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showInkAnnotation="0" codeName="ThisWorkbook"/>
  <xr:revisionPtr revIDLastSave="0" documentId="8_{8FF49B4C-58CD-4A4A-9A58-EA38FF3482A1}" xr6:coauthVersionLast="47" xr6:coauthVersionMax="47" xr10:uidLastSave="{00000000-0000-0000-0000-000000000000}"/>
  <bookViews>
    <workbookView xWindow="-120" yWindow="-120" windowWidth="51840" windowHeight="21120" firstSheet="28" activeTab="33" xr2:uid="{00000000-000D-0000-FFFF-FFFF00000000}"/>
  </bookViews>
  <sheets>
    <sheet name="Emissions 1990" sheetId="8" r:id="rId1"/>
    <sheet name="Emissions 1991" sheetId="9" r:id="rId2"/>
    <sheet name="Emissions 1992" sheetId="10" r:id="rId3"/>
    <sheet name="Emissions 1993" sheetId="11" r:id="rId4"/>
    <sheet name="Emissions 1994" sheetId="12" r:id="rId5"/>
    <sheet name="Emissions 1995" sheetId="13" r:id="rId6"/>
    <sheet name="Emissions 1996" sheetId="14" r:id="rId7"/>
    <sheet name="Emissions 1997" sheetId="15" r:id="rId8"/>
    <sheet name="Emissions 1998" sheetId="16" r:id="rId9"/>
    <sheet name="Emissions 1999" sheetId="17" r:id="rId10"/>
    <sheet name="Emissions 2000" sheetId="18" r:id="rId11"/>
    <sheet name="Emissions 2001" sheetId="19" r:id="rId12"/>
    <sheet name="Emissions 2002" sheetId="20" r:id="rId13"/>
    <sheet name="Emissions 2003" sheetId="21" r:id="rId14"/>
    <sheet name="Emissions 2004" sheetId="22" r:id="rId15"/>
    <sheet name="Emissions 2005" sheetId="23" r:id="rId16"/>
    <sheet name="Emissions 2006" sheetId="24" r:id="rId17"/>
    <sheet name="Emissions 2007" sheetId="25" r:id="rId18"/>
    <sheet name="Emissions 2008" sheetId="26" r:id="rId19"/>
    <sheet name="Emissions 2009" sheetId="27" r:id="rId20"/>
    <sheet name="Emissions 2010" sheetId="28" r:id="rId21"/>
    <sheet name="Emissions 2011" sheetId="29" r:id="rId22"/>
    <sheet name="Emissions 2012" sheetId="30" r:id="rId23"/>
    <sheet name="Emissions 2013" sheetId="31" r:id="rId24"/>
    <sheet name="Emissions 2014" sheetId="32" r:id="rId25"/>
    <sheet name="Emissions 2015" sheetId="33" r:id="rId26"/>
    <sheet name="Emissions 2016" sheetId="34" r:id="rId27"/>
    <sheet name="Emissions 2017" sheetId="35" r:id="rId28"/>
    <sheet name="Emissions 2018" sheetId="36" r:id="rId29"/>
    <sheet name="Emissions 2019" sheetId="37" r:id="rId30"/>
    <sheet name="Emissions 2020" sheetId="38" r:id="rId31"/>
    <sheet name="Emissions 2021" sheetId="39" r:id="rId32"/>
    <sheet name="Emissions 2022" sheetId="40" r:id="rId33"/>
    <sheet name="Emissions 2023" sheetId="41" r:id="rId34"/>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1</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Activity_Data__From_1990">#REF!</definedName>
    <definedName name="Annex_III_TableIIIB_GNFR_Codes">#REF!</definedName>
    <definedName name="fg">#REF!</definedName>
    <definedName name="Heavy_Metals__from_1990">#REF!</definedName>
    <definedName name="Main_Pollutants_and_Particulate">#REF!</definedName>
    <definedName name="Persistent_Organic_Pollutants__POPs_From_1990">#REF!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x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54" i="41" l="1"/>
  <c r="AC154" i="41"/>
  <c r="AB154" i="41"/>
  <c r="AA154" i="41"/>
  <c r="Z154" i="41"/>
  <c r="Y154" i="41"/>
  <c r="X154" i="41"/>
  <c r="W154" i="41"/>
  <c r="V154" i="41"/>
  <c r="U154" i="41"/>
  <c r="T154" i="41"/>
  <c r="S154" i="41"/>
  <c r="R154" i="41"/>
  <c r="Q154" i="41"/>
  <c r="P154" i="41"/>
  <c r="O154" i="41"/>
  <c r="N154" i="41"/>
  <c r="M154" i="41"/>
  <c r="L154" i="41"/>
  <c r="K154" i="41"/>
  <c r="J154" i="41"/>
  <c r="I154" i="41"/>
  <c r="H154" i="41"/>
  <c r="G154" i="41"/>
  <c r="F154" i="41"/>
  <c r="E154" i="41"/>
  <c r="AD152" i="41"/>
  <c r="AC152" i="41"/>
  <c r="AB152" i="41"/>
  <c r="AA152" i="41"/>
  <c r="Z152" i="41"/>
  <c r="Y152" i="41"/>
  <c r="X152" i="41"/>
  <c r="W152" i="41"/>
  <c r="V152" i="41"/>
  <c r="U152" i="41"/>
  <c r="T152" i="41"/>
  <c r="S152" i="41"/>
  <c r="R152" i="41"/>
  <c r="Q152" i="41"/>
  <c r="P152" i="41"/>
  <c r="O152" i="41"/>
  <c r="N152" i="41"/>
  <c r="M152" i="41"/>
  <c r="L152" i="41"/>
  <c r="K152" i="41"/>
  <c r="J152" i="41"/>
  <c r="I152" i="41"/>
  <c r="H152" i="41"/>
  <c r="G152" i="41"/>
  <c r="F152" i="41"/>
  <c r="E152" i="41"/>
  <c r="AI141" i="41"/>
  <c r="AD141" i="41"/>
  <c r="AB141" i="41"/>
  <c r="AA141" i="41"/>
  <c r="Z141" i="41"/>
  <c r="Y141" i="41"/>
  <c r="X141" i="41"/>
  <c r="W141" i="41"/>
  <c r="V141" i="41"/>
  <c r="T141" i="41"/>
  <c r="S141" i="41"/>
  <c r="R141" i="41"/>
  <c r="Q141" i="41"/>
  <c r="P141" i="41"/>
  <c r="O141" i="41"/>
  <c r="N141" i="41"/>
  <c r="L141" i="41"/>
  <c r="K141" i="41"/>
  <c r="J141" i="41"/>
  <c r="I141" i="41"/>
  <c r="H141" i="41"/>
  <c r="G141" i="41"/>
  <c r="F141" i="41"/>
  <c r="E141" i="41"/>
  <c r="A10" i="41"/>
  <c r="AD154" i="40"/>
  <c r="AC154" i="40"/>
  <c r="AB154" i="40"/>
  <c r="AA154" i="40"/>
  <c r="Z154" i="40"/>
  <c r="Y154" i="40"/>
  <c r="X154" i="40"/>
  <c r="W154" i="40"/>
  <c r="V154" i="40"/>
  <c r="U154" i="40"/>
  <c r="T154" i="40"/>
  <c r="S154" i="40"/>
  <c r="R154" i="40"/>
  <c r="Q154" i="40"/>
  <c r="P154" i="40"/>
  <c r="O154" i="40"/>
  <c r="N154" i="40"/>
  <c r="M154" i="40"/>
  <c r="L154" i="40"/>
  <c r="K154" i="40"/>
  <c r="J154" i="40"/>
  <c r="I154" i="40"/>
  <c r="H154" i="40"/>
  <c r="G154" i="40"/>
  <c r="F154" i="40"/>
  <c r="E154" i="40"/>
  <c r="AD152" i="40"/>
  <c r="AC152" i="40"/>
  <c r="AB152" i="40"/>
  <c r="AA152" i="40"/>
  <c r="Z152" i="40"/>
  <c r="Y152" i="40"/>
  <c r="X152" i="40"/>
  <c r="W152" i="40"/>
  <c r="V152" i="40"/>
  <c r="U152" i="40"/>
  <c r="T152" i="40"/>
  <c r="S152" i="40"/>
  <c r="R152" i="40"/>
  <c r="Q152" i="40"/>
  <c r="P152" i="40"/>
  <c r="O152" i="40"/>
  <c r="N152" i="40"/>
  <c r="M152" i="40"/>
  <c r="L152" i="40"/>
  <c r="K152" i="40"/>
  <c r="J152" i="40"/>
  <c r="I152" i="40"/>
  <c r="H152" i="40"/>
  <c r="G152" i="40"/>
  <c r="F152" i="40"/>
  <c r="E152" i="40"/>
  <c r="AI141" i="40"/>
  <c r="AD141" i="40"/>
  <c r="AB141" i="40"/>
  <c r="AA141" i="40"/>
  <c r="Z141" i="40"/>
  <c r="Y141" i="40"/>
  <c r="X141" i="40"/>
  <c r="W141" i="40"/>
  <c r="V141" i="40"/>
  <c r="S141" i="40"/>
  <c r="R141" i="40"/>
  <c r="Q141" i="40"/>
  <c r="P141" i="40"/>
  <c r="O141" i="40"/>
  <c r="N141" i="40"/>
  <c r="L141" i="40"/>
  <c r="K141" i="40"/>
  <c r="J141" i="40"/>
  <c r="I141" i="40"/>
  <c r="H141" i="40"/>
  <c r="G141" i="40"/>
  <c r="F141" i="40"/>
  <c r="E141" i="40"/>
  <c r="A10" i="40"/>
  <c r="AD154" i="39"/>
  <c r="AC154" i="39"/>
  <c r="AB154" i="39"/>
  <c r="AA154" i="39"/>
  <c r="Z154" i="39"/>
  <c r="Y154" i="39"/>
  <c r="X154" i="39"/>
  <c r="W154" i="39"/>
  <c r="V154" i="39"/>
  <c r="U154" i="39"/>
  <c r="T154" i="39"/>
  <c r="S154" i="39"/>
  <c r="R154" i="39"/>
  <c r="Q154" i="39"/>
  <c r="P154" i="39"/>
  <c r="O154" i="39"/>
  <c r="N154" i="39"/>
  <c r="M154" i="39"/>
  <c r="L154" i="39"/>
  <c r="K154" i="39"/>
  <c r="J154" i="39"/>
  <c r="I154" i="39"/>
  <c r="H154" i="39"/>
  <c r="G154" i="39"/>
  <c r="F154" i="39"/>
  <c r="E154" i="39"/>
  <c r="AD152" i="39"/>
  <c r="AC152" i="39"/>
  <c r="AB152" i="39"/>
  <c r="AA152" i="39"/>
  <c r="Z152" i="39"/>
  <c r="Y152" i="39"/>
  <c r="X152" i="39"/>
  <c r="W152" i="39"/>
  <c r="V152" i="39"/>
  <c r="U152" i="39"/>
  <c r="T152" i="39"/>
  <c r="S152" i="39"/>
  <c r="R152" i="39"/>
  <c r="Q152" i="39"/>
  <c r="P152" i="39"/>
  <c r="O152" i="39"/>
  <c r="N152" i="39"/>
  <c r="M152" i="39"/>
  <c r="L152" i="39"/>
  <c r="K152" i="39"/>
  <c r="J152" i="39"/>
  <c r="I152" i="39"/>
  <c r="H152" i="39"/>
  <c r="G152" i="39"/>
  <c r="F152" i="39"/>
  <c r="E152" i="39"/>
  <c r="AD141" i="39"/>
  <c r="AC141" i="39"/>
  <c r="AB141" i="39"/>
  <c r="AA141" i="39"/>
  <c r="Z141" i="39"/>
  <c r="Y141" i="39"/>
  <c r="X141" i="39"/>
  <c r="W141" i="39"/>
  <c r="V141" i="39"/>
  <c r="U141" i="39"/>
  <c r="T141" i="39"/>
  <c r="S141" i="39"/>
  <c r="R141" i="39"/>
  <c r="Q141" i="39"/>
  <c r="P141" i="39"/>
  <c r="O141" i="39"/>
  <c r="N141" i="39"/>
  <c r="L141" i="39"/>
  <c r="K141" i="39"/>
  <c r="J141" i="39"/>
  <c r="I141" i="39"/>
  <c r="H141" i="39"/>
  <c r="G141" i="39"/>
  <c r="F141" i="39"/>
  <c r="E141" i="39"/>
  <c r="A10" i="39"/>
  <c r="AD154" i="38"/>
  <c r="AC154" i="38"/>
  <c r="AB154" i="38"/>
  <c r="AA154" i="38"/>
  <c r="Z154" i="38"/>
  <c r="Y154" i="38"/>
  <c r="X154" i="38"/>
  <c r="W154" i="38"/>
  <c r="V154" i="38"/>
  <c r="U154" i="38"/>
  <c r="T154" i="38"/>
  <c r="S154" i="38"/>
  <c r="R154" i="38"/>
  <c r="Q154" i="38"/>
  <c r="P154" i="38"/>
  <c r="O154" i="38"/>
  <c r="N154" i="38"/>
  <c r="M154" i="38"/>
  <c r="L154" i="38"/>
  <c r="K154" i="38"/>
  <c r="J154" i="38"/>
  <c r="I154" i="38"/>
  <c r="H154" i="38"/>
  <c r="G154" i="38"/>
  <c r="F154" i="38"/>
  <c r="E154" i="38"/>
  <c r="AD152" i="38"/>
  <c r="AC152" i="38"/>
  <c r="AB152" i="38"/>
  <c r="AA152" i="38"/>
  <c r="Z152" i="38"/>
  <c r="Y152" i="38"/>
  <c r="X152" i="38"/>
  <c r="W152" i="38"/>
  <c r="V152" i="38"/>
  <c r="U152" i="38"/>
  <c r="T152" i="38"/>
  <c r="S152" i="38"/>
  <c r="R152" i="38"/>
  <c r="Q152" i="38"/>
  <c r="P152" i="38"/>
  <c r="O152" i="38"/>
  <c r="N152" i="38"/>
  <c r="M152" i="38"/>
  <c r="L152" i="38"/>
  <c r="K152" i="38"/>
  <c r="J152" i="38"/>
  <c r="I152" i="38"/>
  <c r="H152" i="38"/>
  <c r="G152" i="38"/>
  <c r="F152" i="38"/>
  <c r="E152" i="38"/>
  <c r="AD141" i="38"/>
  <c r="AC141" i="38"/>
  <c r="AB141" i="38"/>
  <c r="AA141" i="38"/>
  <c r="Z141" i="38"/>
  <c r="Y141" i="38"/>
  <c r="X141" i="38"/>
  <c r="W141" i="38"/>
  <c r="V141" i="38"/>
  <c r="U141" i="38"/>
  <c r="T141" i="38"/>
  <c r="S141" i="38"/>
  <c r="R141" i="38"/>
  <c r="Q141" i="38"/>
  <c r="P141" i="38"/>
  <c r="O141" i="38"/>
  <c r="N141" i="38"/>
  <c r="L141" i="38"/>
  <c r="K141" i="38"/>
  <c r="J141" i="38"/>
  <c r="I141" i="38"/>
  <c r="G141" i="38"/>
  <c r="E141" i="38"/>
  <c r="A10" i="38"/>
  <c r="AD154" i="37"/>
  <c r="AC154" i="37"/>
  <c r="AB154" i="37"/>
  <c r="AA154" i="37"/>
  <c r="Z154" i="37"/>
  <c r="Y154" i="37"/>
  <c r="X154" i="37"/>
  <c r="W154" i="37"/>
  <c r="V154" i="37"/>
  <c r="U154" i="37"/>
  <c r="T154" i="37"/>
  <c r="S154" i="37"/>
  <c r="R154" i="37"/>
  <c r="Q154" i="37"/>
  <c r="P154" i="37"/>
  <c r="O154" i="37"/>
  <c r="N154" i="37"/>
  <c r="M154" i="37"/>
  <c r="L154" i="37"/>
  <c r="K154" i="37"/>
  <c r="J154" i="37"/>
  <c r="I154" i="37"/>
  <c r="H154" i="37"/>
  <c r="G154" i="37"/>
  <c r="F154" i="37"/>
  <c r="E154" i="37"/>
  <c r="AD152" i="37"/>
  <c r="AC152" i="37"/>
  <c r="AB152" i="37"/>
  <c r="AA152" i="37"/>
  <c r="Z152" i="37"/>
  <c r="Y152" i="37"/>
  <c r="X152" i="37"/>
  <c r="W152" i="37"/>
  <c r="V152" i="37"/>
  <c r="U152" i="37"/>
  <c r="T152" i="37"/>
  <c r="S152" i="37"/>
  <c r="R152" i="37"/>
  <c r="Q152" i="37"/>
  <c r="P152" i="37"/>
  <c r="O152" i="37"/>
  <c r="N152" i="37"/>
  <c r="M152" i="37"/>
  <c r="L152" i="37"/>
  <c r="K152" i="37"/>
  <c r="J152" i="37"/>
  <c r="I152" i="37"/>
  <c r="H152" i="37"/>
  <c r="G152" i="37"/>
  <c r="F152" i="37"/>
  <c r="E152" i="37"/>
  <c r="AD141" i="37"/>
  <c r="AC141" i="37"/>
  <c r="AB141" i="37"/>
  <c r="AA141" i="37"/>
  <c r="Z141" i="37"/>
  <c r="Y141" i="37"/>
  <c r="X141" i="37"/>
  <c r="V141" i="37"/>
  <c r="U141" i="37"/>
  <c r="T141" i="37"/>
  <c r="S141" i="37"/>
  <c r="R141" i="37"/>
  <c r="Q141" i="37"/>
  <c r="P141" i="37"/>
  <c r="O141" i="37"/>
  <c r="N141" i="37"/>
  <c r="K141" i="37"/>
  <c r="J141" i="37"/>
  <c r="I141" i="37"/>
  <c r="H141" i="37"/>
  <c r="G141" i="37"/>
  <c r="E141" i="37"/>
  <c r="A10" i="37"/>
  <c r="AD154" i="36"/>
  <c r="AC154" i="36"/>
  <c r="AB154" i="36"/>
  <c r="AA154" i="36"/>
  <c r="Z154" i="36"/>
  <c r="Y154" i="36"/>
  <c r="X154" i="36"/>
  <c r="W154" i="36"/>
  <c r="V154" i="36"/>
  <c r="U154" i="36"/>
  <c r="T154" i="36"/>
  <c r="S154" i="36"/>
  <c r="R154" i="36"/>
  <c r="Q154" i="36"/>
  <c r="P154" i="36"/>
  <c r="O154" i="36"/>
  <c r="N154" i="36"/>
  <c r="M154" i="36"/>
  <c r="L154" i="36"/>
  <c r="K154" i="36"/>
  <c r="J154" i="36"/>
  <c r="I154" i="36"/>
  <c r="H154" i="36"/>
  <c r="G154" i="36"/>
  <c r="F154" i="36"/>
  <c r="E154" i="36"/>
  <c r="AD152" i="36"/>
  <c r="AC152" i="36"/>
  <c r="AB152" i="36"/>
  <c r="AA152" i="36"/>
  <c r="Z152" i="36"/>
  <c r="Y152" i="36"/>
  <c r="X152" i="36"/>
  <c r="W152" i="36"/>
  <c r="V152" i="36"/>
  <c r="U152" i="36"/>
  <c r="T152" i="36"/>
  <c r="S152" i="36"/>
  <c r="R152" i="36"/>
  <c r="Q152" i="36"/>
  <c r="P152" i="36"/>
  <c r="O152" i="36"/>
  <c r="N152" i="36"/>
  <c r="M152" i="36"/>
  <c r="L152" i="36"/>
  <c r="K152" i="36"/>
  <c r="J152" i="36"/>
  <c r="I152" i="36"/>
  <c r="H152" i="36"/>
  <c r="G152" i="36"/>
  <c r="F152" i="36"/>
  <c r="E152" i="36"/>
  <c r="AJ141" i="36"/>
  <c r="AH141" i="36"/>
  <c r="AD141" i="36"/>
  <c r="AC141" i="36"/>
  <c r="AB141" i="36"/>
  <c r="AA141" i="36"/>
  <c r="Z141" i="36"/>
  <c r="Y141" i="36"/>
  <c r="X141" i="36"/>
  <c r="V141" i="36"/>
  <c r="U141" i="36"/>
  <c r="T141" i="36"/>
  <c r="S141" i="36"/>
  <c r="R141" i="36"/>
  <c r="Q141" i="36"/>
  <c r="P141" i="36"/>
  <c r="O141" i="36"/>
  <c r="N141" i="36"/>
  <c r="K141" i="36"/>
  <c r="J141" i="36"/>
  <c r="I141" i="36"/>
  <c r="H141" i="36"/>
  <c r="G141" i="36"/>
  <c r="F141" i="36"/>
  <c r="E141" i="36"/>
  <c r="A10" i="36"/>
  <c r="AD154" i="35"/>
  <c r="AC154" i="35"/>
  <c r="AB154" i="35"/>
  <c r="AA154" i="35"/>
  <c r="Z154" i="35"/>
  <c r="Y154" i="35"/>
  <c r="X154" i="35"/>
  <c r="W154" i="35"/>
  <c r="V154" i="35"/>
  <c r="U154" i="35"/>
  <c r="T154" i="35"/>
  <c r="S154" i="35"/>
  <c r="R154" i="35"/>
  <c r="Q154" i="35"/>
  <c r="P154" i="35"/>
  <c r="O154" i="35"/>
  <c r="N154" i="35"/>
  <c r="M154" i="35"/>
  <c r="L154" i="35"/>
  <c r="K154" i="35"/>
  <c r="J154" i="35"/>
  <c r="I154" i="35"/>
  <c r="H154" i="35"/>
  <c r="G154" i="35"/>
  <c r="F154" i="35"/>
  <c r="E154" i="35"/>
  <c r="AD152" i="35"/>
  <c r="AC152" i="35"/>
  <c r="AB152" i="35"/>
  <c r="AA152" i="35"/>
  <c r="Z152" i="35"/>
  <c r="Y152" i="35"/>
  <c r="X152" i="35"/>
  <c r="W152" i="35"/>
  <c r="V152" i="35"/>
  <c r="U152" i="35"/>
  <c r="T152" i="35"/>
  <c r="S152" i="35"/>
  <c r="R152" i="35"/>
  <c r="Q152" i="35"/>
  <c r="P152" i="35"/>
  <c r="O152" i="35"/>
  <c r="N152" i="35"/>
  <c r="M152" i="35"/>
  <c r="L152" i="35"/>
  <c r="K152" i="35"/>
  <c r="J152" i="35"/>
  <c r="I152" i="35"/>
  <c r="H152" i="35"/>
  <c r="G152" i="35"/>
  <c r="F152" i="35"/>
  <c r="E152" i="35"/>
  <c r="AJ141" i="35"/>
  <c r="AD141" i="35"/>
  <c r="AC141" i="35"/>
  <c r="AB141" i="35"/>
  <c r="AA141" i="35"/>
  <c r="Z141" i="35"/>
  <c r="Y141" i="35"/>
  <c r="X141" i="35"/>
  <c r="W141" i="35"/>
  <c r="V141" i="35"/>
  <c r="U141" i="35"/>
  <c r="T141" i="35"/>
  <c r="S141" i="35"/>
  <c r="R141" i="35"/>
  <c r="Q141" i="35"/>
  <c r="P141" i="35"/>
  <c r="O141" i="35"/>
  <c r="N141" i="35"/>
  <c r="M141" i="35"/>
  <c r="L141" i="35"/>
  <c r="K141" i="35"/>
  <c r="J141" i="35"/>
  <c r="I141" i="35"/>
  <c r="H141" i="35"/>
  <c r="G141" i="35"/>
  <c r="A10" i="35"/>
  <c r="AD154" i="34"/>
  <c r="AC154" i="34"/>
  <c r="AB154" i="34"/>
  <c r="AA154" i="34"/>
  <c r="Z154" i="34"/>
  <c r="Y154" i="34"/>
  <c r="X154" i="34"/>
  <c r="W154" i="34"/>
  <c r="V154" i="34"/>
  <c r="U154" i="34"/>
  <c r="T154" i="34"/>
  <c r="S154" i="34"/>
  <c r="R154" i="34"/>
  <c r="Q154" i="34"/>
  <c r="P154" i="34"/>
  <c r="O154" i="34"/>
  <c r="N154" i="34"/>
  <c r="M154" i="34"/>
  <c r="L154" i="34"/>
  <c r="K154" i="34"/>
  <c r="J154" i="34"/>
  <c r="I154" i="34"/>
  <c r="H154" i="34"/>
  <c r="G154" i="34"/>
  <c r="F154" i="34"/>
  <c r="E154" i="34"/>
  <c r="AD152" i="34"/>
  <c r="AC152" i="34"/>
  <c r="AB152" i="34"/>
  <c r="AA152" i="34"/>
  <c r="Z152" i="34"/>
  <c r="Y152" i="34"/>
  <c r="X152" i="34"/>
  <c r="W152" i="34"/>
  <c r="V152" i="34"/>
  <c r="U152" i="34"/>
  <c r="T152" i="34"/>
  <c r="S152" i="34"/>
  <c r="R152" i="34"/>
  <c r="Q152" i="34"/>
  <c r="P152" i="34"/>
  <c r="O152" i="34"/>
  <c r="N152" i="34"/>
  <c r="M152" i="34"/>
  <c r="L152" i="34"/>
  <c r="K152" i="34"/>
  <c r="J152" i="34"/>
  <c r="I152" i="34"/>
  <c r="H152" i="34"/>
  <c r="G152" i="34"/>
  <c r="F152" i="34"/>
  <c r="E152" i="34"/>
  <c r="AJ141" i="34"/>
  <c r="AH141" i="34"/>
  <c r="AD141" i="34"/>
  <c r="AC141" i="34"/>
  <c r="AB141" i="34"/>
  <c r="AA141" i="34"/>
  <c r="Z141" i="34"/>
  <c r="Y141" i="34"/>
  <c r="X141" i="34"/>
  <c r="W141" i="34"/>
  <c r="V141" i="34"/>
  <c r="U141" i="34"/>
  <c r="T141" i="34"/>
  <c r="S141" i="34"/>
  <c r="R141" i="34"/>
  <c r="Q141" i="34"/>
  <c r="P141" i="34"/>
  <c r="O141" i="34"/>
  <c r="N141" i="34"/>
  <c r="G141" i="34"/>
  <c r="A10" i="34"/>
  <c r="AD154" i="33"/>
  <c r="AC154" i="33"/>
  <c r="AB154" i="33"/>
  <c r="AA154" i="33"/>
  <c r="Z154" i="33"/>
  <c r="Y154" i="33"/>
  <c r="X154" i="33"/>
  <c r="W154" i="33"/>
  <c r="V154" i="33"/>
  <c r="U154" i="33"/>
  <c r="T154" i="33"/>
  <c r="S154" i="33"/>
  <c r="R154" i="33"/>
  <c r="Q154" i="33"/>
  <c r="P154" i="33"/>
  <c r="O154" i="33"/>
  <c r="N154" i="33"/>
  <c r="M154" i="33"/>
  <c r="L154" i="33"/>
  <c r="K154" i="33"/>
  <c r="J154" i="33"/>
  <c r="I154" i="33"/>
  <c r="H154" i="33"/>
  <c r="G154" i="33"/>
  <c r="F154" i="33"/>
  <c r="E154" i="33"/>
  <c r="AD152" i="33"/>
  <c r="AC152" i="33"/>
  <c r="AB152" i="33"/>
  <c r="AA152" i="33"/>
  <c r="Z152" i="33"/>
  <c r="Y152" i="33"/>
  <c r="X152" i="33"/>
  <c r="W152" i="33"/>
  <c r="V152" i="33"/>
  <c r="U152" i="33"/>
  <c r="T152" i="33"/>
  <c r="S152" i="33"/>
  <c r="R152" i="33"/>
  <c r="Q152" i="33"/>
  <c r="P152" i="33"/>
  <c r="O152" i="33"/>
  <c r="N152" i="33"/>
  <c r="M152" i="33"/>
  <c r="L152" i="33"/>
  <c r="K152" i="33"/>
  <c r="J152" i="33"/>
  <c r="I152" i="33"/>
  <c r="H152" i="33"/>
  <c r="G152" i="33"/>
  <c r="F152" i="33"/>
  <c r="E152" i="33"/>
  <c r="AI141" i="33"/>
  <c r="AD141" i="33"/>
  <c r="AC141" i="33"/>
  <c r="AB141" i="33"/>
  <c r="AA141" i="33"/>
  <c r="Z141" i="33"/>
  <c r="Y141" i="33"/>
  <c r="X141" i="33"/>
  <c r="W141" i="33"/>
  <c r="V141" i="33"/>
  <c r="U141" i="33"/>
  <c r="T141" i="33"/>
  <c r="S141" i="33"/>
  <c r="R141" i="33"/>
  <c r="Q141" i="33"/>
  <c r="P141" i="33"/>
  <c r="O141" i="33"/>
  <c r="N141" i="33"/>
  <c r="G141" i="33"/>
  <c r="A10" i="33"/>
  <c r="AD154" i="32"/>
  <c r="AC154" i="32"/>
  <c r="AB154" i="32"/>
  <c r="AA154" i="32"/>
  <c r="Z154" i="32"/>
  <c r="Y154" i="32"/>
  <c r="X154" i="32"/>
  <c r="W154" i="32"/>
  <c r="V154" i="32"/>
  <c r="U154" i="32"/>
  <c r="T154" i="32"/>
  <c r="S154" i="32"/>
  <c r="R154" i="32"/>
  <c r="Q154" i="32"/>
  <c r="P154" i="32"/>
  <c r="O154" i="32"/>
  <c r="N154" i="32"/>
  <c r="M154" i="32"/>
  <c r="L154" i="32"/>
  <c r="K154" i="32"/>
  <c r="J154" i="32"/>
  <c r="I154" i="32"/>
  <c r="H154" i="32"/>
  <c r="G154" i="32"/>
  <c r="F154" i="32"/>
  <c r="E154" i="32"/>
  <c r="AD152" i="32"/>
  <c r="AC152" i="32"/>
  <c r="AB152" i="32"/>
  <c r="AA152" i="32"/>
  <c r="Z152" i="32"/>
  <c r="Y152" i="32"/>
  <c r="X152" i="32"/>
  <c r="W152" i="32"/>
  <c r="V152" i="32"/>
  <c r="U152" i="32"/>
  <c r="T152" i="32"/>
  <c r="S152" i="32"/>
  <c r="R152" i="32"/>
  <c r="Q152" i="32"/>
  <c r="P152" i="32"/>
  <c r="O152" i="32"/>
  <c r="N152" i="32"/>
  <c r="M152" i="32"/>
  <c r="L152" i="32"/>
  <c r="K152" i="32"/>
  <c r="J152" i="32"/>
  <c r="I152" i="32"/>
  <c r="H152" i="32"/>
  <c r="G152" i="32"/>
  <c r="F152" i="32"/>
  <c r="E152" i="32"/>
  <c r="AJ141" i="32"/>
  <c r="AI141" i="32"/>
  <c r="AH141" i="32"/>
  <c r="AG141" i="32"/>
  <c r="AF141" i="32"/>
  <c r="AD141" i="32"/>
  <c r="AC141" i="32"/>
  <c r="AB141" i="32"/>
  <c r="AA141" i="32"/>
  <c r="Z141" i="32"/>
  <c r="Y141" i="32"/>
  <c r="X141" i="32"/>
  <c r="W141" i="32"/>
  <c r="V141" i="32"/>
  <c r="U141" i="32"/>
  <c r="T141" i="32"/>
  <c r="S141" i="32"/>
  <c r="R141" i="32"/>
  <c r="Q141" i="32"/>
  <c r="P141" i="32"/>
  <c r="O141" i="32"/>
  <c r="N141" i="32"/>
  <c r="M141" i="32"/>
  <c r="L141" i="32"/>
  <c r="K141" i="32"/>
  <c r="J141" i="32"/>
  <c r="I141" i="32"/>
  <c r="H141" i="32"/>
  <c r="G141" i="32"/>
  <c r="F141" i="32"/>
  <c r="E141" i="32"/>
  <c r="A10" i="32"/>
  <c r="AD154" i="31"/>
  <c r="AC154" i="31"/>
  <c r="AB154" i="31"/>
  <c r="AA154" i="31"/>
  <c r="Z154" i="31"/>
  <c r="Y154" i="31"/>
  <c r="X154" i="31"/>
  <c r="W154" i="31"/>
  <c r="V154" i="31"/>
  <c r="U154" i="31"/>
  <c r="T154" i="31"/>
  <c r="S154" i="31"/>
  <c r="R154" i="31"/>
  <c r="Q154" i="31"/>
  <c r="P154" i="31"/>
  <c r="O154" i="31"/>
  <c r="N154" i="31"/>
  <c r="M154" i="31"/>
  <c r="L154" i="31"/>
  <c r="K154" i="31"/>
  <c r="J154" i="31"/>
  <c r="I154" i="31"/>
  <c r="H154" i="31"/>
  <c r="G154" i="31"/>
  <c r="F154" i="31"/>
  <c r="E154" i="31"/>
  <c r="AD152" i="31"/>
  <c r="AC152" i="31"/>
  <c r="AB152" i="31"/>
  <c r="AA152" i="31"/>
  <c r="Z152" i="31"/>
  <c r="Y152" i="31"/>
  <c r="X152" i="31"/>
  <c r="W152" i="31"/>
  <c r="V152" i="31"/>
  <c r="U152" i="31"/>
  <c r="T152" i="31"/>
  <c r="S152" i="31"/>
  <c r="R152" i="31"/>
  <c r="Q152" i="31"/>
  <c r="P152" i="31"/>
  <c r="O152" i="31"/>
  <c r="N152" i="31"/>
  <c r="M152" i="31"/>
  <c r="L152" i="31"/>
  <c r="K152" i="31"/>
  <c r="J152" i="31"/>
  <c r="I152" i="31"/>
  <c r="H152" i="31"/>
  <c r="G152" i="31"/>
  <c r="F152" i="31"/>
  <c r="E152" i="31"/>
  <c r="AJ141" i="31"/>
  <c r="AI141" i="31"/>
  <c r="AH141" i="31"/>
  <c r="AG141" i="31"/>
  <c r="AF141" i="31"/>
  <c r="AD141" i="31"/>
  <c r="AC141" i="31"/>
  <c r="AB141" i="31"/>
  <c r="AA141" i="31"/>
  <c r="Z141" i="31"/>
  <c r="Y141" i="31"/>
  <c r="X141" i="31"/>
  <c r="W141" i="31"/>
  <c r="V141" i="31"/>
  <c r="U141" i="31"/>
  <c r="T141" i="31"/>
  <c r="S141" i="31"/>
  <c r="R141" i="31"/>
  <c r="Q141" i="31"/>
  <c r="P141" i="31"/>
  <c r="O141" i="31"/>
  <c r="N141" i="31"/>
  <c r="M141" i="31"/>
  <c r="L141" i="31"/>
  <c r="K141" i="31"/>
  <c r="J141" i="31"/>
  <c r="I141" i="31"/>
  <c r="H141" i="31"/>
  <c r="G141" i="31"/>
  <c r="F141" i="31"/>
  <c r="E141" i="31"/>
  <c r="A10" i="31"/>
  <c r="AD154" i="30"/>
  <c r="AC154" i="30"/>
  <c r="AB154" i="30"/>
  <c r="AA154" i="30"/>
  <c r="Z154" i="30"/>
  <c r="Y154" i="30"/>
  <c r="X154" i="30"/>
  <c r="W154" i="30"/>
  <c r="V154" i="30"/>
  <c r="U154" i="30"/>
  <c r="T154" i="30"/>
  <c r="S154" i="30"/>
  <c r="R154" i="30"/>
  <c r="Q154" i="30"/>
  <c r="P154" i="30"/>
  <c r="O154" i="30"/>
  <c r="N154" i="30"/>
  <c r="M154" i="30"/>
  <c r="L154" i="30"/>
  <c r="K154" i="30"/>
  <c r="J154" i="30"/>
  <c r="I154" i="30"/>
  <c r="H154" i="30"/>
  <c r="G154" i="30"/>
  <c r="F154" i="30"/>
  <c r="E154" i="30"/>
  <c r="AD152" i="30"/>
  <c r="AC152" i="30"/>
  <c r="AB152" i="30"/>
  <c r="AA152" i="30"/>
  <c r="Z152" i="30"/>
  <c r="Y152" i="30"/>
  <c r="X152" i="30"/>
  <c r="W152" i="30"/>
  <c r="V152" i="30"/>
  <c r="U152" i="30"/>
  <c r="T152" i="30"/>
  <c r="S152" i="30"/>
  <c r="R152" i="30"/>
  <c r="Q152" i="30"/>
  <c r="P152" i="30"/>
  <c r="O152" i="30"/>
  <c r="N152" i="30"/>
  <c r="M152" i="30"/>
  <c r="L152" i="30"/>
  <c r="K152" i="30"/>
  <c r="J152" i="30"/>
  <c r="I152" i="30"/>
  <c r="H152" i="30"/>
  <c r="G152" i="30"/>
  <c r="F152" i="30"/>
  <c r="E152" i="30"/>
  <c r="AJ141" i="30"/>
  <c r="AI141" i="30"/>
  <c r="AH141" i="30"/>
  <c r="AG141" i="30"/>
  <c r="AF141" i="30"/>
  <c r="AD141" i="30"/>
  <c r="AC141" i="30"/>
  <c r="AB141" i="30"/>
  <c r="AA141" i="30"/>
  <c r="Z141" i="30"/>
  <c r="Y141" i="30"/>
  <c r="X141" i="30"/>
  <c r="W141" i="30"/>
  <c r="V141" i="30"/>
  <c r="U141" i="30"/>
  <c r="T141" i="30"/>
  <c r="S141" i="30"/>
  <c r="R141" i="30"/>
  <c r="Q141" i="30"/>
  <c r="P141" i="30"/>
  <c r="O141" i="30"/>
  <c r="N141" i="30"/>
  <c r="M141" i="30"/>
  <c r="L141" i="30"/>
  <c r="K141" i="30"/>
  <c r="J141" i="30"/>
  <c r="I141" i="30"/>
  <c r="H141" i="30"/>
  <c r="G141" i="30"/>
  <c r="F141" i="30"/>
  <c r="E141" i="30"/>
  <c r="A10" i="30"/>
  <c r="AD154" i="29"/>
  <c r="AC154" i="29"/>
  <c r="AB154" i="29"/>
  <c r="AA154" i="29"/>
  <c r="Z154" i="29"/>
  <c r="Y154" i="29"/>
  <c r="X154" i="29"/>
  <c r="W154" i="29"/>
  <c r="V154" i="29"/>
  <c r="U154" i="29"/>
  <c r="T154" i="29"/>
  <c r="S154" i="29"/>
  <c r="R154" i="29"/>
  <c r="Q154" i="29"/>
  <c r="P154" i="29"/>
  <c r="O154" i="29"/>
  <c r="N154" i="29"/>
  <c r="M154" i="29"/>
  <c r="L154" i="29"/>
  <c r="K154" i="29"/>
  <c r="J154" i="29"/>
  <c r="I154" i="29"/>
  <c r="H154" i="29"/>
  <c r="G154" i="29"/>
  <c r="F154" i="29"/>
  <c r="E154" i="29"/>
  <c r="AD152" i="29"/>
  <c r="AC152" i="29"/>
  <c r="AB152" i="29"/>
  <c r="AA152" i="29"/>
  <c r="Z152" i="29"/>
  <c r="Y152" i="29"/>
  <c r="X152" i="29"/>
  <c r="W152" i="29"/>
  <c r="V152" i="29"/>
  <c r="U152" i="29"/>
  <c r="T152" i="29"/>
  <c r="S152" i="29"/>
  <c r="R152" i="29"/>
  <c r="Q152" i="29"/>
  <c r="P152" i="29"/>
  <c r="O152" i="29"/>
  <c r="N152" i="29"/>
  <c r="M152" i="29"/>
  <c r="L152" i="29"/>
  <c r="K152" i="29"/>
  <c r="J152" i="29"/>
  <c r="I152" i="29"/>
  <c r="H152" i="29"/>
  <c r="G152" i="29"/>
  <c r="F152" i="29"/>
  <c r="E152" i="29"/>
  <c r="AJ141" i="29"/>
  <c r="AI141" i="29"/>
  <c r="AH141" i="29"/>
  <c r="AG141" i="29"/>
  <c r="AF141" i="29"/>
  <c r="AD141" i="29"/>
  <c r="AC141" i="29"/>
  <c r="AB141" i="29"/>
  <c r="AA141" i="29"/>
  <c r="Z141" i="29"/>
  <c r="Y141" i="29"/>
  <c r="X141" i="29"/>
  <c r="W141" i="29"/>
  <c r="V141" i="29"/>
  <c r="U141" i="29"/>
  <c r="T141" i="29"/>
  <c r="S141" i="29"/>
  <c r="R141" i="29"/>
  <c r="Q141" i="29"/>
  <c r="P141" i="29"/>
  <c r="O141" i="29"/>
  <c r="N141" i="29"/>
  <c r="M141" i="29"/>
  <c r="L141" i="29"/>
  <c r="K141" i="29"/>
  <c r="J141" i="29"/>
  <c r="I141" i="29"/>
  <c r="H141" i="29"/>
  <c r="G141" i="29"/>
  <c r="F141" i="29"/>
  <c r="E141" i="29"/>
  <c r="A10" i="29"/>
  <c r="AD154" i="28"/>
  <c r="AC154" i="28"/>
  <c r="AB154" i="28"/>
  <c r="AA154" i="28"/>
  <c r="Z154" i="28"/>
  <c r="Y154" i="28"/>
  <c r="X154" i="28"/>
  <c r="W154" i="28"/>
  <c r="V154" i="28"/>
  <c r="U154" i="28"/>
  <c r="T154" i="28"/>
  <c r="S154" i="28"/>
  <c r="R154" i="28"/>
  <c r="Q154" i="28"/>
  <c r="P154" i="28"/>
  <c r="O154" i="28"/>
  <c r="N154" i="28"/>
  <c r="M154" i="28"/>
  <c r="L154" i="28"/>
  <c r="K154" i="28"/>
  <c r="J154" i="28"/>
  <c r="I154" i="28"/>
  <c r="H154" i="28"/>
  <c r="G154" i="28"/>
  <c r="F154" i="28"/>
  <c r="E154" i="28"/>
  <c r="AD152" i="28"/>
  <c r="AC152" i="28"/>
  <c r="AB152" i="28"/>
  <c r="AA152" i="28"/>
  <c r="Z152" i="28"/>
  <c r="Y152" i="28"/>
  <c r="X152" i="28"/>
  <c r="W152" i="28"/>
  <c r="V152" i="28"/>
  <c r="U152" i="28"/>
  <c r="T152" i="28"/>
  <c r="S152" i="28"/>
  <c r="R152" i="28"/>
  <c r="Q152" i="28"/>
  <c r="P152" i="28"/>
  <c r="O152" i="28"/>
  <c r="N152" i="28"/>
  <c r="M152" i="28"/>
  <c r="L152" i="28"/>
  <c r="K152" i="28"/>
  <c r="J152" i="28"/>
  <c r="I152" i="28"/>
  <c r="H152" i="28"/>
  <c r="G152" i="28"/>
  <c r="F152" i="28"/>
  <c r="E152" i="28"/>
  <c r="AJ141" i="28"/>
  <c r="AI141" i="28"/>
  <c r="AH141" i="28"/>
  <c r="AG141" i="28"/>
  <c r="AF141" i="28"/>
  <c r="AD141" i="28"/>
  <c r="AC141" i="28"/>
  <c r="AB141" i="28"/>
  <c r="AA141" i="28"/>
  <c r="Z141" i="28"/>
  <c r="Y141" i="28"/>
  <c r="X141" i="28"/>
  <c r="W141" i="28"/>
  <c r="V141" i="28"/>
  <c r="U141" i="28"/>
  <c r="T141" i="28"/>
  <c r="S141" i="28"/>
  <c r="R141" i="28"/>
  <c r="Q141" i="28"/>
  <c r="P141" i="28"/>
  <c r="O141" i="28"/>
  <c r="N141" i="28"/>
  <c r="M141" i="28"/>
  <c r="L141" i="28"/>
  <c r="K141" i="28"/>
  <c r="J141" i="28"/>
  <c r="I141" i="28"/>
  <c r="H141" i="28"/>
  <c r="G141" i="28"/>
  <c r="F141" i="28"/>
  <c r="E141" i="28"/>
  <c r="A10" i="28"/>
  <c r="AD154" i="27"/>
  <c r="AC154" i="27"/>
  <c r="AB154" i="27"/>
  <c r="AA154" i="27"/>
  <c r="Z154" i="27"/>
  <c r="Y154" i="27"/>
  <c r="X154" i="27"/>
  <c r="W154" i="27"/>
  <c r="V154" i="27"/>
  <c r="U154" i="27"/>
  <c r="T154" i="27"/>
  <c r="S154" i="27"/>
  <c r="R154" i="27"/>
  <c r="Q154" i="27"/>
  <c r="P154" i="27"/>
  <c r="O154" i="27"/>
  <c r="N154" i="27"/>
  <c r="M154" i="27"/>
  <c r="L154" i="27"/>
  <c r="K154" i="27"/>
  <c r="J154" i="27"/>
  <c r="I154" i="27"/>
  <c r="H154" i="27"/>
  <c r="G154" i="27"/>
  <c r="F154" i="27"/>
  <c r="E154" i="27"/>
  <c r="AD152" i="27"/>
  <c r="AC152" i="27"/>
  <c r="AB152" i="27"/>
  <c r="AA152" i="27"/>
  <c r="Z152" i="27"/>
  <c r="Y152" i="27"/>
  <c r="X152" i="27"/>
  <c r="W152" i="27"/>
  <c r="V152" i="27"/>
  <c r="U152" i="27"/>
  <c r="T152" i="27"/>
  <c r="S152" i="27"/>
  <c r="R152" i="27"/>
  <c r="Q152" i="27"/>
  <c r="P152" i="27"/>
  <c r="O152" i="27"/>
  <c r="N152" i="27"/>
  <c r="M152" i="27"/>
  <c r="L152" i="27"/>
  <c r="K152" i="27"/>
  <c r="J152" i="27"/>
  <c r="I152" i="27"/>
  <c r="H152" i="27"/>
  <c r="G152" i="27"/>
  <c r="F152" i="27"/>
  <c r="E152" i="27"/>
  <c r="AJ141" i="27"/>
  <c r="AI141" i="27"/>
  <c r="AH141" i="27"/>
  <c r="AG141" i="27"/>
  <c r="AF141" i="27"/>
  <c r="AD141" i="27"/>
  <c r="AC141" i="27"/>
  <c r="AB141" i="27"/>
  <c r="AA141" i="27"/>
  <c r="Z141" i="27"/>
  <c r="Y141" i="27"/>
  <c r="X141" i="27"/>
  <c r="W141" i="27"/>
  <c r="V141" i="27"/>
  <c r="U141" i="27"/>
  <c r="T141" i="27"/>
  <c r="S141" i="27"/>
  <c r="R141" i="27"/>
  <c r="Q141" i="27"/>
  <c r="P141" i="27"/>
  <c r="O141" i="27"/>
  <c r="N141" i="27"/>
  <c r="M141" i="27"/>
  <c r="L141" i="27"/>
  <c r="K141" i="27"/>
  <c r="J141" i="27"/>
  <c r="I141" i="27"/>
  <c r="H141" i="27"/>
  <c r="G141" i="27"/>
  <c r="F141" i="27"/>
  <c r="E141" i="27"/>
  <c r="A10" i="27"/>
  <c r="AD154" i="26"/>
  <c r="AC154" i="26"/>
  <c r="AB154" i="26"/>
  <c r="AA154" i="26"/>
  <c r="Z154" i="26"/>
  <c r="Y154" i="26"/>
  <c r="X154" i="26"/>
  <c r="W154" i="26"/>
  <c r="V154" i="26"/>
  <c r="U154" i="26"/>
  <c r="T154" i="26"/>
  <c r="S154" i="26"/>
  <c r="R154" i="26"/>
  <c r="Q154" i="26"/>
  <c r="P154" i="26"/>
  <c r="O154" i="26"/>
  <c r="N154" i="26"/>
  <c r="M154" i="26"/>
  <c r="L154" i="26"/>
  <c r="K154" i="26"/>
  <c r="J154" i="26"/>
  <c r="I154" i="26"/>
  <c r="H154" i="26"/>
  <c r="G154" i="26"/>
  <c r="F154" i="26"/>
  <c r="E154" i="26"/>
  <c r="AD152" i="26"/>
  <c r="AC152" i="26"/>
  <c r="AB152" i="26"/>
  <c r="AA152" i="26"/>
  <c r="Z152" i="26"/>
  <c r="Y152" i="26"/>
  <c r="X152" i="26"/>
  <c r="W152" i="26"/>
  <c r="V152" i="26"/>
  <c r="U152" i="26"/>
  <c r="T152" i="26"/>
  <c r="S152" i="26"/>
  <c r="R152" i="26"/>
  <c r="Q152" i="26"/>
  <c r="P152" i="26"/>
  <c r="O152" i="26"/>
  <c r="N152" i="26"/>
  <c r="M152" i="26"/>
  <c r="L152" i="26"/>
  <c r="K152" i="26"/>
  <c r="J152" i="26"/>
  <c r="I152" i="26"/>
  <c r="H152" i="26"/>
  <c r="G152" i="26"/>
  <c r="F152" i="26"/>
  <c r="E152" i="26"/>
  <c r="AJ141" i="26"/>
  <c r="AI141" i="26"/>
  <c r="AH141" i="26"/>
  <c r="AG141" i="26"/>
  <c r="AF141" i="26"/>
  <c r="AD141" i="26"/>
  <c r="AC141" i="26"/>
  <c r="AB141" i="26"/>
  <c r="AA141" i="26"/>
  <c r="Z141" i="26"/>
  <c r="Y141" i="26"/>
  <c r="X141" i="26"/>
  <c r="W141" i="26"/>
  <c r="V141" i="26"/>
  <c r="U141" i="26"/>
  <c r="T141" i="26"/>
  <c r="S141" i="26"/>
  <c r="R141" i="26"/>
  <c r="Q141" i="26"/>
  <c r="P141" i="26"/>
  <c r="O141" i="26"/>
  <c r="N141" i="26"/>
  <c r="M141" i="26"/>
  <c r="L141" i="26"/>
  <c r="K141" i="26"/>
  <c r="J141" i="26"/>
  <c r="I141" i="26"/>
  <c r="H141" i="26"/>
  <c r="G141" i="26"/>
  <c r="F141" i="26"/>
  <c r="E141" i="26"/>
  <c r="A10" i="26"/>
  <c r="AD154" i="25"/>
  <c r="AC154" i="25"/>
  <c r="AB154" i="25"/>
  <c r="AA154" i="25"/>
  <c r="Z154" i="25"/>
  <c r="Y154" i="25"/>
  <c r="X154" i="25"/>
  <c r="W154" i="25"/>
  <c r="V154" i="25"/>
  <c r="U154" i="25"/>
  <c r="T154" i="25"/>
  <c r="S154" i="25"/>
  <c r="R154" i="25"/>
  <c r="Q154" i="25"/>
  <c r="P154" i="25"/>
  <c r="O154" i="25"/>
  <c r="N154" i="25"/>
  <c r="M154" i="25"/>
  <c r="L154" i="25"/>
  <c r="K154" i="25"/>
  <c r="J154" i="25"/>
  <c r="I154" i="25"/>
  <c r="H154" i="25"/>
  <c r="G154" i="25"/>
  <c r="F154" i="25"/>
  <c r="E154" i="25"/>
  <c r="AD152" i="25"/>
  <c r="AC152" i="25"/>
  <c r="AB152" i="25"/>
  <c r="AA152" i="25"/>
  <c r="Z152" i="25"/>
  <c r="Y152" i="25"/>
  <c r="X152" i="25"/>
  <c r="W152" i="25"/>
  <c r="V152" i="25"/>
  <c r="U152" i="25"/>
  <c r="T152" i="25"/>
  <c r="S152" i="25"/>
  <c r="R152" i="25"/>
  <c r="Q152" i="25"/>
  <c r="P152" i="25"/>
  <c r="O152" i="25"/>
  <c r="N152" i="25"/>
  <c r="M152" i="25"/>
  <c r="L152" i="25"/>
  <c r="K152" i="25"/>
  <c r="J152" i="25"/>
  <c r="I152" i="25"/>
  <c r="H152" i="25"/>
  <c r="G152" i="25"/>
  <c r="F152" i="25"/>
  <c r="E152" i="25"/>
  <c r="AJ141" i="25"/>
  <c r="AI141" i="25"/>
  <c r="AH141" i="25"/>
  <c r="AG141" i="25"/>
  <c r="AF141" i="25"/>
  <c r="AD141" i="25"/>
  <c r="AC141" i="25"/>
  <c r="AB141" i="25"/>
  <c r="AA141" i="25"/>
  <c r="Z141" i="25"/>
  <c r="Y141" i="25"/>
  <c r="X141" i="25"/>
  <c r="W141" i="25"/>
  <c r="V141" i="25"/>
  <c r="U141" i="25"/>
  <c r="T141" i="25"/>
  <c r="S141" i="25"/>
  <c r="R141" i="25"/>
  <c r="Q141" i="25"/>
  <c r="P141" i="25"/>
  <c r="O141" i="25"/>
  <c r="N141" i="25"/>
  <c r="M141" i="25"/>
  <c r="L141" i="25"/>
  <c r="K141" i="25"/>
  <c r="J141" i="25"/>
  <c r="I141" i="25"/>
  <c r="H141" i="25"/>
  <c r="G141" i="25"/>
  <c r="F141" i="25"/>
  <c r="E141" i="25"/>
  <c r="A10" i="25"/>
  <c r="AD154" i="24"/>
  <c r="AC154" i="24"/>
  <c r="AB154" i="24"/>
  <c r="AA154" i="24"/>
  <c r="Z154" i="24"/>
  <c r="Y154" i="24"/>
  <c r="X154" i="24"/>
  <c r="W154" i="24"/>
  <c r="V154" i="24"/>
  <c r="U154" i="24"/>
  <c r="T154" i="24"/>
  <c r="S154" i="24"/>
  <c r="R154" i="24"/>
  <c r="Q154" i="24"/>
  <c r="P154" i="24"/>
  <c r="O154" i="24"/>
  <c r="N154" i="24"/>
  <c r="M154" i="24"/>
  <c r="L154" i="24"/>
  <c r="K154" i="24"/>
  <c r="J154" i="24"/>
  <c r="I154" i="24"/>
  <c r="H154" i="24"/>
  <c r="G154" i="24"/>
  <c r="F154" i="24"/>
  <c r="E154" i="24"/>
  <c r="AD152" i="24"/>
  <c r="AC152" i="24"/>
  <c r="AB152" i="24"/>
  <c r="AA152" i="24"/>
  <c r="Z152" i="24"/>
  <c r="Y152" i="24"/>
  <c r="X152" i="24"/>
  <c r="W152" i="24"/>
  <c r="V152" i="24"/>
  <c r="U152" i="24"/>
  <c r="T152" i="24"/>
  <c r="S152" i="24"/>
  <c r="R152" i="24"/>
  <c r="Q152" i="24"/>
  <c r="P152" i="24"/>
  <c r="O152" i="24"/>
  <c r="N152" i="24"/>
  <c r="M152" i="24"/>
  <c r="L152" i="24"/>
  <c r="K152" i="24"/>
  <c r="J152" i="24"/>
  <c r="I152" i="24"/>
  <c r="H152" i="24"/>
  <c r="G152" i="24"/>
  <c r="F152" i="24"/>
  <c r="E152" i="24"/>
  <c r="AJ141" i="24"/>
  <c r="AI141" i="24"/>
  <c r="AH141" i="24"/>
  <c r="AG141" i="24"/>
  <c r="AF141" i="24"/>
  <c r="AD141" i="24"/>
  <c r="AC141" i="24"/>
  <c r="AB141" i="24"/>
  <c r="AA141" i="24"/>
  <c r="Z141" i="24"/>
  <c r="Y141" i="24"/>
  <c r="X141" i="24"/>
  <c r="W141" i="24"/>
  <c r="V141" i="24"/>
  <c r="U141" i="24"/>
  <c r="T141" i="24"/>
  <c r="S141" i="24"/>
  <c r="R141" i="24"/>
  <c r="Q141" i="24"/>
  <c r="P141" i="24"/>
  <c r="O141" i="24"/>
  <c r="N141" i="24"/>
  <c r="M141" i="24"/>
  <c r="L141" i="24"/>
  <c r="K141" i="24"/>
  <c r="J141" i="24"/>
  <c r="I141" i="24"/>
  <c r="H141" i="24"/>
  <c r="G141" i="24"/>
  <c r="F141" i="24"/>
  <c r="E141" i="24"/>
  <c r="A10" i="24"/>
  <c r="AD154" i="23"/>
  <c r="AC154" i="23"/>
  <c r="AB154" i="23"/>
  <c r="AA154" i="23"/>
  <c r="Z154" i="23"/>
  <c r="Y154" i="23"/>
  <c r="X154" i="23"/>
  <c r="W154" i="23"/>
  <c r="V154" i="23"/>
  <c r="U154" i="23"/>
  <c r="T154" i="23"/>
  <c r="S154" i="23"/>
  <c r="R154" i="23"/>
  <c r="Q154" i="23"/>
  <c r="P154" i="23"/>
  <c r="O154" i="23"/>
  <c r="N154" i="23"/>
  <c r="M154" i="23"/>
  <c r="L154" i="23"/>
  <c r="K154" i="23"/>
  <c r="J154" i="23"/>
  <c r="I154" i="23"/>
  <c r="H154" i="23"/>
  <c r="G154" i="23"/>
  <c r="F154" i="23"/>
  <c r="E154" i="23"/>
  <c r="AD152" i="23"/>
  <c r="AC152" i="23"/>
  <c r="AB152" i="23"/>
  <c r="AA152" i="23"/>
  <c r="Z152" i="23"/>
  <c r="Y152" i="23"/>
  <c r="X152" i="23"/>
  <c r="W152" i="23"/>
  <c r="V152" i="23"/>
  <c r="U152" i="23"/>
  <c r="T152" i="23"/>
  <c r="S152" i="23"/>
  <c r="R152" i="23"/>
  <c r="Q152" i="23"/>
  <c r="P152" i="23"/>
  <c r="O152" i="23"/>
  <c r="N152" i="23"/>
  <c r="M152" i="23"/>
  <c r="L152" i="23"/>
  <c r="K152" i="23"/>
  <c r="J152" i="23"/>
  <c r="I152" i="23"/>
  <c r="H152" i="23"/>
  <c r="G152" i="23"/>
  <c r="F152" i="23"/>
  <c r="E152" i="23"/>
  <c r="AJ141" i="23"/>
  <c r="AI141" i="23"/>
  <c r="AH141" i="23"/>
  <c r="AG141" i="23"/>
  <c r="AF141" i="23"/>
  <c r="AD141" i="23"/>
  <c r="AC141" i="23"/>
  <c r="AB141" i="23"/>
  <c r="AA141" i="23"/>
  <c r="Z141" i="23"/>
  <c r="Y141" i="23"/>
  <c r="X141" i="23"/>
  <c r="W141" i="23"/>
  <c r="V141" i="23"/>
  <c r="U141" i="23"/>
  <c r="T141" i="23"/>
  <c r="S141" i="23"/>
  <c r="R141" i="23"/>
  <c r="Q141" i="23"/>
  <c r="P141" i="23"/>
  <c r="O141" i="23"/>
  <c r="N141" i="23"/>
  <c r="M141" i="23"/>
  <c r="L141" i="23"/>
  <c r="K141" i="23"/>
  <c r="J141" i="23"/>
  <c r="I141" i="23"/>
  <c r="H141" i="23"/>
  <c r="G141" i="23"/>
  <c r="F141" i="23"/>
  <c r="E141" i="23"/>
  <c r="A10" i="23"/>
  <c r="AD154" i="22"/>
  <c r="AC154" i="22"/>
  <c r="AB154" i="22"/>
  <c r="AA154" i="22"/>
  <c r="Z154" i="22"/>
  <c r="Y154" i="22"/>
  <c r="X154" i="22"/>
  <c r="W154" i="22"/>
  <c r="V154" i="22"/>
  <c r="U154" i="22"/>
  <c r="T154" i="22"/>
  <c r="S154" i="22"/>
  <c r="R154" i="22"/>
  <c r="Q154" i="22"/>
  <c r="P154" i="22"/>
  <c r="O154" i="22"/>
  <c r="N154" i="22"/>
  <c r="M154" i="22"/>
  <c r="L154" i="22"/>
  <c r="K154" i="22"/>
  <c r="J154" i="22"/>
  <c r="I154" i="22"/>
  <c r="H154" i="22"/>
  <c r="G154" i="22"/>
  <c r="F154" i="22"/>
  <c r="E154" i="22"/>
  <c r="AD152" i="22"/>
  <c r="AC152" i="22"/>
  <c r="AB152" i="22"/>
  <c r="AA152" i="22"/>
  <c r="Z152" i="22"/>
  <c r="Y152" i="22"/>
  <c r="X152" i="22"/>
  <c r="W152" i="22"/>
  <c r="V152" i="22"/>
  <c r="U152" i="22"/>
  <c r="T152" i="22"/>
  <c r="S152" i="22"/>
  <c r="R152" i="22"/>
  <c r="Q152" i="22"/>
  <c r="P152" i="22"/>
  <c r="O152" i="22"/>
  <c r="N152" i="22"/>
  <c r="M152" i="22"/>
  <c r="L152" i="22"/>
  <c r="K152" i="22"/>
  <c r="J152" i="22"/>
  <c r="I152" i="22"/>
  <c r="H152" i="22"/>
  <c r="G152" i="22"/>
  <c r="F152" i="22"/>
  <c r="E152" i="22"/>
  <c r="AJ141" i="22"/>
  <c r="AI141" i="22"/>
  <c r="AH141" i="22"/>
  <c r="AG141" i="22"/>
  <c r="AF141" i="22"/>
  <c r="AD141" i="22"/>
  <c r="AC141" i="22"/>
  <c r="AB141" i="22"/>
  <c r="AA141" i="22"/>
  <c r="Z141" i="22"/>
  <c r="Y141" i="22"/>
  <c r="X141" i="22"/>
  <c r="W141" i="22"/>
  <c r="V141" i="22"/>
  <c r="U141" i="22"/>
  <c r="T141" i="22"/>
  <c r="S141" i="22"/>
  <c r="R141" i="22"/>
  <c r="Q141" i="22"/>
  <c r="P141" i="22"/>
  <c r="O141" i="22"/>
  <c r="N141" i="22"/>
  <c r="M141" i="22"/>
  <c r="L141" i="22"/>
  <c r="K141" i="22"/>
  <c r="J141" i="22"/>
  <c r="I141" i="22"/>
  <c r="H141" i="22"/>
  <c r="G141" i="22"/>
  <c r="F141" i="22"/>
  <c r="E141" i="22"/>
  <c r="A10" i="22"/>
  <c r="AD154" i="21"/>
  <c r="AC154" i="21"/>
  <c r="AB154" i="21"/>
  <c r="AA154" i="21"/>
  <c r="Z154" i="21"/>
  <c r="Y154" i="21"/>
  <c r="X154" i="21"/>
  <c r="W154" i="21"/>
  <c r="V154" i="21"/>
  <c r="U154" i="21"/>
  <c r="T154" i="21"/>
  <c r="S154" i="21"/>
  <c r="R154" i="21"/>
  <c r="Q154" i="21"/>
  <c r="P154" i="21"/>
  <c r="O154" i="21"/>
  <c r="N154" i="21"/>
  <c r="M154" i="21"/>
  <c r="L154" i="21"/>
  <c r="K154" i="21"/>
  <c r="J154" i="21"/>
  <c r="I154" i="21"/>
  <c r="H154" i="21"/>
  <c r="G154" i="21"/>
  <c r="F154" i="21"/>
  <c r="E154" i="21"/>
  <c r="AD152" i="21"/>
  <c r="AC152" i="21"/>
  <c r="AB152" i="21"/>
  <c r="AA152" i="21"/>
  <c r="Z152" i="21"/>
  <c r="Y152" i="21"/>
  <c r="X152" i="21"/>
  <c r="W152" i="21"/>
  <c r="V152" i="21"/>
  <c r="U152" i="21"/>
  <c r="T152" i="21"/>
  <c r="S152" i="21"/>
  <c r="R152" i="21"/>
  <c r="Q152" i="21"/>
  <c r="P152" i="21"/>
  <c r="O152" i="21"/>
  <c r="N152" i="21"/>
  <c r="M152" i="21"/>
  <c r="L152" i="21"/>
  <c r="K152" i="21"/>
  <c r="J152" i="21"/>
  <c r="I152" i="21"/>
  <c r="H152" i="21"/>
  <c r="G152" i="21"/>
  <c r="F152" i="21"/>
  <c r="E152" i="21"/>
  <c r="AJ141" i="21"/>
  <c r="AI141" i="21"/>
  <c r="AH141" i="21"/>
  <c r="AG141" i="21"/>
  <c r="AF141" i="21"/>
  <c r="AD141" i="21"/>
  <c r="AC141" i="21"/>
  <c r="AB141" i="21"/>
  <c r="AA141" i="21"/>
  <c r="Z141" i="21"/>
  <c r="Y141" i="21"/>
  <c r="X141" i="21"/>
  <c r="W141" i="21"/>
  <c r="V141" i="21"/>
  <c r="U141" i="21"/>
  <c r="T141" i="21"/>
  <c r="S141" i="21"/>
  <c r="R141" i="21"/>
  <c r="Q141" i="21"/>
  <c r="P141" i="21"/>
  <c r="O141" i="21"/>
  <c r="N141" i="21"/>
  <c r="M141" i="21"/>
  <c r="L141" i="21"/>
  <c r="K141" i="21"/>
  <c r="J141" i="21"/>
  <c r="I141" i="21"/>
  <c r="H141" i="21"/>
  <c r="G141" i="21"/>
  <c r="F141" i="21"/>
  <c r="E141" i="21"/>
  <c r="A10" i="21"/>
  <c r="AD154" i="20"/>
  <c r="AC154" i="20"/>
  <c r="AB154" i="20"/>
  <c r="AA154" i="20"/>
  <c r="Z154" i="20"/>
  <c r="Y154" i="20"/>
  <c r="X154" i="20"/>
  <c r="W154" i="20"/>
  <c r="V154" i="20"/>
  <c r="U154" i="20"/>
  <c r="T154" i="20"/>
  <c r="S154" i="20"/>
  <c r="R154" i="20"/>
  <c r="Q154" i="20"/>
  <c r="P154" i="20"/>
  <c r="O154" i="20"/>
  <c r="N154" i="20"/>
  <c r="M154" i="20"/>
  <c r="L154" i="20"/>
  <c r="K154" i="20"/>
  <c r="J154" i="20"/>
  <c r="I154" i="20"/>
  <c r="H154" i="20"/>
  <c r="G154" i="20"/>
  <c r="F154" i="20"/>
  <c r="E154" i="20"/>
  <c r="AD152" i="20"/>
  <c r="AC152" i="20"/>
  <c r="AB152" i="20"/>
  <c r="AA152" i="20"/>
  <c r="Z152" i="20"/>
  <c r="Y152" i="20"/>
  <c r="X152" i="20"/>
  <c r="W152" i="20"/>
  <c r="V152" i="20"/>
  <c r="U152" i="20"/>
  <c r="T152" i="20"/>
  <c r="S152" i="20"/>
  <c r="R152" i="20"/>
  <c r="Q152" i="20"/>
  <c r="P152" i="20"/>
  <c r="O152" i="20"/>
  <c r="N152" i="20"/>
  <c r="M152" i="20"/>
  <c r="L152" i="20"/>
  <c r="K152" i="20"/>
  <c r="J152" i="20"/>
  <c r="I152" i="20"/>
  <c r="H152" i="20"/>
  <c r="G152" i="20"/>
  <c r="F152" i="20"/>
  <c r="E152" i="20"/>
  <c r="AJ141" i="20"/>
  <c r="AI141" i="20"/>
  <c r="AH141" i="20"/>
  <c r="AG141" i="20"/>
  <c r="AF141" i="20"/>
  <c r="AD141" i="20"/>
  <c r="AC141" i="20"/>
  <c r="AB141" i="20"/>
  <c r="AA141" i="20"/>
  <c r="Z141" i="20"/>
  <c r="Y141" i="20"/>
  <c r="X141" i="20"/>
  <c r="W141" i="20"/>
  <c r="V141" i="20"/>
  <c r="U141" i="20"/>
  <c r="T141" i="20"/>
  <c r="S141" i="20"/>
  <c r="R141" i="20"/>
  <c r="Q141" i="20"/>
  <c r="P141" i="20"/>
  <c r="O141" i="20"/>
  <c r="N141" i="20"/>
  <c r="M141" i="20"/>
  <c r="L141" i="20"/>
  <c r="K141" i="20"/>
  <c r="J141" i="20"/>
  <c r="I141" i="20"/>
  <c r="H141" i="20"/>
  <c r="G141" i="20"/>
  <c r="F141" i="20"/>
  <c r="E141" i="20"/>
  <c r="A10" i="20"/>
  <c r="AD154" i="19"/>
  <c r="AC154" i="19"/>
  <c r="AB154" i="19"/>
  <c r="AA154" i="19"/>
  <c r="Z154" i="19"/>
  <c r="Y154" i="19"/>
  <c r="X154" i="19"/>
  <c r="W154" i="19"/>
  <c r="V154" i="19"/>
  <c r="U154" i="19"/>
  <c r="T154" i="19"/>
  <c r="S154" i="19"/>
  <c r="R154" i="19"/>
  <c r="Q154" i="19"/>
  <c r="P154" i="19"/>
  <c r="O154" i="19"/>
  <c r="N154" i="19"/>
  <c r="M154" i="19"/>
  <c r="L154" i="19"/>
  <c r="K154" i="19"/>
  <c r="J154" i="19"/>
  <c r="I154" i="19"/>
  <c r="H154" i="19"/>
  <c r="G154" i="19"/>
  <c r="F154" i="19"/>
  <c r="E154" i="19"/>
  <c r="AD152" i="19"/>
  <c r="AC152" i="19"/>
  <c r="AB152" i="19"/>
  <c r="AA152" i="19"/>
  <c r="Z152" i="19"/>
  <c r="Y152" i="19"/>
  <c r="X152" i="19"/>
  <c r="W152" i="19"/>
  <c r="V152" i="19"/>
  <c r="U152" i="19"/>
  <c r="T152" i="19"/>
  <c r="S152" i="19"/>
  <c r="R152" i="19"/>
  <c r="Q152" i="19"/>
  <c r="P152" i="19"/>
  <c r="O152" i="19"/>
  <c r="N152" i="19"/>
  <c r="M152" i="19"/>
  <c r="L152" i="19"/>
  <c r="K152" i="19"/>
  <c r="J152" i="19"/>
  <c r="I152" i="19"/>
  <c r="H152" i="19"/>
  <c r="G152" i="19"/>
  <c r="F152" i="19"/>
  <c r="E152" i="19"/>
  <c r="AJ141" i="19"/>
  <c r="AI141" i="19"/>
  <c r="AH141" i="19"/>
  <c r="AG141" i="19"/>
  <c r="AF141" i="19"/>
  <c r="AD141" i="19"/>
  <c r="AC141" i="19"/>
  <c r="AB141" i="19"/>
  <c r="AA141" i="19"/>
  <c r="Z141" i="19"/>
  <c r="Y141" i="19"/>
  <c r="X141" i="19"/>
  <c r="W141" i="19"/>
  <c r="V141" i="19"/>
  <c r="U141" i="19"/>
  <c r="T141" i="19"/>
  <c r="S141" i="19"/>
  <c r="R141" i="19"/>
  <c r="Q141" i="19"/>
  <c r="P141" i="19"/>
  <c r="O141" i="19"/>
  <c r="N141" i="19"/>
  <c r="M141" i="19"/>
  <c r="L141" i="19"/>
  <c r="K141" i="19"/>
  <c r="J141" i="19"/>
  <c r="I141" i="19"/>
  <c r="H141" i="19"/>
  <c r="G141" i="19"/>
  <c r="F141" i="19"/>
  <c r="E141" i="19"/>
  <c r="A10" i="19"/>
  <c r="AD154" i="18"/>
  <c r="AC154" i="18"/>
  <c r="AB154" i="18"/>
  <c r="AA154" i="18"/>
  <c r="Z154" i="18"/>
  <c r="Y154" i="18"/>
  <c r="X154" i="18"/>
  <c r="W154" i="18"/>
  <c r="V154" i="18"/>
  <c r="U154" i="18"/>
  <c r="T154" i="18"/>
  <c r="S154" i="18"/>
  <c r="R154" i="18"/>
  <c r="Q154" i="18"/>
  <c r="P154" i="18"/>
  <c r="O154" i="18"/>
  <c r="N154" i="18"/>
  <c r="M154" i="18"/>
  <c r="L154" i="18"/>
  <c r="K154" i="18"/>
  <c r="J154" i="18"/>
  <c r="I154" i="18"/>
  <c r="H154" i="18"/>
  <c r="G154" i="18"/>
  <c r="F154" i="18"/>
  <c r="E154" i="18"/>
  <c r="AD152" i="18"/>
  <c r="AC152" i="18"/>
  <c r="AB152" i="18"/>
  <c r="AA152" i="18"/>
  <c r="Z152" i="18"/>
  <c r="Y152" i="18"/>
  <c r="X152" i="18"/>
  <c r="W152" i="18"/>
  <c r="V152" i="18"/>
  <c r="U152" i="18"/>
  <c r="T152" i="18"/>
  <c r="S152" i="18"/>
  <c r="R152" i="18"/>
  <c r="Q152" i="18"/>
  <c r="P152" i="18"/>
  <c r="O152" i="18"/>
  <c r="N152" i="18"/>
  <c r="M152" i="18"/>
  <c r="L152" i="18"/>
  <c r="K152" i="18"/>
  <c r="J152" i="18"/>
  <c r="I152" i="18"/>
  <c r="H152" i="18"/>
  <c r="G152" i="18"/>
  <c r="F152" i="18"/>
  <c r="E152" i="18"/>
  <c r="AJ141" i="18"/>
  <c r="AI141" i="18"/>
  <c r="AH141" i="18"/>
  <c r="AG141" i="18"/>
  <c r="AF141" i="18"/>
  <c r="AD141" i="18"/>
  <c r="AC141" i="18"/>
  <c r="AB141" i="18"/>
  <c r="AA141" i="18"/>
  <c r="Z141" i="18"/>
  <c r="Y141" i="18"/>
  <c r="X141" i="18"/>
  <c r="W141" i="18"/>
  <c r="V141" i="18"/>
  <c r="U141" i="18"/>
  <c r="T141" i="18"/>
  <c r="S141" i="18"/>
  <c r="R141" i="18"/>
  <c r="Q141" i="18"/>
  <c r="P141" i="18"/>
  <c r="O141" i="18"/>
  <c r="N141" i="18"/>
  <c r="M141" i="18"/>
  <c r="L141" i="18"/>
  <c r="K141" i="18"/>
  <c r="J141" i="18"/>
  <c r="I141" i="18"/>
  <c r="H141" i="18"/>
  <c r="G141" i="18"/>
  <c r="F141" i="18"/>
  <c r="E141" i="18"/>
  <c r="A10" i="18"/>
  <c r="AD154" i="17"/>
  <c r="AC154" i="17"/>
  <c r="AB154" i="17"/>
  <c r="AA154" i="17"/>
  <c r="Z154" i="17"/>
  <c r="Y154" i="17"/>
  <c r="X154" i="17"/>
  <c r="W154" i="17"/>
  <c r="V154" i="17"/>
  <c r="U154" i="17"/>
  <c r="T154" i="17"/>
  <c r="S154" i="17"/>
  <c r="R154" i="17"/>
  <c r="Q154" i="17"/>
  <c r="P154" i="17"/>
  <c r="O154" i="17"/>
  <c r="N154" i="17"/>
  <c r="M154" i="17"/>
  <c r="L154" i="17"/>
  <c r="K154" i="17"/>
  <c r="J154" i="17"/>
  <c r="I154" i="17"/>
  <c r="H154" i="17"/>
  <c r="G154" i="17"/>
  <c r="F154" i="17"/>
  <c r="E154" i="17"/>
  <c r="AD152" i="17"/>
  <c r="AC152" i="17"/>
  <c r="AB152" i="17"/>
  <c r="AA152" i="17"/>
  <c r="Z152" i="17"/>
  <c r="Y152" i="17"/>
  <c r="X152" i="17"/>
  <c r="W152" i="17"/>
  <c r="V152" i="17"/>
  <c r="U152" i="17"/>
  <c r="T152" i="17"/>
  <c r="S152" i="17"/>
  <c r="R152" i="17"/>
  <c r="Q152" i="17"/>
  <c r="P152" i="17"/>
  <c r="O152" i="17"/>
  <c r="N152" i="17"/>
  <c r="M152" i="17"/>
  <c r="L152" i="17"/>
  <c r="K152" i="17"/>
  <c r="J152" i="17"/>
  <c r="I152" i="17"/>
  <c r="H152" i="17"/>
  <c r="G152" i="17"/>
  <c r="F152" i="17"/>
  <c r="E152" i="17"/>
  <c r="AJ141" i="17"/>
  <c r="AI141" i="17"/>
  <c r="AH141" i="17"/>
  <c r="AG141" i="17"/>
  <c r="AF141" i="17"/>
  <c r="AD141" i="17"/>
  <c r="AC141" i="17"/>
  <c r="AB141" i="17"/>
  <c r="AA141" i="17"/>
  <c r="Z141" i="17"/>
  <c r="Y141" i="17"/>
  <c r="X141" i="17"/>
  <c r="W141" i="17"/>
  <c r="V141" i="17"/>
  <c r="U141" i="17"/>
  <c r="T141" i="17"/>
  <c r="S141" i="17"/>
  <c r="R141" i="17"/>
  <c r="Q141" i="17"/>
  <c r="P141" i="17"/>
  <c r="O141" i="17"/>
  <c r="N141" i="17"/>
  <c r="M141" i="17"/>
  <c r="L141" i="17"/>
  <c r="K141" i="17"/>
  <c r="J141" i="17"/>
  <c r="I141" i="17"/>
  <c r="H141" i="17"/>
  <c r="G141" i="17"/>
  <c r="F141" i="17"/>
  <c r="E141" i="17"/>
  <c r="A10" i="17"/>
  <c r="AD154" i="16"/>
  <c r="AC154" i="16"/>
  <c r="AB154" i="16"/>
  <c r="AA154" i="16"/>
  <c r="Z154" i="16"/>
  <c r="Y154" i="16"/>
  <c r="X154" i="16"/>
  <c r="W154" i="16"/>
  <c r="V154" i="16"/>
  <c r="U154" i="16"/>
  <c r="T154" i="16"/>
  <c r="S154" i="16"/>
  <c r="R154" i="16"/>
  <c r="Q154" i="16"/>
  <c r="P154" i="16"/>
  <c r="O154" i="16"/>
  <c r="N154" i="16"/>
  <c r="M154" i="16"/>
  <c r="L154" i="16"/>
  <c r="K154" i="16"/>
  <c r="J154" i="16"/>
  <c r="I154" i="16"/>
  <c r="H154" i="16"/>
  <c r="G154" i="16"/>
  <c r="F154" i="16"/>
  <c r="E154" i="16"/>
  <c r="AD152" i="16"/>
  <c r="AC152" i="16"/>
  <c r="AB152" i="16"/>
  <c r="AA152" i="16"/>
  <c r="Z152" i="16"/>
  <c r="Y152" i="16"/>
  <c r="X152" i="16"/>
  <c r="W152" i="16"/>
  <c r="V152" i="16"/>
  <c r="U152" i="16"/>
  <c r="T152" i="16"/>
  <c r="S152" i="16"/>
  <c r="R152" i="16"/>
  <c r="Q152" i="16"/>
  <c r="P152" i="16"/>
  <c r="O152" i="16"/>
  <c r="N152" i="16"/>
  <c r="M152" i="16"/>
  <c r="L152" i="16"/>
  <c r="K152" i="16"/>
  <c r="J152" i="16"/>
  <c r="I152" i="16"/>
  <c r="H152" i="16"/>
  <c r="G152" i="16"/>
  <c r="F152" i="16"/>
  <c r="E152" i="16"/>
  <c r="AJ141" i="16"/>
  <c r="AI141" i="16"/>
  <c r="AH141" i="16"/>
  <c r="AG141" i="16"/>
  <c r="AF141" i="16"/>
  <c r="AD141" i="16"/>
  <c r="AC141" i="16"/>
  <c r="AB141" i="16"/>
  <c r="AA141" i="16"/>
  <c r="Z141" i="16"/>
  <c r="Y141" i="16"/>
  <c r="X141" i="16"/>
  <c r="W141" i="16"/>
  <c r="V141" i="16"/>
  <c r="U141" i="16"/>
  <c r="T141" i="16"/>
  <c r="S141" i="16"/>
  <c r="R141" i="16"/>
  <c r="Q141" i="16"/>
  <c r="P141" i="16"/>
  <c r="O141" i="16"/>
  <c r="N141" i="16"/>
  <c r="M141" i="16"/>
  <c r="L141" i="16"/>
  <c r="K141" i="16"/>
  <c r="J141" i="16"/>
  <c r="I141" i="16"/>
  <c r="H141" i="16"/>
  <c r="G141" i="16"/>
  <c r="F141" i="16"/>
  <c r="E141" i="16"/>
  <c r="A10" i="16"/>
  <c r="AD154" i="15"/>
  <c r="AC154" i="15"/>
  <c r="AB154" i="15"/>
  <c r="AA154" i="15"/>
  <c r="Z154" i="15"/>
  <c r="Y154" i="15"/>
  <c r="X154" i="15"/>
  <c r="W154" i="15"/>
  <c r="V154" i="15"/>
  <c r="U154" i="15"/>
  <c r="T154" i="15"/>
  <c r="S154" i="15"/>
  <c r="R154" i="15"/>
  <c r="Q154" i="15"/>
  <c r="P154" i="15"/>
  <c r="O154" i="15"/>
  <c r="N154" i="15"/>
  <c r="M154" i="15"/>
  <c r="L154" i="15"/>
  <c r="K154" i="15"/>
  <c r="J154" i="15"/>
  <c r="I154" i="15"/>
  <c r="H154" i="15"/>
  <c r="G154" i="15"/>
  <c r="F154" i="15"/>
  <c r="E154" i="15"/>
  <c r="AD152" i="15"/>
  <c r="AC152" i="15"/>
  <c r="AB152" i="15"/>
  <c r="AA152" i="15"/>
  <c r="Z152" i="15"/>
  <c r="Y152" i="15"/>
  <c r="X152" i="15"/>
  <c r="W152" i="15"/>
  <c r="V152" i="15"/>
  <c r="U152" i="15"/>
  <c r="T152" i="15"/>
  <c r="S152" i="15"/>
  <c r="R152" i="15"/>
  <c r="Q152" i="15"/>
  <c r="P152" i="15"/>
  <c r="O152" i="15"/>
  <c r="N152" i="15"/>
  <c r="M152" i="15"/>
  <c r="L152" i="15"/>
  <c r="K152" i="15"/>
  <c r="J152" i="15"/>
  <c r="I152" i="15"/>
  <c r="H152" i="15"/>
  <c r="G152" i="15"/>
  <c r="F152" i="15"/>
  <c r="E152" i="15"/>
  <c r="AJ141" i="15"/>
  <c r="AI141" i="15"/>
  <c r="AH141" i="15"/>
  <c r="AG141" i="15"/>
  <c r="AF141" i="15"/>
  <c r="AD141" i="15"/>
  <c r="AC141" i="15"/>
  <c r="AB141" i="15"/>
  <c r="AA141" i="15"/>
  <c r="Z141" i="15"/>
  <c r="Y141" i="15"/>
  <c r="X141" i="15"/>
  <c r="W141" i="15"/>
  <c r="V141" i="15"/>
  <c r="U141" i="15"/>
  <c r="T141" i="15"/>
  <c r="S141" i="15"/>
  <c r="R141" i="15"/>
  <c r="Q141" i="15"/>
  <c r="P141" i="15"/>
  <c r="O141" i="15"/>
  <c r="N141" i="15"/>
  <c r="M141" i="15"/>
  <c r="L141" i="15"/>
  <c r="K141" i="15"/>
  <c r="J141" i="15"/>
  <c r="I141" i="15"/>
  <c r="H141" i="15"/>
  <c r="G141" i="15"/>
  <c r="F141" i="15"/>
  <c r="E141" i="15"/>
  <c r="A10" i="15"/>
  <c r="AD154" i="14"/>
  <c r="AC154" i="14"/>
  <c r="AB154" i="14"/>
  <c r="AA154" i="14"/>
  <c r="Z154" i="14"/>
  <c r="Y154" i="14"/>
  <c r="X154" i="14"/>
  <c r="W154" i="14"/>
  <c r="V154" i="14"/>
  <c r="U154" i="14"/>
  <c r="T154" i="14"/>
  <c r="S154" i="14"/>
  <c r="R154" i="14"/>
  <c r="Q154" i="14"/>
  <c r="P154" i="14"/>
  <c r="O154" i="14"/>
  <c r="N154" i="14"/>
  <c r="M154" i="14"/>
  <c r="L154" i="14"/>
  <c r="K154" i="14"/>
  <c r="J154" i="14"/>
  <c r="I154" i="14"/>
  <c r="H154" i="14"/>
  <c r="G154" i="14"/>
  <c r="F154" i="14"/>
  <c r="E154" i="14"/>
  <c r="AD152" i="14"/>
  <c r="AC152" i="14"/>
  <c r="AB152" i="14"/>
  <c r="AA152" i="14"/>
  <c r="Z152" i="14"/>
  <c r="Y152" i="14"/>
  <c r="X152" i="14"/>
  <c r="W152" i="14"/>
  <c r="V152" i="14"/>
  <c r="U152" i="14"/>
  <c r="T152" i="14"/>
  <c r="S152" i="14"/>
  <c r="R152" i="14"/>
  <c r="Q152" i="14"/>
  <c r="P152" i="14"/>
  <c r="O152" i="14"/>
  <c r="N152" i="14"/>
  <c r="M152" i="14"/>
  <c r="L152" i="14"/>
  <c r="K152" i="14"/>
  <c r="J152" i="14"/>
  <c r="I152" i="14"/>
  <c r="H152" i="14"/>
  <c r="G152" i="14"/>
  <c r="F152" i="14"/>
  <c r="E152" i="14"/>
  <c r="AJ141" i="14"/>
  <c r="AI141" i="14"/>
  <c r="AH141" i="14"/>
  <c r="AG141" i="14"/>
  <c r="AF141" i="14"/>
  <c r="AD141" i="14"/>
  <c r="AC141" i="14"/>
  <c r="AB141" i="14"/>
  <c r="AA141" i="14"/>
  <c r="Z141" i="14"/>
  <c r="Y141" i="14"/>
  <c r="X141" i="14"/>
  <c r="W141" i="14"/>
  <c r="V141" i="14"/>
  <c r="U141" i="14"/>
  <c r="T141" i="14"/>
  <c r="S141" i="14"/>
  <c r="R141" i="14"/>
  <c r="Q141" i="14"/>
  <c r="P141" i="14"/>
  <c r="O141" i="14"/>
  <c r="N141" i="14"/>
  <c r="M141" i="14"/>
  <c r="L141" i="14"/>
  <c r="K141" i="14"/>
  <c r="J141" i="14"/>
  <c r="I141" i="14"/>
  <c r="H141" i="14"/>
  <c r="G141" i="14"/>
  <c r="F141" i="14"/>
  <c r="E141" i="14"/>
  <c r="A10" i="14"/>
  <c r="AD154" i="13"/>
  <c r="AC154" i="13"/>
  <c r="AB154" i="13"/>
  <c r="AA154" i="13"/>
  <c r="Z154" i="13"/>
  <c r="Y154" i="13"/>
  <c r="X154" i="13"/>
  <c r="W154" i="13"/>
  <c r="V154" i="13"/>
  <c r="U154" i="13"/>
  <c r="T154" i="13"/>
  <c r="S154" i="13"/>
  <c r="R154" i="13"/>
  <c r="Q154" i="13"/>
  <c r="P154" i="13"/>
  <c r="O154" i="13"/>
  <c r="N154" i="13"/>
  <c r="M154" i="13"/>
  <c r="L154" i="13"/>
  <c r="K154" i="13"/>
  <c r="J154" i="13"/>
  <c r="I154" i="13"/>
  <c r="H154" i="13"/>
  <c r="G154" i="13"/>
  <c r="F154" i="13"/>
  <c r="E154" i="13"/>
  <c r="AD152" i="13"/>
  <c r="AC152" i="13"/>
  <c r="AB152" i="13"/>
  <c r="AA152" i="13"/>
  <c r="Z152" i="13"/>
  <c r="Y152" i="13"/>
  <c r="X152" i="13"/>
  <c r="W152" i="13"/>
  <c r="V152" i="13"/>
  <c r="U152" i="13"/>
  <c r="T152" i="13"/>
  <c r="S152" i="13"/>
  <c r="R152" i="13"/>
  <c r="Q152" i="13"/>
  <c r="P152" i="13"/>
  <c r="O152" i="13"/>
  <c r="N152" i="13"/>
  <c r="M152" i="13"/>
  <c r="L152" i="13"/>
  <c r="K152" i="13"/>
  <c r="J152" i="13"/>
  <c r="I152" i="13"/>
  <c r="H152" i="13"/>
  <c r="G152" i="13"/>
  <c r="F152" i="13"/>
  <c r="E152" i="13"/>
  <c r="AJ141" i="13"/>
  <c r="AI141" i="13"/>
  <c r="AH141" i="13"/>
  <c r="AG141" i="13"/>
  <c r="AF141" i="13"/>
  <c r="AD141" i="13"/>
  <c r="AC141" i="13"/>
  <c r="AB141" i="13"/>
  <c r="AA141" i="13"/>
  <c r="Z141" i="13"/>
  <c r="Y141" i="13"/>
  <c r="X141" i="13"/>
  <c r="W141" i="13"/>
  <c r="V141" i="13"/>
  <c r="U141" i="13"/>
  <c r="T141" i="13"/>
  <c r="S141" i="13"/>
  <c r="R141" i="13"/>
  <c r="Q141" i="13"/>
  <c r="P141" i="13"/>
  <c r="O141" i="13"/>
  <c r="N141" i="13"/>
  <c r="M141" i="13"/>
  <c r="L141" i="13"/>
  <c r="K141" i="13"/>
  <c r="J141" i="13"/>
  <c r="I141" i="13"/>
  <c r="H141" i="13"/>
  <c r="G141" i="13"/>
  <c r="F141" i="13"/>
  <c r="E141" i="13"/>
  <c r="A10" i="13"/>
  <c r="AD154" i="12"/>
  <c r="AC154" i="12"/>
  <c r="AB154" i="12"/>
  <c r="AA154" i="12"/>
  <c r="Z154" i="12"/>
  <c r="Y154" i="12"/>
  <c r="X154" i="12"/>
  <c r="W154" i="12"/>
  <c r="V154" i="12"/>
  <c r="U154" i="12"/>
  <c r="T154" i="12"/>
  <c r="S154" i="12"/>
  <c r="R154" i="12"/>
  <c r="Q154" i="12"/>
  <c r="P154" i="12"/>
  <c r="O154" i="12"/>
  <c r="N154" i="12"/>
  <c r="M154" i="12"/>
  <c r="L154" i="12"/>
  <c r="K154" i="12"/>
  <c r="J154" i="12"/>
  <c r="I154" i="12"/>
  <c r="H154" i="12"/>
  <c r="G154" i="12"/>
  <c r="F154" i="12"/>
  <c r="E154" i="12"/>
  <c r="AD152" i="12"/>
  <c r="AC152" i="12"/>
  <c r="AB152" i="12"/>
  <c r="AA152" i="12"/>
  <c r="Z152" i="12"/>
  <c r="Y152" i="12"/>
  <c r="X152" i="12"/>
  <c r="W152" i="12"/>
  <c r="V152" i="12"/>
  <c r="U152" i="12"/>
  <c r="T152" i="12"/>
  <c r="S152" i="12"/>
  <c r="R152" i="12"/>
  <c r="Q152" i="12"/>
  <c r="P152" i="12"/>
  <c r="O152" i="12"/>
  <c r="N152" i="12"/>
  <c r="M152" i="12"/>
  <c r="L152" i="12"/>
  <c r="K152" i="12"/>
  <c r="J152" i="12"/>
  <c r="I152" i="12"/>
  <c r="H152" i="12"/>
  <c r="G152" i="12"/>
  <c r="F152" i="12"/>
  <c r="E152" i="12"/>
  <c r="AJ141" i="12"/>
  <c r="AI141" i="12"/>
  <c r="AH141" i="12"/>
  <c r="AG141" i="12"/>
  <c r="AF141" i="12"/>
  <c r="AD141" i="12"/>
  <c r="AC141" i="12"/>
  <c r="AB141" i="12"/>
  <c r="AA141" i="12"/>
  <c r="Z141" i="12"/>
  <c r="Y141" i="12"/>
  <c r="X141" i="12"/>
  <c r="W141" i="12"/>
  <c r="V141" i="12"/>
  <c r="U141" i="12"/>
  <c r="T141" i="12"/>
  <c r="S141" i="12"/>
  <c r="R141" i="12"/>
  <c r="Q141" i="12"/>
  <c r="P141" i="12"/>
  <c r="O141" i="12"/>
  <c r="N141" i="12"/>
  <c r="M141" i="12"/>
  <c r="L141" i="12"/>
  <c r="K141" i="12"/>
  <c r="J141" i="12"/>
  <c r="I141" i="12"/>
  <c r="H141" i="12"/>
  <c r="G141" i="12"/>
  <c r="F141" i="12"/>
  <c r="E141" i="12"/>
  <c r="A10" i="12"/>
  <c r="AD154" i="11"/>
  <c r="AC154" i="11"/>
  <c r="AB154" i="11"/>
  <c r="AA154" i="11"/>
  <c r="Z154" i="11"/>
  <c r="Y154" i="11"/>
  <c r="X154" i="11"/>
  <c r="W154" i="11"/>
  <c r="V154" i="11"/>
  <c r="U154" i="11"/>
  <c r="T154" i="11"/>
  <c r="S154" i="11"/>
  <c r="R154" i="11"/>
  <c r="Q154" i="11"/>
  <c r="P154" i="11"/>
  <c r="O154" i="11"/>
  <c r="N154" i="11"/>
  <c r="M154" i="11"/>
  <c r="L154" i="11"/>
  <c r="K154" i="11"/>
  <c r="J154" i="11"/>
  <c r="I154" i="11"/>
  <c r="H154" i="11"/>
  <c r="G154" i="11"/>
  <c r="F154" i="11"/>
  <c r="E154" i="11"/>
  <c r="AD152" i="11"/>
  <c r="AC152" i="11"/>
  <c r="AB152" i="11"/>
  <c r="AA152" i="11"/>
  <c r="Z152" i="11"/>
  <c r="Y152" i="11"/>
  <c r="X152" i="11"/>
  <c r="W152" i="11"/>
  <c r="V152" i="11"/>
  <c r="U152" i="11"/>
  <c r="T152" i="11"/>
  <c r="S152" i="11"/>
  <c r="R152" i="11"/>
  <c r="Q152" i="11"/>
  <c r="P152" i="11"/>
  <c r="O152" i="11"/>
  <c r="N152" i="11"/>
  <c r="M152" i="11"/>
  <c r="L152" i="11"/>
  <c r="K152" i="11"/>
  <c r="J152" i="11"/>
  <c r="I152" i="11"/>
  <c r="H152" i="11"/>
  <c r="G152" i="11"/>
  <c r="F152" i="11"/>
  <c r="E152" i="11"/>
  <c r="AJ141" i="11"/>
  <c r="AI141" i="11"/>
  <c r="AH141" i="11"/>
  <c r="AG141" i="11"/>
  <c r="AF141" i="11"/>
  <c r="AD141" i="11"/>
  <c r="AC141" i="11"/>
  <c r="AB141" i="11"/>
  <c r="AA141" i="11"/>
  <c r="Z141" i="11"/>
  <c r="Y141" i="11"/>
  <c r="X141" i="11"/>
  <c r="W141" i="11"/>
  <c r="V141" i="11"/>
  <c r="U141" i="11"/>
  <c r="T141" i="11"/>
  <c r="S141" i="11"/>
  <c r="R141" i="11"/>
  <c r="Q141" i="11"/>
  <c r="P141" i="11"/>
  <c r="O141" i="11"/>
  <c r="N141" i="11"/>
  <c r="M141" i="11"/>
  <c r="L141" i="11"/>
  <c r="K141" i="11"/>
  <c r="J141" i="11"/>
  <c r="I141" i="11"/>
  <c r="H141" i="11"/>
  <c r="G141" i="11"/>
  <c r="F141" i="11"/>
  <c r="E141" i="11"/>
  <c r="A10" i="11"/>
  <c r="AD154" i="10"/>
  <c r="AC154" i="10"/>
  <c r="AB154" i="10"/>
  <c r="AA154" i="10"/>
  <c r="Z154" i="10"/>
  <c r="Y154" i="10"/>
  <c r="X154" i="10"/>
  <c r="W154" i="10"/>
  <c r="V154" i="10"/>
  <c r="U154" i="10"/>
  <c r="T154" i="10"/>
  <c r="S154" i="10"/>
  <c r="R154" i="10"/>
  <c r="Q154" i="10"/>
  <c r="P154" i="10"/>
  <c r="O154" i="10"/>
  <c r="N154" i="10"/>
  <c r="M154" i="10"/>
  <c r="L154" i="10"/>
  <c r="K154" i="10"/>
  <c r="J154" i="10"/>
  <c r="I154" i="10"/>
  <c r="H154" i="10"/>
  <c r="G154" i="10"/>
  <c r="F154" i="10"/>
  <c r="E154" i="10"/>
  <c r="AD152" i="10"/>
  <c r="AC152" i="10"/>
  <c r="AB152" i="10"/>
  <c r="AA152" i="10"/>
  <c r="Z152" i="10"/>
  <c r="Y152" i="10"/>
  <c r="X152" i="10"/>
  <c r="W152" i="10"/>
  <c r="V152" i="10"/>
  <c r="U152" i="10"/>
  <c r="T152" i="10"/>
  <c r="S152" i="10"/>
  <c r="R152" i="10"/>
  <c r="Q152" i="10"/>
  <c r="P152" i="10"/>
  <c r="O152" i="10"/>
  <c r="N152" i="10"/>
  <c r="M152" i="10"/>
  <c r="L152" i="10"/>
  <c r="K152" i="10"/>
  <c r="J152" i="10"/>
  <c r="I152" i="10"/>
  <c r="H152" i="10"/>
  <c r="G152" i="10"/>
  <c r="F152" i="10"/>
  <c r="E152" i="10"/>
  <c r="AJ141" i="10"/>
  <c r="AI141" i="10"/>
  <c r="AH141" i="10"/>
  <c r="AG141" i="10"/>
  <c r="AF141" i="10"/>
  <c r="AD141" i="10"/>
  <c r="AC141" i="10"/>
  <c r="AB141" i="10"/>
  <c r="AA141" i="10"/>
  <c r="Z141" i="10"/>
  <c r="Y141" i="10"/>
  <c r="X141" i="10"/>
  <c r="W141" i="10"/>
  <c r="V141" i="10"/>
  <c r="U141" i="10"/>
  <c r="T141" i="10"/>
  <c r="S141" i="10"/>
  <c r="R141" i="10"/>
  <c r="Q141" i="10"/>
  <c r="P141" i="10"/>
  <c r="O141" i="10"/>
  <c r="N141" i="10"/>
  <c r="M141" i="10"/>
  <c r="L141" i="10"/>
  <c r="K141" i="10"/>
  <c r="J141" i="10"/>
  <c r="I141" i="10"/>
  <c r="H141" i="10"/>
  <c r="G141" i="10"/>
  <c r="F141" i="10"/>
  <c r="E141" i="10"/>
  <c r="A10" i="10"/>
  <c r="AD154" i="9"/>
  <c r="AC154" i="9"/>
  <c r="AB154" i="9"/>
  <c r="AA154" i="9"/>
  <c r="Z154" i="9"/>
  <c r="Y154" i="9"/>
  <c r="X154" i="9"/>
  <c r="W154" i="9"/>
  <c r="V154" i="9"/>
  <c r="U154" i="9"/>
  <c r="T154" i="9"/>
  <c r="S154" i="9"/>
  <c r="R154" i="9"/>
  <c r="Q154" i="9"/>
  <c r="P154" i="9"/>
  <c r="O154" i="9"/>
  <c r="N154" i="9"/>
  <c r="M154" i="9"/>
  <c r="L154" i="9"/>
  <c r="K154" i="9"/>
  <c r="J154" i="9"/>
  <c r="I154" i="9"/>
  <c r="H154" i="9"/>
  <c r="G154" i="9"/>
  <c r="F154" i="9"/>
  <c r="E154" i="9"/>
  <c r="AD152" i="9"/>
  <c r="AC152" i="9"/>
  <c r="AB152" i="9"/>
  <c r="AA152" i="9"/>
  <c r="Z152" i="9"/>
  <c r="Y152" i="9"/>
  <c r="X152" i="9"/>
  <c r="W152" i="9"/>
  <c r="V152" i="9"/>
  <c r="U152" i="9"/>
  <c r="T152" i="9"/>
  <c r="S152" i="9"/>
  <c r="R152" i="9"/>
  <c r="Q152" i="9"/>
  <c r="P152" i="9"/>
  <c r="O152" i="9"/>
  <c r="N152" i="9"/>
  <c r="M152" i="9"/>
  <c r="L152" i="9"/>
  <c r="K152" i="9"/>
  <c r="J152" i="9"/>
  <c r="I152" i="9"/>
  <c r="H152" i="9"/>
  <c r="G152" i="9"/>
  <c r="F152" i="9"/>
  <c r="E152" i="9"/>
  <c r="AJ141" i="9"/>
  <c r="AI141" i="9"/>
  <c r="AH141" i="9"/>
  <c r="AG141" i="9"/>
  <c r="AF141" i="9"/>
  <c r="AD141" i="9"/>
  <c r="AC141" i="9"/>
  <c r="AB141" i="9"/>
  <c r="AA141" i="9"/>
  <c r="Z141" i="9"/>
  <c r="Y141" i="9"/>
  <c r="X141" i="9"/>
  <c r="W141" i="9"/>
  <c r="V141" i="9"/>
  <c r="U141" i="9"/>
  <c r="T141" i="9"/>
  <c r="S141" i="9"/>
  <c r="R141" i="9"/>
  <c r="Q141" i="9"/>
  <c r="P141" i="9"/>
  <c r="O141" i="9"/>
  <c r="N141" i="9"/>
  <c r="M141" i="9"/>
  <c r="L141" i="9"/>
  <c r="K141" i="9"/>
  <c r="J141" i="9"/>
  <c r="I141" i="9"/>
  <c r="H141" i="9"/>
  <c r="G141" i="9"/>
  <c r="F141" i="9"/>
  <c r="E141" i="9"/>
  <c r="A10" i="9"/>
  <c r="AD154" i="8"/>
  <c r="AC154" i="8"/>
  <c r="AB154" i="8"/>
  <c r="AA154" i="8"/>
  <c r="Z154" i="8"/>
  <c r="Y154" i="8"/>
  <c r="X154" i="8"/>
  <c r="W154" i="8"/>
  <c r="V154" i="8"/>
  <c r="U154" i="8"/>
  <c r="T154" i="8"/>
  <c r="S154" i="8"/>
  <c r="R154" i="8"/>
  <c r="Q154" i="8"/>
  <c r="P154" i="8"/>
  <c r="O154" i="8"/>
  <c r="N154" i="8"/>
  <c r="M154" i="8"/>
  <c r="L154" i="8"/>
  <c r="K154" i="8"/>
  <c r="J154" i="8"/>
  <c r="I154" i="8"/>
  <c r="H154" i="8"/>
  <c r="G154" i="8"/>
  <c r="F154" i="8"/>
  <c r="E154" i="8"/>
  <c r="AD152" i="8"/>
  <c r="AC152" i="8"/>
  <c r="AB152" i="8"/>
  <c r="AA152" i="8"/>
  <c r="Z152" i="8"/>
  <c r="Y152" i="8"/>
  <c r="X152" i="8"/>
  <c r="W152" i="8"/>
  <c r="V152" i="8"/>
  <c r="U152" i="8"/>
  <c r="T152" i="8"/>
  <c r="S152" i="8"/>
  <c r="R152" i="8"/>
  <c r="Q152" i="8"/>
  <c r="P152" i="8"/>
  <c r="O152" i="8"/>
  <c r="N152" i="8"/>
  <c r="M152" i="8"/>
  <c r="L152" i="8"/>
  <c r="K152" i="8"/>
  <c r="J152" i="8"/>
  <c r="I152" i="8"/>
  <c r="H152" i="8"/>
  <c r="G152" i="8"/>
  <c r="F152" i="8"/>
  <c r="E152" i="8"/>
  <c r="AJ141" i="8"/>
  <c r="AI141" i="8"/>
  <c r="AH141" i="8"/>
  <c r="AG141" i="8"/>
  <c r="AF141" i="8"/>
  <c r="AD141" i="8"/>
  <c r="AC141" i="8"/>
  <c r="AB141" i="8"/>
  <c r="AA141" i="8"/>
  <c r="Z141" i="8"/>
  <c r="Y141" i="8"/>
  <c r="X141" i="8"/>
  <c r="W141" i="8"/>
  <c r="V141" i="8"/>
  <c r="U141" i="8"/>
  <c r="T141" i="8"/>
  <c r="S141" i="8"/>
  <c r="R141" i="8"/>
  <c r="Q141" i="8"/>
  <c r="P141" i="8"/>
  <c r="O141" i="8"/>
  <c r="N141" i="8"/>
  <c r="M141" i="8"/>
  <c r="L141" i="8"/>
  <c r="K141" i="8"/>
  <c r="J141" i="8"/>
  <c r="I141" i="8"/>
  <c r="H141" i="8"/>
  <c r="G141" i="8"/>
  <c r="F141" i="8"/>
  <c r="E141" i="8"/>
  <c r="A10" i="8"/>
</calcChain>
</file>

<file path=xl/sharedStrings.xml><?xml version="1.0" encoding="utf-8"?>
<sst xmlns="http://schemas.openxmlformats.org/spreadsheetml/2006/main" count="136526" uniqueCount="442">
  <si>
    <t>COUNTRY:</t>
  </si>
  <si>
    <t>(as ISO2 code)</t>
  </si>
  <si>
    <t>DATE:</t>
  </si>
  <si>
    <t>(as DD.MM.YYYY)</t>
  </si>
  <si>
    <t>YEAR:</t>
  </si>
  <si>
    <t>(as YYYY, year of emissions and activity data)</t>
  </si>
  <si>
    <t>Version:</t>
  </si>
  <si>
    <t>v1.0</t>
  </si>
  <si>
    <t>(as v1.0 for the initial submission)</t>
  </si>
  <si>
    <t>NFR sectors to be reported</t>
  </si>
  <si>
    <t>NMVOC</t>
  </si>
  <si>
    <t>TSP</t>
  </si>
  <si>
    <t>CO</t>
  </si>
  <si>
    <t>Pb</t>
  </si>
  <si>
    <t>Cd</t>
  </si>
  <si>
    <t>Hg</t>
  </si>
  <si>
    <t>As</t>
  </si>
  <si>
    <t>Cr</t>
  </si>
  <si>
    <t>Cu</t>
  </si>
  <si>
    <t>Ni</t>
  </si>
  <si>
    <t>Se</t>
  </si>
  <si>
    <t>Zn</t>
  </si>
  <si>
    <t>PCDD/ PCDF
(dioxins/ furans)</t>
  </si>
  <si>
    <t>PAHs</t>
  </si>
  <si>
    <t>HCB</t>
  </si>
  <si>
    <t>PCBs</t>
  </si>
  <si>
    <t>Liquid Fuels</t>
  </si>
  <si>
    <t>Solid Fuels</t>
  </si>
  <si>
    <t>Gaseous Fuels</t>
  </si>
  <si>
    <t>Biomass</t>
  </si>
  <si>
    <t>Other Fuels</t>
  </si>
  <si>
    <t>Other activity (specified)</t>
  </si>
  <si>
    <t>Other Activity Units</t>
  </si>
  <si>
    <t>Total 1-4</t>
  </si>
  <si>
    <t>NFR Aggregation for Gridding and LPS (GNFR)</t>
  </si>
  <si>
    <t>NFR Code</t>
  </si>
  <si>
    <t>Notes</t>
  </si>
  <si>
    <t>kt</t>
  </si>
  <si>
    <t>t</t>
  </si>
  <si>
    <t>g I-TEQ</t>
  </si>
  <si>
    <t>kg</t>
  </si>
  <si>
    <t>TJ NCV</t>
  </si>
  <si>
    <t>A_PublicPower</t>
  </si>
  <si>
    <t>1A1a</t>
  </si>
  <si>
    <t>Public electricity and heat production</t>
  </si>
  <si>
    <t>B_Industry</t>
  </si>
  <si>
    <t>1A1b</t>
  </si>
  <si>
    <t>Petroleum refining</t>
  </si>
  <si>
    <t>1A1c</t>
  </si>
  <si>
    <t>Manufacture of solid fuels and other energy industries</t>
  </si>
  <si>
    <t>1A2a</t>
  </si>
  <si>
    <t>Stationary combustion in manufacturing industries and construction: Iron and steel</t>
  </si>
  <si>
    <t>1A2b</t>
  </si>
  <si>
    <t>Stationary combustion in manufacturing industries and construction: Non-ferrous metals</t>
  </si>
  <si>
    <t>1A2c</t>
  </si>
  <si>
    <t>Stationary combustion in manufacturing industries and construction: Chemicals</t>
  </si>
  <si>
    <t>1A2d</t>
  </si>
  <si>
    <t>Stationary combustion in manufacturing industries and construction: Pulp, Paper and Print</t>
  </si>
  <si>
    <t>1A2e</t>
  </si>
  <si>
    <t>Stationary combustion in manufacturing industries and construction: Food processing, beverages and tobacco</t>
  </si>
  <si>
    <t>1A2f</t>
  </si>
  <si>
    <t>Stationary combustion in manufacturing industries and construction: Non-metallic minerals</t>
  </si>
  <si>
    <t>I_Offroad</t>
  </si>
  <si>
    <t>1A2gviii</t>
  </si>
  <si>
    <t>Stationary combustion in manufacturing industries and construction: Other (please specify in the IIR)</t>
  </si>
  <si>
    <t>H_Aviation</t>
  </si>
  <si>
    <t>1A3ai(i)</t>
  </si>
  <si>
    <t>International aviation LTO (civil)</t>
  </si>
  <si>
    <t>1A3aii(i)</t>
  </si>
  <si>
    <t>Domestic aviation LTO (civil)</t>
  </si>
  <si>
    <t>F_RoadTransport</t>
  </si>
  <si>
    <t>1A3bi</t>
  </si>
  <si>
    <t>Road transport: Passenger cars</t>
  </si>
  <si>
    <t>1A3bii</t>
  </si>
  <si>
    <t>Road transport: Light duty vehicles</t>
  </si>
  <si>
    <t>1A3biii</t>
  </si>
  <si>
    <t>Road transport: Heavy duty vehicles and buses</t>
  </si>
  <si>
    <t>1A3biv</t>
  </si>
  <si>
    <t>Road transport: Mopeds &amp; motorcycles</t>
  </si>
  <si>
    <t>1A3bv</t>
  </si>
  <si>
    <t>Road transport: Gasoline evaporation</t>
  </si>
  <si>
    <t>1A3bvi</t>
  </si>
  <si>
    <t>Road transport: Automobile tyre and brake wear</t>
  </si>
  <si>
    <t>1A3bvii</t>
  </si>
  <si>
    <t>Road transport: Automobile road abrasion</t>
  </si>
  <si>
    <t>1A3c</t>
  </si>
  <si>
    <t>Railways</t>
  </si>
  <si>
    <t>G_Shipping</t>
  </si>
  <si>
    <t>1A3di(ii)</t>
  </si>
  <si>
    <t>International inland waterways</t>
  </si>
  <si>
    <t>1A3dii</t>
  </si>
  <si>
    <t>National navigation (shipping)</t>
  </si>
  <si>
    <t>1A3ei</t>
  </si>
  <si>
    <t>1A3eii</t>
  </si>
  <si>
    <t>Other (please specify in the IIR)</t>
  </si>
  <si>
    <t>C_OtherStationaryComb</t>
  </si>
  <si>
    <t>1A4ai</t>
  </si>
  <si>
    <t>1A4aii</t>
  </si>
  <si>
    <t>1A4bi</t>
  </si>
  <si>
    <t>1A4bii</t>
  </si>
  <si>
    <t>Residential: Household and gardening (mobile)</t>
  </si>
  <si>
    <t>1A4ci</t>
  </si>
  <si>
    <t>Agriculture/Forestry/Fishing: Stationary</t>
  </si>
  <si>
    <t>1A4cii</t>
  </si>
  <si>
    <t>Agriculture/Forestry/Fishing: Off-road vehicles and other machinery</t>
  </si>
  <si>
    <t>1A4ciii</t>
  </si>
  <si>
    <t>Agriculture/Forestry/Fishing: National fishing</t>
  </si>
  <si>
    <t>1A5a</t>
  </si>
  <si>
    <t>Other stationary (including military)</t>
  </si>
  <si>
    <t>1A5b</t>
  </si>
  <si>
    <t>Other, Mobile (including military, land based and recreational boats)</t>
  </si>
  <si>
    <t>D_Fugitive</t>
  </si>
  <si>
    <t>1B1a</t>
  </si>
  <si>
    <t>Fugitive emission from solid fuels: Coal mining and handling</t>
  </si>
  <si>
    <t>Coal produced [Mt]</t>
  </si>
  <si>
    <t>1B1b</t>
  </si>
  <si>
    <t>Fugitive emission from solid fuels: Solid fuel transformation</t>
  </si>
  <si>
    <t>Coal used for transformation [Mt]</t>
  </si>
  <si>
    <t>1B1c</t>
  </si>
  <si>
    <t>Other fugitive emissions from solid fuels</t>
  </si>
  <si>
    <t>1B2ai</t>
  </si>
  <si>
    <t>Fugitive emissions oil: Exploration, production, transport</t>
  </si>
  <si>
    <t>Crude oil produced [Mt]</t>
  </si>
  <si>
    <t>1B2aiv</t>
  </si>
  <si>
    <t>Crude oil refined [Mt]</t>
  </si>
  <si>
    <t>1B2av</t>
  </si>
  <si>
    <t>Distribution of oil products</t>
  </si>
  <si>
    <t>Oil consumed [Mt]</t>
  </si>
  <si>
    <t>1B2b</t>
  </si>
  <si>
    <t>Fugitive emissions from natural gas (exploration, production, processing, transmission, storage, distribution and other)</t>
  </si>
  <si>
    <t>1B2c</t>
  </si>
  <si>
    <t>Venting and flaring (oil, gas, combined oil and gas)</t>
  </si>
  <si>
    <t>1B2d</t>
  </si>
  <si>
    <t>(a)</t>
  </si>
  <si>
    <t>2A1</t>
  </si>
  <si>
    <t>Cement production</t>
  </si>
  <si>
    <t>Clinker produced [kt]</t>
  </si>
  <si>
    <t>2A2</t>
  </si>
  <si>
    <t>Lime production</t>
  </si>
  <si>
    <t>Lime produced [kt]</t>
  </si>
  <si>
    <t>2A3</t>
  </si>
  <si>
    <t>2A5a</t>
  </si>
  <si>
    <t>Quarrying and mining of minerals other than coal</t>
  </si>
  <si>
    <t>2A5b</t>
  </si>
  <si>
    <t>Construction and demolition</t>
  </si>
  <si>
    <t>2A5c</t>
  </si>
  <si>
    <t>Storage, handling and transport of mineral products</t>
  </si>
  <si>
    <t>2A6</t>
  </si>
  <si>
    <t>Other mineral products (please specify in the IIR)</t>
  </si>
  <si>
    <t>2B1</t>
  </si>
  <si>
    <t>Ammonia production</t>
  </si>
  <si>
    <t>Ammonia produced [kt]</t>
  </si>
  <si>
    <t>2B2</t>
  </si>
  <si>
    <t>Nitric acid production</t>
  </si>
  <si>
    <t>Nitric acid produced [kt]</t>
  </si>
  <si>
    <t>2B3</t>
  </si>
  <si>
    <t>Adipic acid production</t>
  </si>
  <si>
    <t>Adipic acid produced [kt]</t>
  </si>
  <si>
    <t>2B5</t>
  </si>
  <si>
    <t>Carbide production</t>
  </si>
  <si>
    <t>Carbide produced [kt]</t>
  </si>
  <si>
    <t>2B6</t>
  </si>
  <si>
    <t>Titanium dioxide production</t>
  </si>
  <si>
    <t>2B7</t>
  </si>
  <si>
    <t>Soda ash production</t>
  </si>
  <si>
    <t>2B10a</t>
  </si>
  <si>
    <t>2B10b</t>
  </si>
  <si>
    <t>Storage, handling and transport of chemical products (please specify in the IIR)</t>
  </si>
  <si>
    <t>2C1</t>
  </si>
  <si>
    <t>Iron and steel production</t>
  </si>
  <si>
    <t>Steel produced [kt]</t>
  </si>
  <si>
    <t>2C2</t>
  </si>
  <si>
    <t>Ferroalloys production</t>
  </si>
  <si>
    <t>2C3</t>
  </si>
  <si>
    <t>Aluminium production</t>
  </si>
  <si>
    <t>2C4</t>
  </si>
  <si>
    <t>Magnesium production</t>
  </si>
  <si>
    <t>2C5</t>
  </si>
  <si>
    <t>Lead production</t>
  </si>
  <si>
    <t>Lead produced [kt]</t>
  </si>
  <si>
    <t>2C6</t>
  </si>
  <si>
    <t>Zinc production</t>
  </si>
  <si>
    <t>Zinc produced [kt]</t>
  </si>
  <si>
    <t>2C7a</t>
  </si>
  <si>
    <t>Copper production</t>
  </si>
  <si>
    <t>2C7b</t>
  </si>
  <si>
    <t>Nickel production</t>
  </si>
  <si>
    <t>Nickel produced [kt]</t>
  </si>
  <si>
    <t>2C7c</t>
  </si>
  <si>
    <t>Other metal production (please specify in the IIR)</t>
  </si>
  <si>
    <t>2C7d</t>
  </si>
  <si>
    <t>Storage, handling and transport of metal products 
(please specify in the IIR)</t>
  </si>
  <si>
    <t>E_Solvents</t>
  </si>
  <si>
    <t>2D3a</t>
  </si>
  <si>
    <t>Domestic solvent use including fungicides</t>
  </si>
  <si>
    <t>2D3b</t>
  </si>
  <si>
    <t>Road paving with asphalt</t>
  </si>
  <si>
    <t>2D3c</t>
  </si>
  <si>
    <t>Asphalt roofing</t>
  </si>
  <si>
    <t>2D3d</t>
  </si>
  <si>
    <t>Paint applied [kt]</t>
  </si>
  <si>
    <t>2D3e</t>
  </si>
  <si>
    <t>Degreasing</t>
  </si>
  <si>
    <t>Solvents used [kt]</t>
  </si>
  <si>
    <t>2D3f</t>
  </si>
  <si>
    <t>Dry cleaning</t>
  </si>
  <si>
    <t>2D3g</t>
  </si>
  <si>
    <t>Chemical products</t>
  </si>
  <si>
    <t>2D3h</t>
  </si>
  <si>
    <t>Printing</t>
  </si>
  <si>
    <t>2D3i</t>
  </si>
  <si>
    <t>Other solvent use (please specify in the IIR)</t>
  </si>
  <si>
    <t>Other product use (please specify in the IIR)</t>
  </si>
  <si>
    <t>2H1</t>
  </si>
  <si>
    <t>Pulp and paper industry</t>
  </si>
  <si>
    <t>Pulp production [kt]</t>
  </si>
  <si>
    <t>2H2</t>
  </si>
  <si>
    <t>Bread, Wine, Beer, Spirits production [kt]</t>
  </si>
  <si>
    <t>Other industrial processes (please specify in the IIR)</t>
  </si>
  <si>
    <t>2I</t>
  </si>
  <si>
    <t>Wood processing</t>
  </si>
  <si>
    <t>2J</t>
  </si>
  <si>
    <t>Production of POPs</t>
  </si>
  <si>
    <t>2K</t>
  </si>
  <si>
    <t>Consumption of POPs and heavy metals 
(e.g. electrical and scientific equipment)</t>
  </si>
  <si>
    <t>2L</t>
  </si>
  <si>
    <t>Other production, consumption, storage, transportation or handling of bulk products (please specify in the IIR)</t>
  </si>
  <si>
    <t>K_AgriLivestock</t>
  </si>
  <si>
    <t>3B1a</t>
  </si>
  <si>
    <t>Population size (1000 head)</t>
  </si>
  <si>
    <t>3B1b</t>
  </si>
  <si>
    <t>3B2</t>
  </si>
  <si>
    <t>Manure management - Sheep</t>
  </si>
  <si>
    <t>3B3</t>
  </si>
  <si>
    <t>3B4a</t>
  </si>
  <si>
    <t>Manure management - Buffalo</t>
  </si>
  <si>
    <t>3B4d</t>
  </si>
  <si>
    <t>Manure management - Goats</t>
  </si>
  <si>
    <t>3B4e</t>
  </si>
  <si>
    <t>Manure management - Horses</t>
  </si>
  <si>
    <t>3B4f</t>
  </si>
  <si>
    <t>Manure management - Mules and asses</t>
  </si>
  <si>
    <t>3B4gi</t>
  </si>
  <si>
    <t>3B4gii</t>
  </si>
  <si>
    <t>3B4giii</t>
  </si>
  <si>
    <t>3B4giv</t>
  </si>
  <si>
    <t>3B4h</t>
  </si>
  <si>
    <t>L_AgriOther</t>
  </si>
  <si>
    <t>3Da1</t>
  </si>
  <si>
    <t>Inorganic N-fertilizers (includes also urea application)</t>
  </si>
  <si>
    <t>3Da2a</t>
  </si>
  <si>
    <t>Animal manure applied to soils</t>
  </si>
  <si>
    <t>3Da2b</t>
  </si>
  <si>
    <t>3Da2c</t>
  </si>
  <si>
    <t>Other organic fertilisers applied to soils 
(including compost)</t>
  </si>
  <si>
    <t>3Da3</t>
  </si>
  <si>
    <t>3Da4</t>
  </si>
  <si>
    <t>Crop residues applied to soils</t>
  </si>
  <si>
    <t>3Db</t>
  </si>
  <si>
    <t>3Dc</t>
  </si>
  <si>
    <t>Farm-level agricultural operations including storage, handling and transport of agricultural products</t>
  </si>
  <si>
    <t>3Dd</t>
  </si>
  <si>
    <t>Off-farm storage, handling and transport of bulk agricultural products</t>
  </si>
  <si>
    <t>3De</t>
  </si>
  <si>
    <t>Cultivated crops</t>
  </si>
  <si>
    <t>(b)</t>
  </si>
  <si>
    <t>3Df</t>
  </si>
  <si>
    <t>Use of pesticides</t>
  </si>
  <si>
    <t>3F</t>
  </si>
  <si>
    <t>Field burning of agricultural residues</t>
  </si>
  <si>
    <t>3I</t>
  </si>
  <si>
    <t>Agriculture other (please specify in the IIR)</t>
  </si>
  <si>
    <t>J_Waste</t>
  </si>
  <si>
    <t>5A</t>
  </si>
  <si>
    <t>Biological treatment of waste - Solid waste disposal on land</t>
  </si>
  <si>
    <t>5B1</t>
  </si>
  <si>
    <t>Biological treatment of waste - Composting</t>
  </si>
  <si>
    <t>5B2</t>
  </si>
  <si>
    <t>Biological treatment of waste - Anaerobic digestion at biogas facilities</t>
  </si>
  <si>
    <t>5C1a</t>
  </si>
  <si>
    <t>Municipal waste incineration</t>
  </si>
  <si>
    <t>(c)</t>
  </si>
  <si>
    <t>5C1bi</t>
  </si>
  <si>
    <t>Industrial waste incineration</t>
  </si>
  <si>
    <t>Waste incinerated [kt]</t>
  </si>
  <si>
    <t>5C1bii</t>
  </si>
  <si>
    <t>Hazardous waste incineration</t>
  </si>
  <si>
    <t>5C1biii</t>
  </si>
  <si>
    <t>Clinical waste incineration</t>
  </si>
  <si>
    <t>5C1biv</t>
  </si>
  <si>
    <t>Sewage sludge incineration</t>
  </si>
  <si>
    <t>5C1bv</t>
  </si>
  <si>
    <t>Cremation</t>
  </si>
  <si>
    <t>5C1bvi</t>
  </si>
  <si>
    <t>Other waste incineration (please specify in the IIR)</t>
  </si>
  <si>
    <t>5C2</t>
  </si>
  <si>
    <t>Open burning of waste</t>
  </si>
  <si>
    <t>5D1</t>
  </si>
  <si>
    <t>Domestic wastewater handling</t>
  </si>
  <si>
    <t>5D2</t>
  </si>
  <si>
    <t>Industrial wastewater handling</t>
  </si>
  <si>
    <t>5D3</t>
  </si>
  <si>
    <t>Other wastewater handling</t>
  </si>
  <si>
    <t>5E</t>
  </si>
  <si>
    <t>(d)</t>
  </si>
  <si>
    <t>M_Other</t>
  </si>
  <si>
    <t>6A</t>
  </si>
  <si>
    <t>NATIONAL TOTAL</t>
  </si>
  <si>
    <t>(e)</t>
  </si>
  <si>
    <t>ADJUSTMENTS</t>
  </si>
  <si>
    <t>ADJUSTMENTS AND FLEXIBILITIES</t>
  </si>
  <si>
    <t>O_AviCruise</t>
  </si>
  <si>
    <t>1A3ai(ii)</t>
  </si>
  <si>
    <t>International aviation cruise (civil)</t>
  </si>
  <si>
    <t>1A3aii(ii)</t>
  </si>
  <si>
    <t>Domestic aviation cruise (civil)</t>
  </si>
  <si>
    <t>P_IntShipping</t>
  </si>
  <si>
    <t>1A3di(i)</t>
  </si>
  <si>
    <t>z_Memo</t>
  </si>
  <si>
    <t>1A5c</t>
  </si>
  <si>
    <t>Multilateral operations</t>
  </si>
  <si>
    <t>6B</t>
  </si>
  <si>
    <t>Other not included in national total of the entire territory (please specify in the IIR)</t>
  </si>
  <si>
    <t>N_Natural</t>
  </si>
  <si>
    <t>11A</t>
  </si>
  <si>
    <t>Volcanoes</t>
  </si>
  <si>
    <t>11B</t>
  </si>
  <si>
    <t>Forest fires</t>
  </si>
  <si>
    <t>Area of forest burned [ha]</t>
  </si>
  <si>
    <t>11C</t>
  </si>
  <si>
    <t>Other natural emissions (please specify in the IIR)</t>
  </si>
  <si>
    <t>1A3bi(fu)</t>
  </si>
  <si>
    <t>1A3bii(fu)</t>
  </si>
  <si>
    <t>1A3biii(fu)</t>
  </si>
  <si>
    <t>1A3biv(fu)</t>
  </si>
  <si>
    <t>1A3bv(fu)</t>
  </si>
  <si>
    <t>1A3bvi(fu)</t>
  </si>
  <si>
    <t>1A3bvii(fu)</t>
  </si>
  <si>
    <t>Road transport: Passenger cars (fuel used)</t>
  </si>
  <si>
    <t>Road transport: Light duty vehicles (fuel used)</t>
  </si>
  <si>
    <t>Road transport: Heavy duty vehicles and buses (fuel used)</t>
  </si>
  <si>
    <t>Road transport: Mopeds &amp; motorcycles (fuel used)</t>
  </si>
  <si>
    <t>Road transport: Gasoline evaporation (fuel used)</t>
  </si>
  <si>
    <t>Road transport: Automobile tyre and brake wear (fuel used)</t>
  </si>
  <si>
    <t>Road transport: Automobile road abrasion (fuel used)</t>
  </si>
  <si>
    <t>NFR 2019-1</t>
  </si>
  <si>
    <t>ANNEX 1: National sector emissions: Main pollutants, particulate matter, heavy metals and persistent organic pollutants</t>
  </si>
  <si>
    <t>MEMO ITEMS - NOT TO BE INCLUDED IN NATIONAL TOTALS</t>
  </si>
  <si>
    <t>National total for compliance calculations and checks (CLRTAP)</t>
  </si>
  <si>
    <t>National total for compliance calculations and checks (NECD)</t>
  </si>
  <si>
    <t>COMPLIANCE TOTAL (CLRTAP)</t>
  </si>
  <si>
    <t>COMPLIANCE TOTAL (NECD)</t>
  </si>
  <si>
    <t>Sum of approved adjustments (negative value) from Annex VII (CLRTAP)</t>
  </si>
  <si>
    <t>Sum of approved adjustments from Annex VII and other flexibilities (negative value) (NECD)</t>
  </si>
  <si>
    <t>Manure management - Other animals (please specify in the IIR)</t>
  </si>
  <si>
    <t>Other waste (please specify in the IIR)</t>
  </si>
  <si>
    <t>Other (included in national total for entire territory) (please specify in the IIR)</t>
  </si>
  <si>
    <t>Manure management - Laying hens</t>
  </si>
  <si>
    <t>Manure management - Broilers</t>
  </si>
  <si>
    <t>Manure management - Turkeys</t>
  </si>
  <si>
    <t>Manure management - Other poultry</t>
  </si>
  <si>
    <t>Chemical industry: Other (please specify in the IIR)</t>
  </si>
  <si>
    <t>Manure management - Swine</t>
  </si>
  <si>
    <t>Sewage sludge applied to soils</t>
  </si>
  <si>
    <t>Mobile combustion in manufacturing industries and construction (please specify in the IIR)</t>
  </si>
  <si>
    <t>Commercial/Institutional: Stationary</t>
  </si>
  <si>
    <t>Commercial/Institutional: Mobile</t>
  </si>
  <si>
    <t>Fugitive emissions oil: Refining and storage</t>
  </si>
  <si>
    <t>1A2gvii</t>
  </si>
  <si>
    <t>BC</t>
  </si>
  <si>
    <t>benzo(a) pyrene</t>
  </si>
  <si>
    <t>benzo(b) fluoranthene</t>
  </si>
  <si>
    <t>benzo(k) fluoranthene</t>
  </si>
  <si>
    <t>Indeno (1,2,3-cd) pyrene</t>
  </si>
  <si>
    <t>Pipeline transport</t>
  </si>
  <si>
    <t>Residential: Stationary</t>
  </si>
  <si>
    <t>Other fugitive emissions from energy production</t>
  </si>
  <si>
    <t>Glass production</t>
  </si>
  <si>
    <t>Coating applications</t>
  </si>
  <si>
    <t>2G</t>
  </si>
  <si>
    <t>Food and beverages industry</t>
  </si>
  <si>
    <t>2H3</t>
  </si>
  <si>
    <t>Manure management - Dairy cattle</t>
  </si>
  <si>
    <t>Manure management - Non-dairy cattle</t>
  </si>
  <si>
    <t>Urine and dung deposited by grazing animals</t>
  </si>
  <si>
    <t>Indirect emissions from managed soils</t>
  </si>
  <si>
    <t>International maritime navigation</t>
  </si>
  <si>
    <t>Mileage [10^6 km]</t>
  </si>
  <si>
    <t>Long name</t>
  </si>
  <si>
    <t>NA</t>
  </si>
  <si>
    <t>NO</t>
  </si>
  <si>
    <t>NE</t>
  </si>
  <si>
    <t>IE</t>
  </si>
  <si>
    <t>Carbon content in coal and coke</t>
  </si>
  <si>
    <t>Non-ferrous metal production (kt)</t>
  </si>
  <si>
    <t>Asphalt Production [kt]</t>
  </si>
  <si>
    <t>Wood products (kt)</t>
  </si>
  <si>
    <t>kg N/yr</t>
  </si>
  <si>
    <t>Cultivated area (kha)</t>
  </si>
  <si>
    <t>1000 m^3</t>
  </si>
  <si>
    <t>SE</t>
  </si>
  <si>
    <t>Copper produced [kt]</t>
  </si>
  <si>
    <t>Please specify and/or provide details in the IIR</t>
  </si>
  <si>
    <t>Gas throughput [TJ]</t>
  </si>
  <si>
    <t>Gas vented flared [TJ]</t>
  </si>
  <si>
    <t>Glass produced [kt]</t>
  </si>
  <si>
    <t>Material quarried [kt]</t>
  </si>
  <si>
    <t>Amount [kt]</t>
  </si>
  <si>
    <t>Titanium dioxide produced [kt]</t>
  </si>
  <si>
    <t>Soda ash produced [kt]</t>
  </si>
  <si>
    <t>Aluminium produced [kt]</t>
  </si>
  <si>
    <t>Magnesium produced [kt]</t>
  </si>
  <si>
    <t>Amount (kt)</t>
  </si>
  <si>
    <t>Use of inorganic fertilizers (kg N)</t>
  </si>
  <si>
    <t>Area burned [ha]</t>
  </si>
  <si>
    <t>Deposition [kt]</t>
  </si>
  <si>
    <t>Organic domestic waste [kt]</t>
  </si>
  <si>
    <t>N in feedstock [kt]</t>
  </si>
  <si>
    <t>Sludge incinerated [kt]</t>
  </si>
  <si>
    <t>Corpses [Number]</t>
  </si>
  <si>
    <t>Total organic product [kt DC]</t>
  </si>
  <si>
    <r>
      <t xml:space="preserve">Main Pollutants 
</t>
    </r>
    <r>
      <rPr>
        <sz val="10"/>
        <rFont val="Calibri"/>
        <family val="2"/>
      </rPr>
      <t>(from 1990)</t>
    </r>
  </si>
  <si>
    <r>
      <t xml:space="preserve">Particulate Matter
</t>
    </r>
    <r>
      <rPr>
        <sz val="10"/>
        <rFont val="Calibri"/>
        <family val="2"/>
      </rPr>
      <t xml:space="preserve"> (from 2000)</t>
    </r>
  </si>
  <si>
    <r>
      <t xml:space="preserve">Other 
</t>
    </r>
    <r>
      <rPr>
        <sz val="10"/>
        <rFont val="Calibri"/>
        <family val="2"/>
      </rPr>
      <t>(from 1990)</t>
    </r>
  </si>
  <si>
    <r>
      <t xml:space="preserve">Priority Heavy Metals 
</t>
    </r>
    <r>
      <rPr>
        <sz val="10"/>
        <rFont val="Calibri"/>
        <family val="2"/>
      </rPr>
      <t>(from 1990)</t>
    </r>
  </si>
  <si>
    <r>
      <t xml:space="preserve">Additional Heavy Metals 
</t>
    </r>
    <r>
      <rPr>
        <sz val="10"/>
        <rFont val="Calibri"/>
        <family val="2"/>
      </rPr>
      <t>(from 1990, voluntary reporting)</t>
    </r>
  </si>
  <si>
    <r>
      <t xml:space="preserve">POPs
</t>
    </r>
    <r>
      <rPr>
        <sz val="10"/>
        <rFont val="Calibri"/>
        <family val="2"/>
      </rPr>
      <t>(from 1990)</t>
    </r>
  </si>
  <si>
    <r>
      <t xml:space="preserve">Activity Data
</t>
    </r>
    <r>
      <rPr>
        <sz val="10"/>
        <rFont val="Calibri"/>
        <family val="2"/>
      </rPr>
      <t>(from 1990)</t>
    </r>
  </si>
  <si>
    <r>
      <t>SOx 
(as SO</t>
    </r>
    <r>
      <rPr>
        <vertAlign val="subscript"/>
        <sz val="10"/>
        <rFont val="Calibri"/>
        <family val="2"/>
      </rPr>
      <t>2</t>
    </r>
    <r>
      <rPr>
        <sz val="10"/>
        <rFont val="Calibri"/>
        <family val="2"/>
      </rPr>
      <t>)</t>
    </r>
  </si>
  <si>
    <r>
      <t>NH</t>
    </r>
    <r>
      <rPr>
        <vertAlign val="subscript"/>
        <sz val="10"/>
        <rFont val="Calibri"/>
        <family val="2"/>
      </rPr>
      <t>3</t>
    </r>
  </si>
  <si>
    <r>
      <t>PM</t>
    </r>
    <r>
      <rPr>
        <vertAlign val="subscript"/>
        <sz val="10"/>
        <rFont val="Calibri"/>
        <family val="2"/>
      </rPr>
      <t>2.5</t>
    </r>
  </si>
  <si>
    <r>
      <t>PM</t>
    </r>
    <r>
      <rPr>
        <vertAlign val="subscript"/>
        <sz val="10"/>
        <rFont val="Calibri"/>
        <family val="2"/>
      </rPr>
      <t>10</t>
    </r>
  </si>
  <si>
    <r>
      <t>NOx
(as NO</t>
    </r>
    <r>
      <rPr>
        <vertAlign val="subscript"/>
        <sz val="10"/>
        <rFont val="Calibri"/>
        <family val="2"/>
      </rPr>
      <t>2</t>
    </r>
    <r>
      <rPr>
        <sz val="10"/>
        <rFont val="Calibri"/>
        <family val="2"/>
      </rPr>
      <t>)</t>
    </r>
  </si>
  <si>
    <r>
      <t xml:space="preserve">National total </t>
    </r>
    <r>
      <rPr>
        <sz val="10"/>
        <color indexed="8"/>
        <rFont val="Calibri"/>
        <family val="2"/>
      </rPr>
      <t>(based on fuel sold)</t>
    </r>
  </si>
  <si>
    <r>
      <rPr>
        <b/>
        <sz val="10"/>
        <color indexed="8"/>
        <rFont val="Calibri"/>
        <family val="2"/>
      </rPr>
      <t>Note (a):</t>
    </r>
    <r>
      <rPr>
        <sz val="10"/>
        <color indexed="8"/>
        <rFont val="Calibri"/>
        <family val="2"/>
      </rPr>
      <t xml:space="preserve"> Sum of NFR categories (rows 14-140). The geographic area of the National Total corresponds to the geographical scope of EMEP, which is identical with the NECD territory, except for Portugal (EMEP domain includes emissions of Madeira and the Azores, but the NECD territory does not cover emissions of Madeira and the Azores). The geographical scope of EMEP means the area within which, co-ordinated by the centres of the EMEP, monitoring is carried out (see EMEP Protocol, Article 1/4).</t>
    </r>
  </si>
  <si>
    <r>
      <rPr>
        <b/>
        <sz val="10"/>
        <color indexed="8"/>
        <rFont val="Calibri"/>
        <family val="2"/>
      </rPr>
      <t>Note (b):</t>
    </r>
    <r>
      <rPr>
        <sz val="10"/>
        <color indexed="8"/>
        <rFont val="Calibri"/>
        <family val="2"/>
      </rPr>
      <t xml:space="preserve"> UNECE reporting guidelines 2014, paragraph 23: The Parties Austria, Belgium, Ireland, Lithuania, Luxembourg, the Netherlands, Switzerland and the United Kingdom of Great Britain and Northern Ireland may choose to use the national emission total calculated on the basis of fuels used in the geographic area of the Party as a basis for compliance with their respective emission ceilings.
If one Party has chosen to report emission on the basis of fuel used for compliance, it shall report those information for all the related NFR categories available in the reporting template (row 143-149).</t>
    </r>
  </si>
  <si>
    <r>
      <rPr>
        <b/>
        <sz val="10"/>
        <color indexed="8"/>
        <rFont val="Calibri"/>
        <family val="2"/>
      </rPr>
      <t>Note (c):</t>
    </r>
    <r>
      <rPr>
        <sz val="10"/>
        <color indexed="8"/>
        <rFont val="Calibri"/>
        <family val="2"/>
      </rPr>
      <t xml:space="preserve"> The 'National Total for Compliance (CLRTAP)' includes the ‘National Total (based on fuel sold)’ (row 141) corrected for i) approved adjustments to national totals (row 151) and, if applicable, ii) national totals based on transport fuel used (rows 143-149).</t>
    </r>
  </si>
  <si>
    <r>
      <rPr>
        <b/>
        <sz val="10"/>
        <color indexed="8"/>
        <rFont val="Calibri"/>
        <family val="2"/>
      </rPr>
      <t>Note (d):</t>
    </r>
    <r>
      <rPr>
        <sz val="10"/>
        <color indexed="8"/>
        <rFont val="Calibri"/>
        <family val="2"/>
      </rPr>
      <t xml:space="preserve"> Reporting of adjustments and additional flexibilities according to the NEC Directive, Article 5/2-4. Should only include approved items from Annex VII and should be reported as a negative value.</t>
    </r>
  </si>
  <si>
    <r>
      <rPr>
        <b/>
        <sz val="10"/>
        <color indexed="8"/>
        <rFont val="Calibri"/>
        <family val="2"/>
      </rPr>
      <t>Note (e):</t>
    </r>
    <r>
      <rPr>
        <sz val="10"/>
        <color indexed="8"/>
        <rFont val="Calibri"/>
        <family val="2"/>
      </rPr>
      <t xml:space="preserve"> The 'National Total for Compliance (NECD)' includes the ‘National Total (based on fuel sold)’ (row 141) corrected for i) approved adjustments and flexibilities to national totals (row 153) and, if applicable, ii) national totals based on transport fuel used (rows 143-149) as well as iii) the subtraction of sectors 3B + 3D for NOx and NMVOC (only from 2020 onwards and for the year 2005 as a basis for emission reduction commitment calculations), according to the NEC Directive, Article 4/3(d).</t>
    </r>
  </si>
  <si>
    <t>Affected area[1000 m2]</t>
  </si>
  <si>
    <t>08.01.2025</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</si>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</sst>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sz val="8"/>
      <name val="Calibri"/>
      <family val="2"/>
    </font>
    <font>
      <sz val="10"/>
      <name val="Arial"/>
      <family val="2"/>
    </font>
    <font>
      <sz val="10"/>
      <name val="Calibri"/>
      <family val="2"/>
    </font>
    <font>
      <b/>
      <sz val="10"/>
      <name val="Calibri"/>
      <family val="2"/>
    </font>
    <font>
      <vertAlign val="subscript"/>
      <sz val="10"/>
      <name val="Calibri"/>
      <family val="2"/>
    </font>
    <font>
      <sz val="10"/>
      <color indexed="8"/>
      <name val="Calibri"/>
      <family val="2"/>
    </font>
    <font>
      <b/>
      <sz val="10"/>
      <color indexed="8"/>
      <name val="Calibri"/>
      <family val="2"/>
    </font>
    <font>
      <sz val="11"/>
      <color theme="1"/>
      <name val="Calibri"/>
      <family val="2"/>
      <scheme val="minor"/>
    </font>
    <font>
      <sz val="10"/>
      <color theme="1"/>
      <name val="Calibri"/>
      <family val="2"/>
    </font>
    <font>
      <b/>
      <sz val="10"/>
      <color theme="1"/>
      <name val="Calibri"/>
      <family val="2"/>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1"/>
        <bgColor indexed="64"/>
      </patternFill>
    </fill>
    <fill>
      <patternFill patternType="solid">
        <fgColor rgb="FFFFFF00"/>
        <bgColor indexed="64"/>
      </patternFill>
    </fill>
    <fill>
      <patternFill patternType="solid">
        <fgColor rgb="FF5AEC9C"/>
        <bgColor indexed="64"/>
      </patternFill>
    </fill>
    <fill>
      <patternFill patternType="solid">
        <fgColor theme="0" tint="-0.249977111117893"/>
        <bgColor indexed="64"/>
      </patternFill>
    </fill>
    <fill>
      <patternFill patternType="solid">
        <fgColor theme="0"/>
        <bgColor indexed="64"/>
      </patternFill>
    </fill>
    <fill>
      <patternFill patternType="solid">
        <fgColor rgb="FFFF8080"/>
        <bgColor indexed="64"/>
      </patternFill>
    </fill>
    <fill>
      <patternFill patternType="solid">
        <fgColor theme="7" tint="0.79998168889431442"/>
        <bgColor indexed="64"/>
      </patternFill>
    </fill>
    <fill>
      <patternFill patternType="solid">
        <fgColor rgb="FFBFBFBF"/>
        <bgColor indexed="64"/>
      </patternFill>
    </fill>
    <fill>
      <patternFill patternType="solid">
        <fgColor rgb="FF09BFFF"/>
        <bgColor indexed="64"/>
      </patternFill>
    </fill>
    <fill>
      <patternFill patternType="solid">
        <fgColor rgb="FF00FF00"/>
        <bgColor indexed="64"/>
      </patternFill>
    </fill>
    <fill>
      <patternFill patternType="solid">
        <fgColor rgb="FFCCFFFF"/>
        <bgColor indexed="64"/>
      </patternFill>
    </fill>
    <fill>
      <patternFill patternType="solid">
        <fgColor rgb="FF99CCFF"/>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indexed="64"/>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auto="1"/>
      </left>
      <right style="medium">
        <color auto="1"/>
      </right>
      <top style="medium">
        <color auto="1"/>
      </top>
      <bottom style="medium">
        <color auto="1"/>
      </bottom>
      <diagonal/>
    </border>
  </borders>
  <cellStyleXfs count="6">
    <xf numFmtId="0" fontId="0" fillId="0" borderId="0"/>
    <xf numFmtId="0" fontId="3" fillId="0" borderId="0"/>
    <xf numFmtId="0" fontId="1" fillId="0" borderId="0"/>
    <xf numFmtId="0" fontId="9" fillId="0" borderId="0"/>
    <xf numFmtId="0" fontId="1" fillId="0" borderId="0"/>
    <xf numFmtId="0" fontId="1" fillId="0" borderId="0"/>
  </cellStyleXfs>
  <cellXfs count="134">
    <xf numFmtId="0" fontId="0" fillId="0" borderId="0" xfId="0"/>
    <xf numFmtId="0" fontId="4" fillId="0" borderId="0" xfId="4" applyFont="1" applyAlignment="1">
      <alignment horizontal="left"/>
    </xf>
    <xf numFmtId="0" fontId="4" fillId="0" borderId="0" xfId="4" applyFont="1"/>
    <xf numFmtId="0" fontId="4" fillId="0" borderId="0" xfId="4" applyFont="1" applyAlignment="1">
      <alignment vertical="center"/>
    </xf>
    <xf numFmtId="0" fontId="5" fillId="0" borderId="0" xfId="4" applyFont="1" applyAlignment="1">
      <alignment wrapText="1"/>
    </xf>
    <xf numFmtId="0" fontId="4" fillId="6" borderId="0" xfId="4" applyFont="1" applyFill="1" applyAlignment="1" applyProtection="1">
      <alignment horizontal="left" vertical="center"/>
      <protection locked="0"/>
    </xf>
    <xf numFmtId="0" fontId="4" fillId="0" borderId="0" xfId="4" applyFont="1" applyAlignment="1">
      <alignment wrapText="1"/>
    </xf>
    <xf numFmtId="0" fontId="5" fillId="0" borderId="0" xfId="4" applyFont="1"/>
    <xf numFmtId="0" fontId="5" fillId="0" borderId="2" xfId="4" applyFont="1" applyBorder="1"/>
    <xf numFmtId="0" fontId="4" fillId="0" borderId="3" xfId="4" applyFont="1" applyBorder="1" applyAlignment="1">
      <alignment horizontal="left"/>
    </xf>
    <xf numFmtId="0" fontId="4" fillId="0" borderId="3" xfId="4" applyFont="1" applyBorder="1"/>
    <xf numFmtId="0" fontId="5" fillId="7" borderId="4" xfId="4" applyFont="1" applyFill="1" applyBorder="1" applyAlignment="1">
      <alignment wrapText="1"/>
    </xf>
    <xf numFmtId="0" fontId="4" fillId="0" borderId="5" xfId="4" applyFont="1" applyBorder="1" applyAlignment="1">
      <alignment vertical="center" wrapText="1"/>
    </xf>
    <xf numFmtId="0" fontId="4" fillId="0" borderId="6" xfId="4" applyFont="1" applyBorder="1" applyAlignment="1">
      <alignment vertical="center"/>
    </xf>
    <xf numFmtId="0" fontId="4" fillId="0" borderId="7" xfId="4" applyFont="1" applyBorder="1" applyAlignment="1">
      <alignment vertical="center"/>
    </xf>
    <xf numFmtId="0" fontId="4" fillId="7" borderId="5" xfId="4" applyFont="1" applyFill="1" applyBorder="1" applyAlignment="1">
      <alignment horizontal="center" textRotation="90"/>
    </xf>
    <xf numFmtId="0" fontId="4" fillId="0" borderId="4" xfId="4" applyFont="1" applyBorder="1" applyAlignment="1">
      <alignment horizontal="center" vertical="center" wrapText="1"/>
    </xf>
    <xf numFmtId="0" fontId="4" fillId="0" borderId="4" xfId="4" applyFont="1" applyBorder="1" applyAlignment="1">
      <alignment horizontal="center" vertical="center"/>
    </xf>
    <xf numFmtId="0" fontId="10" fillId="0" borderId="4" xfId="4" applyFont="1" applyBorder="1" applyAlignment="1">
      <alignment horizontal="center" vertical="center" wrapText="1"/>
    </xf>
    <xf numFmtId="0" fontId="4" fillId="7" borderId="5" xfId="4" applyFont="1" applyFill="1" applyBorder="1"/>
    <xf numFmtId="0" fontId="4" fillId="0" borderId="4" xfId="4" applyFont="1" applyBorder="1" applyAlignment="1">
      <alignment vertical="center" wrapText="1"/>
    </xf>
    <xf numFmtId="0" fontId="4" fillId="2" borderId="0" xfId="4" applyFont="1" applyFill="1"/>
    <xf numFmtId="0" fontId="4" fillId="0" borderId="8" xfId="4" applyFont="1" applyBorder="1" applyAlignment="1">
      <alignment horizontal="center" vertical="center"/>
    </xf>
    <xf numFmtId="0" fontId="4" fillId="0" borderId="3" xfId="4" applyFont="1" applyBorder="1" applyAlignment="1">
      <alignment horizontal="center" vertical="center"/>
    </xf>
    <xf numFmtId="0" fontId="4" fillId="0" borderId="8" xfId="4" applyFont="1" applyBorder="1" applyAlignment="1">
      <alignment horizontal="center" vertical="center" wrapText="1"/>
    </xf>
    <xf numFmtId="0" fontId="10" fillId="0" borderId="0" xfId="4" applyFont="1"/>
    <xf numFmtId="0" fontId="4" fillId="0" borderId="0" xfId="4" applyFont="1" applyAlignment="1">
      <alignment horizontal="center" vertical="center" wrapText="1"/>
    </xf>
    <xf numFmtId="0" fontId="4" fillId="0" borderId="0" xfId="4" applyFont="1" applyAlignment="1">
      <alignment vertical="top"/>
    </xf>
    <xf numFmtId="0" fontId="5" fillId="0" borderId="0" xfId="4" applyFont="1" applyAlignment="1">
      <alignment vertical="center"/>
    </xf>
    <xf numFmtId="0" fontId="10" fillId="0" borderId="0" xfId="4" applyFont="1" applyAlignment="1">
      <alignment wrapText="1"/>
    </xf>
    <xf numFmtId="0" fontId="10" fillId="0" borderId="0" xfId="4" applyFont="1" applyAlignment="1">
      <alignment vertical="center" wrapText="1"/>
    </xf>
    <xf numFmtId="0" fontId="10" fillId="0" borderId="3" xfId="4" applyFont="1" applyBorder="1" applyAlignment="1">
      <alignment wrapText="1"/>
    </xf>
    <xf numFmtId="0" fontId="5" fillId="8" borderId="18" xfId="4" applyFont="1" applyFill="1" applyBorder="1" applyAlignment="1">
      <alignment horizontal="center" vertical="center" wrapText="1"/>
    </xf>
    <xf numFmtId="0" fontId="11" fillId="8" borderId="18" xfId="4" applyFont="1" applyFill="1" applyBorder="1" applyAlignment="1">
      <alignment horizontal="center" vertical="center" wrapText="1"/>
    </xf>
    <xf numFmtId="0" fontId="5" fillId="7" borderId="19" xfId="4" applyFont="1" applyFill="1" applyBorder="1" applyAlignment="1">
      <alignment horizontal="center" vertical="center" wrapText="1"/>
    </xf>
    <xf numFmtId="0" fontId="5" fillId="8" borderId="20" xfId="4" applyFont="1" applyFill="1" applyBorder="1" applyAlignment="1">
      <alignment horizontal="center" vertical="center" wrapText="1"/>
    </xf>
    <xf numFmtId="0" fontId="4" fillId="0" borderId="18" xfId="4" applyFont="1" applyBorder="1" applyAlignment="1">
      <alignment horizontal="left" vertical="center" wrapText="1"/>
    </xf>
    <xf numFmtId="0" fontId="10" fillId="0" borderId="18" xfId="4" applyFont="1" applyBorder="1" applyAlignment="1">
      <alignment horizontal="left" vertical="center" wrapText="1"/>
    </xf>
    <xf numFmtId="0" fontId="4" fillId="0" borderId="18" xfId="4" applyFont="1" applyBorder="1" applyAlignment="1" applyProtection="1">
      <alignment horizontal="center" vertical="center" wrapText="1"/>
      <protection locked="0"/>
    </xf>
    <xf numFmtId="0" fontId="4" fillId="0" borderId="9" xfId="0" applyFont="1" applyBorder="1" applyAlignment="1">
      <alignment horizontal="center" vertical="center"/>
    </xf>
    <xf numFmtId="0" fontId="4" fillId="3" borderId="5" xfId="4" applyFont="1" applyFill="1" applyBorder="1"/>
    <xf numFmtId="49" fontId="4" fillId="0" borderId="20" xfId="4" applyNumberFormat="1" applyFont="1" applyBorder="1" applyAlignment="1" applyProtection="1">
      <alignment horizontal="left" vertical="center" wrapText="1"/>
      <protection locked="0"/>
    </xf>
    <xf numFmtId="0" fontId="4" fillId="8" borderId="18" xfId="4" applyFont="1" applyFill="1" applyBorder="1" applyAlignment="1">
      <alignment horizontal="left" vertical="center" wrapText="1"/>
    </xf>
    <xf numFmtId="0" fontId="4" fillId="0" borderId="0" xfId="4" applyFont="1" applyProtection="1">
      <protection locked="0"/>
    </xf>
    <xf numFmtId="0" fontId="4" fillId="0" borderId="21" xfId="4" applyFont="1" applyBorder="1" applyAlignment="1">
      <alignment horizontal="left" vertical="center" wrapText="1"/>
    </xf>
    <xf numFmtId="0" fontId="10" fillId="8" borderId="18" xfId="4" applyFont="1" applyFill="1" applyBorder="1" applyAlignment="1">
      <alignment horizontal="left" vertical="center" wrapText="1"/>
    </xf>
    <xf numFmtId="0" fontId="4" fillId="0" borderId="20" xfId="4" applyFont="1" applyBorder="1" applyAlignment="1" applyProtection="1">
      <alignment horizontal="left" vertical="center" wrapText="1"/>
      <protection locked="0"/>
    </xf>
    <xf numFmtId="0" fontId="4" fillId="0" borderId="18" xfId="4" applyFont="1" applyBorder="1" applyAlignment="1" applyProtection="1">
      <alignment horizontal="center" vertical="center"/>
      <protection locked="0"/>
    </xf>
    <xf numFmtId="49" fontId="4" fillId="0" borderId="9" xfId="4" applyNumberFormat="1" applyFont="1" applyBorder="1" applyAlignment="1">
      <alignment horizontal="center" vertical="center"/>
    </xf>
    <xf numFmtId="0" fontId="4" fillId="8" borderId="18" xfId="4" applyFont="1" applyFill="1" applyBorder="1" applyAlignment="1" applyProtection="1">
      <alignment horizontal="center" vertical="center" wrapText="1"/>
      <protection locked="0"/>
    </xf>
    <xf numFmtId="49" fontId="4" fillId="0" borderId="9" xfId="4" applyNumberFormat="1" applyFont="1" applyBorder="1" applyAlignment="1" applyProtection="1">
      <alignment horizontal="center" vertical="center"/>
      <protection locked="0"/>
    </xf>
    <xf numFmtId="0" fontId="4" fillId="8" borderId="18" xfId="4" applyFont="1" applyFill="1" applyBorder="1" applyAlignment="1">
      <alignment vertical="center" wrapText="1"/>
    </xf>
    <xf numFmtId="0" fontId="4" fillId="0" borderId="7" xfId="4" applyFont="1" applyBorder="1" applyAlignment="1" applyProtection="1">
      <alignment horizontal="left" vertical="center"/>
      <protection locked="0"/>
    </xf>
    <xf numFmtId="0" fontId="10" fillId="0" borderId="21" xfId="4" applyFont="1" applyBorder="1" applyAlignment="1">
      <alignment horizontal="left" vertical="center" wrapText="1"/>
    </xf>
    <xf numFmtId="0" fontId="10" fillId="8" borderId="18" xfId="4" applyFont="1" applyFill="1" applyBorder="1" applyAlignment="1">
      <alignment vertical="center" wrapText="1"/>
    </xf>
    <xf numFmtId="0" fontId="10" fillId="8" borderId="21" xfId="4" applyFont="1" applyFill="1" applyBorder="1" applyAlignment="1">
      <alignment horizontal="left" vertical="center" wrapText="1"/>
    </xf>
    <xf numFmtId="0" fontId="4" fillId="8" borderId="18" xfId="4" applyFont="1" applyFill="1" applyBorder="1" applyAlignment="1">
      <alignment horizontal="left" vertical="center"/>
    </xf>
    <xf numFmtId="0" fontId="4" fillId="8" borderId="18" xfId="4" applyFont="1" applyFill="1" applyBorder="1" applyAlignment="1" applyProtection="1">
      <alignment horizontal="center" vertical="center"/>
      <protection locked="0"/>
    </xf>
    <xf numFmtId="0" fontId="4" fillId="0" borderId="18" xfId="4" applyFont="1" applyBorder="1" applyAlignment="1">
      <alignment vertical="center" wrapText="1"/>
    </xf>
    <xf numFmtId="0" fontId="10" fillId="0" borderId="18" xfId="4" applyFont="1" applyBorder="1" applyAlignment="1">
      <alignment vertical="center" wrapText="1"/>
    </xf>
    <xf numFmtId="0" fontId="4" fillId="0" borderId="18" xfId="4" applyFont="1" applyBorder="1" applyAlignment="1">
      <alignment vertical="center"/>
    </xf>
    <xf numFmtId="0" fontId="10" fillId="8" borderId="1" xfId="4" applyFont="1" applyFill="1" applyBorder="1" applyAlignment="1">
      <alignment horizontal="left" vertical="center" wrapText="1"/>
    </xf>
    <xf numFmtId="49" fontId="4" fillId="0" borderId="9" xfId="4" applyNumberFormat="1" applyFont="1" applyBorder="1" applyAlignment="1">
      <alignment horizontal="left" vertical="center"/>
    </xf>
    <xf numFmtId="0" fontId="4" fillId="9" borderId="10" xfId="4" applyFont="1" applyFill="1" applyBorder="1" applyAlignment="1" applyProtection="1">
      <alignment horizontal="center" vertical="center" wrapText="1"/>
      <protection locked="0"/>
    </xf>
    <xf numFmtId="0" fontId="5" fillId="9" borderId="10" xfId="4" applyFont="1" applyFill="1" applyBorder="1" applyAlignment="1" applyProtection="1">
      <alignment horizontal="left" vertical="center" wrapText="1"/>
      <protection locked="0"/>
    </xf>
    <xf numFmtId="0" fontId="10" fillId="9" borderId="10" xfId="4" applyFont="1" applyFill="1" applyBorder="1" applyAlignment="1" applyProtection="1">
      <alignment horizontal="left" vertical="center" wrapText="1"/>
      <protection locked="0"/>
    </xf>
    <xf numFmtId="2" fontId="4" fillId="0" borderId="10" xfId="4" applyNumberFormat="1" applyFont="1" applyBorder="1" applyAlignment="1" applyProtection="1">
      <alignment horizontal="center" vertical="center"/>
      <protection locked="0"/>
    </xf>
    <xf numFmtId="49" fontId="4" fillId="7" borderId="11" xfId="4" applyNumberFormat="1" applyFont="1" applyFill="1" applyBorder="1" applyAlignment="1">
      <alignment horizontal="center" vertical="center"/>
    </xf>
    <xf numFmtId="3" fontId="4" fillId="0" borderId="10" xfId="4" applyNumberFormat="1" applyFont="1" applyBorder="1" applyAlignment="1" applyProtection="1">
      <alignment horizontal="center" vertical="center"/>
      <protection locked="0"/>
    </xf>
    <xf numFmtId="49" fontId="4" fillId="0" borderId="10" xfId="4" applyNumberFormat="1" applyFont="1" applyBorder="1" applyAlignment="1" applyProtection="1">
      <alignment horizontal="left" vertical="center" wrapText="1"/>
      <protection locked="0"/>
    </xf>
    <xf numFmtId="0" fontId="4" fillId="0" borderId="8" xfId="4" applyFont="1" applyBorder="1" applyAlignment="1">
      <alignment vertical="center"/>
    </xf>
    <xf numFmtId="0" fontId="4" fillId="0" borderId="8" xfId="4" applyFont="1" applyBorder="1" applyAlignment="1">
      <alignment horizontal="left" vertical="center" wrapText="1"/>
    </xf>
    <xf numFmtId="0" fontId="10" fillId="0" borderId="8" xfId="4" applyFont="1" applyBorder="1" applyAlignment="1" applyProtection="1">
      <alignment horizontal="left" vertical="center" wrapText="1"/>
      <protection locked="0"/>
    </xf>
    <xf numFmtId="0" fontId="4" fillId="0" borderId="8" xfId="4" applyFont="1" applyBorder="1" applyAlignment="1" applyProtection="1">
      <alignment horizontal="center" vertical="center" wrapText="1"/>
      <protection locked="0"/>
    </xf>
    <xf numFmtId="0" fontId="10" fillId="0" borderId="0" xfId="0" applyFont="1"/>
    <xf numFmtId="0" fontId="4" fillId="10" borderId="4" xfId="4" applyFont="1" applyFill="1" applyBorder="1" applyAlignment="1" applyProtection="1">
      <alignment vertical="center" wrapText="1"/>
      <protection locked="0"/>
    </xf>
    <xf numFmtId="0" fontId="4" fillId="10" borderId="10" xfId="4" applyFont="1" applyFill="1" applyBorder="1" applyAlignment="1" applyProtection="1">
      <alignment horizontal="left" vertical="center" wrapText="1"/>
      <protection locked="0"/>
    </xf>
    <xf numFmtId="0" fontId="10" fillId="10" borderId="10" xfId="4" applyFont="1" applyFill="1" applyBorder="1" applyAlignment="1" applyProtection="1">
      <alignment horizontal="left" vertical="center" wrapText="1"/>
      <protection locked="0"/>
    </xf>
    <xf numFmtId="0" fontId="4" fillId="10" borderId="10" xfId="4" applyFont="1" applyFill="1" applyBorder="1" applyAlignment="1" applyProtection="1">
      <alignment horizontal="center" vertical="center" wrapText="1"/>
      <protection locked="0"/>
    </xf>
    <xf numFmtId="0" fontId="4" fillId="7" borderId="5" xfId="4" applyFont="1" applyFill="1" applyBorder="1" applyAlignment="1">
      <alignment horizontal="center" vertical="center" wrapText="1"/>
    </xf>
    <xf numFmtId="0" fontId="4" fillId="0" borderId="12" xfId="4" applyFont="1" applyBorder="1" applyAlignment="1" applyProtection="1">
      <alignment horizontal="center" vertical="center" wrapText="1"/>
      <protection locked="0"/>
    </xf>
    <xf numFmtId="0" fontId="4" fillId="0" borderId="8" xfId="4" applyFont="1" applyBorder="1" applyAlignment="1" applyProtection="1">
      <alignment horizontal="left" vertical="center" wrapText="1"/>
      <protection locked="0"/>
    </xf>
    <xf numFmtId="0" fontId="4" fillId="0" borderId="13" xfId="4" applyFont="1" applyBorder="1" applyAlignment="1" applyProtection="1">
      <alignment horizontal="left" vertical="center" wrapText="1"/>
      <protection locked="0"/>
    </xf>
    <xf numFmtId="0" fontId="4" fillId="5" borderId="10" xfId="4" applyFont="1" applyFill="1" applyBorder="1" applyAlignment="1" applyProtection="1">
      <alignment horizontal="center" vertical="center" wrapText="1"/>
      <protection locked="0"/>
    </xf>
    <xf numFmtId="0" fontId="4" fillId="5" borderId="10" xfId="4" applyFont="1" applyFill="1" applyBorder="1" applyAlignment="1" applyProtection="1">
      <alignment horizontal="left" vertical="center" wrapText="1"/>
      <protection locked="0"/>
    </xf>
    <xf numFmtId="0" fontId="10" fillId="5" borderId="10" xfId="4" applyFont="1" applyFill="1" applyBorder="1" applyAlignment="1" applyProtection="1">
      <alignment horizontal="left" vertical="center" wrapText="1"/>
      <protection locked="0"/>
    </xf>
    <xf numFmtId="2" fontId="4" fillId="5" borderId="10" xfId="4" applyNumberFormat="1" applyFont="1" applyFill="1" applyBorder="1" applyAlignment="1" applyProtection="1">
      <alignment horizontal="center" vertical="center" wrapText="1"/>
      <protection locked="0"/>
    </xf>
    <xf numFmtId="0" fontId="4" fillId="11" borderId="5" xfId="4" applyFont="1" applyFill="1" applyBorder="1" applyAlignment="1">
      <alignment horizontal="center" vertical="center" wrapText="1"/>
    </xf>
    <xf numFmtId="0" fontId="4" fillId="12" borderId="10" xfId="4" applyFont="1" applyFill="1" applyBorder="1" applyAlignment="1" applyProtection="1">
      <alignment horizontal="center" vertical="center" wrapText="1"/>
      <protection locked="0"/>
    </xf>
    <xf numFmtId="0" fontId="5" fillId="12" borderId="10" xfId="4" applyFont="1" applyFill="1" applyBorder="1" applyAlignment="1" applyProtection="1">
      <alignment horizontal="left" vertical="center" wrapText="1"/>
      <protection locked="0"/>
    </xf>
    <xf numFmtId="0" fontId="10" fillId="12" borderId="10" xfId="4" applyFont="1" applyFill="1" applyBorder="1" applyAlignment="1" applyProtection="1">
      <alignment horizontal="left" vertical="center" wrapText="1"/>
      <protection locked="0"/>
    </xf>
    <xf numFmtId="2" fontId="4" fillId="12" borderId="10" xfId="4" applyNumberFormat="1" applyFont="1" applyFill="1" applyBorder="1" applyAlignment="1" applyProtection="1">
      <alignment horizontal="center" vertical="center" wrapText="1"/>
      <protection locked="0"/>
    </xf>
    <xf numFmtId="0" fontId="4" fillId="12" borderId="10" xfId="4" applyFont="1" applyFill="1" applyBorder="1" applyAlignment="1" applyProtection="1">
      <alignment horizontal="left" vertical="center" wrapText="1"/>
      <protection locked="0"/>
    </xf>
    <xf numFmtId="0" fontId="4" fillId="7" borderId="11" xfId="4" applyFont="1" applyFill="1" applyBorder="1" applyAlignment="1">
      <alignment horizontal="center" vertical="center" wrapText="1"/>
    </xf>
    <xf numFmtId="0" fontId="4" fillId="13" borderId="12" xfId="4" quotePrefix="1" applyFont="1" applyFill="1" applyBorder="1" applyAlignment="1">
      <alignment horizontal="left" vertical="center"/>
    </xf>
    <xf numFmtId="0" fontId="4" fillId="13" borderId="8" xfId="4" applyFont="1" applyFill="1" applyBorder="1" applyAlignment="1">
      <alignment horizontal="left" vertical="center"/>
    </xf>
    <xf numFmtId="0" fontId="4" fillId="7" borderId="4" xfId="4" applyFont="1" applyFill="1" applyBorder="1" applyAlignment="1">
      <alignment horizontal="center" vertical="center" wrapText="1"/>
    </xf>
    <xf numFmtId="0" fontId="4" fillId="13" borderId="13" xfId="4" applyFont="1" applyFill="1" applyBorder="1" applyAlignment="1">
      <alignment horizontal="left" vertical="center"/>
    </xf>
    <xf numFmtId="0" fontId="4" fillId="4" borderId="10" xfId="4" applyFont="1" applyFill="1" applyBorder="1" applyAlignment="1" applyProtection="1">
      <alignment horizontal="left" vertical="center" wrapText="1"/>
      <protection locked="0"/>
    </xf>
    <xf numFmtId="0" fontId="10" fillId="4" borderId="10" xfId="4" applyFont="1" applyFill="1" applyBorder="1" applyAlignment="1" applyProtection="1">
      <alignment horizontal="left" vertical="center" wrapText="1"/>
      <protection locked="0"/>
    </xf>
    <xf numFmtId="0" fontId="4" fillId="4" borderId="10" xfId="4" applyFont="1" applyFill="1" applyBorder="1" applyAlignment="1" applyProtection="1">
      <alignment horizontal="center" vertical="center" wrapText="1"/>
      <protection locked="0"/>
    </xf>
    <xf numFmtId="0" fontId="4" fillId="14" borderId="10" xfId="4" applyFont="1" applyFill="1" applyBorder="1" applyAlignment="1" applyProtection="1">
      <alignment horizontal="left" vertical="center" wrapText="1"/>
      <protection locked="0"/>
    </xf>
    <xf numFmtId="0" fontId="10" fillId="14" borderId="10" xfId="4" applyFont="1" applyFill="1" applyBorder="1" applyAlignment="1" applyProtection="1">
      <alignment horizontal="left" vertical="center" wrapText="1"/>
      <protection locked="0"/>
    </xf>
    <xf numFmtId="0" fontId="4" fillId="14" borderId="10" xfId="4" applyFont="1" applyFill="1" applyBorder="1" applyAlignment="1" applyProtection="1">
      <alignment horizontal="center" vertical="center" wrapText="1"/>
      <protection locked="0"/>
    </xf>
    <xf numFmtId="0" fontId="4" fillId="15" borderId="10" xfId="4" applyFont="1" applyFill="1" applyBorder="1" applyAlignment="1" applyProtection="1">
      <alignment horizontal="left" vertical="center" wrapText="1"/>
      <protection locked="0"/>
    </xf>
    <xf numFmtId="0" fontId="10" fillId="15" borderId="10" xfId="4" applyFont="1" applyFill="1" applyBorder="1" applyAlignment="1" applyProtection="1">
      <alignment horizontal="left" vertical="center" wrapText="1"/>
      <protection locked="0"/>
    </xf>
    <xf numFmtId="0" fontId="4" fillId="15" borderId="10" xfId="4" applyFont="1" applyFill="1" applyBorder="1" applyAlignment="1" applyProtection="1">
      <alignment horizontal="center" vertical="center" wrapText="1"/>
      <protection locked="0"/>
    </xf>
    <xf numFmtId="49" fontId="4" fillId="0" borderId="10" xfId="4" applyNumberFormat="1" applyFont="1" applyBorder="1" applyAlignment="1" applyProtection="1">
      <alignment horizontal="center" vertical="center"/>
      <protection locked="0"/>
    </xf>
    <xf numFmtId="0" fontId="4" fillId="0" borderId="0" xfId="4" applyFont="1" applyAlignment="1">
      <alignment horizontal="left" vertical="center"/>
    </xf>
    <xf numFmtId="0" fontId="4" fillId="0" borderId="0" xfId="4" applyFont="1" applyAlignment="1">
      <alignment horizontal="left" vertical="center" wrapText="1"/>
    </xf>
    <xf numFmtId="0" fontId="10" fillId="0" borderId="0" xfId="0" applyFont="1" applyAlignment="1">
      <alignment vertical="top" wrapText="1"/>
    </xf>
    <xf numFmtId="0" fontId="10" fillId="0" borderId="0" xfId="0" applyFont="1" applyAlignment="1">
      <alignment vertical="top"/>
    </xf>
    <xf numFmtId="0" fontId="5" fillId="0" borderId="0" xfId="4" applyFont="1" applyAlignment="1">
      <alignment horizontal="right" vertical="top"/>
    </xf>
    <xf numFmtId="0" fontId="5" fillId="0" borderId="0" xfId="4" applyFont="1" applyAlignment="1">
      <alignment vertical="top"/>
    </xf>
    <xf numFmtId="0" fontId="0" fillId="0" borderId="22" xfId="0" applyBorder="1"/>
    <xf numFmtId="0" fontId="5" fillId="0" borderId="14" xfId="4" applyFont="1" applyBorder="1" applyAlignment="1">
      <alignment horizontal="center" vertical="center" wrapText="1"/>
    </xf>
    <xf numFmtId="0" fontId="5" fillId="0" borderId="15" xfId="4" applyFont="1" applyBorder="1" applyAlignment="1">
      <alignment horizontal="center" vertical="center" wrapText="1"/>
    </xf>
    <xf numFmtId="0" fontId="5" fillId="0" borderId="16" xfId="4" applyFont="1" applyBorder="1" applyAlignment="1">
      <alignment horizontal="center" vertical="center" wrapText="1"/>
    </xf>
    <xf numFmtId="0" fontId="5" fillId="0" borderId="2" xfId="4" applyFont="1" applyBorder="1" applyAlignment="1">
      <alignment horizontal="center" vertical="center" wrapText="1"/>
    </xf>
    <xf numFmtId="0" fontId="5" fillId="0" borderId="3" xfId="4" applyFont="1" applyBorder="1" applyAlignment="1">
      <alignment horizontal="center" vertical="center" wrapText="1"/>
    </xf>
    <xf numFmtId="0" fontId="5" fillId="0" borderId="7" xfId="4" applyFont="1" applyBorder="1" applyAlignment="1">
      <alignment horizontal="center" vertical="center" wrapText="1"/>
    </xf>
    <xf numFmtId="0" fontId="4" fillId="0" borderId="12" xfId="4" applyFont="1" applyBorder="1" applyAlignment="1">
      <alignment horizontal="center"/>
    </xf>
    <xf numFmtId="0" fontId="4" fillId="0" borderId="8" xfId="4" applyFont="1" applyBorder="1" applyAlignment="1">
      <alignment horizontal="center"/>
    </xf>
    <xf numFmtId="0" fontId="4" fillId="0" borderId="13" xfId="4" applyFont="1" applyBorder="1" applyAlignment="1">
      <alignment horizontal="center"/>
    </xf>
    <xf numFmtId="49" fontId="10" fillId="0" borderId="0" xfId="0" applyNumberFormat="1" applyFont="1" applyAlignment="1">
      <alignment vertical="top" wrapText="1"/>
    </xf>
    <xf numFmtId="0" fontId="5" fillId="0" borderId="4" xfId="4" applyFont="1" applyBorder="1" applyAlignment="1">
      <alignment horizontal="center" vertical="center" wrapText="1"/>
    </xf>
    <xf numFmtId="0" fontId="5" fillId="0" borderId="5" xfId="4" applyFont="1" applyBorder="1" applyAlignment="1">
      <alignment horizontal="center" vertical="center" wrapText="1"/>
    </xf>
    <xf numFmtId="0" fontId="5" fillId="0" borderId="14" xfId="4" applyFont="1" applyBorder="1" applyAlignment="1">
      <alignment horizontal="center" vertical="center"/>
    </xf>
    <xf numFmtId="0" fontId="5" fillId="0" borderId="15" xfId="4" applyFont="1" applyBorder="1" applyAlignment="1">
      <alignment horizontal="center" vertical="center"/>
    </xf>
    <xf numFmtId="0" fontId="5" fillId="0" borderId="16" xfId="4" applyFont="1" applyBorder="1" applyAlignment="1">
      <alignment horizontal="center" vertical="center"/>
    </xf>
    <xf numFmtId="0" fontId="5" fillId="0" borderId="6" xfId="4" applyFont="1" applyBorder="1" applyAlignment="1">
      <alignment horizontal="center" vertical="center"/>
    </xf>
    <xf numFmtId="0" fontId="5" fillId="0" borderId="0" xfId="4" applyFont="1" applyAlignment="1">
      <alignment horizontal="center" vertical="center"/>
    </xf>
    <xf numFmtId="0" fontId="5" fillId="0" borderId="17" xfId="4" applyFont="1" applyBorder="1" applyAlignment="1">
      <alignment horizontal="center" vertical="center"/>
    </xf>
    <xf numFmtId="0" fontId="5" fillId="0" borderId="11" xfId="4" applyFont="1" applyBorder="1" applyAlignment="1">
      <alignment horizontal="center" vertical="center" wrapText="1"/>
    </xf>
  </cellXfs>
  <cellStyles count="6">
    <cellStyle name="Normal" xfId="0" builtinId="0"/>
    <cellStyle name="Normal 2" xfId="1" xr:uid="{00000000-0005-0000-0000-000001000000}"/>
    <cellStyle name="Normal 2 2" xfId="2" xr:uid="{00000000-0005-0000-0000-000002000000}"/>
    <cellStyle name="Normal 3" xfId="3" xr:uid="{00000000-0005-0000-0000-000003000000}"/>
    <cellStyle name="Standard 2" xfId="4" xr:uid="{00000000-0005-0000-0000-000004000000}"/>
    <cellStyle name="Standard 3" xfId="5" xr:uid="{00000000-0005-0000-0000-000005000000}"/>
  </cellStyles>
  <dxfs count="816">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
      <fill>
        <patternFill>
          <bgColor rgb="FFFF8585"/>
        </patternFill>
      </fill>
    </dxf>
    <dxf>
      <fill>
        <patternFill>
          <bgColor rgb="FF8DB4E2"/>
        </patternFill>
      </fill>
    </dxf>
    <dxf>
      <fill>
        <patternFill>
          <bgColor rgb="FFFABF8F"/>
        </patternFill>
      </fill>
    </dxf>
    <dxf>
      <fill>
        <patternFill>
          <bgColor rgb="FFCCC0DA"/>
        </patternFill>
      </fill>
    </dxf>
    <dxf>
      <fill>
        <patternFill>
          <bgColor rgb="FFC4D79B"/>
        </patternFill>
      </fill>
    </dxf>
    <dxf>
      <fill>
        <patternFill>
          <bgColor rgb="FFFF99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05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0E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0F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10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11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12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13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14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15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16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17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06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18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19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1A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1B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1C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1D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1E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1F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20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29.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21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07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30.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22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31.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23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32.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24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33.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25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34.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26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08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09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0A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0B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0C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8</xdr:col>
      <xdr:colOff>234950</xdr:colOff>
      <xdr:row>4</xdr:row>
      <xdr:rowOff>57150</xdr:rowOff>
    </xdr:from>
    <xdr:ext cx="184731" cy="264560"/>
    <xdr:sp macro="" textlink="">
      <xdr:nvSpPr>
        <xdr:cNvPr id="2" name="Textfeld 1">
          <a:extLst>
            <a:ext uri="{FF2B5EF4-FFF2-40B4-BE49-F238E27FC236}">
              <a16:creationId xmlns:a16="http://schemas.microsoft.com/office/drawing/2014/main" id="{00000000-0008-0000-0D00-000002000000}"/>
            </a:ext>
          </a:extLst>
        </xdr:cNvPr>
        <xdr:cNvSpPr txBox="1"/>
      </xdr:nvSpPr>
      <xdr:spPr>
        <a:xfrm>
          <a:off x="8964820" y="8439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8A4BE-7398-4843-856E-6A2BB15207A6}">
  <sheetPr codeName="Tabelle3">
    <tabColor rgb="FF92D050"/>
  </sheetPr>
  <dimension ref="A1:AL170"/>
  <sheetViews>
    <sheetView topLeftCell="A10" zoomScale="80" zoomScaleNormal="80" workbookViewId="0">
      <pane xSplit="4" ySplit="4" topLeftCell="W128" activePane="bottomRight" state="frozen"/>
      <selection activeCell="A10" sqref="A10"/>
      <selection pane="topRight" activeCell="E10" sqref="E10"/>
      <selection pane="bottomLeft" activeCell="A14" sqref="A14"/>
      <selection pane="bottomRight" activeCell="A141" sqref="A141:XFD141"/>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1990</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1990</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14.338287954684871</v>
      </c>
      <c r="F14" s="114">
        <v>1.2012170923826899</v>
      </c>
      <c r="G14" s="114">
        <v>15.323389337118751</v>
      </c>
      <c r="H14" s="114">
        <v>0.17034766004888999</v>
      </c>
      <c r="I14" s="114">
        <v>2.40623961984782</v>
      </c>
      <c r="J14" s="114">
        <v>2.9568150985513095</v>
      </c>
      <c r="K14" s="114">
        <v>3.2177534589115595</v>
      </c>
      <c r="L14" s="114" t="s">
        <v>391</v>
      </c>
      <c r="M14" s="114">
        <v>3.1139536485090309</v>
      </c>
      <c r="N14" s="114">
        <v>2.7468108889747702</v>
      </c>
      <c r="O14" s="114">
        <v>5.0921273899699998E-2</v>
      </c>
      <c r="P14" s="114">
        <v>0.47425687059906996</v>
      </c>
      <c r="Q14" s="114">
        <v>0.21029361586783002</v>
      </c>
      <c r="R14" s="114">
        <v>0.39300561992317007</v>
      </c>
      <c r="S14" s="114">
        <v>0.54134673463688987</v>
      </c>
      <c r="T14" s="114">
        <v>3.1848799090241195</v>
      </c>
      <c r="U14" s="114">
        <v>0.18722937704933004</v>
      </c>
      <c r="V14" s="114">
        <v>6.2716460941795207</v>
      </c>
      <c r="W14" s="114">
        <v>13.083549212772738</v>
      </c>
      <c r="X14" s="114">
        <v>2.4850672128215082E-2</v>
      </c>
      <c r="Y14" s="114">
        <v>2.4349862761441431E-2</v>
      </c>
      <c r="Z14" s="114">
        <v>9.9989100239861479E-3</v>
      </c>
      <c r="AA14" s="114">
        <v>2.0937553475246468E-2</v>
      </c>
      <c r="AB14" s="114">
        <v>8.0138420785212244E-2</v>
      </c>
      <c r="AC14" s="114">
        <v>0.42307437219464006</v>
      </c>
      <c r="AD14" s="114">
        <v>4.9077012967003238E-2</v>
      </c>
      <c r="AE14" s="40"/>
      <c r="AF14" s="114">
        <v>17076.651019999998</v>
      </c>
      <c r="AG14" s="114">
        <v>46859.23082061825</v>
      </c>
      <c r="AH14" s="114">
        <v>8579.1419999999998</v>
      </c>
      <c r="AI14" s="114">
        <v>22641.385485168579</v>
      </c>
      <c r="AJ14" s="114">
        <v>6601.7646803788703</v>
      </c>
      <c r="AK14" s="39" t="s">
        <v>389</v>
      </c>
      <c r="AL14" s="41" t="s">
        <v>41</v>
      </c>
    </row>
    <row r="15" spans="1:38" ht="26.25" customHeight="1" thickBot="1" x14ac:dyDescent="0.3">
      <c r="A15" s="36" t="s">
        <v>45</v>
      </c>
      <c r="B15" s="36" t="s">
        <v>46</v>
      </c>
      <c r="C15" s="37" t="s">
        <v>47</v>
      </c>
      <c r="D15" s="38"/>
      <c r="E15" s="114">
        <v>2.28949129811638</v>
      </c>
      <c r="F15" s="114">
        <v>6.1211584731169999E-2</v>
      </c>
      <c r="G15" s="114">
        <v>2.4959473983971199</v>
      </c>
      <c r="H15" s="114">
        <v>5.809053036912E-2</v>
      </c>
      <c r="I15" s="114">
        <v>0.32554586885073</v>
      </c>
      <c r="J15" s="114">
        <v>0.341151140661</v>
      </c>
      <c r="K15" s="114">
        <v>0.40357222790205</v>
      </c>
      <c r="L15" s="114" t="s">
        <v>391</v>
      </c>
      <c r="M15" s="114">
        <v>0.39314171198641001</v>
      </c>
      <c r="N15" s="114">
        <v>4.1031707350260002E-2</v>
      </c>
      <c r="O15" s="114">
        <v>1.28507232114E-3</v>
      </c>
      <c r="P15" s="114">
        <v>2.0558854988E-4</v>
      </c>
      <c r="Q15" s="114">
        <v>3.1943555146900001E-3</v>
      </c>
      <c r="R15" s="114">
        <v>1.6339598941099999E-3</v>
      </c>
      <c r="S15" s="114">
        <v>9.72966884937E-3</v>
      </c>
      <c r="T15" s="114">
        <v>0.56191819374704999</v>
      </c>
      <c r="U15" s="114">
        <v>4.4060785633000003E-3</v>
      </c>
      <c r="V15" s="114">
        <v>3.4697577504029999E-2</v>
      </c>
      <c r="W15" s="114">
        <v>2.076410142418E-2</v>
      </c>
      <c r="X15" s="114">
        <v>5.259495444E-5</v>
      </c>
      <c r="Y15" s="114">
        <v>6.7524319521999995E-4</v>
      </c>
      <c r="Z15" s="114">
        <v>7.6527562119999996E-5</v>
      </c>
      <c r="AA15" s="114">
        <v>6.7524319520000003E-5</v>
      </c>
      <c r="AB15" s="114">
        <v>8.7189003131000001E-4</v>
      </c>
      <c r="AC15" s="114" t="s">
        <v>391</v>
      </c>
      <c r="AD15" s="114" t="s">
        <v>391</v>
      </c>
      <c r="AE15" s="40"/>
      <c r="AF15" s="114">
        <v>29045.265184563501</v>
      </c>
      <c r="AG15" s="39" t="s">
        <v>390</v>
      </c>
      <c r="AH15" s="114" t="s">
        <v>390</v>
      </c>
      <c r="AI15" s="39" t="s">
        <v>390</v>
      </c>
      <c r="AJ15" s="39" t="s">
        <v>390</v>
      </c>
      <c r="AK15" s="39" t="s">
        <v>389</v>
      </c>
      <c r="AL15" s="41" t="s">
        <v>41</v>
      </c>
    </row>
    <row r="16" spans="1:38" ht="26.25" customHeight="1" thickBot="1" x14ac:dyDescent="0.3">
      <c r="A16" s="36" t="s">
        <v>45</v>
      </c>
      <c r="B16" s="36" t="s">
        <v>48</v>
      </c>
      <c r="C16" s="37" t="s">
        <v>49</v>
      </c>
      <c r="D16" s="38"/>
      <c r="E16" s="114">
        <v>0.50315011890954997</v>
      </c>
      <c r="F16" s="114">
        <v>8.8484469423199992E-3</v>
      </c>
      <c r="G16" s="114">
        <v>0.53576618815709998</v>
      </c>
      <c r="H16" s="114" t="s">
        <v>391</v>
      </c>
      <c r="I16" s="114">
        <v>7.035260529331E-2</v>
      </c>
      <c r="J16" s="114">
        <v>0.10318382109685</v>
      </c>
      <c r="K16" s="114">
        <v>0.36114337383900003</v>
      </c>
      <c r="L16" s="114" t="s">
        <v>391</v>
      </c>
      <c r="M16" s="114">
        <v>4.4242234711640002E-2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4424.2234711641204</v>
      </c>
      <c r="AH16" s="39" t="s">
        <v>390</v>
      </c>
      <c r="AI16" s="39" t="s">
        <v>390</v>
      </c>
      <c r="AJ16" s="39" t="s">
        <v>390</v>
      </c>
      <c r="AK16" s="39" t="s">
        <v>389</v>
      </c>
      <c r="AL16" s="41" t="s">
        <v>41</v>
      </c>
    </row>
    <row r="17" spans="1:38" ht="26.25" customHeight="1" thickBot="1" x14ac:dyDescent="0.3">
      <c r="A17" s="36" t="s">
        <v>45</v>
      </c>
      <c r="B17" s="36" t="s">
        <v>50</v>
      </c>
      <c r="C17" s="37" t="s">
        <v>51</v>
      </c>
      <c r="D17" s="38"/>
      <c r="E17" s="114">
        <v>1.70910266813065</v>
      </c>
      <c r="F17" s="114">
        <v>3.7988591976630001E-2</v>
      </c>
      <c r="G17" s="114">
        <v>1.6226318988450199</v>
      </c>
      <c r="H17" s="114">
        <v>2.3456821455039998E-2</v>
      </c>
      <c r="I17" s="114">
        <v>5.5761784183959995E-2</v>
      </c>
      <c r="J17" s="114">
        <v>8.1758756235379995E-2</v>
      </c>
      <c r="K17" s="114">
        <v>0.16478538323858999</v>
      </c>
      <c r="L17" s="114" t="s">
        <v>391</v>
      </c>
      <c r="M17" s="114">
        <v>0.24688527127009999</v>
      </c>
      <c r="N17" s="114">
        <v>5.9066759131439994E-2</v>
      </c>
      <c r="O17" s="114">
        <v>2.0184014903500001E-3</v>
      </c>
      <c r="P17" s="114">
        <v>7.4292673745000003E-4</v>
      </c>
      <c r="Q17" s="114">
        <v>5.0993214838699992E-3</v>
      </c>
      <c r="R17" s="114">
        <v>3.6211778834300003E-3</v>
      </c>
      <c r="S17" s="114">
        <v>1.6359328262639999E-2</v>
      </c>
      <c r="T17" s="114">
        <v>0.76485127146239995</v>
      </c>
      <c r="U17" s="114">
        <v>6.2831601100300002E-3</v>
      </c>
      <c r="V17" s="114">
        <v>5.0945934139680002E-2</v>
      </c>
      <c r="W17" s="114">
        <v>2.6046339751770002E-2</v>
      </c>
      <c r="X17" s="114">
        <v>1.2123138030500001E-4</v>
      </c>
      <c r="Y17" s="114">
        <v>1.4400772116900001E-3</v>
      </c>
      <c r="Z17" s="114">
        <v>1.66713949E-4</v>
      </c>
      <c r="AA17" s="114">
        <v>1.4489594997500001E-4</v>
      </c>
      <c r="AB17" s="114">
        <v>1.87291849098E-3</v>
      </c>
      <c r="AC17" s="114">
        <v>1.5713972500000002E-4</v>
      </c>
      <c r="AD17" s="114">
        <v>1.9946953511020001E-2</v>
      </c>
      <c r="AE17" s="40"/>
      <c r="AF17" s="114">
        <v>11809.8236082151</v>
      </c>
      <c r="AG17" s="114">
        <v>4015.4138796060101</v>
      </c>
      <c r="AH17" s="114">
        <v>445.35922914027901</v>
      </c>
      <c r="AI17" s="114">
        <v>6.2805</v>
      </c>
      <c r="AJ17" s="114">
        <v>0</v>
      </c>
      <c r="AK17" s="39" t="s">
        <v>389</v>
      </c>
      <c r="AL17" s="41" t="s">
        <v>41</v>
      </c>
    </row>
    <row r="18" spans="1:38" ht="26.25" customHeight="1" thickBot="1" x14ac:dyDescent="0.3">
      <c r="A18" s="36" t="s">
        <v>45</v>
      </c>
      <c r="B18" s="36" t="s">
        <v>52</v>
      </c>
      <c r="C18" s="37" t="s">
        <v>53</v>
      </c>
      <c r="D18" s="38"/>
      <c r="E18" s="114">
        <v>0.18487870278613</v>
      </c>
      <c r="F18" s="114">
        <v>4.1089603042000003E-3</v>
      </c>
      <c r="G18" s="114">
        <v>0.15997215624618999</v>
      </c>
      <c r="H18" s="114">
        <v>3.6838638661999996E-3</v>
      </c>
      <c r="I18" s="114">
        <v>1.2531123352310001E-2</v>
      </c>
      <c r="J18" s="114">
        <v>1.8974185440310001E-2</v>
      </c>
      <c r="K18" s="114">
        <v>2.4521538440309999E-2</v>
      </c>
      <c r="L18" s="114" t="s">
        <v>391</v>
      </c>
      <c r="M18" s="114">
        <v>3.0748551271020004E-2</v>
      </c>
      <c r="N18" s="114">
        <v>7.76389282199E-3</v>
      </c>
      <c r="O18" s="114">
        <v>2.8641057599999999E-4</v>
      </c>
      <c r="P18" s="114">
        <v>9.498639839E-5</v>
      </c>
      <c r="Q18" s="114">
        <v>6.8986698000000001E-4</v>
      </c>
      <c r="R18" s="114">
        <v>4.7942005800000003E-4</v>
      </c>
      <c r="S18" s="114">
        <v>2.3890771199999998E-3</v>
      </c>
      <c r="T18" s="114">
        <v>9.1720041618000001E-2</v>
      </c>
      <c r="U18" s="114">
        <v>8.1120368040000005E-4</v>
      </c>
      <c r="V18" s="114">
        <v>6.466330248E-3</v>
      </c>
      <c r="W18" s="114">
        <v>2.6958998515500001E-3</v>
      </c>
      <c r="X18" s="114">
        <v>1.9806461699999999E-5</v>
      </c>
      <c r="Y18" s="114">
        <v>2.5357308517000001E-4</v>
      </c>
      <c r="Z18" s="114">
        <v>2.8940779800000001E-5</v>
      </c>
      <c r="AA18" s="114">
        <v>2.533608471E-5</v>
      </c>
      <c r="AB18" s="114">
        <v>3.2765641140000001E-4</v>
      </c>
      <c r="AC18" s="114">
        <v>5.0506590079999998E-4</v>
      </c>
      <c r="AD18" s="114">
        <v>1.38774761098E-3</v>
      </c>
      <c r="AE18" s="40"/>
      <c r="AF18" s="114">
        <v>1544.7335399999999</v>
      </c>
      <c r="AG18" s="114">
        <v>118.78354</v>
      </c>
      <c r="AH18" s="114">
        <v>184.53710310217099</v>
      </c>
      <c r="AI18" s="114" t="s">
        <v>390</v>
      </c>
      <c r="AJ18" s="114">
        <v>0</v>
      </c>
      <c r="AK18" s="39" t="s">
        <v>389</v>
      </c>
      <c r="AL18" s="41" t="s">
        <v>41</v>
      </c>
    </row>
    <row r="19" spans="1:38" ht="26.25" customHeight="1" thickBot="1" x14ac:dyDescent="0.3">
      <c r="A19" s="36" t="s">
        <v>45</v>
      </c>
      <c r="B19" s="36" t="s">
        <v>54</v>
      </c>
      <c r="C19" s="37" t="s">
        <v>55</v>
      </c>
      <c r="D19" s="38"/>
      <c r="E19" s="114">
        <v>1.08951171903429</v>
      </c>
      <c r="F19" s="114">
        <v>8.6906954198780001E-2</v>
      </c>
      <c r="G19" s="114">
        <v>0.92163438646155993</v>
      </c>
      <c r="H19" s="114">
        <v>1.9316706299219999E-2</v>
      </c>
      <c r="I19" s="114">
        <v>0.10936898681443999</v>
      </c>
      <c r="J19" s="114">
        <v>0.13038066417444999</v>
      </c>
      <c r="K19" s="114">
        <v>0.13425926270280999</v>
      </c>
      <c r="L19" s="114" t="s">
        <v>391</v>
      </c>
      <c r="M19" s="114">
        <v>0.16116720646037999</v>
      </c>
      <c r="N19" s="114">
        <v>5.4245180157939998E-2</v>
      </c>
      <c r="O19" s="114">
        <v>2.2038116431799997E-3</v>
      </c>
      <c r="P19" s="114">
        <v>3.6487561440199999E-3</v>
      </c>
      <c r="Q19" s="114">
        <v>5.3358610064299997E-3</v>
      </c>
      <c r="R19" s="114">
        <v>1.170449805258E-2</v>
      </c>
      <c r="S19" s="114">
        <v>2.1004517845079999E-2</v>
      </c>
      <c r="T19" s="114">
        <v>0.35237218523684999</v>
      </c>
      <c r="U19" s="114">
        <v>6.2024076136200004E-3</v>
      </c>
      <c r="V19" s="114">
        <v>0.26453078220865001</v>
      </c>
      <c r="W19" s="114">
        <v>0.11776288811865999</v>
      </c>
      <c r="X19" s="114">
        <v>3.8906459672060001E-3</v>
      </c>
      <c r="Y19" s="114">
        <v>5.6128427795810775E-3</v>
      </c>
      <c r="Z19" s="114">
        <v>1.6415871406692307E-3</v>
      </c>
      <c r="AA19" s="114">
        <v>1.2958228838376923E-3</v>
      </c>
      <c r="AB19" s="114">
        <v>1.244089877132E-2</v>
      </c>
      <c r="AC19" s="114">
        <v>3.9711544698000003E-3</v>
      </c>
      <c r="AD19" s="114">
        <v>0.18290811051967221</v>
      </c>
      <c r="AE19" s="40"/>
      <c r="AF19" s="114">
        <v>6624.1602470806001</v>
      </c>
      <c r="AG19" s="114">
        <v>1075.72668</v>
      </c>
      <c r="AH19" s="114">
        <v>2731.6283272341898</v>
      </c>
      <c r="AI19" s="114">
        <v>577.24247372162995</v>
      </c>
      <c r="AJ19" s="114">
        <v>92.6382124</v>
      </c>
      <c r="AK19" s="39" t="s">
        <v>389</v>
      </c>
      <c r="AL19" s="41" t="s">
        <v>41</v>
      </c>
    </row>
    <row r="20" spans="1:38" ht="26.25" customHeight="1" thickBot="1" x14ac:dyDescent="0.3">
      <c r="A20" s="36" t="s">
        <v>45</v>
      </c>
      <c r="B20" s="36" t="s">
        <v>56</v>
      </c>
      <c r="C20" s="37" t="s">
        <v>57</v>
      </c>
      <c r="D20" s="38"/>
      <c r="E20" s="114">
        <v>9.3576356108749899</v>
      </c>
      <c r="F20" s="114">
        <v>3.8804967723433399</v>
      </c>
      <c r="G20" s="114">
        <v>8.1667005391235108</v>
      </c>
      <c r="H20" s="114">
        <v>9.9704941227630003E-2</v>
      </c>
      <c r="I20" s="114">
        <v>2.2814757352086601</v>
      </c>
      <c r="J20" s="114">
        <v>2.9784947396941002</v>
      </c>
      <c r="K20" s="114">
        <v>3.0983292586584001</v>
      </c>
      <c r="L20" s="114" t="s">
        <v>391</v>
      </c>
      <c r="M20" s="114">
        <v>1.8516584401284302</v>
      </c>
      <c r="N20" s="114">
        <v>0.94940475419749004</v>
      </c>
      <c r="O20" s="114">
        <v>6.6255682500379984E-2</v>
      </c>
      <c r="P20" s="114">
        <v>2.6499455280100004E-2</v>
      </c>
      <c r="Q20" s="114">
        <v>4.6609864330649994E-2</v>
      </c>
      <c r="R20" s="114">
        <v>0.15564143864104998</v>
      </c>
      <c r="S20" s="114">
        <v>0.42852766832235994</v>
      </c>
      <c r="T20" s="114">
        <v>3.9421963550780399</v>
      </c>
      <c r="U20" s="114">
        <v>0.10784876733855001</v>
      </c>
      <c r="V20" s="114">
        <v>15.393132029569101</v>
      </c>
      <c r="W20" s="114">
        <v>0.50300423567139996</v>
      </c>
      <c r="X20" s="114">
        <v>0.25224602938101998</v>
      </c>
      <c r="Y20" s="114">
        <v>0.32637856735401999</v>
      </c>
      <c r="Z20" s="114">
        <v>0.10116247764816</v>
      </c>
      <c r="AA20" s="114">
        <v>8.093212001242002E-2</v>
      </c>
      <c r="AB20" s="114">
        <v>0.76071919439569002</v>
      </c>
      <c r="AC20" s="114">
        <v>0.21535042950104</v>
      </c>
      <c r="AD20" s="114">
        <v>0.49220955569382402</v>
      </c>
      <c r="AE20" s="40"/>
      <c r="AF20" s="114">
        <v>23673.830864</v>
      </c>
      <c r="AG20" s="114">
        <v>2880.6906342399998</v>
      </c>
      <c r="AH20" s="114">
        <v>1164.45656703797</v>
      </c>
      <c r="AI20" s="114">
        <v>129025.852389326</v>
      </c>
      <c r="AJ20" s="114">
        <v>1171.9647471999999</v>
      </c>
      <c r="AK20" s="39" t="s">
        <v>389</v>
      </c>
      <c r="AL20" s="41" t="s">
        <v>41</v>
      </c>
    </row>
    <row r="21" spans="1:38" ht="26.25" customHeight="1" thickBot="1" x14ac:dyDescent="0.3">
      <c r="A21" s="36" t="s">
        <v>45</v>
      </c>
      <c r="B21" s="36" t="s">
        <v>58</v>
      </c>
      <c r="C21" s="37" t="s">
        <v>59</v>
      </c>
      <c r="D21" s="38"/>
      <c r="E21" s="114">
        <v>1.5785225017813702</v>
      </c>
      <c r="F21" s="114">
        <v>5.4202419454039995E-2</v>
      </c>
      <c r="G21" s="114">
        <v>1.72012813276603</v>
      </c>
      <c r="H21" s="114">
        <v>2.6117033757039998E-2</v>
      </c>
      <c r="I21" s="114">
        <v>0.12563178453630003</v>
      </c>
      <c r="J21" s="114">
        <v>0.1453380394763</v>
      </c>
      <c r="K21" s="114">
        <v>0.14770531505629</v>
      </c>
      <c r="L21" s="114" t="s">
        <v>391</v>
      </c>
      <c r="M21" s="114">
        <v>0.23964781050721998</v>
      </c>
      <c r="N21" s="114">
        <v>9.630697636199001E-2</v>
      </c>
      <c r="O21" s="114">
        <v>3.1856317490000004E-3</v>
      </c>
      <c r="P21" s="114">
        <v>4.2740919309900002E-3</v>
      </c>
      <c r="Q21" s="114">
        <v>8.7592098809999991E-3</v>
      </c>
      <c r="R21" s="114">
        <v>1.1940983323999999E-2</v>
      </c>
      <c r="S21" s="114">
        <v>2.8888546076989999E-2</v>
      </c>
      <c r="T21" s="114">
        <v>0.95504015657399</v>
      </c>
      <c r="U21" s="114">
        <v>1.015873823679E-2</v>
      </c>
      <c r="V21" s="114">
        <v>0.15235611452797998</v>
      </c>
      <c r="W21" s="114">
        <v>0.13589305149250999</v>
      </c>
      <c r="X21" s="114">
        <v>1.1621506177770002E-3</v>
      </c>
      <c r="Y21" s="114">
        <v>3.0735693203038463E-3</v>
      </c>
      <c r="Z21" s="114">
        <v>6.3515559597153838E-4</v>
      </c>
      <c r="AA21" s="114">
        <v>5.1756373098561532E-4</v>
      </c>
      <c r="AB21" s="114">
        <v>5.3884392650700007E-3</v>
      </c>
      <c r="AC21" s="114">
        <v>2.52334405898E-3</v>
      </c>
      <c r="AD21" s="114">
        <v>0.16390616742696534</v>
      </c>
      <c r="AE21" s="40"/>
      <c r="AF21" s="114">
        <v>8011.6483799999896</v>
      </c>
      <c r="AG21" s="114">
        <v>964.07150999999999</v>
      </c>
      <c r="AH21" s="114">
        <v>4484.1466630231598</v>
      </c>
      <c r="AI21" s="114">
        <v>270.555566</v>
      </c>
      <c r="AJ21" s="114">
        <v>128.92610400000001</v>
      </c>
      <c r="AK21" s="39" t="s">
        <v>389</v>
      </c>
      <c r="AL21" s="41" t="s">
        <v>41</v>
      </c>
    </row>
    <row r="22" spans="1:38" ht="26.25" customHeight="1" thickBot="1" x14ac:dyDescent="0.3">
      <c r="A22" s="36" t="s">
        <v>45</v>
      </c>
      <c r="B22" s="42" t="s">
        <v>60</v>
      </c>
      <c r="C22" s="37" t="s">
        <v>61</v>
      </c>
      <c r="D22" s="38"/>
      <c r="E22" s="114">
        <v>6.818337524416541</v>
      </c>
      <c r="F22" s="114">
        <v>0.13045887670349002</v>
      </c>
      <c r="G22" s="114">
        <v>1.5873155861638801</v>
      </c>
      <c r="H22" s="114">
        <v>2.5660793669670001E-2</v>
      </c>
      <c r="I22" s="114">
        <v>0.15803370776318001</v>
      </c>
      <c r="J22" s="114">
        <v>0.18499283755317003</v>
      </c>
      <c r="K22" s="114">
        <v>0.19305504237317</v>
      </c>
      <c r="L22" s="114" t="s">
        <v>391</v>
      </c>
      <c r="M22" s="114">
        <v>0.29016775859470001</v>
      </c>
      <c r="N22" s="114">
        <v>0.28289450625397</v>
      </c>
      <c r="O22" s="114">
        <v>7.0780061789799996E-3</v>
      </c>
      <c r="P22" s="114">
        <v>3.735576694138E-2</v>
      </c>
      <c r="Q22" s="114">
        <v>3.8148522507979996E-2</v>
      </c>
      <c r="R22" s="114">
        <v>0.10148379191598</v>
      </c>
      <c r="S22" s="114">
        <v>0.11528056497897</v>
      </c>
      <c r="T22" s="114">
        <v>0.83644415836000008</v>
      </c>
      <c r="U22" s="114">
        <v>3.4354893395170005E-2</v>
      </c>
      <c r="V22" s="114">
        <v>0.20559371887597999</v>
      </c>
      <c r="W22" s="114">
        <v>1.2432408638319399</v>
      </c>
      <c r="X22" s="114">
        <v>6.7239980974800016E-4</v>
      </c>
      <c r="Y22" s="114">
        <v>2.6579906463500003E-3</v>
      </c>
      <c r="Z22" s="114">
        <v>7.4590133174999996E-4</v>
      </c>
      <c r="AA22" s="114">
        <v>3.3916040412300001E-4</v>
      </c>
      <c r="AB22" s="114">
        <v>4.41545219202E-3</v>
      </c>
      <c r="AC22" s="114">
        <v>8.1788372259999995E-3</v>
      </c>
      <c r="AD22" s="114">
        <v>2.0910475083926801</v>
      </c>
      <c r="AE22" s="40"/>
      <c r="AF22" s="114">
        <v>8662.904903820001</v>
      </c>
      <c r="AG22" s="114">
        <v>12329.475100000001</v>
      </c>
      <c r="AH22" s="114">
        <v>1153.31653194257</v>
      </c>
      <c r="AI22" s="114">
        <v>84.116830000000007</v>
      </c>
      <c r="AJ22" s="114">
        <v>0</v>
      </c>
      <c r="AK22" s="39" t="s">
        <v>389</v>
      </c>
      <c r="AL22" s="41" t="s">
        <v>41</v>
      </c>
    </row>
    <row r="23" spans="1:38" ht="26.25" customHeight="1" thickBot="1" x14ac:dyDescent="0.3">
      <c r="A23" s="36" t="s">
        <v>62</v>
      </c>
      <c r="B23" s="42" t="s">
        <v>368</v>
      </c>
      <c r="C23" s="37" t="s">
        <v>364</v>
      </c>
      <c r="D23" s="43"/>
      <c r="E23" s="114">
        <v>11.078686742454261</v>
      </c>
      <c r="F23" s="114">
        <v>1.6555424500510001</v>
      </c>
      <c r="G23" s="114">
        <v>1.00780729684343</v>
      </c>
      <c r="H23" s="114">
        <v>2.1456294960199998E-3</v>
      </c>
      <c r="I23" s="114">
        <v>0.68765007629663</v>
      </c>
      <c r="J23" s="114">
        <v>0.72585285831309998</v>
      </c>
      <c r="K23" s="114">
        <v>0.76405564032959006</v>
      </c>
      <c r="L23" s="114" t="s">
        <v>391</v>
      </c>
      <c r="M23" s="114">
        <v>9.6534127213203096</v>
      </c>
      <c r="N23" s="114" t="s">
        <v>391</v>
      </c>
      <c r="O23" s="114">
        <v>2.83274631629E-3</v>
      </c>
      <c r="P23" s="114" t="s">
        <v>391</v>
      </c>
      <c r="Q23" s="114" t="s">
        <v>391</v>
      </c>
      <c r="R23" s="114">
        <v>1.4163731581469999E-2</v>
      </c>
      <c r="S23" s="114">
        <v>0.48156687377029</v>
      </c>
      <c r="T23" s="114">
        <v>1.9829224214060002E-2</v>
      </c>
      <c r="U23" s="114">
        <v>2.83274631629E-3</v>
      </c>
      <c r="V23" s="114">
        <v>0.28327463162958</v>
      </c>
      <c r="W23" s="114" t="s">
        <v>391</v>
      </c>
      <c r="X23" s="114">
        <v>8.5749443263800004E-3</v>
      </c>
      <c r="Y23" s="114">
        <v>1.408702620397E-2</v>
      </c>
      <c r="Z23" s="114" t="s">
        <v>391</v>
      </c>
      <c r="AA23" s="114" t="s">
        <v>391</v>
      </c>
      <c r="AB23" s="114" t="s">
        <v>391</v>
      </c>
      <c r="AC23" s="114" t="s">
        <v>391</v>
      </c>
      <c r="AD23" s="114" t="s">
        <v>391</v>
      </c>
      <c r="AE23" s="40"/>
      <c r="AF23" s="114">
        <v>12448.307186000498</v>
      </c>
      <c r="AG23" s="39" t="s">
        <v>390</v>
      </c>
      <c r="AH23" s="39" t="s">
        <v>390</v>
      </c>
      <c r="AI23" s="114" t="s">
        <v>390</v>
      </c>
      <c r="AJ23" s="114">
        <v>0</v>
      </c>
      <c r="AK23" s="39" t="s">
        <v>389</v>
      </c>
      <c r="AL23" s="41" t="s">
        <v>41</v>
      </c>
    </row>
    <row r="24" spans="1:38" ht="26.25" customHeight="1" thickBot="1" x14ac:dyDescent="0.3">
      <c r="A24" s="44" t="s">
        <v>45</v>
      </c>
      <c r="B24" s="42" t="s">
        <v>63</v>
      </c>
      <c r="C24" s="37" t="s">
        <v>64</v>
      </c>
      <c r="D24" s="38"/>
      <c r="E24" s="114">
        <v>6.044653782011089</v>
      </c>
      <c r="F24" s="114">
        <v>2.4723747466489621</v>
      </c>
      <c r="G24" s="114">
        <v>4.3886913120569719</v>
      </c>
      <c r="H24" s="114">
        <v>8.4579057601981866E-2</v>
      </c>
      <c r="I24" s="114">
        <v>1.3006231448117993</v>
      </c>
      <c r="J24" s="114">
        <v>1.7232831920678191</v>
      </c>
      <c r="K24" s="114">
        <v>1.8033425452478093</v>
      </c>
      <c r="L24" s="114" t="s">
        <v>391</v>
      </c>
      <c r="M24" s="114">
        <v>1.4980867112080896</v>
      </c>
      <c r="N24" s="114">
        <v>0.54815939186994012</v>
      </c>
      <c r="O24" s="114">
        <v>4.2988354892949998E-2</v>
      </c>
      <c r="P24" s="114">
        <v>1.174628320376E-2</v>
      </c>
      <c r="Q24" s="114">
        <v>2.7376356342939993E-2</v>
      </c>
      <c r="R24" s="114">
        <v>9.4615273559950003E-2</v>
      </c>
      <c r="S24" s="114">
        <v>0.28083509987495009</v>
      </c>
      <c r="T24" s="114">
        <v>1.9231621296499901</v>
      </c>
      <c r="U24" s="114">
        <v>6.2179970068530002E-2</v>
      </c>
      <c r="V24" s="114">
        <v>9.7022485587999387</v>
      </c>
      <c r="W24" s="114">
        <v>0.13097703258419074</v>
      </c>
      <c r="X24" s="114">
        <v>0.15992416413250632</v>
      </c>
      <c r="Y24" s="114">
        <v>0.21152488652735663</v>
      </c>
      <c r="Z24" s="114">
        <v>6.4609975420733337E-2</v>
      </c>
      <c r="AA24" s="114">
        <v>5.1744687188895661E-2</v>
      </c>
      <c r="AB24" s="114">
        <v>0.48780371326966204</v>
      </c>
      <c r="AC24" s="114">
        <v>0.12080082572898</v>
      </c>
      <c r="AD24" s="114">
        <v>0.14391284903257123</v>
      </c>
      <c r="AE24" s="40"/>
      <c r="AF24" s="114">
        <v>27968.406879999959</v>
      </c>
      <c r="AG24" s="114">
        <v>972.00075000000004</v>
      </c>
      <c r="AH24" s="114">
        <v>1998.3545785196386</v>
      </c>
      <c r="AI24" s="114">
        <v>23935.194850000003</v>
      </c>
      <c r="AJ24" s="114">
        <v>0</v>
      </c>
      <c r="AK24" s="39" t="s">
        <v>389</v>
      </c>
      <c r="AL24" s="41" t="s">
        <v>41</v>
      </c>
    </row>
    <row r="25" spans="1:38" ht="26.25" customHeight="1" thickBot="1" x14ac:dyDescent="0.3">
      <c r="A25" s="36" t="s">
        <v>65</v>
      </c>
      <c r="B25" s="42" t="s">
        <v>66</v>
      </c>
      <c r="C25" s="45" t="s">
        <v>67</v>
      </c>
      <c r="D25" s="38"/>
      <c r="E25" s="114">
        <v>0.5455319373934</v>
      </c>
      <c r="F25" s="114">
        <v>8.7735825536539996E-2</v>
      </c>
      <c r="G25" s="114">
        <v>4.2880449341409999E-2</v>
      </c>
      <c r="H25" s="114" t="s">
        <v>391</v>
      </c>
      <c r="I25" s="114">
        <v>1.1669250000000001E-2</v>
      </c>
      <c r="J25" s="114">
        <v>1.1669250000000001E-2</v>
      </c>
      <c r="K25" s="114">
        <v>1.1669250000000001E-2</v>
      </c>
      <c r="L25" s="114" t="s">
        <v>391</v>
      </c>
      <c r="M25" s="114">
        <v>0.65718576660656003</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1844.7169306677599</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0.68793425474620007</v>
      </c>
      <c r="F26" s="114">
        <v>0.11063784834195001</v>
      </c>
      <c r="G26" s="114">
        <v>5.4073699336119996E-2</v>
      </c>
      <c r="H26" s="114" t="s">
        <v>391</v>
      </c>
      <c r="I26" s="114">
        <v>2.0701519999989999E-2</v>
      </c>
      <c r="J26" s="114">
        <v>2.0701519999989999E-2</v>
      </c>
      <c r="K26" s="114">
        <v>2.0701519999989999E-2</v>
      </c>
      <c r="L26" s="114" t="s">
        <v>391</v>
      </c>
      <c r="M26" s="114">
        <v>0.82873351602561007</v>
      </c>
      <c r="N26" s="114">
        <v>0.94835999999999998</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2326.2505454405696</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72.0625592548908</v>
      </c>
      <c r="F27" s="114">
        <v>86.46072019607881</v>
      </c>
      <c r="G27" s="114">
        <v>1.3104662022289599</v>
      </c>
      <c r="H27" s="114">
        <v>1.6639479513883699</v>
      </c>
      <c r="I27" s="114">
        <v>0.57129174401882998</v>
      </c>
      <c r="J27" s="114">
        <v>0.57129174401882998</v>
      </c>
      <c r="K27" s="114">
        <v>0.57129174401882998</v>
      </c>
      <c r="L27" s="114" t="s">
        <v>391</v>
      </c>
      <c r="M27" s="114">
        <v>697.22306074522578</v>
      </c>
      <c r="N27" s="114">
        <v>257.25528063552144</v>
      </c>
      <c r="O27" s="114">
        <v>7.7301595310971013E-4</v>
      </c>
      <c r="P27" s="114">
        <v>3.4159687174140002E-2</v>
      </c>
      <c r="Q27" s="114">
        <v>1.16379187537E-3</v>
      </c>
      <c r="R27" s="114">
        <v>2.553222348469E-2</v>
      </c>
      <c r="S27" s="114">
        <v>1.817389300994E-2</v>
      </c>
      <c r="T27" s="114">
        <v>8.8256642751400015E-3</v>
      </c>
      <c r="U27" s="114">
        <v>7.8155184452000006E-4</v>
      </c>
      <c r="V27" s="114">
        <v>0.12921213109048998</v>
      </c>
      <c r="W27" s="114">
        <v>1.6834703305871699</v>
      </c>
      <c r="X27" s="114">
        <v>2.8587121436510002E-2</v>
      </c>
      <c r="Y27" s="114">
        <v>4.1432569765369999E-2</v>
      </c>
      <c r="Z27" s="114">
        <v>2.2264036373399999E-2</v>
      </c>
      <c r="AA27" s="114">
        <v>4.4256571255219999E-2</v>
      </c>
      <c r="AB27" s="114">
        <v>0.13654029883054</v>
      </c>
      <c r="AC27" s="114" t="s">
        <v>391</v>
      </c>
      <c r="AD27" s="114">
        <v>3.4496946642485429E-4</v>
      </c>
      <c r="AE27" s="40"/>
      <c r="AF27" s="114">
        <v>174657.71712987774</v>
      </c>
      <c r="AG27" s="39" t="s">
        <v>390</v>
      </c>
      <c r="AH27" s="114" t="s">
        <v>390</v>
      </c>
      <c r="AI27" s="114" t="s">
        <v>390</v>
      </c>
      <c r="AJ27" s="114">
        <v>0</v>
      </c>
      <c r="AK27" s="39" t="s">
        <v>389</v>
      </c>
      <c r="AL27" s="41" t="s">
        <v>41</v>
      </c>
    </row>
    <row r="28" spans="1:38" ht="26.25" customHeight="1" thickBot="1" x14ac:dyDescent="0.3">
      <c r="A28" s="36" t="s">
        <v>70</v>
      </c>
      <c r="B28" s="36" t="s">
        <v>73</v>
      </c>
      <c r="C28" s="37" t="s">
        <v>74</v>
      </c>
      <c r="D28" s="38"/>
      <c r="E28" s="114">
        <v>7.1044807492634607</v>
      </c>
      <c r="F28" s="114">
        <v>5.6569353434208596</v>
      </c>
      <c r="G28" s="114">
        <v>0.25469357843543999</v>
      </c>
      <c r="H28" s="114">
        <v>9.1381421035090005E-2</v>
      </c>
      <c r="I28" s="114">
        <v>0.28022853722068997</v>
      </c>
      <c r="J28" s="114">
        <v>0.28022853722068997</v>
      </c>
      <c r="K28" s="114">
        <v>0.28022853722068997</v>
      </c>
      <c r="L28" s="114" t="s">
        <v>391</v>
      </c>
      <c r="M28" s="114">
        <v>81.236401841392436</v>
      </c>
      <c r="N28" s="114">
        <v>17.8944246364888</v>
      </c>
      <c r="O28" s="114">
        <v>5.6010939242460697E-5</v>
      </c>
      <c r="P28" s="114">
        <v>2.6136294031700001E-3</v>
      </c>
      <c r="Q28" s="114">
        <v>8.5433637234921507E-5</v>
      </c>
      <c r="R28" s="114">
        <v>2.15691684382E-3</v>
      </c>
      <c r="S28" s="114">
        <v>1.5195989241499998E-3</v>
      </c>
      <c r="T28" s="114">
        <v>6.2286737586999999E-4</v>
      </c>
      <c r="U28" s="114">
        <v>5.8845395974921502E-5</v>
      </c>
      <c r="V28" s="114">
        <v>9.7945240391600005E-3</v>
      </c>
      <c r="W28" s="114">
        <v>9.7467486746850004E-2</v>
      </c>
      <c r="X28" s="114">
        <v>3.1720576326800002E-3</v>
      </c>
      <c r="Y28" s="114">
        <v>4.1465674225399998E-3</v>
      </c>
      <c r="Z28" s="114">
        <v>2.8234440740599999E-3</v>
      </c>
      <c r="AA28" s="114">
        <v>3.8946129860999998E-3</v>
      </c>
      <c r="AB28" s="114">
        <v>1.4036682115410001E-2</v>
      </c>
      <c r="AC28" s="114" t="s">
        <v>391</v>
      </c>
      <c r="AD28" s="114">
        <v>9.6397426102437587E-5</v>
      </c>
      <c r="AE28" s="40"/>
      <c r="AF28" s="114">
        <v>14112.37361536802</v>
      </c>
      <c r="AG28" s="39" t="s">
        <v>390</v>
      </c>
      <c r="AH28" s="114" t="s">
        <v>390</v>
      </c>
      <c r="AI28" s="114" t="s">
        <v>390</v>
      </c>
      <c r="AJ28" s="114">
        <v>0</v>
      </c>
      <c r="AK28" s="39" t="s">
        <v>389</v>
      </c>
      <c r="AL28" s="41" t="s">
        <v>41</v>
      </c>
    </row>
    <row r="29" spans="1:38" ht="26.25" customHeight="1" thickBot="1" x14ac:dyDescent="0.3">
      <c r="A29" s="36" t="s">
        <v>70</v>
      </c>
      <c r="B29" s="36" t="s">
        <v>75</v>
      </c>
      <c r="C29" s="37" t="s">
        <v>76</v>
      </c>
      <c r="D29" s="38"/>
      <c r="E29" s="114">
        <v>73.070698130056016</v>
      </c>
      <c r="F29" s="114">
        <v>5.3750973538624196</v>
      </c>
      <c r="G29" s="114">
        <v>4.5532990517740197</v>
      </c>
      <c r="H29" s="114">
        <v>9.2299334207800003E-3</v>
      </c>
      <c r="I29" s="114">
        <v>3.1685747419008918</v>
      </c>
      <c r="J29" s="114">
        <v>3.1685747419008918</v>
      </c>
      <c r="K29" s="114">
        <v>3.1685747419008918</v>
      </c>
      <c r="L29" s="114" t="s">
        <v>391</v>
      </c>
      <c r="M29" s="114">
        <v>15.8037113477759</v>
      </c>
      <c r="N29" s="114">
        <v>0.40783836796708001</v>
      </c>
      <c r="O29" s="114">
        <v>6.3773133208874406E-5</v>
      </c>
      <c r="P29" s="114">
        <v>6.6697026800600001E-3</v>
      </c>
      <c r="Q29" s="114">
        <v>1.2682427089331162E-4</v>
      </c>
      <c r="R29" s="114">
        <v>1.0641439886029858E-2</v>
      </c>
      <c r="S29" s="114">
        <v>7.1380120053598983E-3</v>
      </c>
      <c r="T29" s="114">
        <v>2.6592246570328131E-4</v>
      </c>
      <c r="U29" s="114">
        <v>1.2610227536887438E-4</v>
      </c>
      <c r="V29" s="114">
        <v>2.267674970236E-2</v>
      </c>
      <c r="W29" s="114">
        <v>0.29074288840139001</v>
      </c>
      <c r="X29" s="114">
        <v>4.1363152386099996E-3</v>
      </c>
      <c r="Y29" s="114">
        <v>2.4985853907680003E-2</v>
      </c>
      <c r="Z29" s="114">
        <v>2.7905809439291933E-2</v>
      </c>
      <c r="AA29" s="114">
        <v>6.437279734890001E-3</v>
      </c>
      <c r="AB29" s="114">
        <v>6.3465258320519996E-2</v>
      </c>
      <c r="AC29" s="114" t="s">
        <v>391</v>
      </c>
      <c r="AD29" s="114">
        <v>5.0303134654547559E-5</v>
      </c>
      <c r="AE29" s="40"/>
      <c r="AF29" s="114">
        <v>55053.317801025478</v>
      </c>
      <c r="AG29" s="39" t="s">
        <v>390</v>
      </c>
      <c r="AH29" s="114">
        <v>51.167999999999999</v>
      </c>
      <c r="AI29" s="114">
        <v>31.132655307410701</v>
      </c>
      <c r="AJ29" s="114">
        <v>0</v>
      </c>
      <c r="AK29" s="39" t="s">
        <v>389</v>
      </c>
      <c r="AL29" s="41" t="s">
        <v>41</v>
      </c>
    </row>
    <row r="30" spans="1:38" ht="26.25" customHeight="1" thickBot="1" x14ac:dyDescent="0.3">
      <c r="A30" s="36" t="s">
        <v>70</v>
      </c>
      <c r="B30" s="36" t="s">
        <v>77</v>
      </c>
      <c r="C30" s="37" t="s">
        <v>78</v>
      </c>
      <c r="D30" s="38"/>
      <c r="E30" s="114">
        <v>6.1023086243399999E-2</v>
      </c>
      <c r="F30" s="114">
        <v>1.2444786197852999</v>
      </c>
      <c r="G30" s="114">
        <v>2.2386207332599998E-3</v>
      </c>
      <c r="H30" s="114">
        <v>6.5483376107999998E-4</v>
      </c>
      <c r="I30" s="114">
        <v>4.4457706836909999E-2</v>
      </c>
      <c r="J30" s="114">
        <v>4.4457706836909999E-2</v>
      </c>
      <c r="K30" s="114">
        <v>4.4457706836909999E-2</v>
      </c>
      <c r="L30" s="114" t="s">
        <v>391</v>
      </c>
      <c r="M30" s="114">
        <v>5.2927916014611398</v>
      </c>
      <c r="N30" s="114">
        <v>0.84015716972093002</v>
      </c>
      <c r="O30" s="114">
        <v>2.4966772988743999E-6</v>
      </c>
      <c r="P30" s="114">
        <v>1.086054625E-4</v>
      </c>
      <c r="Q30" s="114">
        <v>3.7450159483117001E-6</v>
      </c>
      <c r="R30" s="114">
        <v>7.8645334910000005E-5</v>
      </c>
      <c r="S30" s="114">
        <v>5.617523922E-5</v>
      </c>
      <c r="T30" s="114">
        <v>2.871178893E-5</v>
      </c>
      <c r="U30" s="114">
        <v>2.4966772988743999E-6</v>
      </c>
      <c r="V30" s="114">
        <v>4.1195175431000001E-4</v>
      </c>
      <c r="W30" s="114">
        <v>1.2828249594720001E-2</v>
      </c>
      <c r="X30" s="114">
        <v>1.6287333643E-4</v>
      </c>
      <c r="Y30" s="114">
        <v>2.5245367147000002E-4</v>
      </c>
      <c r="Z30" s="114">
        <v>1.140113355E-4</v>
      </c>
      <c r="AA30" s="114">
        <v>2.8910017215999999E-4</v>
      </c>
      <c r="AB30" s="114">
        <v>8.1843851557E-4</v>
      </c>
      <c r="AC30" s="114" t="s">
        <v>391</v>
      </c>
      <c r="AD30" s="114">
        <v>1.2727162160000001E-5</v>
      </c>
      <c r="AE30" s="40"/>
      <c r="AF30" s="114">
        <v>545.60721238069902</v>
      </c>
      <c r="AG30" s="39" t="s">
        <v>390</v>
      </c>
      <c r="AH30" s="39" t="s">
        <v>390</v>
      </c>
      <c r="AI30" s="114" t="s">
        <v>390</v>
      </c>
      <c r="AJ30" s="114">
        <v>0</v>
      </c>
      <c r="AK30" s="39" t="s">
        <v>389</v>
      </c>
      <c r="AL30" s="41" t="s">
        <v>41</v>
      </c>
    </row>
    <row r="31" spans="1:38" ht="26.25" customHeight="1" thickBot="1" x14ac:dyDescent="0.3">
      <c r="A31" s="36" t="s">
        <v>70</v>
      </c>
      <c r="B31" s="36" t="s">
        <v>79</v>
      </c>
      <c r="C31" s="37" t="s">
        <v>80</v>
      </c>
      <c r="D31" s="38"/>
      <c r="E31" s="39" t="s">
        <v>389</v>
      </c>
      <c r="F31" s="114">
        <v>44.975932669498903</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0.192</v>
      </c>
      <c r="J32" s="114">
        <v>0.754</v>
      </c>
      <c r="K32" s="114">
        <v>1.1125510204081599</v>
      </c>
      <c r="L32" s="114" t="s">
        <v>391</v>
      </c>
      <c r="M32" s="114" t="s">
        <v>389</v>
      </c>
      <c r="N32" s="114">
        <v>2.8230832789130398</v>
      </c>
      <c r="O32" s="114">
        <v>1.2074969352199999E-3</v>
      </c>
      <c r="P32" s="114" t="s">
        <v>391</v>
      </c>
      <c r="Q32" s="114" t="s">
        <v>391</v>
      </c>
      <c r="R32" s="114">
        <v>1.3988129192500001E-3</v>
      </c>
      <c r="S32" s="114">
        <v>17.983096387737302</v>
      </c>
      <c r="T32" s="114">
        <v>2.7527346894400001E-3</v>
      </c>
      <c r="U32" s="114" t="s">
        <v>391</v>
      </c>
      <c r="V32" s="114">
        <v>12.5406298003528</v>
      </c>
      <c r="W32" s="114" t="s">
        <v>389</v>
      </c>
      <c r="X32" s="114">
        <v>3.6198877550999999E-3</v>
      </c>
      <c r="Y32" s="114">
        <v>9.5571428570000001E-5</v>
      </c>
      <c r="Z32" s="114">
        <v>1.4108163265E-4</v>
      </c>
      <c r="AA32" s="114" t="s">
        <v>391</v>
      </c>
      <c r="AB32" s="114">
        <v>3.8565408163200002E-3</v>
      </c>
      <c r="AC32" s="114" t="s">
        <v>389</v>
      </c>
      <c r="AD32" s="114" t="s">
        <v>389</v>
      </c>
      <c r="AE32" s="40"/>
      <c r="AF32" s="39" t="s">
        <v>389</v>
      </c>
      <c r="AG32" s="39" t="s">
        <v>389</v>
      </c>
      <c r="AH32" s="39" t="s">
        <v>389</v>
      </c>
      <c r="AI32" s="39" t="s">
        <v>389</v>
      </c>
      <c r="AJ32" s="39" t="s">
        <v>389</v>
      </c>
      <c r="AK32" s="114">
        <v>64457</v>
      </c>
      <c r="AL32" s="46" t="s">
        <v>387</v>
      </c>
    </row>
    <row r="33" spans="1:38" ht="26.25" customHeight="1" thickBot="1" x14ac:dyDescent="0.3">
      <c r="A33" s="36" t="s">
        <v>70</v>
      </c>
      <c r="B33" s="36" t="s">
        <v>83</v>
      </c>
      <c r="C33" s="37" t="s">
        <v>84</v>
      </c>
      <c r="D33" s="38"/>
      <c r="E33" s="114" t="s">
        <v>389</v>
      </c>
      <c r="F33" s="114" t="s">
        <v>389</v>
      </c>
      <c r="G33" s="114" t="s">
        <v>389</v>
      </c>
      <c r="H33" s="114" t="s">
        <v>389</v>
      </c>
      <c r="I33" s="114">
        <v>0.51</v>
      </c>
      <c r="J33" s="114">
        <v>6.375</v>
      </c>
      <c r="K33" s="114">
        <v>12.75</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64457</v>
      </c>
      <c r="AL33" s="46" t="s">
        <v>387</v>
      </c>
    </row>
    <row r="34" spans="1:38" ht="26.25" customHeight="1" thickBot="1" x14ac:dyDescent="0.3">
      <c r="A34" s="36" t="s">
        <v>62</v>
      </c>
      <c r="B34" s="36" t="s">
        <v>85</v>
      </c>
      <c r="C34" s="37" t="s">
        <v>86</v>
      </c>
      <c r="D34" s="38"/>
      <c r="E34" s="114">
        <v>1.8945546</v>
      </c>
      <c r="F34" s="114">
        <v>0.15236535000000001</v>
      </c>
      <c r="G34" s="114">
        <v>0.11518036816</v>
      </c>
      <c r="H34" s="114">
        <v>2.2416863159999999E-4</v>
      </c>
      <c r="I34" s="114">
        <v>4.3873003614540003E-2</v>
      </c>
      <c r="J34" s="114">
        <v>4.6114689930609999E-2</v>
      </c>
      <c r="K34" s="114">
        <v>4.8676617148970001E-2</v>
      </c>
      <c r="L34" s="114" t="s">
        <v>391</v>
      </c>
      <c r="M34" s="114">
        <v>0.53919229999999996</v>
      </c>
      <c r="N34" s="114" t="s">
        <v>391</v>
      </c>
      <c r="O34" s="114">
        <v>3.2024090229E-4</v>
      </c>
      <c r="P34" s="114" t="s">
        <v>391</v>
      </c>
      <c r="Q34" s="114" t="s">
        <v>391</v>
      </c>
      <c r="R34" s="114">
        <v>1.60120451147E-3</v>
      </c>
      <c r="S34" s="114">
        <v>5.4440953390300001E-2</v>
      </c>
      <c r="T34" s="114">
        <v>2.2416863160700001E-3</v>
      </c>
      <c r="U34" s="114">
        <v>3.2024090229E-4</v>
      </c>
      <c r="V34" s="114">
        <v>3.2024090229589998E-2</v>
      </c>
      <c r="W34" s="114" t="s">
        <v>391</v>
      </c>
      <c r="X34" s="114">
        <v>9.6072270687999996E-4</v>
      </c>
      <c r="Y34" s="114">
        <v>1.60120451147E-3</v>
      </c>
      <c r="Z34" s="114" t="s">
        <v>391</v>
      </c>
      <c r="AA34" s="114" t="s">
        <v>391</v>
      </c>
      <c r="AB34" s="114" t="s">
        <v>391</v>
      </c>
      <c r="AC34" s="114" t="s">
        <v>391</v>
      </c>
      <c r="AD34" s="114" t="s">
        <v>391</v>
      </c>
      <c r="AE34" s="40"/>
      <c r="AF34" s="114">
        <v>1386.26982</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6.87899531269119</v>
      </c>
      <c r="F36" s="114">
        <v>5.2877136583245701</v>
      </c>
      <c r="G36" s="114">
        <v>3.9786367782650598</v>
      </c>
      <c r="H36" s="114">
        <v>2.4018471616199999E-3</v>
      </c>
      <c r="I36" s="114">
        <v>0.86726593492129012</v>
      </c>
      <c r="J36" s="114">
        <v>0.90495256390763013</v>
      </c>
      <c r="K36" s="114">
        <v>0.90495256390763013</v>
      </c>
      <c r="L36" s="114" t="s">
        <v>391</v>
      </c>
      <c r="M36" s="114">
        <v>13.569785210270341</v>
      </c>
      <c r="N36" s="114">
        <v>2.2257164439040002E-2</v>
      </c>
      <c r="O36" s="114">
        <v>1.5499927575900001E-3</v>
      </c>
      <c r="P36" s="114">
        <v>1.8707511743612165E-4</v>
      </c>
      <c r="Q36" s="114">
        <v>8.7280378708890008E-2</v>
      </c>
      <c r="R36" s="114">
        <v>8.0826109800690008E-2</v>
      </c>
      <c r="S36" s="114">
        <v>0.26645891965933</v>
      </c>
      <c r="T36" s="114">
        <v>2.4767524136601402</v>
      </c>
      <c r="U36" s="114">
        <v>2.0225867000861217E-3</v>
      </c>
      <c r="V36" s="114">
        <v>0.20811691411970001</v>
      </c>
      <c r="W36" s="114">
        <v>5.500448223525E-2</v>
      </c>
      <c r="X36" s="114">
        <v>1.4530896075300001E-3</v>
      </c>
      <c r="Y36" s="114">
        <v>5.4039112906300001E-3</v>
      </c>
      <c r="Z36" s="114">
        <v>1.63626964389E-3</v>
      </c>
      <c r="AA36" s="114">
        <v>2.5929311595400003E-3</v>
      </c>
      <c r="AB36" s="114">
        <v>1.1086201701650001E-2</v>
      </c>
      <c r="AC36" s="114">
        <v>1.9897002988800001E-2</v>
      </c>
      <c r="AD36" s="114">
        <v>7.818931015135E-2</v>
      </c>
      <c r="AE36" s="40"/>
      <c r="AF36" s="114">
        <v>6017.7755081225732</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1.18957978288E-3</v>
      </c>
      <c r="F37" s="114">
        <v>2.9739494569999999E-5</v>
      </c>
      <c r="G37" s="114">
        <v>1.486974728E-5</v>
      </c>
      <c r="H37" s="114">
        <v>2.9739494569999999E-5</v>
      </c>
      <c r="I37" s="114">
        <v>1.486974728E-5</v>
      </c>
      <c r="J37" s="114">
        <v>1.486974728E-5</v>
      </c>
      <c r="K37" s="114" t="s">
        <v>391</v>
      </c>
      <c r="L37" s="114" t="s">
        <v>391</v>
      </c>
      <c r="M37" s="114">
        <v>5.9478989144000002E-4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29.739494572133999</v>
      </c>
      <c r="AI37" s="39" t="s">
        <v>390</v>
      </c>
      <c r="AJ37" s="39" t="s">
        <v>390</v>
      </c>
      <c r="AK37" s="39" t="s">
        <v>389</v>
      </c>
      <c r="AL37" s="41" t="s">
        <v>41</v>
      </c>
    </row>
    <row r="38" spans="1:38" ht="26.25" customHeight="1" thickBot="1" x14ac:dyDescent="0.3">
      <c r="A38" s="36" t="s">
        <v>62</v>
      </c>
      <c r="B38" s="36" t="s">
        <v>93</v>
      </c>
      <c r="C38" s="37" t="s">
        <v>94</v>
      </c>
      <c r="D38" s="47"/>
      <c r="E38" s="114">
        <v>6.6757021596245796</v>
      </c>
      <c r="F38" s="114">
        <v>1.18947974459059</v>
      </c>
      <c r="G38" s="114">
        <v>0.54383107097248995</v>
      </c>
      <c r="H38" s="114">
        <v>5.8023104679200002E-3</v>
      </c>
      <c r="I38" s="114">
        <v>0.29278630591084998</v>
      </c>
      <c r="J38" s="114">
        <v>0.30195096717315001</v>
      </c>
      <c r="K38" s="114">
        <v>0.31111562843543999</v>
      </c>
      <c r="L38" s="114" t="s">
        <v>391</v>
      </c>
      <c r="M38" s="114">
        <v>6.8155073561842903</v>
      </c>
      <c r="N38" s="114">
        <v>1.92831985566654</v>
      </c>
      <c r="O38" s="114">
        <v>5.7528825367000002E-4</v>
      </c>
      <c r="P38" s="114" t="s">
        <v>391</v>
      </c>
      <c r="Q38" s="114" t="s">
        <v>391</v>
      </c>
      <c r="R38" s="114">
        <v>2.8764412683800001E-3</v>
      </c>
      <c r="S38" s="114">
        <v>9.7799003125040002E-2</v>
      </c>
      <c r="T38" s="114">
        <v>4.0270177757300001E-3</v>
      </c>
      <c r="U38" s="114">
        <v>5.7528825367000002E-4</v>
      </c>
      <c r="V38" s="114">
        <v>5.7528825367669997E-2</v>
      </c>
      <c r="W38" s="114" t="s">
        <v>391</v>
      </c>
      <c r="X38" s="114">
        <v>1.72586476103E-3</v>
      </c>
      <c r="Y38" s="114">
        <v>2.8764412683800001E-3</v>
      </c>
      <c r="Z38" s="114" t="s">
        <v>391</v>
      </c>
      <c r="AA38" s="114" t="s">
        <v>391</v>
      </c>
      <c r="AB38" s="114" t="s">
        <v>391</v>
      </c>
      <c r="AC38" s="114" t="s">
        <v>391</v>
      </c>
      <c r="AD38" s="114" t="s">
        <v>391</v>
      </c>
      <c r="AE38" s="40"/>
      <c r="AF38" s="114">
        <v>14183.580915546099</v>
      </c>
      <c r="AG38" s="39" t="s">
        <v>390</v>
      </c>
      <c r="AH38" s="39" t="s">
        <v>390</v>
      </c>
      <c r="AI38" s="114" t="s">
        <v>390</v>
      </c>
      <c r="AJ38" s="114">
        <v>0</v>
      </c>
      <c r="AK38" s="39" t="s">
        <v>389</v>
      </c>
      <c r="AL38" s="41" t="s">
        <v>41</v>
      </c>
    </row>
    <row r="39" spans="1:38" ht="26.25" customHeight="1" thickBot="1" x14ac:dyDescent="0.3">
      <c r="A39" s="36" t="s">
        <v>95</v>
      </c>
      <c r="B39" s="36" t="s">
        <v>96</v>
      </c>
      <c r="C39" s="37" t="s">
        <v>365</v>
      </c>
      <c r="D39" s="38"/>
      <c r="E39" s="114">
        <v>3.3182179000000001</v>
      </c>
      <c r="F39" s="114">
        <v>0.45529114540000004</v>
      </c>
      <c r="G39" s="114">
        <v>4.0226622999999995</v>
      </c>
      <c r="H39" s="114">
        <v>7.0997989999999997E-2</v>
      </c>
      <c r="I39" s="114">
        <v>0.50056707960000002</v>
      </c>
      <c r="J39" s="114">
        <v>0.53607603020000005</v>
      </c>
      <c r="K39" s="114">
        <v>0.54087349480000002</v>
      </c>
      <c r="L39" s="114" t="s">
        <v>391</v>
      </c>
      <c r="M39" s="114">
        <v>4.3306508136000001</v>
      </c>
      <c r="N39" s="114">
        <v>0.20278509</v>
      </c>
      <c r="O39" s="114">
        <v>1.0327314000000001E-2</v>
      </c>
      <c r="P39" s="114">
        <v>3.1643485999899999E-3</v>
      </c>
      <c r="Q39" s="114">
        <v>2.0347228000000002E-2</v>
      </c>
      <c r="R39" s="114">
        <v>1.9856262E-2</v>
      </c>
      <c r="S39" s="114">
        <v>9.4674950000000008E-2</v>
      </c>
      <c r="T39" s="114">
        <v>2.2270071550000003</v>
      </c>
      <c r="U39" s="114">
        <v>1.902559384E-2</v>
      </c>
      <c r="V39" s="114">
        <v>0.43118128</v>
      </c>
      <c r="W39" s="114">
        <v>4.9825300000000003E-2</v>
      </c>
      <c r="X39" s="114">
        <v>7.4001194200000009E-2</v>
      </c>
      <c r="Y39" s="114">
        <v>7.9409695760429999E-2</v>
      </c>
      <c r="Z39" s="114">
        <v>2.6987837683509999E-2</v>
      </c>
      <c r="AA39" s="114">
        <v>4.3517657356039997E-2</v>
      </c>
      <c r="AB39" s="114">
        <v>0.223916385</v>
      </c>
      <c r="AC39" s="114">
        <v>3.55895E-3</v>
      </c>
      <c r="AD39" s="114">
        <v>4.2707399999999997E-5</v>
      </c>
      <c r="AE39" s="40"/>
      <c r="AF39" s="114">
        <v>32910.31</v>
      </c>
      <c r="AG39" s="114">
        <v>0</v>
      </c>
      <c r="AH39" s="114">
        <v>1521</v>
      </c>
      <c r="AI39" s="114">
        <v>711.79</v>
      </c>
      <c r="AJ39" s="114">
        <v>0</v>
      </c>
      <c r="AK39" s="39" t="s">
        <v>389</v>
      </c>
      <c r="AL39" s="41" t="s">
        <v>41</v>
      </c>
    </row>
    <row r="40" spans="1:38" ht="26.25" customHeight="1" thickBot="1" x14ac:dyDescent="0.3">
      <c r="A40" s="36" t="s">
        <v>62</v>
      </c>
      <c r="B40" s="36" t="s">
        <v>97</v>
      </c>
      <c r="C40" s="37" t="s">
        <v>366</v>
      </c>
      <c r="D40" s="38"/>
      <c r="E40" s="114">
        <v>2.1182864390901801</v>
      </c>
      <c r="F40" s="114">
        <v>2.0856787833238997</v>
      </c>
      <c r="G40" s="114">
        <v>0.19413787150275</v>
      </c>
      <c r="H40" s="114">
        <v>4.9256239139000004E-4</v>
      </c>
      <c r="I40" s="114">
        <v>0.22115462899146998</v>
      </c>
      <c r="J40" s="114">
        <v>0.23344099726878001</v>
      </c>
      <c r="K40" s="114">
        <v>0.24572736554607</v>
      </c>
      <c r="L40" s="114" t="s">
        <v>391</v>
      </c>
      <c r="M40" s="114">
        <v>25.212744188462178</v>
      </c>
      <c r="N40" s="114" t="s">
        <v>391</v>
      </c>
      <c r="O40" s="114">
        <v>7.6853338967999992E-4</v>
      </c>
      <c r="P40" s="114" t="s">
        <v>391</v>
      </c>
      <c r="Q40" s="114" t="s">
        <v>391</v>
      </c>
      <c r="R40" s="114">
        <v>3.8426669484399999E-3</v>
      </c>
      <c r="S40" s="114">
        <v>0.13065067624752999</v>
      </c>
      <c r="T40" s="114">
        <v>5.3797337278299997E-3</v>
      </c>
      <c r="U40" s="114">
        <v>7.6853338967999992E-4</v>
      </c>
      <c r="V40" s="114">
        <v>7.6853338969129992E-2</v>
      </c>
      <c r="W40" s="114" t="s">
        <v>391</v>
      </c>
      <c r="X40" s="114">
        <v>2.5547354224000002E-3</v>
      </c>
      <c r="Y40" s="114">
        <v>3.5935316950999998E-3</v>
      </c>
      <c r="Z40" s="114" t="s">
        <v>391</v>
      </c>
      <c r="AA40" s="114" t="s">
        <v>391</v>
      </c>
      <c r="AB40" s="114" t="s">
        <v>391</v>
      </c>
      <c r="AC40" s="114" t="s">
        <v>391</v>
      </c>
      <c r="AD40" s="114" t="s">
        <v>391</v>
      </c>
      <c r="AE40" s="40"/>
      <c r="AF40" s="114">
        <v>3371.6897539035599</v>
      </c>
      <c r="AG40" s="39" t="s">
        <v>390</v>
      </c>
      <c r="AH40" s="39" t="s">
        <v>390</v>
      </c>
      <c r="AI40" s="114" t="s">
        <v>390</v>
      </c>
      <c r="AJ40" s="114">
        <v>0</v>
      </c>
      <c r="AK40" s="39" t="s">
        <v>389</v>
      </c>
      <c r="AL40" s="41" t="s">
        <v>41</v>
      </c>
    </row>
    <row r="41" spans="1:38" ht="26.25" customHeight="1" thickBot="1" x14ac:dyDescent="0.3">
      <c r="A41" s="36" t="s">
        <v>95</v>
      </c>
      <c r="B41" s="36" t="s">
        <v>98</v>
      </c>
      <c r="C41" s="37" t="s">
        <v>375</v>
      </c>
      <c r="D41" s="38"/>
      <c r="E41" s="114">
        <v>9.2999478916000005</v>
      </c>
      <c r="F41" s="114">
        <v>17.822878588438602</v>
      </c>
      <c r="G41" s="114">
        <v>7.4754997952000002</v>
      </c>
      <c r="H41" s="114">
        <v>0.28062567656000004</v>
      </c>
      <c r="I41" s="114">
        <v>12.931192918298501</v>
      </c>
      <c r="J41" s="114">
        <v>13.5981344085946</v>
      </c>
      <c r="K41" s="114">
        <v>13.859824137641001</v>
      </c>
      <c r="L41" s="114" t="s">
        <v>391</v>
      </c>
      <c r="M41" s="114">
        <v>140.86512167271599</v>
      </c>
      <c r="N41" s="114">
        <v>0.83103430680000001</v>
      </c>
      <c r="O41" s="114">
        <v>0.13380506856000002</v>
      </c>
      <c r="P41" s="114">
        <v>2.726967275999E-2</v>
      </c>
      <c r="Q41" s="114">
        <v>5.0861978207999994E-2</v>
      </c>
      <c r="R41" s="114">
        <v>0.15761296656000001</v>
      </c>
      <c r="S41" s="114">
        <v>0.36697694759999999</v>
      </c>
      <c r="T41" s="114">
        <v>1.2107392218000002</v>
      </c>
      <c r="U41" s="114">
        <v>0.104598600768</v>
      </c>
      <c r="V41" s="114">
        <v>15.780009024</v>
      </c>
      <c r="W41" s="114">
        <v>2.7312939863999999</v>
      </c>
      <c r="X41" s="114">
        <v>4.4151486803599997</v>
      </c>
      <c r="Y41" s="114">
        <v>4.0951987616799999</v>
      </c>
      <c r="Z41" s="114">
        <v>1.55046729452</v>
      </c>
      <c r="AA41" s="114">
        <v>2.59943427384</v>
      </c>
      <c r="AB41" s="114">
        <v>12.660249010399999</v>
      </c>
      <c r="AC41" s="114">
        <v>0.19509242760000001</v>
      </c>
      <c r="AD41" s="114">
        <v>2.3411091312000002E-3</v>
      </c>
      <c r="AE41" s="40"/>
      <c r="AF41" s="114">
        <v>80264.11</v>
      </c>
      <c r="AG41" s="114">
        <v>0</v>
      </c>
      <c r="AH41" s="114">
        <v>1521</v>
      </c>
      <c r="AI41" s="114">
        <v>39802.389020000002</v>
      </c>
      <c r="AJ41" s="114">
        <v>0</v>
      </c>
      <c r="AK41" s="39" t="s">
        <v>389</v>
      </c>
      <c r="AL41" s="41" t="s">
        <v>41</v>
      </c>
    </row>
    <row r="42" spans="1:38" ht="26.25" customHeight="1" thickBot="1" x14ac:dyDescent="0.3">
      <c r="A42" s="36" t="s">
        <v>62</v>
      </c>
      <c r="B42" s="36" t="s">
        <v>99</v>
      </c>
      <c r="C42" s="37" t="s">
        <v>100</v>
      </c>
      <c r="D42" s="38"/>
      <c r="E42" s="114">
        <v>1.1657027758227101</v>
      </c>
      <c r="F42" s="114">
        <v>3.8934293266516296</v>
      </c>
      <c r="G42" s="114">
        <v>0.11779891417944</v>
      </c>
      <c r="H42" s="114">
        <v>3.88999346873027E-4</v>
      </c>
      <c r="I42" s="114">
        <v>0.17783587664879</v>
      </c>
      <c r="J42" s="114">
        <v>0.18771564757372999</v>
      </c>
      <c r="K42" s="114">
        <v>0.19759541849866</v>
      </c>
      <c r="L42" s="114" t="s">
        <v>391</v>
      </c>
      <c r="M42" s="114">
        <v>40.072485194511756</v>
      </c>
      <c r="N42" s="114" t="s">
        <v>391</v>
      </c>
      <c r="O42" s="114">
        <v>7.8034269802263183E-4</v>
      </c>
      <c r="P42" s="114" t="s">
        <v>391</v>
      </c>
      <c r="Q42" s="114" t="s">
        <v>391</v>
      </c>
      <c r="R42" s="114">
        <v>3.9017134901800001E-3</v>
      </c>
      <c r="S42" s="114">
        <v>0.13265825866648001</v>
      </c>
      <c r="T42" s="114">
        <v>5.46239888624E-3</v>
      </c>
      <c r="U42" s="114">
        <v>7.8034269802263183E-4</v>
      </c>
      <c r="V42" s="114">
        <v>7.8034269803800002E-2</v>
      </c>
      <c r="W42" s="114" t="s">
        <v>391</v>
      </c>
      <c r="X42" s="114">
        <v>2.8224273437399998E-3</v>
      </c>
      <c r="Y42" s="114">
        <v>3.4203142405300003E-3</v>
      </c>
      <c r="Z42" s="114" t="s">
        <v>391</v>
      </c>
      <c r="AA42" s="114" t="s">
        <v>391</v>
      </c>
      <c r="AB42" s="114" t="s">
        <v>391</v>
      </c>
      <c r="AC42" s="114" t="s">
        <v>391</v>
      </c>
      <c r="AD42" s="114" t="s">
        <v>391</v>
      </c>
      <c r="AE42" s="40"/>
      <c r="AF42" s="114">
        <v>3417.9196196033377</v>
      </c>
      <c r="AG42" s="39" t="s">
        <v>390</v>
      </c>
      <c r="AH42" s="39" t="s">
        <v>390</v>
      </c>
      <c r="AI42" s="114" t="s">
        <v>390</v>
      </c>
      <c r="AJ42" s="114">
        <v>0</v>
      </c>
      <c r="AK42" s="39" t="s">
        <v>389</v>
      </c>
      <c r="AL42" s="41" t="s">
        <v>41</v>
      </c>
    </row>
    <row r="43" spans="1:38" ht="26.25" customHeight="1" thickBot="1" x14ac:dyDescent="0.3">
      <c r="A43" s="36" t="s">
        <v>95</v>
      </c>
      <c r="B43" s="36" t="s">
        <v>101</v>
      </c>
      <c r="C43" s="37" t="s">
        <v>102</v>
      </c>
      <c r="D43" s="38"/>
      <c r="E43" s="114">
        <v>0.99653901322760008</v>
      </c>
      <c r="F43" s="114">
        <v>1.3762313392851799</v>
      </c>
      <c r="G43" s="114">
        <v>1.1850321905193999</v>
      </c>
      <c r="H43" s="114">
        <v>2.0867097155819997E-2</v>
      </c>
      <c r="I43" s="114">
        <v>0.91916364413149998</v>
      </c>
      <c r="J43" s="114">
        <v>1.02649949266748</v>
      </c>
      <c r="K43" s="114">
        <v>1.16405490890142</v>
      </c>
      <c r="L43" s="114" t="s">
        <v>391</v>
      </c>
      <c r="M43" s="114">
        <v>8.6547578334187616</v>
      </c>
      <c r="N43" s="114">
        <v>0.1101982777791</v>
      </c>
      <c r="O43" s="114">
        <v>1.6402437155820002E-2</v>
      </c>
      <c r="P43" s="114">
        <v>8.6118531259699992E-3</v>
      </c>
      <c r="Q43" s="114">
        <v>8.9196096207699999E-3</v>
      </c>
      <c r="R43" s="114">
        <v>2.7856539155819999E-2</v>
      </c>
      <c r="S43" s="114">
        <v>4.3132155259700003E-2</v>
      </c>
      <c r="T43" s="114">
        <v>0.35249001162985</v>
      </c>
      <c r="U43" s="114">
        <v>1.3839460506260001E-2</v>
      </c>
      <c r="V43" s="114">
        <v>1.5131727687759999</v>
      </c>
      <c r="W43" s="114">
        <v>0.37024473363580002</v>
      </c>
      <c r="X43" s="114">
        <v>0.30872835784640001</v>
      </c>
      <c r="Y43" s="114">
        <v>0.25464918512224</v>
      </c>
      <c r="Z43" s="114">
        <v>9.4536232907030004E-2</v>
      </c>
      <c r="AA43" s="114">
        <v>0.15339167774572002</v>
      </c>
      <c r="AB43" s="114">
        <v>0.85422420362140006</v>
      </c>
      <c r="AC43" s="114">
        <v>1.4152695259699999E-2</v>
      </c>
      <c r="AD43" s="114">
        <v>1.6983234310999999E-4</v>
      </c>
      <c r="AE43" s="40"/>
      <c r="AF43" s="114">
        <v>3891.39</v>
      </c>
      <c r="AG43" s="114">
        <v>1716.75</v>
      </c>
      <c r="AH43" s="114">
        <v>585</v>
      </c>
      <c r="AI43" s="114">
        <v>2830.5390519399998</v>
      </c>
      <c r="AJ43" s="114">
        <v>0</v>
      </c>
      <c r="AK43" s="39" t="s">
        <v>389</v>
      </c>
      <c r="AL43" s="41" t="s">
        <v>41</v>
      </c>
    </row>
    <row r="44" spans="1:38" ht="26.25" customHeight="1" thickBot="1" x14ac:dyDescent="0.3">
      <c r="A44" s="36" t="s">
        <v>62</v>
      </c>
      <c r="B44" s="36" t="s">
        <v>103</v>
      </c>
      <c r="C44" s="37" t="s">
        <v>104</v>
      </c>
      <c r="D44" s="38"/>
      <c r="E44" s="114">
        <v>9.8687182383322209</v>
      </c>
      <c r="F44" s="114">
        <v>3.4048140180796396</v>
      </c>
      <c r="G44" s="114">
        <v>1.0599443229187699</v>
      </c>
      <c r="H44" s="114">
        <v>2.1623890406504893E-3</v>
      </c>
      <c r="I44" s="114">
        <v>0.84459329989551002</v>
      </c>
      <c r="J44" s="114">
        <v>0.89151514988968994</v>
      </c>
      <c r="K44" s="114">
        <v>0.93843699988389995</v>
      </c>
      <c r="L44" s="114" t="s">
        <v>391</v>
      </c>
      <c r="M44" s="114">
        <v>9.162063543396151</v>
      </c>
      <c r="N44" s="114" t="s">
        <v>391</v>
      </c>
      <c r="O44" s="114">
        <v>2.9825563191997573E-3</v>
      </c>
      <c r="P44" s="114" t="s">
        <v>391</v>
      </c>
      <c r="Q44" s="114" t="s">
        <v>391</v>
      </c>
      <c r="R44" s="114">
        <v>1.4912781596070001E-2</v>
      </c>
      <c r="S44" s="114">
        <v>0.50703457426747012</v>
      </c>
      <c r="T44" s="114">
        <v>2.0877894234520002E-2</v>
      </c>
      <c r="U44" s="114">
        <v>2.9825563191997573E-3</v>
      </c>
      <c r="V44" s="114">
        <v>0.29825563192203997</v>
      </c>
      <c r="W44" s="114" t="s">
        <v>391</v>
      </c>
      <c r="X44" s="114">
        <v>9.031774235829999E-3</v>
      </c>
      <c r="Y44" s="114">
        <v>1.4828676317880001E-2</v>
      </c>
      <c r="Z44" s="114" t="s">
        <v>391</v>
      </c>
      <c r="AA44" s="114" t="s">
        <v>391</v>
      </c>
      <c r="AB44" s="114" t="s">
        <v>391</v>
      </c>
      <c r="AC44" s="114" t="s">
        <v>391</v>
      </c>
      <c r="AD44" s="114" t="s">
        <v>391</v>
      </c>
      <c r="AE44" s="40"/>
      <c r="AF44" s="114">
        <v>13106.555189828527</v>
      </c>
      <c r="AG44" s="39" t="s">
        <v>390</v>
      </c>
      <c r="AH44" s="39" t="s">
        <v>390</v>
      </c>
      <c r="AI44" s="114" t="s">
        <v>390</v>
      </c>
      <c r="AJ44" s="114">
        <v>0</v>
      </c>
      <c r="AK44" s="39" t="s">
        <v>389</v>
      </c>
      <c r="AL44" s="41" t="s">
        <v>41</v>
      </c>
    </row>
    <row r="45" spans="1:38" ht="26.25" customHeight="1" thickBot="1" x14ac:dyDescent="0.3">
      <c r="A45" s="36" t="s">
        <v>62</v>
      </c>
      <c r="B45" s="36" t="s">
        <v>105</v>
      </c>
      <c r="C45" s="37" t="s">
        <v>106</v>
      </c>
      <c r="D45" s="38"/>
      <c r="E45" s="114">
        <v>3.80021646952583</v>
      </c>
      <c r="F45" s="114">
        <v>5.8054823080760001E-2</v>
      </c>
      <c r="G45" s="114">
        <v>1.2714006254686601</v>
      </c>
      <c r="H45" s="114">
        <v>8.7082234620999995E-4</v>
      </c>
      <c r="I45" s="114">
        <v>5.8054823080760001E-2</v>
      </c>
      <c r="J45" s="114">
        <v>5.8054823080760001E-2</v>
      </c>
      <c r="K45" s="114">
        <v>5.8054823080760001E-2</v>
      </c>
      <c r="L45" s="114" t="s">
        <v>390</v>
      </c>
      <c r="M45" s="114">
        <v>0.31930152694418001</v>
      </c>
      <c r="N45" s="114">
        <v>8.9259290486600005E-3</v>
      </c>
      <c r="O45" s="114">
        <v>2.9753096828000002E-4</v>
      </c>
      <c r="P45" s="114">
        <v>2.9753096828889999E-6</v>
      </c>
      <c r="Q45" s="114">
        <v>1.78518580973E-3</v>
      </c>
      <c r="R45" s="114">
        <v>2.9753096828800001E-3</v>
      </c>
      <c r="S45" s="114">
        <v>0.10116052921822</v>
      </c>
      <c r="T45" s="114">
        <v>5.9506193657769997E-2</v>
      </c>
      <c r="U45" s="114">
        <v>2.9753096828889999E-6</v>
      </c>
      <c r="V45" s="114">
        <v>5.9506193657769997E-2</v>
      </c>
      <c r="W45" s="114">
        <v>8.7082234621100006E-3</v>
      </c>
      <c r="X45" s="114">
        <v>2.9027411539999997E-4</v>
      </c>
      <c r="Y45" s="114">
        <v>5.8054823079999995E-4</v>
      </c>
      <c r="Z45" s="114">
        <v>2.9027411539999997E-4</v>
      </c>
      <c r="AA45" s="114">
        <v>5.8054823079999995E-4</v>
      </c>
      <c r="AB45" s="114">
        <v>1.7416446924199999E-3</v>
      </c>
      <c r="AC45" s="114">
        <v>5.8054823080699999E-3</v>
      </c>
      <c r="AD45" s="114">
        <v>2.6124670386340001E-2</v>
      </c>
      <c r="AE45" s="40"/>
      <c r="AF45" s="114">
        <v>2714.4403353755902</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1.0726844733590099E-3</v>
      </c>
      <c r="J48" s="114">
        <v>1.0726844733590099E-2</v>
      </c>
      <c r="K48" s="114">
        <v>2.6817111833975199E-2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5.9375442899999996E-4</v>
      </c>
      <c r="F49" s="114">
        <v>8.9830033370000006E-3</v>
      </c>
      <c r="G49" s="114">
        <v>7.6300000000000007E-2</v>
      </c>
      <c r="H49" s="114">
        <v>4.3165080970000002E-3</v>
      </c>
      <c r="I49" s="114" t="s">
        <v>391</v>
      </c>
      <c r="J49" s="114" t="s">
        <v>391</v>
      </c>
      <c r="K49" s="114" t="s">
        <v>391</v>
      </c>
      <c r="L49" s="114" t="s">
        <v>391</v>
      </c>
      <c r="M49" s="114">
        <v>0.66</v>
      </c>
      <c r="N49" s="114" t="s">
        <v>391</v>
      </c>
      <c r="O49" s="114" t="s">
        <v>391</v>
      </c>
      <c r="P49" s="114" t="s">
        <v>391</v>
      </c>
      <c r="Q49" s="114" t="s">
        <v>391</v>
      </c>
      <c r="R49" s="114" t="s">
        <v>391</v>
      </c>
      <c r="S49" s="114" t="s">
        <v>391</v>
      </c>
      <c r="T49" s="114" t="s">
        <v>391</v>
      </c>
      <c r="U49" s="114">
        <v>1.8665980959999998E-2</v>
      </c>
      <c r="V49" s="114" t="s">
        <v>391</v>
      </c>
      <c r="W49" s="114" t="s">
        <v>391</v>
      </c>
      <c r="X49" s="114">
        <v>1.66315291734896E-2</v>
      </c>
      <c r="Y49" s="114">
        <v>7.6791346341007604E-3</v>
      </c>
      <c r="Z49" s="114">
        <v>3.8395673170503802E-3</v>
      </c>
      <c r="AA49" s="114">
        <v>2.6876971219352698E-3</v>
      </c>
      <c r="AB49" s="114">
        <v>3.0837928246576E-2</v>
      </c>
      <c r="AC49" s="114" t="s">
        <v>391</v>
      </c>
      <c r="AD49" s="114" t="s">
        <v>391</v>
      </c>
      <c r="AE49" s="40"/>
      <c r="AF49" s="48" t="s">
        <v>389</v>
      </c>
      <c r="AG49" s="48" t="s">
        <v>389</v>
      </c>
      <c r="AH49" s="48" t="s">
        <v>389</v>
      </c>
      <c r="AI49" s="48" t="s">
        <v>389</v>
      </c>
      <c r="AJ49" s="48" t="s">
        <v>389</v>
      </c>
      <c r="AK49" s="114">
        <v>1.1696238099999998</v>
      </c>
      <c r="AL49" s="41" t="s">
        <v>117</v>
      </c>
    </row>
    <row r="50" spans="1:38" ht="26.25" customHeight="1" thickBot="1" x14ac:dyDescent="0.3">
      <c r="A50" s="36" t="s">
        <v>111</v>
      </c>
      <c r="B50" s="36" t="s">
        <v>118</v>
      </c>
      <c r="C50" s="37" t="s">
        <v>119</v>
      </c>
      <c r="D50" s="38"/>
      <c r="E50" s="114">
        <v>5.3319184814902996E-3</v>
      </c>
      <c r="F50" s="114">
        <v>2.3091581699448299E-4</v>
      </c>
      <c r="G50" s="114">
        <v>2.1753889547423601E-2</v>
      </c>
      <c r="H50" s="114" t="s">
        <v>391</v>
      </c>
      <c r="I50" s="114">
        <v>7.5607915795525268E-2</v>
      </c>
      <c r="J50" s="114">
        <v>0.11200637166053846</v>
      </c>
      <c r="K50" s="114">
        <v>0.24017525790849723</v>
      </c>
      <c r="L50" s="114" t="s">
        <v>391</v>
      </c>
      <c r="M50" s="114">
        <v>1.1545790849724099E-3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0.30282304748294897</v>
      </c>
      <c r="F52" s="114">
        <v>13.89317013489319</v>
      </c>
      <c r="G52" s="114">
        <v>3.716372576661207</v>
      </c>
      <c r="H52" s="114">
        <v>1.7063278287181259E-3</v>
      </c>
      <c r="I52" s="114">
        <v>8.1168623557668296E-2</v>
      </c>
      <c r="J52" s="114">
        <v>8.8069024180048902E-2</v>
      </c>
      <c r="K52" s="114">
        <v>9.151942400306709E-2</v>
      </c>
      <c r="L52" s="114" t="s">
        <v>391</v>
      </c>
      <c r="M52" s="114">
        <v>3.1373245141722697E-2</v>
      </c>
      <c r="N52" s="114" t="s">
        <v>391</v>
      </c>
      <c r="O52" s="114">
        <v>4.2761392414926701E-4</v>
      </c>
      <c r="P52" s="114">
        <v>4.5516383182749601E-4</v>
      </c>
      <c r="Q52" s="114">
        <v>6.5307746760277503E-4</v>
      </c>
      <c r="R52" s="114">
        <v>6.1810114344842699E-3</v>
      </c>
      <c r="S52" s="114">
        <v>3.4722584714864998E-3</v>
      </c>
      <c r="T52" s="114">
        <v>4.9510704464005503E-3</v>
      </c>
      <c r="U52" s="114" t="s">
        <v>391</v>
      </c>
      <c r="V52" s="114">
        <v>6.3833589352996403E-3</v>
      </c>
      <c r="W52" s="114">
        <v>0.239129260017031</v>
      </c>
      <c r="X52" s="114">
        <v>1.6725913377567201E-6</v>
      </c>
      <c r="Y52" s="114" t="s">
        <v>391</v>
      </c>
      <c r="Z52" s="114" t="s">
        <v>391</v>
      </c>
      <c r="AA52" s="114" t="s">
        <v>391</v>
      </c>
      <c r="AB52" s="114">
        <v>1.6200241814272201E-4</v>
      </c>
      <c r="AC52" s="114" t="s">
        <v>391</v>
      </c>
      <c r="AD52" s="114" t="s">
        <v>391</v>
      </c>
      <c r="AE52" s="40"/>
      <c r="AF52" s="114">
        <v>392.61067499999996</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14.6470196380163</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0.5462317823872227</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5.4832341498026724E-2</v>
      </c>
      <c r="F55" s="114">
        <v>0.27747252403131734</v>
      </c>
      <c r="G55" s="114">
        <v>0.58253850144605701</v>
      </c>
      <c r="H55" s="114">
        <v>1.7826092042009529E-3</v>
      </c>
      <c r="I55" s="114">
        <v>1.0484633201133403E-2</v>
      </c>
      <c r="J55" s="114">
        <v>1.0484633201133403E-2</v>
      </c>
      <c r="K55" s="114">
        <v>1.0484633201133403E-2</v>
      </c>
      <c r="L55" s="114" t="s">
        <v>391</v>
      </c>
      <c r="M55" s="114">
        <v>8.9130460210047752E-3</v>
      </c>
      <c r="N55" s="114">
        <v>1.4064503708307999E-3</v>
      </c>
      <c r="O55" s="114">
        <v>1.9131219329934499E-3</v>
      </c>
      <c r="P55" s="114">
        <v>3.24968657111216E-4</v>
      </c>
      <c r="Q55" s="114">
        <v>3.0749722393319398E-4</v>
      </c>
      <c r="R55" s="114">
        <v>5.8441943980484896E-3</v>
      </c>
      <c r="S55" s="114">
        <v>2.87405075778468E-3</v>
      </c>
      <c r="T55" s="114">
        <v>6.43822312610125E-3</v>
      </c>
      <c r="U55" s="114">
        <v>1.3627717878857499E-3</v>
      </c>
      <c r="V55" s="114">
        <v>1.4850718201319E-2</v>
      </c>
      <c r="W55" s="114">
        <v>4.4561848895721603E-4</v>
      </c>
      <c r="X55" s="114">
        <v>5.8529301146374999E-7</v>
      </c>
      <c r="Y55" s="114">
        <v>9.9587169114727592E-7</v>
      </c>
      <c r="Z55" s="114">
        <v>5.5035014510770495E-7</v>
      </c>
      <c r="AA55" s="114">
        <v>5.5035014510770495E-7</v>
      </c>
      <c r="AB55" s="114">
        <v>2.6818649928264401E-6</v>
      </c>
      <c r="AC55" s="114" t="s">
        <v>391</v>
      </c>
      <c r="AD55" s="114" t="s">
        <v>391</v>
      </c>
      <c r="AE55" s="40"/>
      <c r="AF55" s="114">
        <v>1092.33500833012</v>
      </c>
      <c r="AG55" s="39" t="s">
        <v>389</v>
      </c>
      <c r="AH55" s="114">
        <v>1494.0401617435864</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5.2590000000000003</v>
      </c>
      <c r="H57" s="114" t="s">
        <v>391</v>
      </c>
      <c r="I57" s="114">
        <v>0.57331299999999996</v>
      </c>
      <c r="J57" s="114">
        <v>0.70561600000000002</v>
      </c>
      <c r="K57" s="114">
        <v>0.88202000000000003</v>
      </c>
      <c r="L57" s="114" t="s">
        <v>391</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2348</v>
      </c>
      <c r="AL57" s="41" t="s">
        <v>136</v>
      </c>
    </row>
    <row r="58" spans="1:38" ht="26.25" customHeight="1" thickBot="1" x14ac:dyDescent="0.3">
      <c r="A58" s="36" t="s">
        <v>45</v>
      </c>
      <c r="B58" s="36" t="s">
        <v>137</v>
      </c>
      <c r="C58" s="37" t="s">
        <v>138</v>
      </c>
      <c r="D58" s="38"/>
      <c r="E58" s="114" t="s">
        <v>389</v>
      </c>
      <c r="F58" s="114" t="s">
        <v>389</v>
      </c>
      <c r="G58" s="114">
        <v>8.5422233648075205E-2</v>
      </c>
      <c r="H58" s="114" t="s">
        <v>389</v>
      </c>
      <c r="I58" s="114">
        <v>0.2650940706499626</v>
      </c>
      <c r="J58" s="114">
        <v>0.2982308294812076</v>
      </c>
      <c r="K58" s="114">
        <v>0.33136758831245255</v>
      </c>
      <c r="L58" s="114" t="s">
        <v>391</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439.29963964009397</v>
      </c>
      <c r="AL58" s="41" t="s">
        <v>139</v>
      </c>
    </row>
    <row r="59" spans="1:38" ht="26.25" customHeight="1" thickBot="1" x14ac:dyDescent="0.3">
      <c r="A59" s="36" t="s">
        <v>45</v>
      </c>
      <c r="B59" s="51" t="s">
        <v>140</v>
      </c>
      <c r="C59" s="37" t="s">
        <v>377</v>
      </c>
      <c r="D59" s="38"/>
      <c r="E59" s="114">
        <v>0.72499999999999998</v>
      </c>
      <c r="F59" s="114">
        <v>3.5000000000000003E-2</v>
      </c>
      <c r="G59" s="114">
        <v>0.25619999999999998</v>
      </c>
      <c r="H59" s="114">
        <v>0.25</v>
      </c>
      <c r="I59" s="114">
        <v>0.21820000000000001</v>
      </c>
      <c r="J59" s="114">
        <v>0.26235000000000003</v>
      </c>
      <c r="K59" s="114">
        <v>0.29149999999999998</v>
      </c>
      <c r="L59" s="114" t="s">
        <v>391</v>
      </c>
      <c r="M59" s="114" t="s">
        <v>391</v>
      </c>
      <c r="N59" s="114">
        <v>1.3109999999999999</v>
      </c>
      <c r="O59" s="114">
        <v>4.3E-3</v>
      </c>
      <c r="P59" s="114">
        <v>5.5999999999999999E-3</v>
      </c>
      <c r="Q59" s="114">
        <v>0.105496165663547</v>
      </c>
      <c r="R59" s="114">
        <v>2.0500000000000001E-2</v>
      </c>
      <c r="S59" s="114">
        <v>2.039492E-3</v>
      </c>
      <c r="T59" s="114">
        <v>0.18176144</v>
      </c>
      <c r="U59" s="114">
        <v>0.1350768</v>
      </c>
      <c r="V59" s="114">
        <v>8.0000000000000002E-3</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450.53011559999999</v>
      </c>
      <c r="AL59" s="46" t="s">
        <v>405</v>
      </c>
    </row>
    <row r="60" spans="1:38" ht="26.25" customHeight="1" thickBot="1" x14ac:dyDescent="0.3">
      <c r="A60" s="36" t="s">
        <v>45</v>
      </c>
      <c r="B60" s="51" t="s">
        <v>141</v>
      </c>
      <c r="C60" s="37" t="s">
        <v>142</v>
      </c>
      <c r="D60" s="43"/>
      <c r="E60" s="114" t="s">
        <v>391</v>
      </c>
      <c r="F60" s="114" t="s">
        <v>389</v>
      </c>
      <c r="G60" s="114" t="s">
        <v>389</v>
      </c>
      <c r="H60" s="114" t="s">
        <v>389</v>
      </c>
      <c r="I60" s="114">
        <v>8.06140732998612E-2</v>
      </c>
      <c r="J60" s="114">
        <v>0.404527016499306</v>
      </c>
      <c r="K60" s="114">
        <v>0.809054032998612</v>
      </c>
      <c r="L60" s="114" t="s">
        <v>391</v>
      </c>
      <c r="M60" s="114" t="s">
        <v>389</v>
      </c>
      <c r="N60" s="114">
        <v>0.31823076923076898</v>
      </c>
      <c r="O60" s="114">
        <v>2.65E-3</v>
      </c>
      <c r="P60" s="114">
        <v>2.0500000000000001E-2</v>
      </c>
      <c r="Q60" s="114">
        <v>4.2099999999999999E-2</v>
      </c>
      <c r="R60" s="114" t="s">
        <v>389</v>
      </c>
      <c r="S60" s="114">
        <v>9.6000000000000002E-2</v>
      </c>
      <c r="T60" s="114">
        <v>1.4999999999999999E-4</v>
      </c>
      <c r="U60" s="114" t="s">
        <v>389</v>
      </c>
      <c r="V60" s="114">
        <v>1.0996711850482599</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1.3834138786041801</v>
      </c>
      <c r="J61" s="114">
        <v>13.8341387860418</v>
      </c>
      <c r="K61" s="114">
        <v>46.2832184362316</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25898.186078277398</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0.1022</v>
      </c>
      <c r="G63" s="114" t="s">
        <v>389</v>
      </c>
      <c r="H63" s="114">
        <v>0.20519999999999999</v>
      </c>
      <c r="I63" s="114">
        <v>0.30023801727667299</v>
      </c>
      <c r="J63" s="114">
        <v>0.38602030792715097</v>
      </c>
      <c r="K63" s="114">
        <v>0.42891145325239</v>
      </c>
      <c r="L63" s="114" t="s">
        <v>389</v>
      </c>
      <c r="M63" s="114" t="s">
        <v>389</v>
      </c>
      <c r="N63" s="114">
        <v>0.14400000000000002</v>
      </c>
      <c r="O63" s="114">
        <v>2.3300000000000001E-2</v>
      </c>
      <c r="P63" s="114">
        <v>2.0000000000000002E-5</v>
      </c>
      <c r="Q63" s="114">
        <v>1E-3</v>
      </c>
      <c r="R63" s="114">
        <v>2.4E-2</v>
      </c>
      <c r="S63" s="114">
        <v>6.0000000000000001E-3</v>
      </c>
      <c r="T63" s="114">
        <v>5.4699999999999999E-2</v>
      </c>
      <c r="U63" s="114" t="s">
        <v>389</v>
      </c>
      <c r="V63" s="114">
        <v>0.109</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1.151</v>
      </c>
      <c r="F65" s="48" t="s">
        <v>389</v>
      </c>
      <c r="G65" s="48" t="s">
        <v>389</v>
      </c>
      <c r="H65" s="114">
        <v>7.0000000000000001E-3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374</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9.6000000000000002E-2</v>
      </c>
      <c r="J67" s="114">
        <v>0.108</v>
      </c>
      <c r="K67" s="114">
        <v>0.12</v>
      </c>
      <c r="L67" s="114" t="s">
        <v>391</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62.302502222923103</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1.2849678642805606</v>
      </c>
      <c r="F70" s="114">
        <v>5.97377276987448</v>
      </c>
      <c r="G70" s="114">
        <v>5.9174979889065051</v>
      </c>
      <c r="H70" s="114">
        <v>0.19452565449285039</v>
      </c>
      <c r="I70" s="114">
        <v>0.10032934327820585</v>
      </c>
      <c r="J70" s="114">
        <v>0.11443658252807817</v>
      </c>
      <c r="K70" s="114">
        <v>0.1649489719867942</v>
      </c>
      <c r="L70" s="114" t="s">
        <v>391</v>
      </c>
      <c r="M70" s="114">
        <v>0.24622589151187005</v>
      </c>
      <c r="N70" s="114">
        <v>9.2910999999999994E-2</v>
      </c>
      <c r="O70" s="114">
        <v>1.1600000000000001E-5</v>
      </c>
      <c r="P70" s="114">
        <v>0.19301080000000001</v>
      </c>
      <c r="Q70" s="114">
        <v>8.7499999999999992E-6</v>
      </c>
      <c r="R70" s="114">
        <v>2.7760000000000003E-4</v>
      </c>
      <c r="S70" s="114">
        <v>9.0760000000000005E-4</v>
      </c>
      <c r="T70" s="114">
        <v>0.01</v>
      </c>
      <c r="U70" s="114" t="s">
        <v>391</v>
      </c>
      <c r="V70" s="114" t="s">
        <v>391</v>
      </c>
      <c r="W70" s="114">
        <v>1.6648E-2</v>
      </c>
      <c r="X70" s="114" t="s">
        <v>391</v>
      </c>
      <c r="Y70" s="114" t="s">
        <v>391</v>
      </c>
      <c r="Z70" s="114" t="s">
        <v>391</v>
      </c>
      <c r="AA70" s="114" t="s">
        <v>391</v>
      </c>
      <c r="AB70" s="114" t="s">
        <v>391</v>
      </c>
      <c r="AC70" s="114">
        <v>15</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0.98828140131609399</v>
      </c>
      <c r="F72" s="114">
        <v>0.29041635500941093</v>
      </c>
      <c r="G72" s="114">
        <v>4.110396455406824</v>
      </c>
      <c r="H72" s="114">
        <v>3.1313999999999999E-3</v>
      </c>
      <c r="I72" s="114">
        <v>3.9750900296835585</v>
      </c>
      <c r="J72" s="114">
        <v>4.7922330117102554</v>
      </c>
      <c r="K72" s="114">
        <v>6.1619331915503848</v>
      </c>
      <c r="L72" s="114" t="s">
        <v>391</v>
      </c>
      <c r="M72" s="114">
        <v>2.3561729257717898</v>
      </c>
      <c r="N72" s="114">
        <v>24.447100384261567</v>
      </c>
      <c r="O72" s="114">
        <v>0.45057183392116829</v>
      </c>
      <c r="P72" s="114">
        <v>0.3190782135482142</v>
      </c>
      <c r="Q72" s="114">
        <v>0.20714364108297786</v>
      </c>
      <c r="R72" s="114">
        <v>12.784298066154747</v>
      </c>
      <c r="S72" s="114">
        <v>3.5404686975096884</v>
      </c>
      <c r="T72" s="114">
        <v>8.3562374914171809</v>
      </c>
      <c r="U72" s="114">
        <v>0.29308525654231599</v>
      </c>
      <c r="V72" s="114">
        <v>86.078885916948565</v>
      </c>
      <c r="W72" s="114">
        <v>26.788510801564527</v>
      </c>
      <c r="X72" s="114" t="s">
        <v>391</v>
      </c>
      <c r="Y72" s="114" t="s">
        <v>391</v>
      </c>
      <c r="Z72" s="114" t="s">
        <v>391</v>
      </c>
      <c r="AA72" s="114" t="s">
        <v>391</v>
      </c>
      <c r="AB72" s="114">
        <v>1.1716843438768623</v>
      </c>
      <c r="AC72" s="114">
        <v>0.42738482481347401</v>
      </c>
      <c r="AD72" s="114">
        <v>5.9325799089844695</v>
      </c>
      <c r="AE72" s="40"/>
      <c r="AF72" s="48" t="s">
        <v>389</v>
      </c>
      <c r="AG72" s="48" t="s">
        <v>389</v>
      </c>
      <c r="AH72" s="48" t="s">
        <v>389</v>
      </c>
      <c r="AI72" s="48" t="s">
        <v>389</v>
      </c>
      <c r="AJ72" s="48" t="s">
        <v>389</v>
      </c>
      <c r="AK72" s="114">
        <v>18874.645000933418</v>
      </c>
      <c r="AL72" s="41" t="s">
        <v>170</v>
      </c>
    </row>
    <row r="73" spans="1:38" ht="26.25" customHeight="1" thickBot="1" x14ac:dyDescent="0.3">
      <c r="A73" s="36" t="s">
        <v>45</v>
      </c>
      <c r="B73" s="36" t="s">
        <v>171</v>
      </c>
      <c r="C73" s="37" t="s">
        <v>172</v>
      </c>
      <c r="D73" s="38"/>
      <c r="E73" s="114">
        <v>0.3</v>
      </c>
      <c r="F73" s="114" t="s">
        <v>391</v>
      </c>
      <c r="G73" s="114">
        <v>0.3</v>
      </c>
      <c r="H73" s="114" t="s">
        <v>391</v>
      </c>
      <c r="I73" s="114">
        <v>5.7322040735445799E-2</v>
      </c>
      <c r="J73" s="114">
        <v>8.1206224375214894E-2</v>
      </c>
      <c r="K73" s="114">
        <v>8.5480236184436703E-2</v>
      </c>
      <c r="L73" s="114" t="s">
        <v>391</v>
      </c>
      <c r="M73" s="114" t="s">
        <v>391</v>
      </c>
      <c r="N73" s="114">
        <v>2.5998630202011298E-2</v>
      </c>
      <c r="O73" s="114" t="s">
        <v>391</v>
      </c>
      <c r="P73" s="114" t="s">
        <v>391</v>
      </c>
      <c r="Q73" s="114" t="s">
        <v>391</v>
      </c>
      <c r="R73" s="114">
        <v>8.4074421809219597</v>
      </c>
      <c r="S73" s="114" t="s">
        <v>391</v>
      </c>
      <c r="T73" s="114" t="s">
        <v>391</v>
      </c>
      <c r="U73" s="114" t="s">
        <v>391</v>
      </c>
      <c r="V73" s="114">
        <v>1.2132694094271901</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70.506000678712397</v>
      </c>
      <c r="AL73" s="41" t="s">
        <v>393</v>
      </c>
    </row>
    <row r="74" spans="1:38" ht="26.25" customHeight="1" thickBot="1" x14ac:dyDescent="0.3">
      <c r="A74" s="36" t="s">
        <v>45</v>
      </c>
      <c r="B74" s="36" t="s">
        <v>173</v>
      </c>
      <c r="C74" s="37" t="s">
        <v>174</v>
      </c>
      <c r="D74" s="38"/>
      <c r="E74" s="114">
        <v>5.4889871293999998E-2</v>
      </c>
      <c r="F74" s="114">
        <v>1.4237020061008399E-2</v>
      </c>
      <c r="G74" s="114">
        <v>0.26342399999999999</v>
      </c>
      <c r="H74" s="114" t="s">
        <v>391</v>
      </c>
      <c r="I74" s="114">
        <v>0.14752821611938799</v>
      </c>
      <c r="J74" s="114">
        <v>0.32824856209137399</v>
      </c>
      <c r="K74" s="114">
        <v>0.34682282341746101</v>
      </c>
      <c r="L74" s="114" t="s">
        <v>391</v>
      </c>
      <c r="M74" s="114">
        <v>6.8523377966101702</v>
      </c>
      <c r="N74" s="114">
        <v>1.7607999999999999E-2</v>
      </c>
      <c r="O74" s="114">
        <v>1.11E-4</v>
      </c>
      <c r="P74" s="114">
        <v>2.1999999999999999E-5</v>
      </c>
      <c r="Q74" s="114">
        <v>2.1999999999999999E-5</v>
      </c>
      <c r="R74" s="114">
        <v>8.9770946353224805E-5</v>
      </c>
      <c r="S74" s="114">
        <v>1.321E-2</v>
      </c>
      <c r="T74" s="114">
        <v>2.9856419529837299E-3</v>
      </c>
      <c r="U74" s="114" t="s">
        <v>391</v>
      </c>
      <c r="V74" s="114">
        <v>1.17E-2</v>
      </c>
      <c r="W74" s="114">
        <v>7.0000000000000007E-2</v>
      </c>
      <c r="X74" s="114">
        <v>1.0511999999999999</v>
      </c>
      <c r="Y74" s="114">
        <v>1.0511999999999999</v>
      </c>
      <c r="Z74" s="114">
        <v>1.0511999999999999</v>
      </c>
      <c r="AA74" s="114">
        <v>0.12848000000000001</v>
      </c>
      <c r="AB74" s="114">
        <v>3.2820800000000001</v>
      </c>
      <c r="AC74" s="114">
        <v>4.88833454545455E-2</v>
      </c>
      <c r="AD74" s="114" t="s">
        <v>389</v>
      </c>
      <c r="AE74" s="40"/>
      <c r="AF74" s="48" t="s">
        <v>389</v>
      </c>
      <c r="AG74" s="48" t="s">
        <v>389</v>
      </c>
      <c r="AH74" s="48" t="s">
        <v>389</v>
      </c>
      <c r="AI74" s="48" t="s">
        <v>389</v>
      </c>
      <c r="AJ74" s="48" t="s">
        <v>389</v>
      </c>
      <c r="AK74" s="114">
        <v>96.301000000000002</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0.34849125493199401</v>
      </c>
      <c r="F80" s="114" t="s">
        <v>391</v>
      </c>
      <c r="G80" s="114">
        <v>4.89188342208642</v>
      </c>
      <c r="H80" s="114" t="s">
        <v>391</v>
      </c>
      <c r="I80" s="114">
        <v>0.16515077087128299</v>
      </c>
      <c r="J80" s="114">
        <v>0.22154996827050999</v>
      </c>
      <c r="K80" s="114">
        <v>0.25509493368014102</v>
      </c>
      <c r="L80" s="114" t="s">
        <v>391</v>
      </c>
      <c r="M80" s="114" t="s">
        <v>391</v>
      </c>
      <c r="N80" s="114">
        <v>52.033554217926202</v>
      </c>
      <c r="O80" s="114">
        <v>1.3371020562390199</v>
      </c>
      <c r="P80" s="114">
        <v>0.19432428625000001</v>
      </c>
      <c r="Q80" s="114">
        <v>4.7117963999999999</v>
      </c>
      <c r="R80" s="114">
        <v>2.8651614319710101E-2</v>
      </c>
      <c r="S80" s="114">
        <v>18.538575889537</v>
      </c>
      <c r="T80" s="114">
        <v>3.28001276432206E-2</v>
      </c>
      <c r="U80" s="114" t="s">
        <v>391</v>
      </c>
      <c r="V80" s="114">
        <v>33.643609490333901</v>
      </c>
      <c r="W80" s="114">
        <v>0.90491999999999995</v>
      </c>
      <c r="X80" s="114" t="s">
        <v>391</v>
      </c>
      <c r="Y80" s="114" t="s">
        <v>389</v>
      </c>
      <c r="Z80" s="114" t="s">
        <v>391</v>
      </c>
      <c r="AA80" s="114" t="s">
        <v>391</v>
      </c>
      <c r="AB80" s="114" t="s">
        <v>391</v>
      </c>
      <c r="AC80" s="114" t="s">
        <v>391</v>
      </c>
      <c r="AD80" s="114">
        <v>3.0507746217599198E-4</v>
      </c>
      <c r="AE80" s="40"/>
      <c r="AF80" s="48" t="s">
        <v>389</v>
      </c>
      <c r="AG80" s="48" t="s">
        <v>389</v>
      </c>
      <c r="AH80" s="48" t="s">
        <v>389</v>
      </c>
      <c r="AI80" s="48" t="s">
        <v>389</v>
      </c>
      <c r="AJ80" s="48" t="s">
        <v>389</v>
      </c>
      <c r="AK80" s="114">
        <v>209.8879</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12.738196821465699</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t="s">
        <v>391</v>
      </c>
      <c r="AL82" s="46" t="s">
        <v>203</v>
      </c>
    </row>
    <row r="83" spans="1:38" ht="26.25" customHeight="1" thickBot="1" x14ac:dyDescent="0.3">
      <c r="A83" s="36" t="s">
        <v>45</v>
      </c>
      <c r="B83" s="54" t="s">
        <v>195</v>
      </c>
      <c r="C83" s="55" t="s">
        <v>196</v>
      </c>
      <c r="D83" s="38"/>
      <c r="E83" s="114" t="s">
        <v>391</v>
      </c>
      <c r="F83" s="114">
        <v>6.20336562354841</v>
      </c>
      <c r="G83" s="114" t="s">
        <v>389</v>
      </c>
      <c r="H83" s="114" t="s">
        <v>389</v>
      </c>
      <c r="I83" s="114">
        <v>3.6747022746481499E-3</v>
      </c>
      <c r="J83" s="114">
        <v>1.96720377025686E-2</v>
      </c>
      <c r="K83" s="114">
        <v>0.10714670855841001</v>
      </c>
      <c r="L83" s="114" t="s">
        <v>391</v>
      </c>
      <c r="M83" s="114">
        <v>4.5277000000000002E-4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7600</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34.613231285714299</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t="s">
        <v>391</v>
      </c>
      <c r="AL85" s="41" t="s">
        <v>200</v>
      </c>
    </row>
    <row r="86" spans="1:38" ht="26.25" customHeight="1" thickBot="1" x14ac:dyDescent="0.3">
      <c r="A86" s="36" t="s">
        <v>192</v>
      </c>
      <c r="B86" s="45" t="s">
        <v>201</v>
      </c>
      <c r="C86" s="53" t="s">
        <v>202</v>
      </c>
      <c r="D86" s="38"/>
      <c r="E86" s="114" t="s">
        <v>389</v>
      </c>
      <c r="F86" s="114">
        <v>9.6675000000000004</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t="s">
        <v>391</v>
      </c>
      <c r="AL86" s="41" t="s">
        <v>203</v>
      </c>
    </row>
    <row r="87" spans="1:38" ht="26.25" customHeight="1" thickBot="1" x14ac:dyDescent="0.3">
      <c r="A87" s="36" t="s">
        <v>192</v>
      </c>
      <c r="B87" s="45" t="s">
        <v>204</v>
      </c>
      <c r="C87" s="53" t="s">
        <v>205</v>
      </c>
      <c r="D87" s="38"/>
      <c r="E87" s="114" t="s">
        <v>389</v>
      </c>
      <c r="F87" s="114">
        <v>0.77063999999999999</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t="s">
        <v>391</v>
      </c>
      <c r="AL87" s="41" t="s">
        <v>203</v>
      </c>
    </row>
    <row r="88" spans="1:38" ht="26.25" customHeight="1" thickBot="1" x14ac:dyDescent="0.3">
      <c r="A88" s="36" t="s">
        <v>192</v>
      </c>
      <c r="B88" s="45" t="s">
        <v>206</v>
      </c>
      <c r="C88" s="53" t="s">
        <v>207</v>
      </c>
      <c r="D88" s="38"/>
      <c r="E88" s="114" t="s">
        <v>391</v>
      </c>
      <c r="F88" s="114">
        <v>5.5203985924136303</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t="s">
        <v>391</v>
      </c>
      <c r="AL88" s="41" t="s">
        <v>203</v>
      </c>
    </row>
    <row r="89" spans="1:38" ht="26.25" customHeight="1" thickBot="1" x14ac:dyDescent="0.3">
      <c r="A89" s="36" t="s">
        <v>192</v>
      </c>
      <c r="B89" s="45" t="s">
        <v>208</v>
      </c>
      <c r="C89" s="53" t="s">
        <v>209</v>
      </c>
      <c r="D89" s="38"/>
      <c r="E89" s="114" t="s">
        <v>389</v>
      </c>
      <c r="F89" s="114">
        <v>7</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t="s">
        <v>391</v>
      </c>
      <c r="AL89" s="41" t="s">
        <v>203</v>
      </c>
    </row>
    <row r="90" spans="1:38" ht="26.25" customHeight="1" thickBot="1" x14ac:dyDescent="0.3">
      <c r="A90" s="36" t="s">
        <v>192</v>
      </c>
      <c r="B90" s="45" t="s">
        <v>210</v>
      </c>
      <c r="C90" s="53" t="s">
        <v>211</v>
      </c>
      <c r="D90" s="38"/>
      <c r="E90" s="114" t="s">
        <v>389</v>
      </c>
      <c r="F90" s="114">
        <v>13.437380835784801</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t="s">
        <v>391</v>
      </c>
      <c r="AL90" s="41" t="s">
        <v>203</v>
      </c>
    </row>
    <row r="91" spans="1:38" ht="26.25" customHeight="1" thickBot="1" x14ac:dyDescent="0.3">
      <c r="A91" s="36" t="s">
        <v>192</v>
      </c>
      <c r="B91" s="42" t="s">
        <v>379</v>
      </c>
      <c r="C91" s="45" t="s">
        <v>212</v>
      </c>
      <c r="D91" s="38"/>
      <c r="E91" s="114">
        <v>1.5510771999999999E-2</v>
      </c>
      <c r="F91" s="114">
        <v>4.1016579999999997E-2</v>
      </c>
      <c r="G91" s="114">
        <v>2.9813439999999999E-3</v>
      </c>
      <c r="H91" s="114">
        <v>3.5169174999999997E-2</v>
      </c>
      <c r="I91" s="114">
        <v>0.28008666799999998</v>
      </c>
      <c r="J91" s="114">
        <v>0.32745252400000002</v>
      </c>
      <c r="K91" s="114">
        <v>0.33723567599999998</v>
      </c>
      <c r="L91" s="114" t="s">
        <v>391</v>
      </c>
      <c r="M91" s="114">
        <v>0.47400343</v>
      </c>
      <c r="N91" s="114">
        <v>4.2372500000000001E-4</v>
      </c>
      <c r="O91" s="114">
        <v>2.3085060000000001E-3</v>
      </c>
      <c r="P91" s="114">
        <v>9.0372040000000003E-4</v>
      </c>
      <c r="Q91" s="114">
        <v>2.6604215000000002E-3</v>
      </c>
      <c r="R91" s="114">
        <v>1.8400293000000002E-2</v>
      </c>
      <c r="S91" s="114">
        <v>0.43960492400000001</v>
      </c>
      <c r="T91" s="114">
        <v>5.2497149999999999E-2</v>
      </c>
      <c r="U91" s="114" t="s">
        <v>391</v>
      </c>
      <c r="V91" s="114">
        <v>0.27955315000000003</v>
      </c>
      <c r="W91" s="114">
        <v>8.4745000000000003E-4</v>
      </c>
      <c r="X91" s="114">
        <v>9.4066950000000005E-4</v>
      </c>
      <c r="Y91" s="114">
        <v>3.8135250000000001E-4</v>
      </c>
      <c r="Z91" s="114">
        <v>3.8135250000000001E-4</v>
      </c>
      <c r="AA91" s="114">
        <v>3.8135250000000001E-4</v>
      </c>
      <c r="AB91" s="114">
        <v>2.0847270000000002E-3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10.457639784946235</v>
      </c>
      <c r="F92" s="114">
        <v>6.7393039938556081</v>
      </c>
      <c r="G92" s="114">
        <v>12.819300000000039</v>
      </c>
      <c r="H92" s="114">
        <v>1.6359239494111659</v>
      </c>
      <c r="I92" s="114">
        <v>6.2268051996927865</v>
      </c>
      <c r="J92" s="114">
        <v>8.6217301996927809</v>
      </c>
      <c r="K92" s="114">
        <v>9.5797001996927822</v>
      </c>
      <c r="L92" s="114" t="s">
        <v>391</v>
      </c>
      <c r="M92" s="114">
        <v>11.960029953917061</v>
      </c>
      <c r="N92" s="114">
        <v>0.40062000000000025</v>
      </c>
      <c r="O92" s="114">
        <v>8.6801000000000017E-2</v>
      </c>
      <c r="P92" s="114">
        <v>1.3354000000000039E-2</v>
      </c>
      <c r="Q92" s="114">
        <v>0.13223400000000005</v>
      </c>
      <c r="R92" s="114">
        <v>0.19753799999999977</v>
      </c>
      <c r="S92" s="114">
        <v>0.42993999999999977</v>
      </c>
      <c r="T92" s="114">
        <v>0.46739000000000003</v>
      </c>
      <c r="U92" s="114" t="s">
        <v>391</v>
      </c>
      <c r="V92" s="114">
        <v>0.80124000000000051</v>
      </c>
      <c r="W92" s="114">
        <v>5.1949999999999996E-2</v>
      </c>
      <c r="X92" s="114" t="s">
        <v>391</v>
      </c>
      <c r="Y92" s="114" t="s">
        <v>391</v>
      </c>
      <c r="Z92" s="114" t="s">
        <v>391</v>
      </c>
      <c r="AA92" s="114" t="s">
        <v>391</v>
      </c>
      <c r="AB92" s="114">
        <v>1.5894200000000028E-2</v>
      </c>
      <c r="AC92" s="114" t="s">
        <v>391</v>
      </c>
      <c r="AD92" s="114" t="s">
        <v>389</v>
      </c>
      <c r="AE92" s="40"/>
      <c r="AF92" s="48" t="s">
        <v>389</v>
      </c>
      <c r="AG92" s="48" t="s">
        <v>389</v>
      </c>
      <c r="AH92" s="48" t="s">
        <v>389</v>
      </c>
      <c r="AI92" s="48" t="s">
        <v>389</v>
      </c>
      <c r="AJ92" s="48" t="s">
        <v>389</v>
      </c>
      <c r="AK92" s="114">
        <v>9630</v>
      </c>
      <c r="AL92" s="41" t="s">
        <v>215</v>
      </c>
    </row>
    <row r="93" spans="1:38" ht="26.25" customHeight="1" thickBot="1" x14ac:dyDescent="0.3">
      <c r="A93" s="36" t="s">
        <v>45</v>
      </c>
      <c r="B93" s="42" t="s">
        <v>216</v>
      </c>
      <c r="C93" s="37" t="s">
        <v>380</v>
      </c>
      <c r="D93" s="47"/>
      <c r="E93" s="114" t="s">
        <v>389</v>
      </c>
      <c r="F93" s="114">
        <v>1.2372837228350799</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0.66744999999999999</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667.45</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0.49689889682625998</v>
      </c>
      <c r="F99" s="114">
        <v>14.2798030313068</v>
      </c>
      <c r="G99" s="39" t="s">
        <v>389</v>
      </c>
      <c r="H99" s="114">
        <v>9.5119583932297207</v>
      </c>
      <c r="I99" s="114">
        <v>0.14179661399999999</v>
      </c>
      <c r="J99" s="114">
        <v>0.21788260200000001</v>
      </c>
      <c r="K99" s="114">
        <v>0.47726665200000001</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576.40899999999999</v>
      </c>
      <c r="AL99" s="41" t="s">
        <v>229</v>
      </c>
    </row>
    <row r="100" spans="1:38" ht="26.25" customHeight="1" thickBot="1" x14ac:dyDescent="0.3">
      <c r="A100" s="36" t="s">
        <v>227</v>
      </c>
      <c r="B100" s="36" t="s">
        <v>230</v>
      </c>
      <c r="C100" s="37" t="s">
        <v>383</v>
      </c>
      <c r="D100" s="57"/>
      <c r="E100" s="114">
        <v>0.25762800101466998</v>
      </c>
      <c r="F100" s="114">
        <v>8.2243180444287098</v>
      </c>
      <c r="G100" s="39" t="s">
        <v>389</v>
      </c>
      <c r="H100" s="114">
        <v>6.5328006835020496</v>
      </c>
      <c r="I100" s="114">
        <v>9.7388383999999995E-2</v>
      </c>
      <c r="J100" s="114">
        <v>0.14948878400000001</v>
      </c>
      <c r="K100" s="114">
        <v>0.32338062400000001</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1142.0340000000001</v>
      </c>
      <c r="AL100" s="41" t="s">
        <v>229</v>
      </c>
    </row>
    <row r="101" spans="1:38" ht="26.25" customHeight="1" thickBot="1" x14ac:dyDescent="0.3">
      <c r="A101" s="36" t="s">
        <v>227</v>
      </c>
      <c r="B101" s="36" t="s">
        <v>231</v>
      </c>
      <c r="C101" s="37" t="s">
        <v>232</v>
      </c>
      <c r="D101" s="57"/>
      <c r="E101" s="114">
        <v>8.2903500000000001E-3</v>
      </c>
      <c r="F101" s="114">
        <v>0.16585588718180999</v>
      </c>
      <c r="G101" s="39" t="s">
        <v>389</v>
      </c>
      <c r="H101" s="114">
        <v>0.4578525</v>
      </c>
      <c r="I101" s="114">
        <v>1.6199999999999999E-3</v>
      </c>
      <c r="J101" s="114">
        <v>4.8599999999999997E-3</v>
      </c>
      <c r="K101" s="114">
        <v>1.1339999999999999E-2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406</v>
      </c>
      <c r="AL101" s="41" t="s">
        <v>229</v>
      </c>
    </row>
    <row r="102" spans="1:38" ht="26.25" customHeight="1" thickBot="1" x14ac:dyDescent="0.3">
      <c r="A102" s="36" t="s">
        <v>227</v>
      </c>
      <c r="B102" s="36" t="s">
        <v>233</v>
      </c>
      <c r="C102" s="37" t="s">
        <v>362</v>
      </c>
      <c r="D102" s="57"/>
      <c r="E102" s="114">
        <v>0.13695644512164001</v>
      </c>
      <c r="F102" s="114">
        <v>1.39650202325974</v>
      </c>
      <c r="G102" s="39" t="s">
        <v>389</v>
      </c>
      <c r="H102" s="114">
        <v>4.8956968078804799</v>
      </c>
      <c r="I102" s="114">
        <v>1.1696852000000001E-2</v>
      </c>
      <c r="J102" s="114">
        <v>0.26119717999999997</v>
      </c>
      <c r="K102" s="114">
        <v>1.7200139000000001</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2358.8020000000001</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1.3089285624999999E-4</v>
      </c>
      <c r="F104" s="114">
        <v>2.0947626935400002E-3</v>
      </c>
      <c r="G104" s="39" t="s">
        <v>389</v>
      </c>
      <c r="H104" s="114">
        <v>7.2288409374999998E-3</v>
      </c>
      <c r="I104" s="114">
        <v>2.7545000000000001E-5</v>
      </c>
      <c r="J104" s="114">
        <v>8.2634999999999997E-5</v>
      </c>
      <c r="K104" s="114">
        <v>1.9281499999999999E-4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5.5090000000000003</v>
      </c>
      <c r="AL104" s="41" t="s">
        <v>229</v>
      </c>
    </row>
    <row r="105" spans="1:38" ht="26.25" customHeight="1" thickBot="1" x14ac:dyDescent="0.3">
      <c r="A105" s="36" t="s">
        <v>227</v>
      </c>
      <c r="B105" s="36" t="s">
        <v>238</v>
      </c>
      <c r="C105" s="37" t="s">
        <v>239</v>
      </c>
      <c r="D105" s="57"/>
      <c r="E105" s="114">
        <v>5.836282594285E-2</v>
      </c>
      <c r="F105" s="114">
        <v>2.9062480748739898</v>
      </c>
      <c r="G105" s="39" t="s">
        <v>389</v>
      </c>
      <c r="H105" s="114">
        <v>2.66366084399999</v>
      </c>
      <c r="I105" s="114">
        <v>2.2092000000000001E-2</v>
      </c>
      <c r="J105" s="114">
        <v>3.4715999999999997E-2</v>
      </c>
      <c r="K105" s="114">
        <v>7.5744000000000006E-2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315.60000000000002</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5.5399478014280003E-2</v>
      </c>
      <c r="F107" s="114">
        <v>1.06146295388084</v>
      </c>
      <c r="G107" s="39" t="s">
        <v>389</v>
      </c>
      <c r="H107" s="114">
        <v>0.85377597005714001</v>
      </c>
      <c r="I107" s="114">
        <v>2.58E-2</v>
      </c>
      <c r="J107" s="114">
        <v>0.34399999999999997</v>
      </c>
      <c r="K107" s="114">
        <v>1.6339999999999999</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8600</v>
      </c>
      <c r="AL107" s="41" t="s">
        <v>229</v>
      </c>
    </row>
    <row r="108" spans="1:38" ht="26.25" customHeight="1" thickBot="1" x14ac:dyDescent="0.3">
      <c r="A108" s="36" t="s">
        <v>227</v>
      </c>
      <c r="B108" s="36" t="s">
        <v>243</v>
      </c>
      <c r="C108" s="37" t="s">
        <v>358</v>
      </c>
      <c r="D108" s="57"/>
      <c r="E108" s="114">
        <v>2.0364767168399999E-3</v>
      </c>
      <c r="F108" s="114">
        <v>0.40957490423985998</v>
      </c>
      <c r="G108" s="39" t="s">
        <v>389</v>
      </c>
      <c r="H108" s="114">
        <v>0.25919816871111001</v>
      </c>
      <c r="I108" s="114">
        <v>8.9520980000000003E-3</v>
      </c>
      <c r="J108" s="114">
        <v>8.952098E-2</v>
      </c>
      <c r="K108" s="114">
        <v>0.17904196</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4476.049</v>
      </c>
      <c r="AL108" s="41" t="s">
        <v>229</v>
      </c>
    </row>
    <row r="109" spans="1:38" ht="26.25" customHeight="1" thickBot="1" x14ac:dyDescent="0.3">
      <c r="A109" s="36" t="s">
        <v>227</v>
      </c>
      <c r="B109" s="36" t="s">
        <v>244</v>
      </c>
      <c r="C109" s="37" t="s">
        <v>359</v>
      </c>
      <c r="D109" s="57"/>
      <c r="E109" s="114">
        <v>1.2598004404000001E-4</v>
      </c>
      <c r="F109" s="114">
        <v>3.8330345565219998E-2</v>
      </c>
      <c r="G109" s="39" t="s">
        <v>389</v>
      </c>
      <c r="H109" s="114">
        <v>2.2114022001540001E-2</v>
      </c>
      <c r="I109" s="114">
        <v>2.4309800000000001E-3</v>
      </c>
      <c r="J109" s="114">
        <v>1.3370389999999999E-2</v>
      </c>
      <c r="K109" s="114">
        <v>1.3370389999999999E-2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121.54900000000001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3.9403948206849997E-2</v>
      </c>
      <c r="F111" s="114">
        <v>0.27595580453503998</v>
      </c>
      <c r="G111" s="39" t="s">
        <v>389</v>
      </c>
      <c r="H111" s="114">
        <v>0.63544706989713995</v>
      </c>
      <c r="I111" s="114">
        <v>1.187612E-3</v>
      </c>
      <c r="J111" s="114">
        <v>2.375224E-3</v>
      </c>
      <c r="K111" s="114">
        <v>5.3442539999999997E-3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296.90300000000002</v>
      </c>
      <c r="AL111" s="41" t="s">
        <v>229</v>
      </c>
    </row>
    <row r="112" spans="1:38" ht="26.25" customHeight="1" thickBot="1" x14ac:dyDescent="0.3">
      <c r="A112" s="36" t="s">
        <v>247</v>
      </c>
      <c r="B112" s="36" t="s">
        <v>248</v>
      </c>
      <c r="C112" s="37" t="s">
        <v>249</v>
      </c>
      <c r="D112" s="38"/>
      <c r="E112" s="114">
        <v>8.98</v>
      </c>
      <c r="F112" s="114" t="s">
        <v>389</v>
      </c>
      <c r="G112" s="39" t="s">
        <v>389</v>
      </c>
      <c r="H112" s="114">
        <v>13.388718000000001</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224500000</v>
      </c>
      <c r="AL112" s="46" t="s">
        <v>413</v>
      </c>
    </row>
    <row r="113" spans="1:38" ht="26.25" customHeight="1" thickBot="1" x14ac:dyDescent="0.3">
      <c r="A113" s="36" t="s">
        <v>247</v>
      </c>
      <c r="B113" s="58" t="s">
        <v>250</v>
      </c>
      <c r="C113" s="59" t="s">
        <v>251</v>
      </c>
      <c r="D113" s="38"/>
      <c r="E113" s="114">
        <v>3.1097442208657999</v>
      </c>
      <c r="F113" s="114">
        <v>10.8188280005986</v>
      </c>
      <c r="G113" s="39" t="s">
        <v>389</v>
      </c>
      <c r="H113" s="114">
        <v>17.2914415770937</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77458910.422330901</v>
      </c>
      <c r="AL113" s="41" t="s">
        <v>397</v>
      </c>
    </row>
    <row r="114" spans="1:38" ht="26.25" customHeight="1" thickBot="1" x14ac:dyDescent="0.3">
      <c r="A114" s="36" t="s">
        <v>247</v>
      </c>
      <c r="B114" s="58" t="s">
        <v>252</v>
      </c>
      <c r="C114" s="59" t="s">
        <v>363</v>
      </c>
      <c r="D114" s="38"/>
      <c r="E114" s="114">
        <v>4.7199999999999999E-2</v>
      </c>
      <c r="F114" s="114">
        <v>2.4114834000000002E-2</v>
      </c>
      <c r="G114" s="39" t="s">
        <v>389</v>
      </c>
      <c r="H114" s="114">
        <v>0.15340000000000001</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1180000</v>
      </c>
      <c r="AL114" s="41" t="s">
        <v>397</v>
      </c>
    </row>
    <row r="115" spans="1:38" ht="26.25" customHeight="1" thickBot="1" x14ac:dyDescent="0.3">
      <c r="A115" s="36" t="s">
        <v>247</v>
      </c>
      <c r="B115" s="58" t="s">
        <v>253</v>
      </c>
      <c r="C115" s="59" t="s">
        <v>254</v>
      </c>
      <c r="D115" s="38"/>
      <c r="E115" s="114">
        <v>6.8000000000000005E-2</v>
      </c>
      <c r="F115" s="48" t="s">
        <v>391</v>
      </c>
      <c r="G115" s="39" t="s">
        <v>389</v>
      </c>
      <c r="H115" s="114">
        <v>0.13600000000000001</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1700000</v>
      </c>
      <c r="AL115" s="41" t="s">
        <v>397</v>
      </c>
    </row>
    <row r="116" spans="1:38" ht="26.25" customHeight="1" thickBot="1" x14ac:dyDescent="0.3">
      <c r="A116" s="36" t="s">
        <v>247</v>
      </c>
      <c r="B116" s="36" t="s">
        <v>255</v>
      </c>
      <c r="C116" s="45" t="s">
        <v>384</v>
      </c>
      <c r="D116" s="38"/>
      <c r="E116" s="114">
        <v>1.7160523270180801</v>
      </c>
      <c r="F116" s="114">
        <v>0.25937804546919002</v>
      </c>
      <c r="G116" s="39" t="s">
        <v>389</v>
      </c>
      <c r="H116" s="114">
        <v>4.0451952734724896</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42901308.175452098</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96626539.244560599</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0.29874039949962999</v>
      </c>
      <c r="J119" s="114">
        <v>2.5770117399939299</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1.2076489762206799</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2588.8029999999999</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2.16354052179484</v>
      </c>
      <c r="G125" s="39" t="s">
        <v>389</v>
      </c>
      <c r="H125" s="48" t="s">
        <v>391</v>
      </c>
      <c r="I125" s="114">
        <v>3.45972E-4</v>
      </c>
      <c r="J125" s="114">
        <v>2.2959959999999998E-3</v>
      </c>
      <c r="K125" s="114">
        <v>4.854092E-3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2.52E-2</v>
      </c>
      <c r="I126" s="39" t="s">
        <v>391</v>
      </c>
      <c r="J126" s="39" t="s">
        <v>391</v>
      </c>
      <c r="K126" s="39" t="s">
        <v>391</v>
      </c>
      <c r="L126" s="39" t="s">
        <v>391</v>
      </c>
      <c r="M126" s="114">
        <v>1.12E-2</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70</v>
      </c>
      <c r="AL126" s="46" t="s">
        <v>416</v>
      </c>
    </row>
    <row r="127" spans="1:38" ht="26.25" customHeight="1" thickBot="1" x14ac:dyDescent="0.3">
      <c r="A127" s="36" t="s">
        <v>272</v>
      </c>
      <c r="B127" s="36" t="s">
        <v>277</v>
      </c>
      <c r="C127" s="37" t="s">
        <v>278</v>
      </c>
      <c r="D127" s="38"/>
      <c r="E127" s="48" t="s">
        <v>391</v>
      </c>
      <c r="F127" s="48" t="s">
        <v>391</v>
      </c>
      <c r="G127" s="48" t="s">
        <v>391</v>
      </c>
      <c r="H127" s="114">
        <v>4.0617401784999999E-4</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1.2163500000000001E-2</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1.7000000000000001E-2</v>
      </c>
      <c r="F130" s="114">
        <v>2.0000000000000001E-4</v>
      </c>
      <c r="G130" s="114">
        <v>4.5999999999999999E-2</v>
      </c>
      <c r="H130" s="114" t="s">
        <v>391</v>
      </c>
      <c r="I130" s="114">
        <v>4.0000000000000002E-4</v>
      </c>
      <c r="J130" s="114">
        <v>5.0000000000000001E-4</v>
      </c>
      <c r="K130" s="114">
        <v>5.0000000000000001E-4</v>
      </c>
      <c r="L130" s="114" t="s">
        <v>391</v>
      </c>
      <c r="M130" s="114" t="s">
        <v>391</v>
      </c>
      <c r="N130" s="114">
        <v>5.0000000000000001E-4</v>
      </c>
      <c r="O130" s="114">
        <v>4.35E-5</v>
      </c>
      <c r="P130" s="114">
        <v>7.0000000000000001E-3</v>
      </c>
      <c r="Q130" s="114" t="s">
        <v>391</v>
      </c>
      <c r="R130" s="114">
        <v>1.795E-4</v>
      </c>
      <c r="S130" s="114">
        <v>7.1500000000000003E-4</v>
      </c>
      <c r="T130" s="114">
        <v>3.1399999999999999E-4</v>
      </c>
      <c r="U130" s="114" t="s">
        <v>391</v>
      </c>
      <c r="V130" s="114" t="s">
        <v>391</v>
      </c>
      <c r="W130" s="114">
        <v>3.5799999999999998E-3</v>
      </c>
      <c r="X130" s="114" t="s">
        <v>391</v>
      </c>
      <c r="Y130" s="114" t="s">
        <v>391</v>
      </c>
      <c r="Z130" s="114" t="s">
        <v>391</v>
      </c>
      <c r="AA130" s="114" t="s">
        <v>391</v>
      </c>
      <c r="AB130" s="114">
        <v>5.9999999999999995E-4</v>
      </c>
      <c r="AC130" s="114">
        <v>0.06</v>
      </c>
      <c r="AD130" s="114" t="s">
        <v>392</v>
      </c>
      <c r="AE130" s="40"/>
      <c r="AF130" s="48" t="s">
        <v>389</v>
      </c>
      <c r="AG130" s="48" t="s">
        <v>389</v>
      </c>
      <c r="AH130" s="48" t="s">
        <v>389</v>
      </c>
      <c r="AI130" s="48" t="s">
        <v>389</v>
      </c>
      <c r="AJ130" s="48" t="s">
        <v>389</v>
      </c>
      <c r="AK130" s="114">
        <v>30</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4.8071099999999999E-2</v>
      </c>
      <c r="F133" s="114">
        <v>7.57484E-4</v>
      </c>
      <c r="G133" s="114">
        <v>6.5842840000000001E-3</v>
      </c>
      <c r="H133" s="114" t="s">
        <v>391</v>
      </c>
      <c r="I133" s="114">
        <v>2.0256909E-3</v>
      </c>
      <c r="J133" s="114">
        <v>2.0263255E-3</v>
      </c>
      <c r="K133" s="114">
        <v>2.2531334799999999E-3</v>
      </c>
      <c r="L133" s="114" t="s">
        <v>391</v>
      </c>
      <c r="M133" s="114">
        <v>8.1575199999999997E-3</v>
      </c>
      <c r="N133" s="114">
        <v>1.74978804E-3</v>
      </c>
      <c r="O133" s="114">
        <v>2.9308804E-4</v>
      </c>
      <c r="P133" s="114">
        <v>0.17480399999999999</v>
      </c>
      <c r="Q133" s="114">
        <v>7.9302748E-4</v>
      </c>
      <c r="R133" s="114">
        <v>7.9011407999999997E-4</v>
      </c>
      <c r="S133" s="114">
        <v>7.2427123999999998E-4</v>
      </c>
      <c r="T133" s="114">
        <v>1.0097844400000001E-3</v>
      </c>
      <c r="U133" s="114">
        <v>1.15254104E-3</v>
      </c>
      <c r="V133" s="114">
        <v>9.3298721600000006E-3</v>
      </c>
      <c r="W133" s="114">
        <v>0.52441199999999999</v>
      </c>
      <c r="X133" s="114">
        <v>5.8267999999999998E-9</v>
      </c>
      <c r="Y133" s="114">
        <v>4.2011227999999998E-7</v>
      </c>
      <c r="Z133" s="114">
        <v>3.7524592E-7</v>
      </c>
      <c r="AA133" s="114">
        <v>4.0729332000000002E-7</v>
      </c>
      <c r="AB133" s="114">
        <v>1.2084783200000001E-6</v>
      </c>
      <c r="AC133" s="114">
        <v>8.7402000000000001E-3</v>
      </c>
      <c r="AD133" s="114">
        <v>2.3889879999999999E-2</v>
      </c>
      <c r="AE133" s="40"/>
      <c r="AF133" s="48" t="s">
        <v>389</v>
      </c>
      <c r="AG133" s="48" t="s">
        <v>389</v>
      </c>
      <c r="AH133" s="48" t="s">
        <v>389</v>
      </c>
      <c r="AI133" s="48" t="s">
        <v>389</v>
      </c>
      <c r="AJ133" s="48" t="s">
        <v>389</v>
      </c>
      <c r="AK133" s="114">
        <v>58268</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2.8963195267199999E-2</v>
      </c>
      <c r="F135" s="114">
        <v>1.12027453392E-2</v>
      </c>
      <c r="G135" s="114">
        <v>1.0018715344E-3</v>
      </c>
      <c r="H135" s="114" t="s">
        <v>391</v>
      </c>
      <c r="I135" s="114">
        <v>3.8162197537600001E-2</v>
      </c>
      <c r="J135" s="114">
        <v>4.1076732910400003E-2</v>
      </c>
      <c r="K135" s="114">
        <v>4.2260762905599998E-2</v>
      </c>
      <c r="L135" s="114" t="s">
        <v>391</v>
      </c>
      <c r="M135" s="114">
        <v>0.50849534332320001</v>
      </c>
      <c r="N135" s="114">
        <v>4.4628822895999998E-3</v>
      </c>
      <c r="O135" s="114">
        <v>9.1079230399999998E-4</v>
      </c>
      <c r="P135" s="114" t="s">
        <v>391</v>
      </c>
      <c r="Q135" s="114">
        <v>3.7342484464000002E-3</v>
      </c>
      <c r="R135" s="114">
        <v>9.1079230399999995E-5</v>
      </c>
      <c r="S135" s="114">
        <v>1.821584608E-3</v>
      </c>
      <c r="T135" s="114" t="s">
        <v>391</v>
      </c>
      <c r="U135" s="114">
        <v>6.3755461280000001E-4</v>
      </c>
      <c r="V135" s="114">
        <v>0.1596618908912</v>
      </c>
      <c r="W135" s="114">
        <v>9.1079230400000002E-2</v>
      </c>
      <c r="X135" s="114">
        <v>8.5159080423999995E-5</v>
      </c>
      <c r="Y135" s="114">
        <v>1.6257642626400001E-4</v>
      </c>
      <c r="Z135" s="114">
        <v>1.14376E-10</v>
      </c>
      <c r="AA135" s="114" t="s">
        <v>391</v>
      </c>
      <c r="AB135" s="114">
        <v>2.4773562106399999E-4</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1.9574999999999999E-2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1.3995840000000001E-2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933056</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1.1929017285714201</v>
      </c>
      <c r="I139" s="114">
        <v>0.79602867666666699</v>
      </c>
      <c r="J139" s="114">
        <v>0.79602867666666699</v>
      </c>
      <c r="K139" s="114">
        <v>0.79602867666666699</v>
      </c>
      <c r="L139" s="48" t="s">
        <v>391</v>
      </c>
      <c r="M139" s="114" t="s">
        <v>391</v>
      </c>
      <c r="N139" s="114">
        <v>2.30454166666667E-3</v>
      </c>
      <c r="O139" s="114">
        <v>4.6460316666666699E-3</v>
      </c>
      <c r="P139" s="114">
        <v>4.6460316666666699E-3</v>
      </c>
      <c r="Q139" s="114">
        <v>7.3550999999999998E-3</v>
      </c>
      <c r="R139" s="114">
        <v>7.0265016666666699E-3</v>
      </c>
      <c r="S139" s="114">
        <v>1.6361166666666701E-2</v>
      </c>
      <c r="T139" s="114" t="s">
        <v>391</v>
      </c>
      <c r="U139" s="114" t="s">
        <v>391</v>
      </c>
      <c r="V139" s="114" t="s">
        <v>391</v>
      </c>
      <c r="W139" s="114">
        <v>8.0712426666666701</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285.30218256404584</v>
      </c>
      <c r="F141" s="66">
        <f t="shared" ref="F141:AJ141" si="0">SUM(F$14:F$140)</f>
        <v>366.26730014736341</v>
      </c>
      <c r="G141" s="66">
        <f t="shared" si="0"/>
        <v>102.4684315081996</v>
      </c>
      <c r="H141" s="66">
        <f t="shared" si="0"/>
        <v>67.078132457398851</v>
      </c>
      <c r="I141" s="66">
        <f t="shared" si="0"/>
        <v>44.678529210894524</v>
      </c>
      <c r="J141" s="66">
        <f t="shared" si="0"/>
        <v>73.663750663441377</v>
      </c>
      <c r="K141" s="66">
        <f t="shared" si="0"/>
        <v>119.04778146379331</v>
      </c>
      <c r="L141" s="66">
        <f t="shared" si="0"/>
        <v>0</v>
      </c>
      <c r="M141" s="66">
        <f t="shared" si="0"/>
        <v>1091.2257178152311</v>
      </c>
      <c r="N141" s="66">
        <f t="shared" si="0"/>
        <v>366.86021915845208</v>
      </c>
      <c r="O141" s="66">
        <f t="shared" si="0"/>
        <v>2.2643576342385994</v>
      </c>
      <c r="P141" s="66">
        <f t="shared" si="0"/>
        <v>1.5756554597717987</v>
      </c>
      <c r="Q141" s="66">
        <f t="shared" si="0"/>
        <v>5.731385477926688</v>
      </c>
      <c r="R141" s="66">
        <f t="shared" si="0"/>
        <v>22.645669854468739</v>
      </c>
      <c r="S141" s="66">
        <f t="shared" si="0"/>
        <v>44.823614048878227</v>
      </c>
      <c r="T141" s="66">
        <f t="shared" si="0"/>
        <v>28.180628181273622</v>
      </c>
      <c r="U141" s="66">
        <f t="shared" si="0"/>
        <v>1.0181734221950658</v>
      </c>
      <c r="V141" s="66">
        <f t="shared" si="0"/>
        <v>187.037454257413</v>
      </c>
      <c r="W141" s="66">
        <f t="shared" si="0"/>
        <v>57.326284333699412</v>
      </c>
      <c r="X141" s="66">
        <f t="shared" si="0"/>
        <v>6.3767696366229005</v>
      </c>
      <c r="Y141" s="66">
        <f t="shared" si="0"/>
        <v>6.1819534049425275</v>
      </c>
      <c r="Z141" s="66">
        <f t="shared" si="0"/>
        <v>2.9616543267044135</v>
      </c>
      <c r="AA141" s="66">
        <f t="shared" si="0"/>
        <v>3.1419493237955836</v>
      </c>
      <c r="AB141" s="66">
        <f t="shared" si="0"/>
        <v>19.827508075132453</v>
      </c>
      <c r="AC141" s="66">
        <f t="shared" si="0"/>
        <v>16.558076097229826</v>
      </c>
      <c r="AD141" s="66">
        <f t="shared" si="0"/>
        <v>9.2085427982027053</v>
      </c>
      <c r="AE141" s="67"/>
      <c r="AF141" s="68">
        <f t="shared" si="0"/>
        <v>558154.70187414973</v>
      </c>
      <c r="AG141" s="68">
        <f t="shared" si="0"/>
        <v>75356.366385628382</v>
      </c>
      <c r="AH141" s="68">
        <f t="shared" si="0"/>
        <v>25942.888656315703</v>
      </c>
      <c r="AI141" s="68">
        <f t="shared" si="0"/>
        <v>219916.47882146365</v>
      </c>
      <c r="AJ141" s="68">
        <f t="shared" si="0"/>
        <v>7995.2937439788702</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285.30218256404584</v>
      </c>
      <c r="F152" s="91">
        <f t="shared" ref="F152:AD152" si="1">F141+F151+IF(AND(OR($B$4="AT",$B$4="BE",$B$4="CH",$B$4="GB",$B$4="IE",$B$4="LT",$B$4="LU",$B$4="NL"),SUM(F143:F149)&gt;0),SUM(F143:F149)-SUM(F27:F33),0)</f>
        <v>366.26730014736341</v>
      </c>
      <c r="G152" s="91">
        <f t="shared" si="1"/>
        <v>102.4684315081996</v>
      </c>
      <c r="H152" s="91">
        <f t="shared" si="1"/>
        <v>67.078132457398851</v>
      </c>
      <c r="I152" s="91">
        <f t="shared" si="1"/>
        <v>44.678529210894524</v>
      </c>
      <c r="J152" s="91">
        <f t="shared" si="1"/>
        <v>73.663750663441377</v>
      </c>
      <c r="K152" s="91">
        <f t="shared" si="1"/>
        <v>119.04778146379331</v>
      </c>
      <c r="L152" s="91">
        <f>L141+L151+IF(AND(OR($B$4="AT",$B$4="BE",$B$4="CH",$B$4="GB",$B$4="IE",$B$4="LT",$B$4="LU",$B$4="NL"),SUM(L143:L149)&gt;0),SUM(L143:L149)-SUM(L27:L33),0)</f>
        <v>0</v>
      </c>
      <c r="M152" s="91">
        <f t="shared" si="1"/>
        <v>1091.2257178152311</v>
      </c>
      <c r="N152" s="91">
        <f t="shared" si="1"/>
        <v>366.86021915845208</v>
      </c>
      <c r="O152" s="91">
        <f t="shared" si="1"/>
        <v>2.2643576342385994</v>
      </c>
      <c r="P152" s="91">
        <f t="shared" si="1"/>
        <v>1.5756554597717987</v>
      </c>
      <c r="Q152" s="91">
        <f t="shared" si="1"/>
        <v>5.731385477926688</v>
      </c>
      <c r="R152" s="91">
        <f t="shared" si="1"/>
        <v>22.645669854468739</v>
      </c>
      <c r="S152" s="91">
        <f t="shared" si="1"/>
        <v>44.823614048878227</v>
      </c>
      <c r="T152" s="91">
        <f t="shared" si="1"/>
        <v>28.180628181273622</v>
      </c>
      <c r="U152" s="91">
        <f t="shared" si="1"/>
        <v>1.0181734221950658</v>
      </c>
      <c r="V152" s="91">
        <f t="shared" si="1"/>
        <v>187.037454257413</v>
      </c>
      <c r="W152" s="91">
        <f t="shared" si="1"/>
        <v>57.326284333699412</v>
      </c>
      <c r="X152" s="91">
        <f t="shared" si="1"/>
        <v>6.3767696366229005</v>
      </c>
      <c r="Y152" s="91">
        <f t="shared" si="1"/>
        <v>6.1819534049425275</v>
      </c>
      <c r="Z152" s="91">
        <f t="shared" si="1"/>
        <v>2.9616543267044135</v>
      </c>
      <c r="AA152" s="91">
        <f t="shared" si="1"/>
        <v>3.1419493237955836</v>
      </c>
      <c r="AB152" s="91">
        <f t="shared" si="1"/>
        <v>19.827508075132453</v>
      </c>
      <c r="AC152" s="91">
        <f t="shared" si="1"/>
        <v>16.558076097229826</v>
      </c>
      <c r="AD152" s="91">
        <f t="shared" si="1"/>
        <v>9.2085427982027053</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285.30218256404584</v>
      </c>
      <c r="F154" s="91">
        <f>F141+F153-IF(OR($B$6=2005,$B$6&gt;=2020),SUM(F99:F122),0)+IF(AND(OR($B$4="AT",$B$4="BE",$B$4="CH",$B$4="GB",$B$4="IE",$B$4="LT",$B$4="LU",$B$4="NL"),SUM(F143:F149)&gt;0),SUM(F143:F149)-SUM(F27:F33),0)</f>
        <v>366.26730014736341</v>
      </c>
      <c r="G154" s="91">
        <f>G141+G153+IF(AND(OR($B$4="AT",$B$4="BE",$B$4="CH",$B$4="GB",$B$4="IE",$B$4="LT",$B$4="LU",$B$4="NL"),SUM(G143:G149)&gt;0),SUM(G143:G149)-SUM(G27:G33),0)</f>
        <v>102.4684315081996</v>
      </c>
      <c r="H154" s="91">
        <f t="shared" ref="H154:AD154" si="2">H141+H153+IF(AND(OR($B$4="AT",$B$4="BE",$B$4="CH",$B$4="GB",$B$4="IE",$B$4="LT",$B$4="LU",$B$4="NL"),SUM(H143:H149)&gt;0),SUM(H143:H149)-SUM(H27:H33),0)</f>
        <v>67.078132457398851</v>
      </c>
      <c r="I154" s="91">
        <f t="shared" si="2"/>
        <v>44.678529210894524</v>
      </c>
      <c r="J154" s="91">
        <f t="shared" si="2"/>
        <v>73.663750663441377</v>
      </c>
      <c r="K154" s="91">
        <f t="shared" si="2"/>
        <v>119.04778146379331</v>
      </c>
      <c r="L154" s="91">
        <f>L141+L153+IF(AND(OR($B$4="AT",$B$4="BE",$B$4="CH",$B$4="GB",$B$4="IE",$B$4="LT",$B$4="LU",$B$4="NL"),SUM(L143:L149)&gt;0),SUM(L143:L149)-SUM(L27:L33),0)</f>
        <v>0</v>
      </c>
      <c r="M154" s="91">
        <f t="shared" si="2"/>
        <v>1091.2257178152311</v>
      </c>
      <c r="N154" s="91">
        <f t="shared" si="2"/>
        <v>366.86021915845208</v>
      </c>
      <c r="O154" s="91">
        <f t="shared" si="2"/>
        <v>2.2643576342385994</v>
      </c>
      <c r="P154" s="91">
        <f t="shared" si="2"/>
        <v>1.5756554597717987</v>
      </c>
      <c r="Q154" s="91">
        <f t="shared" si="2"/>
        <v>5.731385477926688</v>
      </c>
      <c r="R154" s="91">
        <f t="shared" si="2"/>
        <v>22.645669854468739</v>
      </c>
      <c r="S154" s="91">
        <f t="shared" si="2"/>
        <v>44.823614048878227</v>
      </c>
      <c r="T154" s="91">
        <f t="shared" si="2"/>
        <v>28.180628181273622</v>
      </c>
      <c r="U154" s="91">
        <f t="shared" si="2"/>
        <v>1.0181734221950658</v>
      </c>
      <c r="V154" s="91">
        <f t="shared" si="2"/>
        <v>187.037454257413</v>
      </c>
      <c r="W154" s="91">
        <f t="shared" si="2"/>
        <v>57.326284333699412</v>
      </c>
      <c r="X154" s="91">
        <f t="shared" si="2"/>
        <v>6.3767696366229005</v>
      </c>
      <c r="Y154" s="91">
        <f t="shared" si="2"/>
        <v>6.1819534049425275</v>
      </c>
      <c r="Z154" s="91">
        <f t="shared" si="2"/>
        <v>2.9616543267044135</v>
      </c>
      <c r="AA154" s="91">
        <f t="shared" si="2"/>
        <v>3.1419493237955836</v>
      </c>
      <c r="AB154" s="91">
        <f t="shared" si="2"/>
        <v>19.827508075132453</v>
      </c>
      <c r="AC154" s="91">
        <f t="shared" si="2"/>
        <v>16.558076097229826</v>
      </c>
      <c r="AD154" s="91">
        <f t="shared" si="2"/>
        <v>9.2085427982027053</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4.9097874365406398</v>
      </c>
      <c r="F157" s="114">
        <v>0.94754691579465</v>
      </c>
      <c r="G157" s="114">
        <v>0.38592404407274999</v>
      </c>
      <c r="H157" s="114" t="s">
        <v>391</v>
      </c>
      <c r="I157" s="114">
        <v>7.7184808814550004E-2</v>
      </c>
      <c r="J157" s="114">
        <v>7.7184808814550004E-2</v>
      </c>
      <c r="K157" s="114">
        <v>7.7184808814550004E-2</v>
      </c>
      <c r="L157" s="114" t="s">
        <v>391</v>
      </c>
      <c r="M157" s="114">
        <v>5.9146718994590399</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16602.4523760099</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2.0638027642386403</v>
      </c>
      <c r="F158" s="114">
        <v>0.39829625403102997</v>
      </c>
      <c r="G158" s="114">
        <v>0.16222109800840001</v>
      </c>
      <c r="H158" s="114" t="s">
        <v>391</v>
      </c>
      <c r="I158" s="114">
        <v>3.2444219601670002E-2</v>
      </c>
      <c r="J158" s="114">
        <v>3.2444219601670002E-2</v>
      </c>
      <c r="K158" s="114">
        <v>3.2444219601670002E-2</v>
      </c>
      <c r="L158" s="114" t="s">
        <v>391</v>
      </c>
      <c r="M158" s="114">
        <v>2.4862005480768601</v>
      </c>
      <c r="N158" s="114">
        <v>2.8450799999999998</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6978.7516363217301</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47.649166454548734</v>
      </c>
      <c r="F159" s="114">
        <v>0.76450252200249003</v>
      </c>
      <c r="G159" s="114">
        <v>33.303146489715004</v>
      </c>
      <c r="H159" s="114">
        <v>1.5887085282400001E-2</v>
      </c>
      <c r="I159" s="114">
        <v>4.3158142454853694</v>
      </c>
      <c r="J159" s="114">
        <v>4.6516997543490302</v>
      </c>
      <c r="K159" s="114">
        <v>4.6516997543490302</v>
      </c>
      <c r="L159" s="114" t="s">
        <v>391</v>
      </c>
      <c r="M159" s="114">
        <v>2.6044704992613301</v>
      </c>
      <c r="N159" s="114">
        <v>0.16358231114155</v>
      </c>
      <c r="O159" s="114">
        <v>1.2654895059400002E-2</v>
      </c>
      <c r="P159" s="114">
        <v>1.6557284369204132E-3</v>
      </c>
      <c r="Q159" s="114">
        <v>0.77093697608333001</v>
      </c>
      <c r="R159" s="114">
        <v>0.70297670991219996</v>
      </c>
      <c r="S159" s="114">
        <v>1.9110168060867099</v>
      </c>
      <c r="T159" s="114">
        <v>21.940932191308249</v>
      </c>
      <c r="U159" s="114">
        <v>1.8014892377780416E-2</v>
      </c>
      <c r="V159" s="114">
        <v>1.6519385608106401</v>
      </c>
      <c r="W159" s="114">
        <v>0.45709403775328</v>
      </c>
      <c r="X159" s="114">
        <v>1.197672478574E-2</v>
      </c>
      <c r="Y159" s="114">
        <v>4.6877482160430001E-2</v>
      </c>
      <c r="Z159" s="114">
        <v>1.38503401653E-2</v>
      </c>
      <c r="AA159" s="114">
        <v>2.1091304178689999E-2</v>
      </c>
      <c r="AB159" s="114">
        <v>9.379585129019001E-2</v>
      </c>
      <c r="AC159" s="114">
        <v>0.15437127159677</v>
      </c>
      <c r="AD159" s="114">
        <v>0.59745409858630005</v>
      </c>
      <c r="AE159" s="40"/>
      <c r="AF159" s="114">
        <v>30466.850122345488</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815" priority="67" stopIfTrue="1" operator="equal">
      <formula>"C"</formula>
    </cfRule>
    <cfRule type="cellIs" dxfId="814" priority="68" stopIfTrue="1" operator="equal">
      <formula>"IE"</formula>
    </cfRule>
    <cfRule type="cellIs" dxfId="813" priority="69" stopIfTrue="1" operator="equal">
      <formula>"NA"</formula>
    </cfRule>
    <cfRule type="cellIs" dxfId="812" priority="70" stopIfTrue="1" operator="equal">
      <formula>"NE"</formula>
    </cfRule>
    <cfRule type="cellIs" dxfId="811" priority="71" stopIfTrue="1" operator="equal">
      <formula>"NO"</formula>
    </cfRule>
    <cfRule type="cellIs" dxfId="810" priority="72" stopIfTrue="1" operator="equal">
      <formula>"TPS"</formula>
    </cfRule>
  </conditionalFormatting>
  <conditionalFormatting sqref="E14:AK141">
    <cfRule type="cellIs" dxfId="809" priority="13" stopIfTrue="1" operator="equal">
      <formula>"C"</formula>
    </cfRule>
    <cfRule type="cellIs" dxfId="808" priority="14" stopIfTrue="1" operator="equal">
      <formula>"IE"</formula>
    </cfRule>
    <cfRule type="cellIs" dxfId="807" priority="15" stopIfTrue="1" operator="equal">
      <formula>"NA"</formula>
    </cfRule>
    <cfRule type="cellIs" dxfId="806" priority="16" stopIfTrue="1" operator="equal">
      <formula>"NE"</formula>
    </cfRule>
    <cfRule type="cellIs" dxfId="805" priority="17" stopIfTrue="1" operator="equal">
      <formula>"NO"</formula>
    </cfRule>
    <cfRule type="cellIs" dxfId="804" priority="18" stopIfTrue="1" operator="equal">
      <formula>"TPS"</formula>
    </cfRule>
  </conditionalFormatting>
  <conditionalFormatting sqref="E157:AK164">
    <cfRule type="cellIs" dxfId="803" priority="1" stopIfTrue="1" operator="equal">
      <formula>"C"</formula>
    </cfRule>
    <cfRule type="cellIs" dxfId="802" priority="2" stopIfTrue="1" operator="equal">
      <formula>"IE"</formula>
    </cfRule>
    <cfRule type="cellIs" dxfId="801" priority="3" stopIfTrue="1" operator="equal">
      <formula>"NA"</formula>
    </cfRule>
    <cfRule type="cellIs" dxfId="800" priority="4" stopIfTrue="1" operator="equal">
      <formula>"NE"</formula>
    </cfRule>
    <cfRule type="cellIs" dxfId="799" priority="5" stopIfTrue="1" operator="equal">
      <formula>"NO"</formula>
    </cfRule>
    <cfRule type="cellIs" dxfId="798" priority="6" stopIfTrue="1" operator="equal">
      <formula>"TPS"</formula>
    </cfRule>
  </conditionalFormatting>
  <conditionalFormatting sqref="AF143:AK149">
    <cfRule type="cellIs" dxfId="797" priority="31" stopIfTrue="1" operator="equal">
      <formula>"C"</formula>
    </cfRule>
    <cfRule type="cellIs" dxfId="796" priority="32" stopIfTrue="1" operator="equal">
      <formula>"IE"</formula>
    </cfRule>
    <cfRule type="cellIs" dxfId="795" priority="33" stopIfTrue="1" operator="equal">
      <formula>"NA"</formula>
    </cfRule>
    <cfRule type="cellIs" dxfId="794" priority="34" stopIfTrue="1" operator="equal">
      <formula>"NE"</formula>
    </cfRule>
    <cfRule type="cellIs" dxfId="793" priority="35" stopIfTrue="1" operator="equal">
      <formula>"NO"</formula>
    </cfRule>
    <cfRule type="cellIs" dxfId="792" priority="36" stopIfTrue="1" operator="equal">
      <formula>"TPS"</formula>
    </cfRule>
  </conditionalFormatting>
  <pageMargins left="0.7" right="0.7" top="0.78740157499999996" bottom="0.78740157499999996"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0A9C3-7EB1-402E-B1E2-85A624715E6B}">
  <sheetPr codeName="Tabelle39">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1999</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1999</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10.587300465516059</v>
      </c>
      <c r="F14" s="114">
        <v>2.0313450263665995</v>
      </c>
      <c r="G14" s="114">
        <v>7.4586226858267901</v>
      </c>
      <c r="H14" s="114">
        <v>0.22032827081960998</v>
      </c>
      <c r="I14" s="114">
        <v>2.2079257557476915</v>
      </c>
      <c r="J14" s="114">
        <v>2.9390032954275815</v>
      </c>
      <c r="K14" s="114">
        <v>3.1537929583717421</v>
      </c>
      <c r="L14" s="114" t="s">
        <v>391</v>
      </c>
      <c r="M14" s="114">
        <v>3.5352299246807104</v>
      </c>
      <c r="N14" s="114">
        <v>1.5048490475534901</v>
      </c>
      <c r="O14" s="114">
        <v>9.2597039839870013E-2</v>
      </c>
      <c r="P14" s="114">
        <v>9.8921102985459988E-2</v>
      </c>
      <c r="Q14" s="114">
        <v>0.17568633753798002</v>
      </c>
      <c r="R14" s="114">
        <v>0.40246282205168005</v>
      </c>
      <c r="S14" s="114">
        <v>0.76795968691010996</v>
      </c>
      <c r="T14" s="114">
        <v>3.9637974427343901</v>
      </c>
      <c r="U14" s="114">
        <v>0.1961940733276</v>
      </c>
      <c r="V14" s="114">
        <v>18.170077312553385</v>
      </c>
      <c r="W14" s="114">
        <v>4.0638724032597198</v>
      </c>
      <c r="X14" s="114">
        <v>7.2692858526278811E-2</v>
      </c>
      <c r="Y14" s="114">
        <v>6.6656425678621761E-2</v>
      </c>
      <c r="Z14" s="114">
        <v>2.5649637588534471E-2</v>
      </c>
      <c r="AA14" s="114">
        <v>5.8890764891172273E-2</v>
      </c>
      <c r="AB14" s="114">
        <v>0.22389160856769466</v>
      </c>
      <c r="AC14" s="114">
        <v>0.60502112176895984</v>
      </c>
      <c r="AD14" s="114">
        <v>0.23749297977911091</v>
      </c>
      <c r="AE14" s="40"/>
      <c r="AF14" s="114">
        <v>27065.9751034539</v>
      </c>
      <c r="AG14" s="114">
        <v>32137.234247512628</v>
      </c>
      <c r="AH14" s="114">
        <v>13562.279999999979</v>
      </c>
      <c r="AI14" s="114">
        <v>81588.302521838006</v>
      </c>
      <c r="AJ14" s="114">
        <v>8562.4229708016974</v>
      </c>
      <c r="AK14" s="39" t="s">
        <v>389</v>
      </c>
      <c r="AL14" s="41" t="s">
        <v>41</v>
      </c>
    </row>
    <row r="15" spans="1:38" ht="26.25" customHeight="1" thickBot="1" x14ac:dyDescent="0.3">
      <c r="A15" s="36" t="s">
        <v>45</v>
      </c>
      <c r="B15" s="36" t="s">
        <v>46</v>
      </c>
      <c r="C15" s="37" t="s">
        <v>47</v>
      </c>
      <c r="D15" s="38"/>
      <c r="E15" s="114">
        <v>1.6383156978067199</v>
      </c>
      <c r="F15" s="114">
        <v>7.0381005121919998E-2</v>
      </c>
      <c r="G15" s="114">
        <v>1.08704922959957</v>
      </c>
      <c r="H15" s="114">
        <v>6.4124245058549995E-2</v>
      </c>
      <c r="I15" s="114">
        <v>4.6039086730729997E-2</v>
      </c>
      <c r="J15" s="114">
        <v>6.1376309689230003E-2</v>
      </c>
      <c r="K15" s="114">
        <v>0.12272520152322</v>
      </c>
      <c r="L15" s="114" t="s">
        <v>391</v>
      </c>
      <c r="M15" s="114">
        <v>0.41670510080362</v>
      </c>
      <c r="N15" s="114">
        <v>4.0181456892009998E-2</v>
      </c>
      <c r="O15" s="114">
        <v>1.2513520126700001E-3</v>
      </c>
      <c r="P15" s="114">
        <v>1.9623376349000001E-4</v>
      </c>
      <c r="Q15" s="114">
        <v>3.1161929436799999E-3</v>
      </c>
      <c r="R15" s="114">
        <v>1.58247064783E-3</v>
      </c>
      <c r="S15" s="114">
        <v>9.4460755350299994E-3</v>
      </c>
      <c r="T15" s="114">
        <v>0.55222533612191005</v>
      </c>
      <c r="U15" s="114">
        <v>4.31879660437E-3</v>
      </c>
      <c r="V15" s="114">
        <v>3.3985632268620003E-2</v>
      </c>
      <c r="W15" s="114">
        <v>2.2969118554159999E-2</v>
      </c>
      <c r="X15" s="114">
        <v>4.9667795269999997E-5</v>
      </c>
      <c r="Y15" s="114">
        <v>6.4131493898000002E-4</v>
      </c>
      <c r="Z15" s="114">
        <v>7.2682359750000006E-5</v>
      </c>
      <c r="AA15" s="114">
        <v>6.4131493889999996E-5</v>
      </c>
      <c r="AB15" s="114">
        <v>8.2779658789999995E-4</v>
      </c>
      <c r="AC15" s="114" t="s">
        <v>391</v>
      </c>
      <c r="AD15" s="114" t="s">
        <v>391</v>
      </c>
      <c r="AE15" s="40"/>
      <c r="AF15" s="114">
        <v>33668.458741532602</v>
      </c>
      <c r="AG15" s="39" t="s">
        <v>390</v>
      </c>
      <c r="AH15" s="114" t="s">
        <v>390</v>
      </c>
      <c r="AI15" s="39" t="s">
        <v>390</v>
      </c>
      <c r="AJ15" s="39" t="s">
        <v>390</v>
      </c>
      <c r="AK15" s="39" t="s">
        <v>389</v>
      </c>
      <c r="AL15" s="41" t="s">
        <v>41</v>
      </c>
    </row>
    <row r="16" spans="1:38" ht="26.25" customHeight="1" thickBot="1" x14ac:dyDescent="0.3">
      <c r="A16" s="36" t="s">
        <v>45</v>
      </c>
      <c r="B16" s="36" t="s">
        <v>48</v>
      </c>
      <c r="C16" s="37" t="s">
        <v>49</v>
      </c>
      <c r="D16" s="38"/>
      <c r="E16" s="114">
        <v>0.45434098308755999</v>
      </c>
      <c r="F16" s="114">
        <v>9.3673136978000004E-3</v>
      </c>
      <c r="G16" s="114">
        <v>0.44537838150495002</v>
      </c>
      <c r="H16" s="114" t="s">
        <v>391</v>
      </c>
      <c r="I16" s="114">
        <v>3.7504542734819998E-2</v>
      </c>
      <c r="J16" s="114">
        <v>5.5006662677740001E-2</v>
      </c>
      <c r="K16" s="114">
        <v>0.19252331937209</v>
      </c>
      <c r="L16" s="114" t="s">
        <v>391</v>
      </c>
      <c r="M16" s="114">
        <v>4.6836568489039998E-2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4683.6568489043102</v>
      </c>
      <c r="AH16" s="39" t="s">
        <v>390</v>
      </c>
      <c r="AI16" s="39" t="s">
        <v>390</v>
      </c>
      <c r="AJ16" s="39" t="s">
        <v>390</v>
      </c>
      <c r="AK16" s="39" t="s">
        <v>389</v>
      </c>
      <c r="AL16" s="41" t="s">
        <v>41</v>
      </c>
    </row>
    <row r="17" spans="1:38" ht="26.25" customHeight="1" thickBot="1" x14ac:dyDescent="0.3">
      <c r="A17" s="36" t="s">
        <v>45</v>
      </c>
      <c r="B17" s="36" t="s">
        <v>50</v>
      </c>
      <c r="C17" s="37" t="s">
        <v>51</v>
      </c>
      <c r="D17" s="38"/>
      <c r="E17" s="114">
        <v>1.2280080012192702</v>
      </c>
      <c r="F17" s="114">
        <v>3.2524650658809995E-2</v>
      </c>
      <c r="G17" s="114">
        <v>0.76762768319449992</v>
      </c>
      <c r="H17" s="114">
        <v>1.3295904153840001E-2</v>
      </c>
      <c r="I17" s="114">
        <v>3.9112494162970003E-2</v>
      </c>
      <c r="J17" s="114">
        <v>5.5034095644990004E-2</v>
      </c>
      <c r="K17" s="114">
        <v>9.7783139658090004E-2</v>
      </c>
      <c r="L17" s="114" t="s">
        <v>391</v>
      </c>
      <c r="M17" s="114">
        <v>0.25311126829225</v>
      </c>
      <c r="N17" s="114">
        <v>5.3881871749009998E-2</v>
      </c>
      <c r="O17" s="114">
        <v>1.73925598056E-3</v>
      </c>
      <c r="P17" s="114">
        <v>3.0715748042000002E-4</v>
      </c>
      <c r="Q17" s="114">
        <v>4.2820412609200003E-3</v>
      </c>
      <c r="R17" s="114">
        <v>2.27321801142E-3</v>
      </c>
      <c r="S17" s="114">
        <v>1.337491330664E-2</v>
      </c>
      <c r="T17" s="114">
        <v>0.72363906065247996</v>
      </c>
      <c r="U17" s="114">
        <v>5.7569024795499999E-3</v>
      </c>
      <c r="V17" s="114">
        <v>4.5516085298599997E-2</v>
      </c>
      <c r="W17" s="114">
        <v>1.4683245074909999E-2</v>
      </c>
      <c r="X17" s="114">
        <v>8.8517081990000001E-5</v>
      </c>
      <c r="Y17" s="114">
        <v>1.1429403445E-3</v>
      </c>
      <c r="Z17" s="114">
        <v>1.2953323903999999E-4</v>
      </c>
      <c r="AA17" s="114">
        <v>1.1429403445E-4</v>
      </c>
      <c r="AB17" s="114">
        <v>1.4752846999900001E-3</v>
      </c>
      <c r="AC17" s="114" t="s">
        <v>391</v>
      </c>
      <c r="AD17" s="114" t="s">
        <v>391</v>
      </c>
      <c r="AE17" s="40"/>
      <c r="AF17" s="114">
        <v>12877.3036136871</v>
      </c>
      <c r="AG17" s="114">
        <v>4402.6076124381498</v>
      </c>
      <c r="AH17" s="114">
        <v>1061.7091975052499</v>
      </c>
      <c r="AI17" s="114" t="s">
        <v>390</v>
      </c>
      <c r="AJ17" s="114">
        <v>0</v>
      </c>
      <c r="AK17" s="39" t="s">
        <v>389</v>
      </c>
      <c r="AL17" s="41" t="s">
        <v>41</v>
      </c>
    </row>
    <row r="18" spans="1:38" ht="26.25" customHeight="1" thickBot="1" x14ac:dyDescent="0.3">
      <c r="A18" s="36" t="s">
        <v>45</v>
      </c>
      <c r="B18" s="36" t="s">
        <v>52</v>
      </c>
      <c r="C18" s="37" t="s">
        <v>53</v>
      </c>
      <c r="D18" s="38"/>
      <c r="E18" s="114">
        <v>0.13201503385467001</v>
      </c>
      <c r="F18" s="114">
        <v>2.84482373862E-3</v>
      </c>
      <c r="G18" s="114">
        <v>5.000807381413E-2</v>
      </c>
      <c r="H18" s="114">
        <v>1.85347258482E-3</v>
      </c>
      <c r="I18" s="114">
        <v>3.5552006587E-3</v>
      </c>
      <c r="J18" s="114">
        <v>4.1294476026999998E-3</v>
      </c>
      <c r="K18" s="114">
        <v>4.1294476026999998E-3</v>
      </c>
      <c r="L18" s="114" t="s">
        <v>391</v>
      </c>
      <c r="M18" s="114">
        <v>2.7802088772369997E-2</v>
      </c>
      <c r="N18" s="114">
        <v>5.1807164445100001E-3</v>
      </c>
      <c r="O18" s="114">
        <v>1.9827023075999999E-4</v>
      </c>
      <c r="P18" s="114">
        <v>5.1844190579999997E-5</v>
      </c>
      <c r="Q18" s="114">
        <v>4.6409892552000002E-4</v>
      </c>
      <c r="R18" s="114">
        <v>2.9520276551999998E-4</v>
      </c>
      <c r="S18" s="114">
        <v>1.6449099876E-3</v>
      </c>
      <c r="T18" s="114">
        <v>6.1023654159659997E-2</v>
      </c>
      <c r="U18" s="114">
        <v>5.3606255076000002E-4</v>
      </c>
      <c r="V18" s="114">
        <v>4.3472485475999998E-3</v>
      </c>
      <c r="W18" s="114">
        <v>1.6023209324100001E-3</v>
      </c>
      <c r="X18" s="114">
        <v>1.4539880209999999E-5</v>
      </c>
      <c r="Y18" s="114">
        <v>1.8774021155E-4</v>
      </c>
      <c r="Z18" s="114">
        <v>2.127722397E-5</v>
      </c>
      <c r="AA18" s="114">
        <v>1.8774021149999998E-5</v>
      </c>
      <c r="AB18" s="114">
        <v>2.4233133690000001E-4</v>
      </c>
      <c r="AC18" s="114" t="s">
        <v>391</v>
      </c>
      <c r="AD18" s="114" t="s">
        <v>391</v>
      </c>
      <c r="AE18" s="40"/>
      <c r="AF18" s="114">
        <v>1229.59580416003</v>
      </c>
      <c r="AG18" s="114">
        <v>0</v>
      </c>
      <c r="AH18" s="114">
        <v>623.87678066529202</v>
      </c>
      <c r="AI18" s="114" t="s">
        <v>390</v>
      </c>
      <c r="AJ18" s="114">
        <v>0</v>
      </c>
      <c r="AK18" s="39" t="s">
        <v>389</v>
      </c>
      <c r="AL18" s="41" t="s">
        <v>41</v>
      </c>
    </row>
    <row r="19" spans="1:38" ht="26.25" customHeight="1" thickBot="1" x14ac:dyDescent="0.3">
      <c r="A19" s="36" t="s">
        <v>45</v>
      </c>
      <c r="B19" s="36" t="s">
        <v>54</v>
      </c>
      <c r="C19" s="37" t="s">
        <v>55</v>
      </c>
      <c r="D19" s="38"/>
      <c r="E19" s="114">
        <v>1.04841746790051</v>
      </c>
      <c r="F19" s="114">
        <v>5.5547945945490007E-2</v>
      </c>
      <c r="G19" s="114">
        <v>0.48280400731572998</v>
      </c>
      <c r="H19" s="114">
        <v>1.4895372855319999E-2</v>
      </c>
      <c r="I19" s="114">
        <v>7.2805044678769998E-2</v>
      </c>
      <c r="J19" s="114">
        <v>9.2641020712969993E-2</v>
      </c>
      <c r="K19" s="114">
        <v>9.5832619583419987E-2</v>
      </c>
      <c r="L19" s="114" t="s">
        <v>391</v>
      </c>
      <c r="M19" s="114">
        <v>0.23535959398993</v>
      </c>
      <c r="N19" s="114">
        <v>6.169343528046E-2</v>
      </c>
      <c r="O19" s="114">
        <v>2.4972794928100001E-3</v>
      </c>
      <c r="P19" s="114">
        <v>1.47444170501E-3</v>
      </c>
      <c r="Q19" s="114">
        <v>4.8738388589899999E-3</v>
      </c>
      <c r="R19" s="114">
        <v>7.3761927935500002E-3</v>
      </c>
      <c r="S19" s="114">
        <v>2.0595584177189999E-2</v>
      </c>
      <c r="T19" s="114">
        <v>0.52529921732802998</v>
      </c>
      <c r="U19" s="114">
        <v>6.6098712613899997E-3</v>
      </c>
      <c r="V19" s="114">
        <v>0.31661250002946995</v>
      </c>
      <c r="W19" s="114">
        <v>3.1665224132970002E-2</v>
      </c>
      <c r="X19" s="114">
        <v>1.3171074723400001E-3</v>
      </c>
      <c r="Y19" s="114">
        <v>2.3864746666999999E-3</v>
      </c>
      <c r="Z19" s="114">
        <v>5.9491821058999992E-4</v>
      </c>
      <c r="AA19" s="114">
        <v>4.8885038932999997E-4</v>
      </c>
      <c r="AB19" s="114">
        <v>4.7873507389899995E-3</v>
      </c>
      <c r="AC19" s="114">
        <v>5.5848055921900001E-3</v>
      </c>
      <c r="AD19" s="114">
        <v>7.9609990546095979E-2</v>
      </c>
      <c r="AE19" s="40"/>
      <c r="AF19" s="114">
        <v>10108.892499805699</v>
      </c>
      <c r="AG19" s="114">
        <v>467.93563746345598</v>
      </c>
      <c r="AH19" s="114">
        <v>2946.85129941692</v>
      </c>
      <c r="AI19" s="114">
        <v>1029.25464232435</v>
      </c>
      <c r="AJ19" s="114">
        <v>32.834576405846903</v>
      </c>
      <c r="AK19" s="39" t="s">
        <v>389</v>
      </c>
      <c r="AL19" s="41" t="s">
        <v>41</v>
      </c>
    </row>
    <row r="20" spans="1:38" ht="26.25" customHeight="1" thickBot="1" x14ac:dyDescent="0.3">
      <c r="A20" s="36" t="s">
        <v>45</v>
      </c>
      <c r="B20" s="36" t="s">
        <v>56</v>
      </c>
      <c r="C20" s="37" t="s">
        <v>57</v>
      </c>
      <c r="D20" s="38"/>
      <c r="E20" s="114">
        <v>5.49155158723471</v>
      </c>
      <c r="F20" s="114">
        <v>0.72229133489917996</v>
      </c>
      <c r="G20" s="114">
        <v>4.2995547962903808</v>
      </c>
      <c r="H20" s="114">
        <v>7.1594519680970012E-2</v>
      </c>
      <c r="I20" s="114">
        <v>1.23911107584378</v>
      </c>
      <c r="J20" s="114">
        <v>1.6623702139393901</v>
      </c>
      <c r="K20" s="114">
        <v>1.72493631558878</v>
      </c>
      <c r="L20" s="114" t="s">
        <v>391</v>
      </c>
      <c r="M20" s="114">
        <v>1.5069698166304299</v>
      </c>
      <c r="N20" s="114">
        <v>0.85753864267863</v>
      </c>
      <c r="O20" s="114">
        <v>4.2032964174250009E-2</v>
      </c>
      <c r="P20" s="114">
        <v>1.3239985879060001E-2</v>
      </c>
      <c r="Q20" s="114">
        <v>4.3133040122260005E-2</v>
      </c>
      <c r="R20" s="114">
        <v>0.12048425913729001</v>
      </c>
      <c r="S20" s="114">
        <v>0.33489126664269003</v>
      </c>
      <c r="T20" s="114">
        <v>4.9881700208526905</v>
      </c>
      <c r="U20" s="114">
        <v>8.5502753665640002E-2</v>
      </c>
      <c r="V20" s="114">
        <v>9.2699631138199496</v>
      </c>
      <c r="W20" s="114">
        <v>0.21175806256482999</v>
      </c>
      <c r="X20" s="114">
        <v>3.2212028490823691E-2</v>
      </c>
      <c r="Y20" s="114">
        <v>4.5442450618868917E-2</v>
      </c>
      <c r="Z20" s="114">
        <v>1.3166375322517188E-2</v>
      </c>
      <c r="AA20" s="114">
        <v>1.0595492051987041E-2</v>
      </c>
      <c r="AB20" s="114">
        <v>0.10141634648421999</v>
      </c>
      <c r="AC20" s="114">
        <v>0.17691498056982</v>
      </c>
      <c r="AD20" s="114">
        <v>0.18929738723584491</v>
      </c>
      <c r="AE20" s="40"/>
      <c r="AF20" s="114">
        <v>28645.035078681201</v>
      </c>
      <c r="AG20" s="114">
        <v>1101.2638540200001</v>
      </c>
      <c r="AH20" s="114">
        <v>2358.7519998470498</v>
      </c>
      <c r="AI20" s="114">
        <v>159690.494593387</v>
      </c>
      <c r="AJ20" s="114">
        <v>504.75419090171903</v>
      </c>
      <c r="AK20" s="39" t="s">
        <v>389</v>
      </c>
      <c r="AL20" s="41" t="s">
        <v>41</v>
      </c>
    </row>
    <row r="21" spans="1:38" ht="26.25" customHeight="1" thickBot="1" x14ac:dyDescent="0.3">
      <c r="A21" s="36" t="s">
        <v>45</v>
      </c>
      <c r="B21" s="36" t="s">
        <v>58</v>
      </c>
      <c r="C21" s="37" t="s">
        <v>59</v>
      </c>
      <c r="D21" s="38"/>
      <c r="E21" s="114">
        <v>1.0620273463274501</v>
      </c>
      <c r="F21" s="114">
        <v>3.119619166182E-2</v>
      </c>
      <c r="G21" s="114">
        <v>0.61504635276588004</v>
      </c>
      <c r="H21" s="114">
        <v>1.3256390642039999E-2</v>
      </c>
      <c r="I21" s="114">
        <v>6.0102953478110004E-2</v>
      </c>
      <c r="J21" s="114">
        <v>7.1091746912039996E-2</v>
      </c>
      <c r="K21" s="114">
        <v>7.2099351819670005E-2</v>
      </c>
      <c r="L21" s="114" t="s">
        <v>391</v>
      </c>
      <c r="M21" s="114">
        <v>0.20086184392628997</v>
      </c>
      <c r="N21" s="114">
        <v>6.5639023561859994E-2</v>
      </c>
      <c r="O21" s="114">
        <v>2.33623681723E-3</v>
      </c>
      <c r="P21" s="114">
        <v>2.0001931421900002E-3</v>
      </c>
      <c r="Q21" s="114">
        <v>6.3739951570199998E-3</v>
      </c>
      <c r="R21" s="114">
        <v>8.4775770860700001E-3</v>
      </c>
      <c r="S21" s="114">
        <v>2.2405910581499999E-2</v>
      </c>
      <c r="T21" s="114">
        <v>0.66422775393165012</v>
      </c>
      <c r="U21" s="114">
        <v>7.0653598673900003E-3</v>
      </c>
      <c r="V21" s="114">
        <v>9.1492632631350004E-2</v>
      </c>
      <c r="W21" s="114">
        <v>8.7792216992640004E-2</v>
      </c>
      <c r="X21" s="114">
        <v>2.6681253774599997E-4</v>
      </c>
      <c r="Y21" s="114">
        <v>1.9125504692900001E-3</v>
      </c>
      <c r="Z21" s="114">
        <v>2.6916795518999996E-4</v>
      </c>
      <c r="AA21" s="114">
        <v>2.1496790560800001E-4</v>
      </c>
      <c r="AB21" s="114">
        <v>2.6634988678599998E-3</v>
      </c>
      <c r="AC21" s="114">
        <v>1.22470381166E-3</v>
      </c>
      <c r="AD21" s="114">
        <v>0.12589976492145011</v>
      </c>
      <c r="AE21" s="40"/>
      <c r="AF21" s="114">
        <v>7678.20195569718</v>
      </c>
      <c r="AG21" s="114">
        <v>740.53967999999998</v>
      </c>
      <c r="AH21" s="114">
        <v>4959.6651554630598</v>
      </c>
      <c r="AI21" s="114">
        <v>179.01349560178201</v>
      </c>
      <c r="AJ21" s="114">
        <v>21.660650662080801</v>
      </c>
      <c r="AK21" s="39" t="s">
        <v>389</v>
      </c>
      <c r="AL21" s="41" t="s">
        <v>41</v>
      </c>
    </row>
    <row r="22" spans="1:38" ht="26.25" customHeight="1" thickBot="1" x14ac:dyDescent="0.3">
      <c r="A22" s="36" t="s">
        <v>45</v>
      </c>
      <c r="B22" s="42" t="s">
        <v>60</v>
      </c>
      <c r="C22" s="37" t="s">
        <v>61</v>
      </c>
      <c r="D22" s="38"/>
      <c r="E22" s="114">
        <v>2.6197773329729901</v>
      </c>
      <c r="F22" s="114">
        <v>9.0032748083640007E-2</v>
      </c>
      <c r="G22" s="114">
        <v>0.6181354771196601</v>
      </c>
      <c r="H22" s="114">
        <v>1.8751554461659999E-2</v>
      </c>
      <c r="I22" s="114">
        <v>7.7515856602621447E-2</v>
      </c>
      <c r="J22" s="114">
        <v>9.114355354680144E-2</v>
      </c>
      <c r="K22" s="114">
        <v>9.3500854606051453E-2</v>
      </c>
      <c r="L22" s="114" t="s">
        <v>391</v>
      </c>
      <c r="M22" s="114">
        <v>0.31769973796341</v>
      </c>
      <c r="N22" s="114">
        <v>0.13087058537411</v>
      </c>
      <c r="O22" s="114">
        <v>3.9530152005900002E-3</v>
      </c>
      <c r="P22" s="114">
        <v>1.7953293671380002E-2</v>
      </c>
      <c r="Q22" s="114">
        <v>2.2240305046859997E-2</v>
      </c>
      <c r="R22" s="114">
        <v>6.3832894106070001E-2</v>
      </c>
      <c r="S22" s="114">
        <v>7.2335326859150006E-2</v>
      </c>
      <c r="T22" s="114">
        <v>0.44220017557412</v>
      </c>
      <c r="U22" s="114">
        <v>1.6206981614850003E-2</v>
      </c>
      <c r="V22" s="114">
        <v>0.15367218619594997</v>
      </c>
      <c r="W22" s="114">
        <v>0.88982617594603997</v>
      </c>
      <c r="X22" s="114">
        <v>2.1599432752339949E-4</v>
      </c>
      <c r="Y22" s="114">
        <v>1.4962759644999999E-3</v>
      </c>
      <c r="Z22" s="114">
        <v>4.2202304487999999E-4</v>
      </c>
      <c r="AA22" s="114">
        <v>1.5211026274962791E-4</v>
      </c>
      <c r="AB22" s="114">
        <v>2.28640359972E-3</v>
      </c>
      <c r="AC22" s="114">
        <v>9.9571946034299995E-3</v>
      </c>
      <c r="AD22" s="114">
        <v>1.1393527274183071</v>
      </c>
      <c r="AE22" s="40"/>
      <c r="AF22" s="114">
        <v>9925.3466462482702</v>
      </c>
      <c r="AG22" s="114">
        <v>7606.4178905708504</v>
      </c>
      <c r="AH22" s="114">
        <v>953.77001116527254</v>
      </c>
      <c r="AI22" s="114">
        <v>132.32266055290901</v>
      </c>
      <c r="AJ22" s="114">
        <v>232.84809923129799</v>
      </c>
      <c r="AK22" s="39" t="s">
        <v>389</v>
      </c>
      <c r="AL22" s="41" t="s">
        <v>41</v>
      </c>
    </row>
    <row r="23" spans="1:38" ht="26.25" customHeight="1" thickBot="1" x14ac:dyDescent="0.3">
      <c r="A23" s="36" t="s">
        <v>62</v>
      </c>
      <c r="B23" s="42" t="s">
        <v>368</v>
      </c>
      <c r="C23" s="37" t="s">
        <v>364</v>
      </c>
      <c r="D23" s="43"/>
      <c r="E23" s="114">
        <v>10.733362379117636</v>
      </c>
      <c r="F23" s="114">
        <v>1.6729516952866799</v>
      </c>
      <c r="G23" s="114">
        <v>1.7151995301818549E-2</v>
      </c>
      <c r="H23" s="114">
        <v>2.2202689998186568E-3</v>
      </c>
      <c r="I23" s="114">
        <v>0.53048225678378635</v>
      </c>
      <c r="J23" s="114">
        <v>0.55995349327177613</v>
      </c>
      <c r="K23" s="114">
        <v>0.58942472975976579</v>
      </c>
      <c r="L23" s="114" t="s">
        <v>391</v>
      </c>
      <c r="M23" s="114">
        <v>10.021363074853779</v>
      </c>
      <c r="N23" s="114" t="s">
        <v>391</v>
      </c>
      <c r="O23" s="114">
        <v>3.3556191895215267E-3</v>
      </c>
      <c r="P23" s="114" t="s">
        <v>391</v>
      </c>
      <c r="Q23" s="114" t="s">
        <v>391</v>
      </c>
      <c r="R23" s="114">
        <v>1.6778095947677631E-2</v>
      </c>
      <c r="S23" s="114">
        <v>0.570455262221364</v>
      </c>
      <c r="T23" s="114">
        <v>2.3489334326740684E-2</v>
      </c>
      <c r="U23" s="114">
        <v>3.3556191895215267E-3</v>
      </c>
      <c r="V23" s="114">
        <v>0.33556191895372878</v>
      </c>
      <c r="W23" s="114" t="s">
        <v>391</v>
      </c>
      <c r="X23" s="114">
        <v>1.0140203391263366E-2</v>
      </c>
      <c r="Y23" s="114">
        <v>1.6704750125008841E-2</v>
      </c>
      <c r="Z23" s="114" t="s">
        <v>391</v>
      </c>
      <c r="AA23" s="114" t="s">
        <v>391</v>
      </c>
      <c r="AB23" s="114" t="s">
        <v>391</v>
      </c>
      <c r="AC23" s="114" t="s">
        <v>391</v>
      </c>
      <c r="AD23" s="114" t="s">
        <v>391</v>
      </c>
      <c r="AE23" s="40"/>
      <c r="AF23" s="114">
        <v>14487.994406174157</v>
      </c>
      <c r="AG23" s="39" t="s">
        <v>390</v>
      </c>
      <c r="AH23" s="39" t="s">
        <v>390</v>
      </c>
      <c r="AI23" s="114">
        <v>43.249851336223188</v>
      </c>
      <c r="AJ23" s="114">
        <v>2.4666954706286699</v>
      </c>
      <c r="AK23" s="39" t="s">
        <v>389</v>
      </c>
      <c r="AL23" s="41" t="s">
        <v>41</v>
      </c>
    </row>
    <row r="24" spans="1:38" ht="26.25" customHeight="1" thickBot="1" x14ac:dyDescent="0.3">
      <c r="A24" s="44" t="s">
        <v>45</v>
      </c>
      <c r="B24" s="42" t="s">
        <v>63</v>
      </c>
      <c r="C24" s="37" t="s">
        <v>64</v>
      </c>
      <c r="D24" s="38"/>
      <c r="E24" s="114">
        <v>5.6693725599320306</v>
      </c>
      <c r="F24" s="114">
        <v>0.82972124831229999</v>
      </c>
      <c r="G24" s="114">
        <v>2.3841738393870102</v>
      </c>
      <c r="H24" s="114">
        <v>6.2613029638552142E-2</v>
      </c>
      <c r="I24" s="114">
        <v>1.29786339851934</v>
      </c>
      <c r="J24" s="114">
        <v>1.7637286914814001</v>
      </c>
      <c r="K24" s="114">
        <v>1.8401636916720601</v>
      </c>
      <c r="L24" s="114" t="s">
        <v>391</v>
      </c>
      <c r="M24" s="114">
        <v>1.5975959644572695</v>
      </c>
      <c r="N24" s="114">
        <v>0.74096642684284997</v>
      </c>
      <c r="O24" s="114">
        <v>4.3064887301962167E-2</v>
      </c>
      <c r="P24" s="114">
        <v>1.7688202026279649E-2</v>
      </c>
      <c r="Q24" s="114">
        <v>3.2324168292242862E-2</v>
      </c>
      <c r="R24" s="114">
        <v>0.14468556892181003</v>
      </c>
      <c r="S24" s="114">
        <v>0.36025928528110995</v>
      </c>
      <c r="T24" s="114">
        <v>1.5558604637451403</v>
      </c>
      <c r="U24" s="114">
        <v>7.1119982964560027E-2</v>
      </c>
      <c r="V24" s="114">
        <v>10.853037617868781</v>
      </c>
      <c r="W24" s="114">
        <v>0.29352627148841254</v>
      </c>
      <c r="X24" s="114">
        <v>3.7483256345816798E-2</v>
      </c>
      <c r="Y24" s="114">
        <v>5.3736475128773893E-2</v>
      </c>
      <c r="Z24" s="114">
        <v>1.5581757501619423E-2</v>
      </c>
      <c r="AA24" s="114">
        <v>1.2470054557507295E-2</v>
      </c>
      <c r="AB24" s="114">
        <v>0.1192715435338681</v>
      </c>
      <c r="AC24" s="114">
        <v>0.18648563850527999</v>
      </c>
      <c r="AD24" s="114">
        <v>0.41834543259377743</v>
      </c>
      <c r="AE24" s="40"/>
      <c r="AF24" s="114">
        <v>22651.367634467519</v>
      </c>
      <c r="AG24" s="114">
        <v>2447.7989209158413</v>
      </c>
      <c r="AH24" s="114">
        <v>1732.661658818467</v>
      </c>
      <c r="AI24" s="114">
        <v>36993.600634870752</v>
      </c>
      <c r="AJ24" s="114">
        <v>0</v>
      </c>
      <c r="AK24" s="39" t="s">
        <v>389</v>
      </c>
      <c r="AL24" s="41" t="s">
        <v>41</v>
      </c>
    </row>
    <row r="25" spans="1:38" ht="26.25" customHeight="1" thickBot="1" x14ac:dyDescent="0.3">
      <c r="A25" s="36" t="s">
        <v>65</v>
      </c>
      <c r="B25" s="42" t="s">
        <v>66</v>
      </c>
      <c r="C25" s="45" t="s">
        <v>67</v>
      </c>
      <c r="D25" s="38"/>
      <c r="E25" s="114">
        <v>0.65282223480543999</v>
      </c>
      <c r="F25" s="114">
        <v>0.10321631423301</v>
      </c>
      <c r="G25" s="114">
        <v>5.4563987791590003E-2</v>
      </c>
      <c r="H25" s="114" t="s">
        <v>391</v>
      </c>
      <c r="I25" s="114">
        <v>1.7973599999999999E-2</v>
      </c>
      <c r="J25" s="114">
        <v>1.7973599999999999E-2</v>
      </c>
      <c r="K25" s="114">
        <v>1.7973599999999999E-2</v>
      </c>
      <c r="L25" s="114" t="s">
        <v>391</v>
      </c>
      <c r="M25" s="114">
        <v>0.53758817010008997</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2347.3427547944798</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0.53022626781885995</v>
      </c>
      <c r="F26" s="114">
        <v>0.1245829480749</v>
      </c>
      <c r="G26" s="114">
        <v>5.2712685762490004E-2</v>
      </c>
      <c r="H26" s="114" t="s">
        <v>391</v>
      </c>
      <c r="I26" s="114">
        <v>1.656948999999E-2</v>
      </c>
      <c r="J26" s="114">
        <v>1.656948999999E-2</v>
      </c>
      <c r="K26" s="114">
        <v>1.656948999999E-2</v>
      </c>
      <c r="L26" s="114" t="s">
        <v>391</v>
      </c>
      <c r="M26" s="114">
        <v>0.99112552652217001</v>
      </c>
      <c r="N26" s="114">
        <v>0.81980331275540996</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2267.699741502669</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45.058816052991808</v>
      </c>
      <c r="F27" s="114">
        <v>51.549596965132906</v>
      </c>
      <c r="G27" s="114">
        <v>0.4182596137264038</v>
      </c>
      <c r="H27" s="114">
        <v>4.2457712810731794</v>
      </c>
      <c r="I27" s="114">
        <v>0.60414694090018284</v>
      </c>
      <c r="J27" s="114">
        <v>0.60414694090018284</v>
      </c>
      <c r="K27" s="114">
        <v>0.60414694090018284</v>
      </c>
      <c r="L27" s="114" t="s">
        <v>391</v>
      </c>
      <c r="M27" s="114">
        <v>365.87936824002054</v>
      </c>
      <c r="N27" s="114">
        <v>4.4878309175564604E-3</v>
      </c>
      <c r="O27" s="114">
        <v>7.6945056668292842E-4</v>
      </c>
      <c r="P27" s="114">
        <v>3.3921967556657405E-2</v>
      </c>
      <c r="Q27" s="114">
        <v>1.146176148432595E-3</v>
      </c>
      <c r="R27" s="114">
        <v>2.5899496695325319E-2</v>
      </c>
      <c r="S27" s="114">
        <v>1.8423289357832683E-2</v>
      </c>
      <c r="T27" s="114">
        <v>8.6362900764379944E-3</v>
      </c>
      <c r="U27" s="114">
        <v>7.7360158855675992E-4</v>
      </c>
      <c r="V27" s="114">
        <v>0.13009559657179587</v>
      </c>
      <c r="W27" s="114">
        <v>1.8809883672223999</v>
      </c>
      <c r="X27" s="114">
        <v>1.9733685902859999E-2</v>
      </c>
      <c r="Y27" s="114">
        <v>2.0672690006469999E-2</v>
      </c>
      <c r="Z27" s="114">
        <v>1.450161347937E-2</v>
      </c>
      <c r="AA27" s="114">
        <v>2.2433292954840003E-2</v>
      </c>
      <c r="AB27" s="114">
        <v>7.7341282343570003E-2</v>
      </c>
      <c r="AC27" s="114" t="s">
        <v>391</v>
      </c>
      <c r="AD27" s="114">
        <v>3.7933764607000001E-4</v>
      </c>
      <c r="AE27" s="40"/>
      <c r="AF27" s="114">
        <v>175145.95146292195</v>
      </c>
      <c r="AG27" s="39" t="s">
        <v>390</v>
      </c>
      <c r="AH27" s="114">
        <v>29.732969377542801</v>
      </c>
      <c r="AI27" s="114">
        <v>74.682298693717485</v>
      </c>
      <c r="AJ27" s="114">
        <v>2.12536930020004</v>
      </c>
      <c r="AK27" s="39" t="s">
        <v>389</v>
      </c>
      <c r="AL27" s="41" t="s">
        <v>41</v>
      </c>
    </row>
    <row r="28" spans="1:38" ht="26.25" customHeight="1" thickBot="1" x14ac:dyDescent="0.3">
      <c r="A28" s="36" t="s">
        <v>70</v>
      </c>
      <c r="B28" s="36" t="s">
        <v>73</v>
      </c>
      <c r="C28" s="37" t="s">
        <v>74</v>
      </c>
      <c r="D28" s="38"/>
      <c r="E28" s="114">
        <v>7.1417227672503198</v>
      </c>
      <c r="F28" s="114">
        <v>3.77507967425742</v>
      </c>
      <c r="G28" s="114">
        <v>3.1438982721216487E-2</v>
      </c>
      <c r="H28" s="114">
        <v>0.20941056397197386</v>
      </c>
      <c r="I28" s="114">
        <v>0.44904436629542832</v>
      </c>
      <c r="J28" s="114">
        <v>0.44904436629542832</v>
      </c>
      <c r="K28" s="114">
        <v>0.44904436629542832</v>
      </c>
      <c r="L28" s="114" t="s">
        <v>391</v>
      </c>
      <c r="M28" s="114">
        <v>61.061036624558803</v>
      </c>
      <c r="N28" s="114">
        <v>2.6862649973999998E-4</v>
      </c>
      <c r="O28" s="114">
        <v>5.1888382741056339E-5</v>
      </c>
      <c r="P28" s="114">
        <v>2.7119318131777299E-3</v>
      </c>
      <c r="Q28" s="114">
        <v>8.1470871423446319E-5</v>
      </c>
      <c r="R28" s="114">
        <v>2.6422924111031369E-3</v>
      </c>
      <c r="S28" s="114">
        <v>1.8332970193403212E-3</v>
      </c>
      <c r="T28" s="114">
        <v>5.421419419837499E-4</v>
      </c>
      <c r="U28" s="114">
        <v>5.9164977356572354E-5</v>
      </c>
      <c r="V28" s="114">
        <v>9.980519104056805E-3</v>
      </c>
      <c r="W28" s="114">
        <v>0.15154495578352001</v>
      </c>
      <c r="X28" s="114">
        <v>2.0241987466300001E-3</v>
      </c>
      <c r="Y28" s="114">
        <v>1.4135792525699999E-3</v>
      </c>
      <c r="Z28" s="114">
        <v>8.7021217518000005E-4</v>
      </c>
      <c r="AA28" s="114">
        <v>1.61979238646E-3</v>
      </c>
      <c r="AB28" s="114">
        <v>5.9277825608699992E-3</v>
      </c>
      <c r="AC28" s="114" t="s">
        <v>391</v>
      </c>
      <c r="AD28" s="114">
        <v>6.6904802590000002E-5</v>
      </c>
      <c r="AE28" s="40"/>
      <c r="AF28" s="114">
        <v>16029.18455797266</v>
      </c>
      <c r="AG28" s="39" t="s">
        <v>390</v>
      </c>
      <c r="AH28" s="114" t="s">
        <v>390</v>
      </c>
      <c r="AI28" s="114">
        <v>20.148117120657819</v>
      </c>
      <c r="AJ28" s="114">
        <v>1.0859998417777399</v>
      </c>
      <c r="AK28" s="39" t="s">
        <v>389</v>
      </c>
      <c r="AL28" s="41" t="s">
        <v>41</v>
      </c>
    </row>
    <row r="29" spans="1:38" ht="26.25" customHeight="1" thickBot="1" x14ac:dyDescent="0.3">
      <c r="A29" s="36" t="s">
        <v>70</v>
      </c>
      <c r="B29" s="36" t="s">
        <v>75</v>
      </c>
      <c r="C29" s="37" t="s">
        <v>76</v>
      </c>
      <c r="D29" s="38"/>
      <c r="E29" s="114">
        <v>65.087205185923693</v>
      </c>
      <c r="F29" s="114">
        <v>3.7358731793935598</v>
      </c>
      <c r="G29" s="114">
        <v>7.8143305538518851E-2</v>
      </c>
      <c r="H29" s="114">
        <v>1.2598691526613486E-2</v>
      </c>
      <c r="I29" s="114">
        <v>2.03996548706044</v>
      </c>
      <c r="J29" s="114">
        <v>2.03996548706044</v>
      </c>
      <c r="K29" s="114">
        <v>2.03996548706044</v>
      </c>
      <c r="L29" s="114" t="s">
        <v>391</v>
      </c>
      <c r="M29" s="114">
        <v>12.892474554293381</v>
      </c>
      <c r="N29" s="114">
        <v>4.8138542443758E-6</v>
      </c>
      <c r="O29" s="114">
        <v>8.0967419033601775E-5</v>
      </c>
      <c r="P29" s="114">
        <v>8.3847879752074663E-3</v>
      </c>
      <c r="Q29" s="114">
        <v>1.6035277053463835E-4</v>
      </c>
      <c r="R29" s="114">
        <v>1.3326228526418318E-2</v>
      </c>
      <c r="S29" s="114">
        <v>8.9407674095620549E-3</v>
      </c>
      <c r="T29" s="114">
        <v>3.4760068948138577E-4</v>
      </c>
      <c r="U29" s="114">
        <v>1.5877070298207319E-4</v>
      </c>
      <c r="V29" s="114">
        <v>2.8531264512472201E-2</v>
      </c>
      <c r="W29" s="114">
        <v>0.30874805172278996</v>
      </c>
      <c r="X29" s="114">
        <v>1.6462915455908575E-3</v>
      </c>
      <c r="Y29" s="114">
        <v>8.9397641453297146E-3</v>
      </c>
      <c r="Z29" s="114">
        <v>1.7883360382975719E-3</v>
      </c>
      <c r="AA29" s="114">
        <v>1.3356973487013576E-3</v>
      </c>
      <c r="AB29" s="114">
        <v>1.3710089077940002E-2</v>
      </c>
      <c r="AC29" s="114" t="s">
        <v>391</v>
      </c>
      <c r="AD29" s="114">
        <v>5.87018481455541E-5</v>
      </c>
      <c r="AE29" s="40"/>
      <c r="AF29" s="114">
        <v>67341.893573083609</v>
      </c>
      <c r="AG29" s="39" t="s">
        <v>390</v>
      </c>
      <c r="AH29" s="114">
        <v>211.027030622457</v>
      </c>
      <c r="AI29" s="114">
        <v>629.6199067775691</v>
      </c>
      <c r="AJ29" s="114">
        <v>11.611798993576061</v>
      </c>
      <c r="AK29" s="39" t="s">
        <v>389</v>
      </c>
      <c r="AL29" s="41" t="s">
        <v>41</v>
      </c>
    </row>
    <row r="30" spans="1:38" ht="26.25" customHeight="1" thickBot="1" x14ac:dyDescent="0.3">
      <c r="A30" s="36" t="s">
        <v>70</v>
      </c>
      <c r="B30" s="36" t="s">
        <v>77</v>
      </c>
      <c r="C30" s="37" t="s">
        <v>78</v>
      </c>
      <c r="D30" s="38"/>
      <c r="E30" s="114">
        <v>0.102214735719</v>
      </c>
      <c r="F30" s="114">
        <v>1.1863310925573101</v>
      </c>
      <c r="G30" s="114">
        <v>2.0433707330300001E-3</v>
      </c>
      <c r="H30" s="114">
        <v>9.5430526740160468E-4</v>
      </c>
      <c r="I30" s="114">
        <v>3.9727631963540525E-2</v>
      </c>
      <c r="J30" s="114">
        <v>3.9727631963540525E-2</v>
      </c>
      <c r="K30" s="114">
        <v>3.9727631963540525E-2</v>
      </c>
      <c r="L30" s="114" t="s">
        <v>391</v>
      </c>
      <c r="M30" s="114">
        <v>6.4171053099249002</v>
      </c>
      <c r="N30" s="114">
        <v>2.269565599E-5</v>
      </c>
      <c r="O30" s="114">
        <v>3.7691507706332763E-6</v>
      </c>
      <c r="P30" s="114">
        <v>1.6395805851380252E-4</v>
      </c>
      <c r="Q30" s="114">
        <v>5.6537261559500142E-6</v>
      </c>
      <c r="R30" s="114">
        <v>1.187282492734432E-4</v>
      </c>
      <c r="S30" s="114">
        <v>8.4805892338173715E-5</v>
      </c>
      <c r="T30" s="114">
        <v>4.3345233856177681E-5</v>
      </c>
      <c r="U30" s="114">
        <v>3.7691507706332763E-6</v>
      </c>
      <c r="V30" s="114">
        <v>6.219098771499406E-4</v>
      </c>
      <c r="W30" s="114">
        <v>1.691386964167E-2</v>
      </c>
      <c r="X30" s="114">
        <v>1.7140536456999999E-4</v>
      </c>
      <c r="Y30" s="114">
        <v>1.9283103514000001E-4</v>
      </c>
      <c r="Z30" s="114">
        <v>1.3926685871E-4</v>
      </c>
      <c r="AA30" s="114">
        <v>2.0890028806999999E-4</v>
      </c>
      <c r="AB30" s="114">
        <v>7.124035465E-4</v>
      </c>
      <c r="AC30" s="114" t="s">
        <v>391</v>
      </c>
      <c r="AD30" s="114">
        <v>1.480678614E-5</v>
      </c>
      <c r="AE30" s="40"/>
      <c r="AF30" s="114">
        <v>823.53055062408498</v>
      </c>
      <c r="AG30" s="39" t="s">
        <v>390</v>
      </c>
      <c r="AH30" s="39" t="s">
        <v>390</v>
      </c>
      <c r="AI30" s="114">
        <v>9.4880514566189997E-2</v>
      </c>
      <c r="AJ30" s="114">
        <v>0</v>
      </c>
      <c r="AK30" s="39" t="s">
        <v>389</v>
      </c>
      <c r="AL30" s="41" t="s">
        <v>41</v>
      </c>
    </row>
    <row r="31" spans="1:38" ht="26.25" customHeight="1" thickBot="1" x14ac:dyDescent="0.3">
      <c r="A31" s="36" t="s">
        <v>70</v>
      </c>
      <c r="B31" s="36" t="s">
        <v>79</v>
      </c>
      <c r="C31" s="37" t="s">
        <v>80</v>
      </c>
      <c r="D31" s="38"/>
      <c r="E31" s="39" t="s">
        <v>389</v>
      </c>
      <c r="F31" s="114">
        <v>15.428582621501899</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0.24099999999999999</v>
      </c>
      <c r="J32" s="114">
        <v>0.93799999999999994</v>
      </c>
      <c r="K32" s="114">
        <v>1.38238095238095</v>
      </c>
      <c r="L32" s="114" t="s">
        <v>391</v>
      </c>
      <c r="M32" s="114" t="s">
        <v>389</v>
      </c>
      <c r="N32" s="114">
        <v>3.06908420049621</v>
      </c>
      <c r="O32" s="114">
        <v>1.50133785671E-3</v>
      </c>
      <c r="P32" s="114" t="s">
        <v>391</v>
      </c>
      <c r="Q32" s="114" t="s">
        <v>391</v>
      </c>
      <c r="R32" s="114">
        <v>1.7336265865799999E-3</v>
      </c>
      <c r="S32" s="114">
        <v>21.481439213093001</v>
      </c>
      <c r="T32" s="114">
        <v>3.4113032732600002E-3</v>
      </c>
      <c r="U32" s="114" t="s">
        <v>391</v>
      </c>
      <c r="V32" s="114">
        <v>15.599933989946001</v>
      </c>
      <c r="W32" s="114" t="s">
        <v>389</v>
      </c>
      <c r="X32" s="114">
        <v>4.4884285714199999E-3</v>
      </c>
      <c r="Y32" s="114">
        <v>1.2E-4</v>
      </c>
      <c r="Z32" s="114">
        <v>1.7714285713999999E-4</v>
      </c>
      <c r="AA32" s="114" t="s">
        <v>391</v>
      </c>
      <c r="AB32" s="114">
        <v>4.7855714285700004E-3</v>
      </c>
      <c r="AC32" s="114" t="s">
        <v>389</v>
      </c>
      <c r="AD32" s="114" t="s">
        <v>389</v>
      </c>
      <c r="AE32" s="40"/>
      <c r="AF32" s="39" t="s">
        <v>389</v>
      </c>
      <c r="AG32" s="39" t="s">
        <v>389</v>
      </c>
      <c r="AH32" s="39" t="s">
        <v>389</v>
      </c>
      <c r="AI32" s="39" t="s">
        <v>389</v>
      </c>
      <c r="AJ32" s="39" t="s">
        <v>389</v>
      </c>
      <c r="AK32" s="114">
        <v>68923</v>
      </c>
      <c r="AL32" s="46" t="s">
        <v>387</v>
      </c>
    </row>
    <row r="33" spans="1:38" ht="26.25" customHeight="1" thickBot="1" x14ac:dyDescent="0.3">
      <c r="A33" s="36" t="s">
        <v>70</v>
      </c>
      <c r="B33" s="36" t="s">
        <v>83</v>
      </c>
      <c r="C33" s="37" t="s">
        <v>84</v>
      </c>
      <c r="D33" s="38"/>
      <c r="E33" s="114" t="s">
        <v>389</v>
      </c>
      <c r="F33" s="114" t="s">
        <v>389</v>
      </c>
      <c r="G33" s="114" t="s">
        <v>389</v>
      </c>
      <c r="H33" s="114" t="s">
        <v>389</v>
      </c>
      <c r="I33" s="114">
        <v>0.59499999999999997</v>
      </c>
      <c r="J33" s="114">
        <v>7.4420000000000002</v>
      </c>
      <c r="K33" s="114">
        <v>14.884</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68923</v>
      </c>
      <c r="AL33" s="46" t="s">
        <v>387</v>
      </c>
    </row>
    <row r="34" spans="1:38" ht="26.25" customHeight="1" thickBot="1" x14ac:dyDescent="0.3">
      <c r="A34" s="36" t="s">
        <v>62</v>
      </c>
      <c r="B34" s="36" t="s">
        <v>85</v>
      </c>
      <c r="C34" s="37" t="s">
        <v>86</v>
      </c>
      <c r="D34" s="38"/>
      <c r="E34" s="114">
        <v>1.3677476</v>
      </c>
      <c r="F34" s="114">
        <v>0.1147495</v>
      </c>
      <c r="G34" s="114">
        <v>1.1757561741999999E-3</v>
      </c>
      <c r="H34" s="114">
        <v>1.6691037E-4</v>
      </c>
      <c r="I34" s="114">
        <v>3.2666743842850003E-2</v>
      </c>
      <c r="J34" s="114">
        <v>3.4335847542849997E-2</v>
      </c>
      <c r="K34" s="114">
        <v>3.624339462857E-2</v>
      </c>
      <c r="L34" s="114" t="s">
        <v>391</v>
      </c>
      <c r="M34" s="114">
        <v>0.38741330000000002</v>
      </c>
      <c r="N34" s="114" t="s">
        <v>391</v>
      </c>
      <c r="O34" s="114">
        <v>2.3844338571000001E-4</v>
      </c>
      <c r="P34" s="114" t="s">
        <v>391</v>
      </c>
      <c r="Q34" s="114" t="s">
        <v>391</v>
      </c>
      <c r="R34" s="114">
        <v>1.19221692857E-3</v>
      </c>
      <c r="S34" s="114">
        <v>4.053537557142E-2</v>
      </c>
      <c r="T34" s="114">
        <v>1.6691036999999999E-3</v>
      </c>
      <c r="U34" s="114">
        <v>2.3844338571000001E-4</v>
      </c>
      <c r="V34" s="114">
        <v>2.3844338571420001E-2</v>
      </c>
      <c r="W34" s="114" t="s">
        <v>391</v>
      </c>
      <c r="X34" s="114">
        <v>7.1533015714000004E-4</v>
      </c>
      <c r="Y34" s="114">
        <v>1.19221692857E-3</v>
      </c>
      <c r="Z34" s="114" t="s">
        <v>391</v>
      </c>
      <c r="AA34" s="114" t="s">
        <v>391</v>
      </c>
      <c r="AB34" s="114" t="s">
        <v>391</v>
      </c>
      <c r="AC34" s="114" t="s">
        <v>391</v>
      </c>
      <c r="AD34" s="114" t="s">
        <v>391</v>
      </c>
      <c r="AE34" s="40"/>
      <c r="AF34" s="114">
        <v>1032.18192</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7.2007285631167006</v>
      </c>
      <c r="F36" s="114">
        <v>4.7480770264619201</v>
      </c>
      <c r="G36" s="114">
        <v>4.2485550724216896</v>
      </c>
      <c r="H36" s="114">
        <v>1.096911353258E-2</v>
      </c>
      <c r="I36" s="114">
        <v>0.92537518192195001</v>
      </c>
      <c r="J36" s="114">
        <v>0.97470393284557999</v>
      </c>
      <c r="K36" s="114">
        <v>0.97470393284557999</v>
      </c>
      <c r="L36" s="114" t="s">
        <v>391</v>
      </c>
      <c r="M36" s="114">
        <v>14.435193492449278</v>
      </c>
      <c r="N36" s="114">
        <v>2.4440027952070002E-2</v>
      </c>
      <c r="O36" s="114">
        <v>1.7049332322399999E-3</v>
      </c>
      <c r="P36" s="114">
        <v>2.4434853491248656E-4</v>
      </c>
      <c r="Q36" s="114">
        <v>9.6140233059689995E-2</v>
      </c>
      <c r="R36" s="114">
        <v>8.9005424895310006E-2</v>
      </c>
      <c r="S36" s="114">
        <v>0.29248207809187998</v>
      </c>
      <c r="T36" s="114">
        <v>2.7283166339815597</v>
      </c>
      <c r="U36" s="114">
        <v>2.2282466003824865E-3</v>
      </c>
      <c r="V36" s="114">
        <v>0.2288113129994</v>
      </c>
      <c r="W36" s="114">
        <v>6.0521398988630001E-2</v>
      </c>
      <c r="X36" s="114">
        <v>1.59860517263E-3</v>
      </c>
      <c r="Y36" s="114">
        <v>5.95048421822E-3</v>
      </c>
      <c r="Z36" s="114">
        <v>1.8009719306099998E-3</v>
      </c>
      <c r="AA36" s="114">
        <v>2.8519437373700001E-3</v>
      </c>
      <c r="AB36" s="114">
        <v>1.220200505888E-2</v>
      </c>
      <c r="AC36" s="114">
        <v>2.1867238395559999E-2</v>
      </c>
      <c r="AD36" s="114">
        <v>8.5910488227399995E-2</v>
      </c>
      <c r="AE36" s="40"/>
      <c r="AF36" s="114">
        <v>6969.4233026887068</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1.67759066778E-3</v>
      </c>
      <c r="F37" s="114">
        <v>4.193976669E-5</v>
      </c>
      <c r="G37" s="114">
        <v>2.0969883340000002E-5</v>
      </c>
      <c r="H37" s="114">
        <v>4.193976669E-5</v>
      </c>
      <c r="I37" s="114">
        <v>2.0969883340000002E-5</v>
      </c>
      <c r="J37" s="114">
        <v>2.0969883340000002E-5</v>
      </c>
      <c r="K37" s="114" t="s">
        <v>391</v>
      </c>
      <c r="L37" s="114" t="s">
        <v>391</v>
      </c>
      <c r="M37" s="114">
        <v>8.3879533388999999E-4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41.939766694552503</v>
      </c>
      <c r="AI37" s="39" t="s">
        <v>390</v>
      </c>
      <c r="AJ37" s="39" t="s">
        <v>390</v>
      </c>
      <c r="AK37" s="39" t="s">
        <v>389</v>
      </c>
      <c r="AL37" s="41" t="s">
        <v>41</v>
      </c>
    </row>
    <row r="38" spans="1:38" ht="26.25" customHeight="1" thickBot="1" x14ac:dyDescent="0.3">
      <c r="A38" s="36" t="s">
        <v>62</v>
      </c>
      <c r="B38" s="36" t="s">
        <v>93</v>
      </c>
      <c r="C38" s="37" t="s">
        <v>94</v>
      </c>
      <c r="D38" s="47"/>
      <c r="E38" s="114">
        <v>4.3746191157813099</v>
      </c>
      <c r="F38" s="114">
        <v>0.62750677220235995</v>
      </c>
      <c r="G38" s="114">
        <v>0.10857245979806142</v>
      </c>
      <c r="H38" s="114">
        <v>9.8570552940497325E-3</v>
      </c>
      <c r="I38" s="114">
        <v>0.19334438552364999</v>
      </c>
      <c r="J38" s="114">
        <v>0.20124794683478001</v>
      </c>
      <c r="K38" s="114">
        <v>0.20915150814592001</v>
      </c>
      <c r="L38" s="114" t="s">
        <v>391</v>
      </c>
      <c r="M38" s="114">
        <v>2.72981041201552</v>
      </c>
      <c r="N38" s="114">
        <v>0.16352986023216001</v>
      </c>
      <c r="O38" s="114">
        <v>7.466183676350667E-4</v>
      </c>
      <c r="P38" s="114" t="s">
        <v>391</v>
      </c>
      <c r="Q38" s="114" t="s">
        <v>391</v>
      </c>
      <c r="R38" s="114">
        <v>3.7330918381754683E-3</v>
      </c>
      <c r="S38" s="114">
        <v>0.12692512249835999</v>
      </c>
      <c r="T38" s="114">
        <v>5.2263285734496547E-3</v>
      </c>
      <c r="U38" s="114">
        <v>7.466183676350667E-4</v>
      </c>
      <c r="V38" s="114">
        <v>7.4661836763729991E-2</v>
      </c>
      <c r="W38" s="114" t="s">
        <v>391</v>
      </c>
      <c r="X38" s="114">
        <v>2.2398551029052002E-3</v>
      </c>
      <c r="Y38" s="114">
        <v>3.7330918381754683E-3</v>
      </c>
      <c r="Z38" s="114" t="s">
        <v>391</v>
      </c>
      <c r="AA38" s="114" t="s">
        <v>391</v>
      </c>
      <c r="AB38" s="114" t="s">
        <v>391</v>
      </c>
      <c r="AC38" s="114" t="s">
        <v>391</v>
      </c>
      <c r="AD38" s="114" t="s">
        <v>391</v>
      </c>
      <c r="AE38" s="40"/>
      <c r="AF38" s="114">
        <v>8864.2916271160993</v>
      </c>
      <c r="AG38" s="39" t="s">
        <v>390</v>
      </c>
      <c r="AH38" s="39" t="s">
        <v>390</v>
      </c>
      <c r="AI38" s="114">
        <v>9.8296223781804208</v>
      </c>
      <c r="AJ38" s="114">
        <v>0.56109895182002001</v>
      </c>
      <c r="AK38" s="39" t="s">
        <v>389</v>
      </c>
      <c r="AL38" s="41" t="s">
        <v>41</v>
      </c>
    </row>
    <row r="39" spans="1:38" ht="26.25" customHeight="1" thickBot="1" x14ac:dyDescent="0.3">
      <c r="A39" s="36" t="s">
        <v>95</v>
      </c>
      <c r="B39" s="36" t="s">
        <v>96</v>
      </c>
      <c r="C39" s="37" t="s">
        <v>365</v>
      </c>
      <c r="D39" s="38"/>
      <c r="E39" s="114">
        <v>1.1160864827130801</v>
      </c>
      <c r="F39" s="114">
        <v>0.28756224391638996</v>
      </c>
      <c r="G39" s="114">
        <v>0.60151158184102005</v>
      </c>
      <c r="H39" s="114">
        <v>2.3204594552299999E-2</v>
      </c>
      <c r="I39" s="114">
        <v>0.19688298996125</v>
      </c>
      <c r="J39" s="114">
        <v>0.20619471146392002</v>
      </c>
      <c r="K39" s="114">
        <v>0.20911435986077001</v>
      </c>
      <c r="L39" s="114" t="s">
        <v>391</v>
      </c>
      <c r="M39" s="114">
        <v>1.9998930099596302</v>
      </c>
      <c r="N39" s="114">
        <v>6.486971676153E-2</v>
      </c>
      <c r="O39" s="114">
        <v>6.1976345522999996E-3</v>
      </c>
      <c r="P39" s="114">
        <v>2.1210462920499998E-3</v>
      </c>
      <c r="Q39" s="114">
        <v>7.9137432736400004E-3</v>
      </c>
      <c r="R39" s="114">
        <v>1.13711585523E-2</v>
      </c>
      <c r="S39" s="114">
        <v>4.130991092051E-2</v>
      </c>
      <c r="T39" s="114">
        <v>0.21675984346025001</v>
      </c>
      <c r="U39" s="114">
        <v>5.8160669490199997E-3</v>
      </c>
      <c r="V39" s="114">
        <v>0.38041840964079998</v>
      </c>
      <c r="W39" s="114">
        <v>6.0216672887139999E-2</v>
      </c>
      <c r="X39" s="114">
        <v>4.3311932117280003E-2</v>
      </c>
      <c r="Y39" s="114">
        <v>5.0707935846980003E-2</v>
      </c>
      <c r="Z39" s="114">
        <v>1.6699509305180001E-2</v>
      </c>
      <c r="AA39" s="114">
        <v>2.4423572012429999E-2</v>
      </c>
      <c r="AB39" s="114">
        <v>0.13514294928189999</v>
      </c>
      <c r="AC39" s="114">
        <v>4.3011909205099997E-3</v>
      </c>
      <c r="AD39" s="114">
        <v>5.1614291039999999E-5</v>
      </c>
      <c r="AE39" s="40"/>
      <c r="AF39" s="114">
        <v>19003.38</v>
      </c>
      <c r="AG39" s="114">
        <v>0</v>
      </c>
      <c r="AH39" s="114">
        <v>1520</v>
      </c>
      <c r="AI39" s="114">
        <v>860.23818410199999</v>
      </c>
      <c r="AJ39" s="114">
        <v>0</v>
      </c>
      <c r="AK39" s="39" t="s">
        <v>389</v>
      </c>
      <c r="AL39" s="41" t="s">
        <v>41</v>
      </c>
    </row>
    <row r="40" spans="1:38" ht="26.25" customHeight="1" thickBot="1" x14ac:dyDescent="0.3">
      <c r="A40" s="36" t="s">
        <v>62</v>
      </c>
      <c r="B40" s="36" t="s">
        <v>97</v>
      </c>
      <c r="C40" s="37" t="s">
        <v>366</v>
      </c>
      <c r="D40" s="38"/>
      <c r="E40" s="114">
        <v>2.2811920464112498</v>
      </c>
      <c r="F40" s="114">
        <v>2.1319966535942099</v>
      </c>
      <c r="G40" s="114">
        <v>6.1275513754531887E-3</v>
      </c>
      <c r="H40" s="114">
        <v>5.6162794062071476E-4</v>
      </c>
      <c r="I40" s="114">
        <v>0.19702822751574575</v>
      </c>
      <c r="J40" s="114">
        <v>0.20797424015551882</v>
      </c>
      <c r="K40" s="114">
        <v>0.21892025279529195</v>
      </c>
      <c r="L40" s="114" t="s">
        <v>391</v>
      </c>
      <c r="M40" s="114">
        <v>25.232387861949981</v>
      </c>
      <c r="N40" s="114" t="s">
        <v>391</v>
      </c>
      <c r="O40" s="114">
        <v>9.4288915117012083E-4</v>
      </c>
      <c r="P40" s="114" t="s">
        <v>391</v>
      </c>
      <c r="Q40" s="114" t="s">
        <v>391</v>
      </c>
      <c r="R40" s="114">
        <v>4.7144457558977951E-3</v>
      </c>
      <c r="S40" s="114">
        <v>0.16029115570080396</v>
      </c>
      <c r="T40" s="114">
        <v>6.6002240582589133E-3</v>
      </c>
      <c r="U40" s="114">
        <v>9.4288915117012083E-4</v>
      </c>
      <c r="V40" s="114">
        <v>9.4288915118111147E-2</v>
      </c>
      <c r="W40" s="114" t="s">
        <v>391</v>
      </c>
      <c r="X40" s="114">
        <v>3.0725212561099734E-3</v>
      </c>
      <c r="Y40" s="114">
        <v>4.4705919533181834E-3</v>
      </c>
      <c r="Z40" s="114" t="s">
        <v>391</v>
      </c>
      <c r="AA40" s="114" t="s">
        <v>391</v>
      </c>
      <c r="AB40" s="114" t="s">
        <v>391</v>
      </c>
      <c r="AC40" s="114" t="s">
        <v>391</v>
      </c>
      <c r="AD40" s="114" t="s">
        <v>391</v>
      </c>
      <c r="AE40" s="40"/>
      <c r="AF40" s="114">
        <v>4082.8939004700796</v>
      </c>
      <c r="AG40" s="39" t="s">
        <v>390</v>
      </c>
      <c r="AH40" s="39" t="s">
        <v>390</v>
      </c>
      <c r="AI40" s="114">
        <v>9.3261848604447195</v>
      </c>
      <c r="AJ40" s="114">
        <v>0.52533934120672998</v>
      </c>
      <c r="AK40" s="39" t="s">
        <v>389</v>
      </c>
      <c r="AL40" s="41" t="s">
        <v>41</v>
      </c>
    </row>
    <row r="41" spans="1:38" ht="26.25" customHeight="1" thickBot="1" x14ac:dyDescent="0.3">
      <c r="A41" s="36" t="s">
        <v>95</v>
      </c>
      <c r="B41" s="36" t="s">
        <v>98</v>
      </c>
      <c r="C41" s="37" t="s">
        <v>375</v>
      </c>
      <c r="D41" s="38"/>
      <c r="E41" s="114">
        <v>6.1419779018730898</v>
      </c>
      <c r="F41" s="114">
        <v>15.2151449321223</v>
      </c>
      <c r="G41" s="114">
        <v>2.1961070918000001</v>
      </c>
      <c r="H41" s="114">
        <v>0.17639296754</v>
      </c>
      <c r="I41" s="114">
        <v>10.7431751582992</v>
      </c>
      <c r="J41" s="114">
        <v>11.307483968327999</v>
      </c>
      <c r="K41" s="114">
        <v>11.532217568249399</v>
      </c>
      <c r="L41" s="114" t="s">
        <v>391</v>
      </c>
      <c r="M41" s="114">
        <v>120.331742849355</v>
      </c>
      <c r="N41" s="114">
        <v>0.71901126569999996</v>
      </c>
      <c r="O41" s="114">
        <v>0.12487623954</v>
      </c>
      <c r="P41" s="114">
        <v>2.4435441789989999E-2</v>
      </c>
      <c r="Q41" s="114">
        <v>3.8609195671999996E-2</v>
      </c>
      <c r="R41" s="114">
        <v>0.14164448154000001</v>
      </c>
      <c r="S41" s="114">
        <v>0.30504908590000002</v>
      </c>
      <c r="T41" s="114">
        <v>0.47695909894999</v>
      </c>
      <c r="U41" s="114">
        <v>9.4136812724000013E-2</v>
      </c>
      <c r="V41" s="114">
        <v>15.226118264</v>
      </c>
      <c r="W41" s="114">
        <v>2.6463506425999999</v>
      </c>
      <c r="X41" s="114">
        <v>3.8317469082255702</v>
      </c>
      <c r="Y41" s="114">
        <v>3.5766196522214999</v>
      </c>
      <c r="Z41" s="114">
        <v>1.34944198277219</v>
      </c>
      <c r="AA41" s="114">
        <v>2.2465762207214199</v>
      </c>
      <c r="AB41" s="114">
        <v>11.004384763940699</v>
      </c>
      <c r="AC41" s="114">
        <v>0.18902504589999999</v>
      </c>
      <c r="AD41" s="114">
        <v>2.2683005507999998E-3</v>
      </c>
      <c r="AE41" s="40"/>
      <c r="AF41" s="114">
        <v>57594.19</v>
      </c>
      <c r="AG41" s="114">
        <v>0</v>
      </c>
      <c r="AH41" s="114">
        <v>3960</v>
      </c>
      <c r="AI41" s="114">
        <v>38159.009180000001</v>
      </c>
      <c r="AJ41" s="114">
        <v>0</v>
      </c>
      <c r="AK41" s="39" t="s">
        <v>389</v>
      </c>
      <c r="AL41" s="41" t="s">
        <v>41</v>
      </c>
    </row>
    <row r="42" spans="1:38" ht="26.25" customHeight="1" thickBot="1" x14ac:dyDescent="0.3">
      <c r="A42" s="36" t="s">
        <v>62</v>
      </c>
      <c r="B42" s="36" t="s">
        <v>99</v>
      </c>
      <c r="C42" s="37" t="s">
        <v>100</v>
      </c>
      <c r="D42" s="38"/>
      <c r="E42" s="114">
        <v>1.1407077178978251</v>
      </c>
      <c r="F42" s="114">
        <v>4.8283891014709113</v>
      </c>
      <c r="G42" s="114">
        <v>7.2724441759890726E-3</v>
      </c>
      <c r="H42" s="114">
        <v>3.9956159218842383E-4</v>
      </c>
      <c r="I42" s="114">
        <v>0.1613776238342329</v>
      </c>
      <c r="J42" s="114">
        <v>0.17034304738057804</v>
      </c>
      <c r="K42" s="114">
        <v>0.1793084709269232</v>
      </c>
      <c r="L42" s="114" t="s">
        <v>391</v>
      </c>
      <c r="M42" s="114">
        <v>42.992582153566559</v>
      </c>
      <c r="N42" s="114" t="s">
        <v>391</v>
      </c>
      <c r="O42" s="114">
        <v>8.4759201644875369E-4</v>
      </c>
      <c r="P42" s="114" t="s">
        <v>391</v>
      </c>
      <c r="Q42" s="114" t="s">
        <v>391</v>
      </c>
      <c r="R42" s="114">
        <v>4.2379600823037695E-3</v>
      </c>
      <c r="S42" s="114">
        <v>0.14409064279909728</v>
      </c>
      <c r="T42" s="114">
        <v>5.9331441152312772E-3</v>
      </c>
      <c r="U42" s="114">
        <v>8.4759201644875369E-4</v>
      </c>
      <c r="V42" s="114">
        <v>8.475920164652001E-2</v>
      </c>
      <c r="W42" s="114" t="s">
        <v>391</v>
      </c>
      <c r="X42" s="114">
        <v>3.0630805131311957E-3</v>
      </c>
      <c r="Y42" s="114">
        <v>3.7176556185588351E-3</v>
      </c>
      <c r="Z42" s="114" t="s">
        <v>391</v>
      </c>
      <c r="AA42" s="114" t="s">
        <v>391</v>
      </c>
      <c r="AB42" s="114" t="s">
        <v>391</v>
      </c>
      <c r="AC42" s="114" t="s">
        <v>391</v>
      </c>
      <c r="AD42" s="114" t="s">
        <v>391</v>
      </c>
      <c r="AE42" s="40"/>
      <c r="AF42" s="114">
        <v>3686.3418807620469</v>
      </c>
      <c r="AG42" s="39" t="s">
        <v>390</v>
      </c>
      <c r="AH42" s="39" t="s">
        <v>390</v>
      </c>
      <c r="AI42" s="114">
        <v>4.5713923102573695</v>
      </c>
      <c r="AJ42" s="114">
        <v>0.24596328021347999</v>
      </c>
      <c r="AK42" s="39" t="s">
        <v>389</v>
      </c>
      <c r="AL42" s="41" t="s">
        <v>41</v>
      </c>
    </row>
    <row r="43" spans="1:38" ht="26.25" customHeight="1" thickBot="1" x14ac:dyDescent="0.3">
      <c r="A43" s="36" t="s">
        <v>95</v>
      </c>
      <c r="B43" s="36" t="s">
        <v>101</v>
      </c>
      <c r="C43" s="37" t="s">
        <v>102</v>
      </c>
      <c r="D43" s="38"/>
      <c r="E43" s="114">
        <v>0.43617537527194999</v>
      </c>
      <c r="F43" s="114">
        <v>0.24505912517005002</v>
      </c>
      <c r="G43" s="114">
        <v>0.24007165439050002</v>
      </c>
      <c r="H43" s="114">
        <v>9.1232755886500021E-3</v>
      </c>
      <c r="I43" s="114">
        <v>0.18451353905707998</v>
      </c>
      <c r="J43" s="114">
        <v>0.19623302322018002</v>
      </c>
      <c r="K43" s="114">
        <v>0.20213581448603002</v>
      </c>
      <c r="L43" s="114" t="s">
        <v>391</v>
      </c>
      <c r="M43" s="114">
        <v>1.7155063393719501</v>
      </c>
      <c r="N43" s="114">
        <v>4.2151449585749998E-2</v>
      </c>
      <c r="O43" s="114">
        <v>5.2390003171499996E-3</v>
      </c>
      <c r="P43" s="114">
        <v>1.32648671952E-3</v>
      </c>
      <c r="Q43" s="114">
        <v>3.25915017562E-3</v>
      </c>
      <c r="R43" s="114">
        <v>7.0410163171499996E-3</v>
      </c>
      <c r="S43" s="114">
        <v>1.9145467195250003E-2</v>
      </c>
      <c r="T43" s="114">
        <v>0.19016496959762</v>
      </c>
      <c r="U43" s="114">
        <v>4.8318634539100003E-3</v>
      </c>
      <c r="V43" s="114">
        <v>0.54523696761999996</v>
      </c>
      <c r="W43" s="114">
        <v>0.12789040987350001</v>
      </c>
      <c r="X43" s="114">
        <v>5.4076471404900003E-2</v>
      </c>
      <c r="Y43" s="114">
        <v>6.3621074755770002E-2</v>
      </c>
      <c r="Z43" s="114">
        <v>2.1502596496449998E-2</v>
      </c>
      <c r="AA43" s="114">
        <v>2.7299306316609998E-2</v>
      </c>
      <c r="AB43" s="114">
        <v>0.16785994897375001</v>
      </c>
      <c r="AC43" s="114">
        <v>6.4750271952499997E-3</v>
      </c>
      <c r="AD43" s="114">
        <v>7.7700326340000004E-5</v>
      </c>
      <c r="AE43" s="40"/>
      <c r="AF43" s="114">
        <v>4964.37</v>
      </c>
      <c r="AG43" s="114">
        <v>54.42</v>
      </c>
      <c r="AH43" s="114">
        <v>960</v>
      </c>
      <c r="AI43" s="114">
        <v>1295.0054390499999</v>
      </c>
      <c r="AJ43" s="114">
        <v>0</v>
      </c>
      <c r="AK43" s="39" t="s">
        <v>389</v>
      </c>
      <c r="AL43" s="41" t="s">
        <v>41</v>
      </c>
    </row>
    <row r="44" spans="1:38" ht="26.25" customHeight="1" thickBot="1" x14ac:dyDescent="0.3">
      <c r="A44" s="36" t="s">
        <v>62</v>
      </c>
      <c r="B44" s="36" t="s">
        <v>103</v>
      </c>
      <c r="C44" s="37" t="s">
        <v>104</v>
      </c>
      <c r="D44" s="38"/>
      <c r="E44" s="114">
        <v>8.549856500312039</v>
      </c>
      <c r="F44" s="114">
        <v>3.4864344820471982</v>
      </c>
      <c r="G44" s="114">
        <v>1.6038060348799232E-2</v>
      </c>
      <c r="H44" s="114">
        <v>1.9340147645611064E-3</v>
      </c>
      <c r="I44" s="114">
        <v>0.5503784308863342</v>
      </c>
      <c r="J44" s="114">
        <v>0.58095501038002484</v>
      </c>
      <c r="K44" s="114">
        <v>0.61153158987370571</v>
      </c>
      <c r="L44" s="114" t="s">
        <v>391</v>
      </c>
      <c r="M44" s="114">
        <v>9.5368366828069711</v>
      </c>
      <c r="N44" s="114" t="s">
        <v>391</v>
      </c>
      <c r="O44" s="114">
        <v>3.102406244156555E-3</v>
      </c>
      <c r="P44" s="114" t="s">
        <v>391</v>
      </c>
      <c r="Q44" s="114" t="s">
        <v>391</v>
      </c>
      <c r="R44" s="114">
        <v>1.5512031220831444E-2</v>
      </c>
      <c r="S44" s="114">
        <v>0.52740906150966893</v>
      </c>
      <c r="T44" s="114">
        <v>2.1716843709180023E-2</v>
      </c>
      <c r="U44" s="114">
        <v>3.102406244156555E-3</v>
      </c>
      <c r="V44" s="114">
        <v>0.31024062441742106</v>
      </c>
      <c r="W44" s="114" t="s">
        <v>391</v>
      </c>
      <c r="X44" s="114">
        <v>9.4058093116909762E-3</v>
      </c>
      <c r="Y44" s="114">
        <v>1.5413440641633334E-2</v>
      </c>
      <c r="Z44" s="114" t="s">
        <v>391</v>
      </c>
      <c r="AA44" s="114" t="s">
        <v>391</v>
      </c>
      <c r="AB44" s="114" t="s">
        <v>391</v>
      </c>
      <c r="AC44" s="114" t="s">
        <v>391</v>
      </c>
      <c r="AD44" s="114" t="s">
        <v>391</v>
      </c>
      <c r="AE44" s="40"/>
      <c r="AF44" s="114">
        <v>13396.385455918313</v>
      </c>
      <c r="AG44" s="39" t="s">
        <v>390</v>
      </c>
      <c r="AH44" s="39" t="s">
        <v>390</v>
      </c>
      <c r="AI44" s="114">
        <v>39.596544973207472</v>
      </c>
      <c r="AJ44" s="114">
        <v>2.2574288205772199</v>
      </c>
      <c r="AK44" s="39" t="s">
        <v>389</v>
      </c>
      <c r="AL44" s="41" t="s">
        <v>41</v>
      </c>
    </row>
    <row r="45" spans="1:38" ht="26.25" customHeight="1" thickBot="1" x14ac:dyDescent="0.3">
      <c r="A45" s="36" t="s">
        <v>62</v>
      </c>
      <c r="B45" s="36" t="s">
        <v>105</v>
      </c>
      <c r="C45" s="37" t="s">
        <v>106</v>
      </c>
      <c r="D45" s="38"/>
      <c r="E45" s="114">
        <v>3.14252512080893</v>
      </c>
      <c r="F45" s="114">
        <v>5.1286018177359997E-2</v>
      </c>
      <c r="G45" s="114">
        <v>0.63081802358158001</v>
      </c>
      <c r="H45" s="114">
        <v>7.6929027265999999E-4</v>
      </c>
      <c r="I45" s="114">
        <v>5.1286018177359997E-2</v>
      </c>
      <c r="J45" s="114">
        <v>5.1286018177359997E-2</v>
      </c>
      <c r="K45" s="114">
        <v>5.1286018177359997E-2</v>
      </c>
      <c r="L45" s="114" t="s">
        <v>390</v>
      </c>
      <c r="M45" s="114">
        <v>0.28207309997550001</v>
      </c>
      <c r="N45" s="114">
        <v>7.8852252947600003E-3</v>
      </c>
      <c r="O45" s="114">
        <v>2.6284084314999998E-4</v>
      </c>
      <c r="P45" s="114">
        <v>2.6284084315898999E-6</v>
      </c>
      <c r="Q45" s="114">
        <v>1.5770450589500001E-3</v>
      </c>
      <c r="R45" s="114">
        <v>2.6284084315800001E-3</v>
      </c>
      <c r="S45" s="114">
        <v>8.9365886674050002E-2</v>
      </c>
      <c r="T45" s="114">
        <v>5.2568168631790001E-2</v>
      </c>
      <c r="U45" s="114">
        <v>2.6284084315898999E-6</v>
      </c>
      <c r="V45" s="114">
        <v>5.2568168631790001E-2</v>
      </c>
      <c r="W45" s="114">
        <v>7.6929027266000004E-3</v>
      </c>
      <c r="X45" s="114">
        <v>2.5643009088000001E-4</v>
      </c>
      <c r="Y45" s="114">
        <v>5.1286018176999995E-4</v>
      </c>
      <c r="Z45" s="114">
        <v>2.5643009088000001E-4</v>
      </c>
      <c r="AA45" s="114">
        <v>5.1286018176999995E-4</v>
      </c>
      <c r="AB45" s="114">
        <v>1.53858054532E-3</v>
      </c>
      <c r="AC45" s="114">
        <v>5.12860181773E-3</v>
      </c>
      <c r="AD45" s="114">
        <v>2.307870817981E-2</v>
      </c>
      <c r="AE45" s="40"/>
      <c r="AF45" s="114">
        <v>2244.6608005777998</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8.8262669999999998E-4</v>
      </c>
      <c r="J48" s="114">
        <v>8.8262670000000005E-3</v>
      </c>
      <c r="K48" s="114">
        <v>2.20656675E-2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6.0248124299999998E-4</v>
      </c>
      <c r="F49" s="114">
        <v>8.9317479789999994E-3</v>
      </c>
      <c r="G49" s="114">
        <v>9.1700000000000004E-2</v>
      </c>
      <c r="H49" s="114">
        <v>4.2918788990000001E-3</v>
      </c>
      <c r="I49" s="114" t="s">
        <v>391</v>
      </c>
      <c r="J49" s="114" t="s">
        <v>391</v>
      </c>
      <c r="K49" s="114" t="s">
        <v>391</v>
      </c>
      <c r="L49" s="114" t="s">
        <v>391</v>
      </c>
      <c r="M49" s="114">
        <v>0.66</v>
      </c>
      <c r="N49" s="114" t="s">
        <v>391</v>
      </c>
      <c r="O49" s="114" t="s">
        <v>391</v>
      </c>
      <c r="P49" s="114" t="s">
        <v>391</v>
      </c>
      <c r="Q49" s="114" t="s">
        <v>391</v>
      </c>
      <c r="R49" s="114" t="s">
        <v>391</v>
      </c>
      <c r="S49" s="114" t="s">
        <v>391</v>
      </c>
      <c r="T49" s="114" t="s">
        <v>391</v>
      </c>
      <c r="U49" s="114">
        <v>1.8559476320000001E-2</v>
      </c>
      <c r="V49" s="114" t="s">
        <v>391</v>
      </c>
      <c r="W49" s="114" t="s">
        <v>391</v>
      </c>
      <c r="X49" s="114">
        <v>1.6556989744600899E-2</v>
      </c>
      <c r="Y49" s="114">
        <v>7.6093187199834196E-3</v>
      </c>
      <c r="Z49" s="114">
        <v>3.8046593599917098E-3</v>
      </c>
      <c r="AA49" s="114">
        <v>2.6632615519942E-3</v>
      </c>
      <c r="AB49" s="114">
        <v>3.0634229376570201E-2</v>
      </c>
      <c r="AC49" s="114" t="s">
        <v>391</v>
      </c>
      <c r="AD49" s="114" t="s">
        <v>391</v>
      </c>
      <c r="AE49" s="40"/>
      <c r="AF49" s="48" t="s">
        <v>389</v>
      </c>
      <c r="AG49" s="48" t="s">
        <v>389</v>
      </c>
      <c r="AH49" s="48" t="s">
        <v>389</v>
      </c>
      <c r="AI49" s="48" t="s">
        <v>389</v>
      </c>
      <c r="AJ49" s="48" t="s">
        <v>389</v>
      </c>
      <c r="AK49" s="114">
        <v>1.16296727</v>
      </c>
      <c r="AL49" s="41" t="s">
        <v>117</v>
      </c>
    </row>
    <row r="50" spans="1:38" ht="26.25" customHeight="1" thickBot="1" x14ac:dyDescent="0.3">
      <c r="A50" s="36" t="s">
        <v>111</v>
      </c>
      <c r="B50" s="36" t="s">
        <v>118</v>
      </c>
      <c r="C50" s="37" t="s">
        <v>119</v>
      </c>
      <c r="D50" s="38"/>
      <c r="E50" s="114">
        <v>4.5165628818474501E-3</v>
      </c>
      <c r="F50" s="114">
        <v>2.43775993297144E-4</v>
      </c>
      <c r="G50" s="114">
        <v>9.5135018255521897E-3</v>
      </c>
      <c r="H50" s="114" t="s">
        <v>391</v>
      </c>
      <c r="I50" s="114">
        <v>4.0804842863722372E-2</v>
      </c>
      <c r="J50" s="114">
        <v>7.101525850528996E-2</v>
      </c>
      <c r="K50" s="114">
        <v>0.15668248799664858</v>
      </c>
      <c r="L50" s="114" t="s">
        <v>391</v>
      </c>
      <c r="M50" s="114">
        <v>1.21887996648572E-3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0.12702173470477018</v>
      </c>
      <c r="F52" s="114">
        <v>9.3130307025707211</v>
      </c>
      <c r="G52" s="114">
        <v>0.59147572968233697</v>
      </c>
      <c r="H52" s="114">
        <v>2.6704406540781298E-3</v>
      </c>
      <c r="I52" s="114">
        <v>5.7559866180604102E-2</v>
      </c>
      <c r="J52" s="114">
        <v>6.0960331089885599E-2</v>
      </c>
      <c r="K52" s="114">
        <v>6.2660795071532993E-2</v>
      </c>
      <c r="L52" s="114" t="s">
        <v>391</v>
      </c>
      <c r="M52" s="114">
        <v>1.243197673939064E-2</v>
      </c>
      <c r="N52" s="114" t="s">
        <v>391</v>
      </c>
      <c r="O52" s="114">
        <v>4.6210242278544802E-4</v>
      </c>
      <c r="P52" s="114">
        <v>4.9187432301286299E-4</v>
      </c>
      <c r="Q52" s="114">
        <v>7.0575035798058495E-4</v>
      </c>
      <c r="R52" s="114">
        <v>6.6795307585510496E-3</v>
      </c>
      <c r="S52" s="114">
        <v>3.75230777483082E-3</v>
      </c>
      <c r="T52" s="114">
        <v>5.3503909004246801E-3</v>
      </c>
      <c r="U52" s="114" t="s">
        <v>391</v>
      </c>
      <c r="V52" s="114">
        <v>6.8981982646604198E-3</v>
      </c>
      <c r="W52" s="114">
        <v>0.25862246061953098</v>
      </c>
      <c r="X52" s="114">
        <v>1.8074914446367199E-6</v>
      </c>
      <c r="Y52" s="114" t="s">
        <v>391</v>
      </c>
      <c r="Z52" s="114" t="s">
        <v>391</v>
      </c>
      <c r="AA52" s="114" t="s">
        <v>391</v>
      </c>
      <c r="AB52" s="114">
        <v>1.7506845706624199E-4</v>
      </c>
      <c r="AC52" s="114" t="s">
        <v>391</v>
      </c>
      <c r="AD52" s="114" t="s">
        <v>391</v>
      </c>
      <c r="AE52" s="40"/>
      <c r="AF52" s="114">
        <v>838.27723400000002</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4.81379619066802</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0.71893648537060639</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3.6829229636099199E-2</v>
      </c>
      <c r="F55" s="114">
        <v>0.18591871152979619</v>
      </c>
      <c r="G55" s="114">
        <v>0.21866590327905899</v>
      </c>
      <c r="H55" s="114">
        <v>1.1979735223779601E-3</v>
      </c>
      <c r="I55" s="114">
        <v>7.0463257096105803E-3</v>
      </c>
      <c r="J55" s="114">
        <v>7.0463257096105803E-3</v>
      </c>
      <c r="K55" s="114">
        <v>7.0463257096105803E-3</v>
      </c>
      <c r="L55" s="114" t="s">
        <v>391</v>
      </c>
      <c r="M55" s="114">
        <v>5.9898676118898004E-3</v>
      </c>
      <c r="N55" s="114">
        <v>9.4522248100181597E-4</v>
      </c>
      <c r="O55" s="114">
        <v>1.28573741204595E-3</v>
      </c>
      <c r="P55" s="114">
        <v>2.1839923163520199E-4</v>
      </c>
      <c r="Q55" s="114">
        <v>2.06657337461267E-4</v>
      </c>
      <c r="R55" s="114">
        <v>3.9276636011814602E-3</v>
      </c>
      <c r="S55" s="114">
        <v>1.93154159161241E-3</v>
      </c>
      <c r="T55" s="114">
        <v>4.3268880030952698E-3</v>
      </c>
      <c r="U55" s="114">
        <v>9.1586774556697698E-4</v>
      </c>
      <c r="V55" s="114">
        <v>9.9806100478452599E-3</v>
      </c>
      <c r="W55" s="114">
        <v>2.9949338059449002E-4</v>
      </c>
      <c r="X55" s="114">
        <v>3.9335345482684301E-7</v>
      </c>
      <c r="Y55" s="114">
        <v>6.6928796791432904E-7</v>
      </c>
      <c r="Z55" s="114">
        <v>3.69869666478971E-7</v>
      </c>
      <c r="AA55" s="114">
        <v>3.69869666478971E-7</v>
      </c>
      <c r="AB55" s="114">
        <v>1.8023807556991099E-6</v>
      </c>
      <c r="AC55" s="114" t="s">
        <v>391</v>
      </c>
      <c r="AD55" s="114" t="s">
        <v>391</v>
      </c>
      <c r="AE55" s="40"/>
      <c r="AF55" s="114">
        <v>732.61552586162895</v>
      </c>
      <c r="AG55" s="39" t="s">
        <v>389</v>
      </c>
      <c r="AH55" s="114">
        <v>689.84641638225298</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0.55300000000000005</v>
      </c>
      <c r="H57" s="114">
        <v>6.2112531510803599E-2</v>
      </c>
      <c r="I57" s="114">
        <v>0.20072000000000001</v>
      </c>
      <c r="J57" s="114">
        <v>0.22581000000000001</v>
      </c>
      <c r="K57" s="114">
        <v>0.25090000000000001</v>
      </c>
      <c r="L57" s="114" t="s">
        <v>391</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2116.248</v>
      </c>
      <c r="AL57" s="41" t="s">
        <v>136</v>
      </c>
    </row>
    <row r="58" spans="1:38" ht="26.25" customHeight="1" thickBot="1" x14ac:dyDescent="0.3">
      <c r="A58" s="36" t="s">
        <v>45</v>
      </c>
      <c r="B58" s="36" t="s">
        <v>137</v>
      </c>
      <c r="C58" s="37" t="s">
        <v>138</v>
      </c>
      <c r="D58" s="38"/>
      <c r="E58" s="114" t="s">
        <v>389</v>
      </c>
      <c r="F58" s="114" t="s">
        <v>389</v>
      </c>
      <c r="G58" s="114">
        <v>0.17116520359000018</v>
      </c>
      <c r="H58" s="114" t="s">
        <v>389</v>
      </c>
      <c r="I58" s="114">
        <v>0.26124002688586712</v>
      </c>
      <c r="J58" s="114">
        <v>0.29389503024660019</v>
      </c>
      <c r="K58" s="114">
        <v>0.3265500336073332</v>
      </c>
      <c r="L58" s="114" t="s">
        <v>391</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582.870678633333</v>
      </c>
      <c r="AL58" s="41" t="s">
        <v>139</v>
      </c>
    </row>
    <row r="59" spans="1:38" ht="26.25" customHeight="1" thickBot="1" x14ac:dyDescent="0.3">
      <c r="A59" s="36" t="s">
        <v>45</v>
      </c>
      <c r="B59" s="51" t="s">
        <v>140</v>
      </c>
      <c r="C59" s="37" t="s">
        <v>377</v>
      </c>
      <c r="D59" s="38"/>
      <c r="E59" s="114">
        <v>0.67279999999999995</v>
      </c>
      <c r="F59" s="114">
        <v>1.5775000083446501E-2</v>
      </c>
      <c r="G59" s="114">
        <v>0.26334000000000002</v>
      </c>
      <c r="H59" s="114">
        <v>0.18</v>
      </c>
      <c r="I59" s="114">
        <v>0.1191888</v>
      </c>
      <c r="J59" s="114">
        <v>0.1418499</v>
      </c>
      <c r="K59" s="114">
        <v>0.157611</v>
      </c>
      <c r="L59" s="114" t="s">
        <v>391</v>
      </c>
      <c r="M59" s="114" t="s">
        <v>391</v>
      </c>
      <c r="N59" s="114">
        <v>2.7290000000000001</v>
      </c>
      <c r="O59" s="114">
        <v>2.5000000000000001E-2</v>
      </c>
      <c r="P59" s="114">
        <v>2.3E-3</v>
      </c>
      <c r="Q59" s="114">
        <v>6.4485846052649995E-2</v>
      </c>
      <c r="R59" s="114">
        <v>3.39E-2</v>
      </c>
      <c r="S59" s="114">
        <v>1.9327700000000001E-3</v>
      </c>
      <c r="T59" s="114">
        <v>0.15301190000000001</v>
      </c>
      <c r="U59" s="114">
        <v>0.17995215000000001</v>
      </c>
      <c r="V59" s="114">
        <v>1.0399999999999999E-3</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330.3604656</v>
      </c>
      <c r="AL59" s="46" t="s">
        <v>405</v>
      </c>
    </row>
    <row r="60" spans="1:38" ht="26.25" customHeight="1" thickBot="1" x14ac:dyDescent="0.3">
      <c r="A60" s="36" t="s">
        <v>45</v>
      </c>
      <c r="B60" s="51" t="s">
        <v>141</v>
      </c>
      <c r="C60" s="37" t="s">
        <v>142</v>
      </c>
      <c r="D60" s="43"/>
      <c r="E60" s="114" t="s">
        <v>391</v>
      </c>
      <c r="F60" s="114" t="s">
        <v>389</v>
      </c>
      <c r="G60" s="114" t="s">
        <v>389</v>
      </c>
      <c r="H60" s="114" t="s">
        <v>389</v>
      </c>
      <c r="I60" s="114">
        <v>6.7197040591623805E-2</v>
      </c>
      <c r="J60" s="114">
        <v>0.337425436207762</v>
      </c>
      <c r="K60" s="114">
        <v>0.674850872415523</v>
      </c>
      <c r="L60" s="114" t="s">
        <v>391</v>
      </c>
      <c r="M60" s="114" t="s">
        <v>389</v>
      </c>
      <c r="N60" s="114">
        <v>2.70858955976837E-2</v>
      </c>
      <c r="O60" s="114">
        <v>3.5999999977648302E-4</v>
      </c>
      <c r="P60" s="114">
        <v>1.2010000000475E-3</v>
      </c>
      <c r="Q60" s="114">
        <v>7.9049999998882393E-3</v>
      </c>
      <c r="R60" s="114" t="s">
        <v>389</v>
      </c>
      <c r="S60" s="114">
        <v>4.24017910993294E-2</v>
      </c>
      <c r="T60" s="114">
        <v>4.03889555002608E-3</v>
      </c>
      <c r="U60" s="114" t="s">
        <v>389</v>
      </c>
      <c r="V60" s="114">
        <v>0.15269097090231601</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13.2208287456845</v>
      </c>
      <c r="J61" s="114">
        <v>132.208287456845</v>
      </c>
      <c r="K61" s="114">
        <v>442.56989972814802</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184749.99821032499</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0.04</v>
      </c>
      <c r="G63" s="114" t="s">
        <v>389</v>
      </c>
      <c r="H63" s="114">
        <v>0.153</v>
      </c>
      <c r="I63" s="114">
        <v>0.11823</v>
      </c>
      <c r="J63" s="114">
        <v>0.15201000000000001</v>
      </c>
      <c r="K63" s="114">
        <v>0.16889999999999999</v>
      </c>
      <c r="L63" s="114" t="s">
        <v>389</v>
      </c>
      <c r="M63" s="114" t="s">
        <v>389</v>
      </c>
      <c r="N63" s="114">
        <v>3.5600000381469696E-2</v>
      </c>
      <c r="O63" s="114">
        <v>5.1000001907348597E-3</v>
      </c>
      <c r="P63" s="114">
        <v>2.0000000000000002E-5</v>
      </c>
      <c r="Q63" s="114">
        <v>1E-3</v>
      </c>
      <c r="R63" s="114">
        <v>2.4E-2</v>
      </c>
      <c r="S63" s="114">
        <v>6.0000000000000001E-3</v>
      </c>
      <c r="T63" s="114">
        <v>3.509999990463257E-2</v>
      </c>
      <c r="U63" s="114" t="s">
        <v>389</v>
      </c>
      <c r="V63" s="114">
        <v>0.11600000000000001</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0.60899999999999999</v>
      </c>
      <c r="F65" s="48" t="s">
        <v>389</v>
      </c>
      <c r="G65" s="48" t="s">
        <v>389</v>
      </c>
      <c r="H65" s="114">
        <v>4.0000000000000001E-3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383.2</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0.29759999999999998</v>
      </c>
      <c r="J67" s="114">
        <v>0.33479999999999999</v>
      </c>
      <c r="K67" s="114">
        <v>0.372</v>
      </c>
      <c r="L67" s="114" t="s">
        <v>391</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48.8006666666667</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0.57063466182013634</v>
      </c>
      <c r="F70" s="114">
        <v>3.68474098690983</v>
      </c>
      <c r="G70" s="114">
        <v>4.0309739602460981</v>
      </c>
      <c r="H70" s="114">
        <v>0.1238774806314685</v>
      </c>
      <c r="I70" s="114">
        <v>2.8782542449682799E-2</v>
      </c>
      <c r="J70" s="114">
        <v>3.7894361814321237E-2</v>
      </c>
      <c r="K70" s="114">
        <v>6.0428241387803443E-2</v>
      </c>
      <c r="L70" s="114" t="s">
        <v>391</v>
      </c>
      <c r="M70" s="114">
        <v>0.24989040315734251</v>
      </c>
      <c r="N70" s="114">
        <v>9.2910999999999994E-2</v>
      </c>
      <c r="O70" s="114">
        <v>1.1600000000000001E-5</v>
      </c>
      <c r="P70" s="114">
        <v>0.10301079999999999</v>
      </c>
      <c r="Q70" s="114">
        <v>8.7499999999999992E-6</v>
      </c>
      <c r="R70" s="114">
        <v>2.7760000000000003E-4</v>
      </c>
      <c r="S70" s="114">
        <v>9.0760000000000005E-4</v>
      </c>
      <c r="T70" s="114">
        <v>0.01</v>
      </c>
      <c r="U70" s="114" t="s">
        <v>391</v>
      </c>
      <c r="V70" s="114" t="s">
        <v>391</v>
      </c>
      <c r="W70" s="114">
        <v>1.6648E-2</v>
      </c>
      <c r="X70" s="114" t="s">
        <v>391</v>
      </c>
      <c r="Y70" s="114" t="s">
        <v>391</v>
      </c>
      <c r="Z70" s="114" t="s">
        <v>391</v>
      </c>
      <c r="AA70" s="114" t="s">
        <v>391</v>
      </c>
      <c r="AB70" s="114" t="s">
        <v>391</v>
      </c>
      <c r="AC70" s="114">
        <v>15</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0.93360493172203496</v>
      </c>
      <c r="F72" s="114">
        <v>0.2870892897129822</v>
      </c>
      <c r="G72" s="114">
        <v>1.9121582102882491</v>
      </c>
      <c r="H72" s="114">
        <v>3.1313999999999999E-3</v>
      </c>
      <c r="I72" s="114">
        <v>1.5680059464095388</v>
      </c>
      <c r="J72" s="114">
        <v>1.8443759172449958</v>
      </c>
      <c r="K72" s="114">
        <v>2.2927650852863648</v>
      </c>
      <c r="L72" s="114" t="s">
        <v>391</v>
      </c>
      <c r="M72" s="114">
        <v>2.6216795516478757</v>
      </c>
      <c r="N72" s="114">
        <v>1.7473002581550372</v>
      </c>
      <c r="O72" s="114">
        <v>3.8771078460515238E-2</v>
      </c>
      <c r="P72" s="114">
        <v>0.17071088676315826</v>
      </c>
      <c r="Q72" s="114">
        <v>8.1285486506221152E-2</v>
      </c>
      <c r="R72" s="114">
        <v>1.5023491354536171</v>
      </c>
      <c r="S72" s="114">
        <v>1.2142249485768026</v>
      </c>
      <c r="T72" s="114">
        <v>1.2540487891670664</v>
      </c>
      <c r="U72" s="114">
        <v>0.27124033733622699</v>
      </c>
      <c r="V72" s="114">
        <v>13.939525986234941</v>
      </c>
      <c r="W72" s="114">
        <v>8.0566934808630197</v>
      </c>
      <c r="X72" s="114" t="s">
        <v>391</v>
      </c>
      <c r="Y72" s="114" t="s">
        <v>391</v>
      </c>
      <c r="Z72" s="114" t="s">
        <v>391</v>
      </c>
      <c r="AA72" s="114" t="s">
        <v>391</v>
      </c>
      <c r="AB72" s="114">
        <v>0.9505477909801302</v>
      </c>
      <c r="AC72" s="114">
        <v>0.392258366004341</v>
      </c>
      <c r="AD72" s="114">
        <v>6.3511875980130199</v>
      </c>
      <c r="AE72" s="40"/>
      <c r="AF72" s="48" t="s">
        <v>389</v>
      </c>
      <c r="AG72" s="48" t="s">
        <v>389</v>
      </c>
      <c r="AH72" s="48" t="s">
        <v>389</v>
      </c>
      <c r="AI72" s="48" t="s">
        <v>389</v>
      </c>
      <c r="AJ72" s="48" t="s">
        <v>389</v>
      </c>
      <c r="AK72" s="114">
        <v>18424.8618668114</v>
      </c>
      <c r="AL72" s="41" t="s">
        <v>170</v>
      </c>
    </row>
    <row r="73" spans="1:38" ht="26.25" customHeight="1" thickBot="1" x14ac:dyDescent="0.3">
      <c r="A73" s="36" t="s">
        <v>45</v>
      </c>
      <c r="B73" s="36" t="s">
        <v>171</v>
      </c>
      <c r="C73" s="37" t="s">
        <v>172</v>
      </c>
      <c r="D73" s="38"/>
      <c r="E73" s="114">
        <v>0.29970999999999998</v>
      </c>
      <c r="F73" s="114" t="s">
        <v>391</v>
      </c>
      <c r="G73" s="114">
        <v>0.33967000000000003</v>
      </c>
      <c r="H73" s="114" t="s">
        <v>391</v>
      </c>
      <c r="I73" s="114">
        <v>6.1023529411764699E-2</v>
      </c>
      <c r="J73" s="114">
        <v>8.6449999999999999E-2</v>
      </c>
      <c r="K73" s="114">
        <v>9.0999999999999998E-2</v>
      </c>
      <c r="L73" s="114" t="s">
        <v>391</v>
      </c>
      <c r="M73" s="114" t="s">
        <v>391</v>
      </c>
      <c r="N73" s="114">
        <v>0.02</v>
      </c>
      <c r="O73" s="114" t="s">
        <v>391</v>
      </c>
      <c r="P73" s="114" t="s">
        <v>391</v>
      </c>
      <c r="Q73" s="114" t="s">
        <v>391</v>
      </c>
      <c r="R73" s="114">
        <v>3.8</v>
      </c>
      <c r="S73" s="114" t="s">
        <v>391</v>
      </c>
      <c r="T73" s="114" t="s">
        <v>391</v>
      </c>
      <c r="U73" s="114" t="s">
        <v>391</v>
      </c>
      <c r="V73" s="114">
        <v>0.8</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73.489399339451893</v>
      </c>
      <c r="AL73" s="41" t="s">
        <v>393</v>
      </c>
    </row>
    <row r="74" spans="1:38" ht="26.25" customHeight="1" thickBot="1" x14ac:dyDescent="0.3">
      <c r="A74" s="36" t="s">
        <v>45</v>
      </c>
      <c r="B74" s="36" t="s">
        <v>173</v>
      </c>
      <c r="C74" s="37" t="s">
        <v>174</v>
      </c>
      <c r="D74" s="38"/>
      <c r="E74" s="114">
        <v>8.8018829000000007E-2</v>
      </c>
      <c r="F74" s="114">
        <v>1.54634200610084E-2</v>
      </c>
      <c r="G74" s="114">
        <v>0.39256400000000002</v>
      </c>
      <c r="H74" s="114" t="s">
        <v>391</v>
      </c>
      <c r="I74" s="114">
        <v>0.114030523436622</v>
      </c>
      <c r="J74" s="114">
        <v>0.25368124501855999</v>
      </c>
      <c r="K74" s="114">
        <v>0.267951963340815</v>
      </c>
      <c r="L74" s="114" t="s">
        <v>391</v>
      </c>
      <c r="M74" s="114">
        <v>7.0650677966101698</v>
      </c>
      <c r="N74" s="114">
        <v>5.0799999999999999E-4</v>
      </c>
      <c r="O74" s="114">
        <v>2.8537499999999998E-4</v>
      </c>
      <c r="P74" s="114">
        <v>7.6000000000000001E-6</v>
      </c>
      <c r="Q74" s="114">
        <v>7.6000000000000001E-6</v>
      </c>
      <c r="R74" s="114">
        <v>8.9770946353224805E-5</v>
      </c>
      <c r="S74" s="114">
        <v>2.0100000000000001E-3</v>
      </c>
      <c r="T74" s="114">
        <v>2.9856419529837299E-3</v>
      </c>
      <c r="U74" s="114" t="s">
        <v>391</v>
      </c>
      <c r="V74" s="114">
        <v>4.7000000000000002E-3</v>
      </c>
      <c r="W74" s="114">
        <v>7.0000000000000007E-2</v>
      </c>
      <c r="X74" s="114">
        <v>1.7432399999999999</v>
      </c>
      <c r="Y74" s="114">
        <v>1.7432399999999999</v>
      </c>
      <c r="Z74" s="114">
        <v>1.7432399999999999</v>
      </c>
      <c r="AA74" s="114">
        <v>0.21306266666666701</v>
      </c>
      <c r="AB74" s="114">
        <v>5.4427826666666697</v>
      </c>
      <c r="AC74" s="114" t="s">
        <v>391</v>
      </c>
      <c r="AD74" s="114" t="s">
        <v>389</v>
      </c>
      <c r="AE74" s="40"/>
      <c r="AF74" s="48" t="s">
        <v>389</v>
      </c>
      <c r="AG74" s="48" t="s">
        <v>389</v>
      </c>
      <c r="AH74" s="48" t="s">
        <v>389</v>
      </c>
      <c r="AI74" s="48" t="s">
        <v>389</v>
      </c>
      <c r="AJ74" s="48" t="s">
        <v>389</v>
      </c>
      <c r="AK74" s="114">
        <v>99.34</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0.236757583358184</v>
      </c>
      <c r="F80" s="114" t="s">
        <v>391</v>
      </c>
      <c r="G80" s="114">
        <v>2.9719719392009298</v>
      </c>
      <c r="H80" s="114" t="s">
        <v>391</v>
      </c>
      <c r="I80" s="114">
        <v>5.55579749002812E-2</v>
      </c>
      <c r="J80" s="114">
        <v>6.6352432919015797E-2</v>
      </c>
      <c r="K80" s="114">
        <v>7.0447042203866397E-2</v>
      </c>
      <c r="L80" s="114" t="s">
        <v>391</v>
      </c>
      <c r="M80" s="114" t="s">
        <v>391</v>
      </c>
      <c r="N80" s="114">
        <v>5.7265284929701199</v>
      </c>
      <c r="O80" s="114">
        <v>6.9326713239601601E-2</v>
      </c>
      <c r="P80" s="114">
        <v>0.21432428625</v>
      </c>
      <c r="Q80" s="114">
        <v>0.23360009000000001</v>
      </c>
      <c r="R80" s="114">
        <v>2.58198479278717E-2</v>
      </c>
      <c r="S80" s="114">
        <v>2.3600182304703998</v>
      </c>
      <c r="T80" s="114">
        <v>2.0092021500000001E-2</v>
      </c>
      <c r="U80" s="114" t="s">
        <v>391</v>
      </c>
      <c r="V80" s="114">
        <v>8.2660476508494405</v>
      </c>
      <c r="W80" s="114">
        <v>1.1795599999999999</v>
      </c>
      <c r="X80" s="114" t="s">
        <v>391</v>
      </c>
      <c r="Y80" s="114" t="s">
        <v>389</v>
      </c>
      <c r="Z80" s="114" t="s">
        <v>391</v>
      </c>
      <c r="AA80" s="114" t="s">
        <v>391</v>
      </c>
      <c r="AB80" s="114" t="s">
        <v>391</v>
      </c>
      <c r="AC80" s="114" t="s">
        <v>391</v>
      </c>
      <c r="AD80" s="114">
        <v>3.5374983110127498E-4</v>
      </c>
      <c r="AE80" s="40"/>
      <c r="AF80" s="48" t="s">
        <v>389</v>
      </c>
      <c r="AG80" s="48" t="s">
        <v>389</v>
      </c>
      <c r="AH80" s="48" t="s">
        <v>389</v>
      </c>
      <c r="AI80" s="48" t="s">
        <v>389</v>
      </c>
      <c r="AJ80" s="48" t="s">
        <v>389</v>
      </c>
      <c r="AK80" s="114">
        <v>232.386054</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6.3408203210000096</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11.002122</v>
      </c>
      <c r="AL82" s="46" t="s">
        <v>203</v>
      </c>
    </row>
    <row r="83" spans="1:38" ht="26.25" customHeight="1" thickBot="1" x14ac:dyDescent="0.3">
      <c r="A83" s="36" t="s">
        <v>45</v>
      </c>
      <c r="B83" s="54" t="s">
        <v>195</v>
      </c>
      <c r="C83" s="55" t="s">
        <v>196</v>
      </c>
      <c r="D83" s="38"/>
      <c r="E83" s="114" t="s">
        <v>391</v>
      </c>
      <c r="F83" s="114">
        <v>1.60418658215461</v>
      </c>
      <c r="G83" s="114" t="s">
        <v>389</v>
      </c>
      <c r="H83" s="114" t="s">
        <v>389</v>
      </c>
      <c r="I83" s="114">
        <v>3.6498386800426301E-3</v>
      </c>
      <c r="J83" s="114">
        <v>1.9022770367104001E-2</v>
      </c>
      <c r="K83" s="114">
        <v>0.10305863374122699</v>
      </c>
      <c r="L83" s="114" t="s">
        <v>391</v>
      </c>
      <c r="M83" s="114">
        <v>5.7357199999999995E-4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7300</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20.202387564999999</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33.026487000000003</v>
      </c>
      <c r="AL85" s="41" t="s">
        <v>200</v>
      </c>
    </row>
    <row r="86" spans="1:38" ht="26.25" customHeight="1" thickBot="1" x14ac:dyDescent="0.3">
      <c r="A86" s="36" t="s">
        <v>192</v>
      </c>
      <c r="B86" s="45" t="s">
        <v>201</v>
      </c>
      <c r="C86" s="53" t="s">
        <v>202</v>
      </c>
      <c r="D86" s="38"/>
      <c r="E86" s="114" t="s">
        <v>389</v>
      </c>
      <c r="F86" s="114">
        <v>0.61879985999999998</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1.24257</v>
      </c>
      <c r="AL86" s="41" t="s">
        <v>203</v>
      </c>
    </row>
    <row r="87" spans="1:38" ht="26.25" customHeight="1" thickBot="1" x14ac:dyDescent="0.3">
      <c r="A87" s="36" t="s">
        <v>192</v>
      </c>
      <c r="B87" s="45" t="s">
        <v>204</v>
      </c>
      <c r="C87" s="53" t="s">
        <v>205</v>
      </c>
      <c r="D87" s="38"/>
      <c r="E87" s="114" t="s">
        <v>389</v>
      </c>
      <c r="F87" s="114">
        <v>0.14358765000000001</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0.47862549999999998</v>
      </c>
      <c r="AL87" s="41" t="s">
        <v>203</v>
      </c>
    </row>
    <row r="88" spans="1:38" ht="26.25" customHeight="1" thickBot="1" x14ac:dyDescent="0.3">
      <c r="A88" s="36" t="s">
        <v>192</v>
      </c>
      <c r="B88" s="45" t="s">
        <v>206</v>
      </c>
      <c r="C88" s="53" t="s">
        <v>207</v>
      </c>
      <c r="D88" s="38"/>
      <c r="E88" s="114" t="s">
        <v>391</v>
      </c>
      <c r="F88" s="114">
        <v>4.8564572058333297</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124.08242749999999</v>
      </c>
      <c r="AL88" s="41" t="s">
        <v>203</v>
      </c>
    </row>
    <row r="89" spans="1:38" ht="26.25" customHeight="1" thickBot="1" x14ac:dyDescent="0.3">
      <c r="A89" s="36" t="s">
        <v>192</v>
      </c>
      <c r="B89" s="45" t="s">
        <v>208</v>
      </c>
      <c r="C89" s="53" t="s">
        <v>209</v>
      </c>
      <c r="D89" s="38"/>
      <c r="E89" s="114" t="s">
        <v>389</v>
      </c>
      <c r="F89" s="114">
        <v>5.0373734004999999</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8.4015129999999996</v>
      </c>
      <c r="AL89" s="41" t="s">
        <v>203</v>
      </c>
    </row>
    <row r="90" spans="1:38" ht="26.25" customHeight="1" thickBot="1" x14ac:dyDescent="0.3">
      <c r="A90" s="36" t="s">
        <v>192</v>
      </c>
      <c r="B90" s="45" t="s">
        <v>210</v>
      </c>
      <c r="C90" s="53" t="s">
        <v>211</v>
      </c>
      <c r="D90" s="38"/>
      <c r="E90" s="114" t="s">
        <v>389</v>
      </c>
      <c r="F90" s="114">
        <v>14.272129506500001</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24.618070500000002</v>
      </c>
      <c r="AL90" s="41" t="s">
        <v>203</v>
      </c>
    </row>
    <row r="91" spans="1:38" ht="26.25" customHeight="1" thickBot="1" x14ac:dyDescent="0.3">
      <c r="A91" s="36" t="s">
        <v>192</v>
      </c>
      <c r="B91" s="42" t="s">
        <v>379</v>
      </c>
      <c r="C91" s="45" t="s">
        <v>212</v>
      </c>
      <c r="D91" s="38"/>
      <c r="E91" s="114">
        <v>1.0465754666666667E-2</v>
      </c>
      <c r="F91" s="114">
        <v>2.6623388000000001E-2</v>
      </c>
      <c r="G91" s="114">
        <v>6.5568226666666597E-3</v>
      </c>
      <c r="H91" s="114">
        <v>2.2827904999999999E-2</v>
      </c>
      <c r="I91" s="114">
        <v>0.26128756533333303</v>
      </c>
      <c r="J91" s="114">
        <v>0.365458542666666</v>
      </c>
      <c r="K91" s="114">
        <v>0.38697447400000001</v>
      </c>
      <c r="L91" s="114" t="s">
        <v>391</v>
      </c>
      <c r="M91" s="114">
        <v>0.3186121733333333</v>
      </c>
      <c r="N91" s="114">
        <v>2.7503500000000003E-4</v>
      </c>
      <c r="O91" s="114">
        <v>3.7633473333333303E-3</v>
      </c>
      <c r="P91" s="114">
        <v>6.7382460000000005E-4</v>
      </c>
      <c r="Q91" s="114">
        <v>3.7622186333333301E-3</v>
      </c>
      <c r="R91" s="114">
        <v>3.5816927800000002E-2</v>
      </c>
      <c r="S91" s="114">
        <v>0.96481930639999902</v>
      </c>
      <c r="T91" s="114">
        <v>7.9985889999999893E-2</v>
      </c>
      <c r="U91" s="114" t="s">
        <v>391</v>
      </c>
      <c r="V91" s="114">
        <v>0.57934655666666601</v>
      </c>
      <c r="W91" s="114">
        <v>5.5007000000000005E-4</v>
      </c>
      <c r="X91" s="114">
        <v>6.1057769999999997E-4</v>
      </c>
      <c r="Y91" s="114">
        <v>2.4753150000000001E-4</v>
      </c>
      <c r="Z91" s="114">
        <v>2.4753150000000001E-4</v>
      </c>
      <c r="AA91" s="114">
        <v>2.4753150000000001E-4</v>
      </c>
      <c r="AB91" s="114">
        <v>1.3531722E-3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10.105139784946239</v>
      </c>
      <c r="F92" s="114">
        <v>6.4208039938556007</v>
      </c>
      <c r="G92" s="114">
        <v>8.1489999999999991</v>
      </c>
      <c r="H92" s="114">
        <v>1.7795458271889448</v>
      </c>
      <c r="I92" s="114">
        <v>4.3615126996927787</v>
      </c>
      <c r="J92" s="114">
        <v>5.5245826996927789</v>
      </c>
      <c r="K92" s="114">
        <v>5.8153501996927819</v>
      </c>
      <c r="L92" s="114" t="s">
        <v>391</v>
      </c>
      <c r="M92" s="114">
        <v>12.860029953917016</v>
      </c>
      <c r="N92" s="114">
        <v>0.27830781350146644</v>
      </c>
      <c r="O92" s="114">
        <v>6.0300026258651135E-2</v>
      </c>
      <c r="P92" s="114">
        <v>1.5281999999999971E-2</v>
      </c>
      <c r="Q92" s="114">
        <v>0.1165242580645158</v>
      </c>
      <c r="R92" s="114">
        <v>0.13633112759272184</v>
      </c>
      <c r="S92" s="114">
        <v>0.300307279455515</v>
      </c>
      <c r="T92" s="114">
        <v>0.32469244908504485</v>
      </c>
      <c r="U92" s="114" t="s">
        <v>391</v>
      </c>
      <c r="V92" s="114">
        <v>0.55661562700293299</v>
      </c>
      <c r="W92" s="114">
        <v>2.965799999999998E-2</v>
      </c>
      <c r="X92" s="114" t="s">
        <v>391</v>
      </c>
      <c r="Y92" s="114" t="s">
        <v>391</v>
      </c>
      <c r="Z92" s="114" t="s">
        <v>391</v>
      </c>
      <c r="AA92" s="114" t="s">
        <v>391</v>
      </c>
      <c r="AB92" s="114">
        <v>1.8054600000000035E-2</v>
      </c>
      <c r="AC92" s="114" t="s">
        <v>391</v>
      </c>
      <c r="AD92" s="114" t="s">
        <v>389</v>
      </c>
      <c r="AE92" s="40"/>
      <c r="AF92" s="48" t="s">
        <v>389</v>
      </c>
      <c r="AG92" s="48" t="s">
        <v>389</v>
      </c>
      <c r="AH92" s="48" t="s">
        <v>389</v>
      </c>
      <c r="AI92" s="48" t="s">
        <v>389</v>
      </c>
      <c r="AJ92" s="48" t="s">
        <v>389</v>
      </c>
      <c r="AK92" s="114">
        <v>10659.60791785101</v>
      </c>
      <c r="AL92" s="41" t="s">
        <v>215</v>
      </c>
    </row>
    <row r="93" spans="1:38" ht="26.25" customHeight="1" thickBot="1" x14ac:dyDescent="0.3">
      <c r="A93" s="36" t="s">
        <v>45</v>
      </c>
      <c r="B93" s="42" t="s">
        <v>216</v>
      </c>
      <c r="C93" s="37" t="s">
        <v>380</v>
      </c>
      <c r="D93" s="47"/>
      <c r="E93" s="114" t="s">
        <v>389</v>
      </c>
      <c r="F93" s="114">
        <v>1.33482187511175</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0.57280762176896405</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572.80762176896405</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0.30172009575551001</v>
      </c>
      <c r="F99" s="114">
        <v>11.273559635327899</v>
      </c>
      <c r="G99" s="39" t="s">
        <v>389</v>
      </c>
      <c r="H99" s="114">
        <v>6.9806064353641899</v>
      </c>
      <c r="I99" s="114">
        <v>0.11033592</v>
      </c>
      <c r="J99" s="114">
        <v>0.16954056000000001</v>
      </c>
      <c r="K99" s="114">
        <v>0.37137456000000002</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448.52</v>
      </c>
      <c r="AL99" s="41" t="s">
        <v>229</v>
      </c>
    </row>
    <row r="100" spans="1:38" ht="26.25" customHeight="1" thickBot="1" x14ac:dyDescent="0.3">
      <c r="A100" s="36" t="s">
        <v>227</v>
      </c>
      <c r="B100" s="36" t="s">
        <v>230</v>
      </c>
      <c r="C100" s="37" t="s">
        <v>383</v>
      </c>
      <c r="D100" s="57"/>
      <c r="E100" s="114">
        <v>0.29701022039934</v>
      </c>
      <c r="F100" s="114">
        <v>9.6182846362678607</v>
      </c>
      <c r="G100" s="39" t="s">
        <v>389</v>
      </c>
      <c r="H100" s="114">
        <v>7.5713492647806202</v>
      </c>
      <c r="I100" s="114">
        <v>0.10601554366665999</v>
      </c>
      <c r="J100" s="114">
        <v>0.16218661916666</v>
      </c>
      <c r="K100" s="114">
        <v>0.35136165316666002</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1264.4000000000001</v>
      </c>
      <c r="AL100" s="41" t="s">
        <v>229</v>
      </c>
    </row>
    <row r="101" spans="1:38" ht="26.25" customHeight="1" thickBot="1" x14ac:dyDescent="0.3">
      <c r="A101" s="36" t="s">
        <v>227</v>
      </c>
      <c r="B101" s="36" t="s">
        <v>231</v>
      </c>
      <c r="C101" s="37" t="s">
        <v>232</v>
      </c>
      <c r="D101" s="57"/>
      <c r="E101" s="114">
        <v>9.9279499999999996E-3</v>
      </c>
      <c r="F101" s="114">
        <v>0.19861754390909001</v>
      </c>
      <c r="G101" s="39" t="s">
        <v>389</v>
      </c>
      <c r="H101" s="114">
        <v>0.54829249999998997</v>
      </c>
      <c r="I101" s="114">
        <v>1.9400000000000001E-3</v>
      </c>
      <c r="J101" s="114">
        <v>5.8199999999999997E-3</v>
      </c>
      <c r="K101" s="114">
        <v>1.358E-2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438</v>
      </c>
      <c r="AL101" s="41" t="s">
        <v>229</v>
      </c>
    </row>
    <row r="102" spans="1:38" ht="26.25" customHeight="1" thickBot="1" x14ac:dyDescent="0.3">
      <c r="A102" s="36" t="s">
        <v>227</v>
      </c>
      <c r="B102" s="36" t="s">
        <v>233</v>
      </c>
      <c r="C102" s="37" t="s">
        <v>362</v>
      </c>
      <c r="D102" s="57"/>
      <c r="E102" s="114">
        <v>8.5495331612850001E-2</v>
      </c>
      <c r="F102" s="114">
        <v>1.3127704934404201</v>
      </c>
      <c r="G102" s="39" t="s">
        <v>389</v>
      </c>
      <c r="H102" s="114">
        <v>4.1233606585484797</v>
      </c>
      <c r="I102" s="114">
        <v>1.118102E-2</v>
      </c>
      <c r="J102" s="114">
        <v>0.24910615999999999</v>
      </c>
      <c r="K102" s="114">
        <v>1.64537186</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2197.0419999999999</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1.3089285624999999E-4</v>
      </c>
      <c r="F104" s="114">
        <v>2.0947626935400002E-3</v>
      </c>
      <c r="G104" s="39" t="s">
        <v>389</v>
      </c>
      <c r="H104" s="114">
        <v>7.2288409374999998E-3</v>
      </c>
      <c r="I104" s="114">
        <v>2.7545000000000001E-5</v>
      </c>
      <c r="J104" s="114">
        <v>8.2634999999999997E-5</v>
      </c>
      <c r="K104" s="114">
        <v>1.9281499999999999E-4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5.5090000000000003</v>
      </c>
      <c r="AL104" s="41" t="s">
        <v>229</v>
      </c>
    </row>
    <row r="105" spans="1:38" ht="26.25" customHeight="1" thickBot="1" x14ac:dyDescent="0.3">
      <c r="A105" s="36" t="s">
        <v>227</v>
      </c>
      <c r="B105" s="36" t="s">
        <v>238</v>
      </c>
      <c r="C105" s="37" t="s">
        <v>239</v>
      </c>
      <c r="D105" s="57"/>
      <c r="E105" s="114">
        <v>5.836282594285E-2</v>
      </c>
      <c r="F105" s="114">
        <v>2.9062480748739898</v>
      </c>
      <c r="G105" s="39" t="s">
        <v>389</v>
      </c>
      <c r="H105" s="114">
        <v>2.66366084399999</v>
      </c>
      <c r="I105" s="114">
        <v>2.2092000000000001E-2</v>
      </c>
      <c r="J105" s="114">
        <v>3.4715999999999997E-2</v>
      </c>
      <c r="K105" s="114">
        <v>7.5744000000000006E-2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315.60000000000002</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4.8742437857139997E-2</v>
      </c>
      <c r="F107" s="114">
        <v>0.85411239715200005</v>
      </c>
      <c r="G107" s="39" t="s">
        <v>389</v>
      </c>
      <c r="H107" s="114">
        <v>0.79988302857142002</v>
      </c>
      <c r="I107" s="114">
        <v>2.3400000000000001E-2</v>
      </c>
      <c r="J107" s="114">
        <v>0.312</v>
      </c>
      <c r="K107" s="114">
        <v>1.482</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7800</v>
      </c>
      <c r="AL107" s="41" t="s">
        <v>229</v>
      </c>
    </row>
    <row r="108" spans="1:38" ht="26.25" customHeight="1" thickBot="1" x14ac:dyDescent="0.3">
      <c r="A108" s="36" t="s">
        <v>227</v>
      </c>
      <c r="B108" s="36" t="s">
        <v>243</v>
      </c>
      <c r="C108" s="37" t="s">
        <v>358</v>
      </c>
      <c r="D108" s="57"/>
      <c r="E108" s="114">
        <v>3.4871024398400001E-3</v>
      </c>
      <c r="F108" s="114">
        <v>0.70132382858247</v>
      </c>
      <c r="G108" s="39" t="s">
        <v>389</v>
      </c>
      <c r="H108" s="114">
        <v>0.44383054274143002</v>
      </c>
      <c r="I108" s="114">
        <v>1.5328868000000001E-2</v>
      </c>
      <c r="J108" s="114">
        <v>0.15328868000000001</v>
      </c>
      <c r="K108" s="114">
        <v>0.30657736000000002</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7664.4340000000002</v>
      </c>
      <c r="AL108" s="41" t="s">
        <v>229</v>
      </c>
    </row>
    <row r="109" spans="1:38" ht="26.25" customHeight="1" thickBot="1" x14ac:dyDescent="0.3">
      <c r="A109" s="36" t="s">
        <v>227</v>
      </c>
      <c r="B109" s="36" t="s">
        <v>244</v>
      </c>
      <c r="C109" s="37" t="s">
        <v>359</v>
      </c>
      <c r="D109" s="57"/>
      <c r="E109" s="114">
        <v>1.2598004404000001E-4</v>
      </c>
      <c r="F109" s="114">
        <v>3.8330345565219998E-2</v>
      </c>
      <c r="G109" s="39" t="s">
        <v>389</v>
      </c>
      <c r="H109" s="114">
        <v>2.2114022001540001E-2</v>
      </c>
      <c r="I109" s="114">
        <v>2.4309800000000001E-3</v>
      </c>
      <c r="J109" s="114">
        <v>1.3370389999999999E-2</v>
      </c>
      <c r="K109" s="114">
        <v>1.3370389999999999E-2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121.54900000000001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3.6596594571419998E-2</v>
      </c>
      <c r="F111" s="114">
        <v>0.25629519775999998</v>
      </c>
      <c r="G111" s="39" t="s">
        <v>389</v>
      </c>
      <c r="H111" s="114">
        <v>0.59017433142857001</v>
      </c>
      <c r="I111" s="114">
        <v>1.103E-3</v>
      </c>
      <c r="J111" s="114">
        <v>2.2060000000000001E-3</v>
      </c>
      <c r="K111" s="114">
        <v>4.9635E-3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275.75</v>
      </c>
      <c r="AL111" s="41" t="s">
        <v>229</v>
      </c>
    </row>
    <row r="112" spans="1:38" ht="26.25" customHeight="1" thickBot="1" x14ac:dyDescent="0.3">
      <c r="A112" s="36" t="s">
        <v>247</v>
      </c>
      <c r="B112" s="36" t="s">
        <v>248</v>
      </c>
      <c r="C112" s="37" t="s">
        <v>249</v>
      </c>
      <c r="D112" s="38"/>
      <c r="E112" s="114">
        <v>7.1680000000000001</v>
      </c>
      <c r="F112" s="114" t="s">
        <v>389</v>
      </c>
      <c r="G112" s="39" t="s">
        <v>389</v>
      </c>
      <c r="H112" s="114">
        <v>10.605051</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179200000</v>
      </c>
      <c r="AL112" s="46" t="s">
        <v>413</v>
      </c>
    </row>
    <row r="113" spans="1:38" ht="26.25" customHeight="1" thickBot="1" x14ac:dyDescent="0.3">
      <c r="A113" s="36" t="s">
        <v>247</v>
      </c>
      <c r="B113" s="58" t="s">
        <v>250</v>
      </c>
      <c r="C113" s="59" t="s">
        <v>251</v>
      </c>
      <c r="D113" s="38"/>
      <c r="E113" s="114">
        <v>3.1397730195869098</v>
      </c>
      <c r="F113" s="114">
        <v>10.2070662616305</v>
      </c>
      <c r="G113" s="39" t="s">
        <v>389</v>
      </c>
      <c r="H113" s="114">
        <v>17.255732461374599</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78080472.184476003</v>
      </c>
      <c r="AL113" s="41" t="s">
        <v>397</v>
      </c>
    </row>
    <row r="114" spans="1:38" ht="26.25" customHeight="1" thickBot="1" x14ac:dyDescent="0.3">
      <c r="A114" s="36" t="s">
        <v>247</v>
      </c>
      <c r="B114" s="58" t="s">
        <v>252</v>
      </c>
      <c r="C114" s="59" t="s">
        <v>363</v>
      </c>
      <c r="D114" s="38"/>
      <c r="E114" s="114">
        <v>8.1079999999999999E-2</v>
      </c>
      <c r="F114" s="114">
        <v>4.1424380099999998E-2</v>
      </c>
      <c r="G114" s="39" t="s">
        <v>389</v>
      </c>
      <c r="H114" s="114">
        <v>0.26351000000000002</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2027000</v>
      </c>
      <c r="AL114" s="41" t="s">
        <v>397</v>
      </c>
    </row>
    <row r="115" spans="1:38" ht="26.25" customHeight="1" thickBot="1" x14ac:dyDescent="0.3">
      <c r="A115" s="36" t="s">
        <v>247</v>
      </c>
      <c r="B115" s="58" t="s">
        <v>253</v>
      </c>
      <c r="C115" s="59" t="s">
        <v>254</v>
      </c>
      <c r="D115" s="38"/>
      <c r="E115" s="114">
        <v>7.5040345385620003E-2</v>
      </c>
      <c r="F115" s="48" t="s">
        <v>391</v>
      </c>
      <c r="G115" s="39" t="s">
        <v>389</v>
      </c>
      <c r="H115" s="114">
        <v>0.16129722120970999</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1877895.1551047501</v>
      </c>
      <c r="AL115" s="41" t="s">
        <v>397</v>
      </c>
    </row>
    <row r="116" spans="1:38" ht="26.25" customHeight="1" thickBot="1" x14ac:dyDescent="0.3">
      <c r="A116" s="36" t="s">
        <v>247</v>
      </c>
      <c r="B116" s="36" t="s">
        <v>255</v>
      </c>
      <c r="C116" s="45" t="s">
        <v>384</v>
      </c>
      <c r="D116" s="38"/>
      <c r="E116" s="114">
        <v>1.8482640147650999</v>
      </c>
      <c r="F116" s="114">
        <v>0.28847836401013999</v>
      </c>
      <c r="G116" s="39" t="s">
        <v>389</v>
      </c>
      <c r="H116" s="114">
        <v>4.3560942842866801</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46206600.369127601</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74169723.970643595</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0.25846180399961</v>
      </c>
      <c r="J119" s="114">
        <v>2.2976872599936602</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0.76567068639906999</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2383.96</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1.8780053852254599</v>
      </c>
      <c r="G125" s="39" t="s">
        <v>389</v>
      </c>
      <c r="H125" s="48" t="s">
        <v>391</v>
      </c>
      <c r="I125" s="114">
        <v>2.6734125000000002E-4</v>
      </c>
      <c r="J125" s="114">
        <v>1.77417375E-3</v>
      </c>
      <c r="K125" s="114">
        <v>3.7508787500000001E-3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0.1429376</v>
      </c>
      <c r="I126" s="39" t="s">
        <v>391</v>
      </c>
      <c r="J126" s="39" t="s">
        <v>391</v>
      </c>
      <c r="K126" s="39" t="s">
        <v>391</v>
      </c>
      <c r="L126" s="39" t="s">
        <v>391</v>
      </c>
      <c r="M126" s="114">
        <v>0.11050666666665999</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280</v>
      </c>
      <c r="AL126" s="46" t="s">
        <v>416</v>
      </c>
    </row>
    <row r="127" spans="1:38" ht="26.25" customHeight="1" thickBot="1" x14ac:dyDescent="0.3">
      <c r="A127" s="36" t="s">
        <v>272</v>
      </c>
      <c r="B127" s="36" t="s">
        <v>277</v>
      </c>
      <c r="C127" s="37" t="s">
        <v>278</v>
      </c>
      <c r="D127" s="38"/>
      <c r="E127" s="48" t="s">
        <v>391</v>
      </c>
      <c r="F127" s="48" t="s">
        <v>391</v>
      </c>
      <c r="G127" s="48" t="s">
        <v>391</v>
      </c>
      <c r="H127" s="114">
        <v>4.2311086164279997E-2</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1.2670699599999999</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4.1000000000000002E-2</v>
      </c>
      <c r="F130" s="114">
        <v>9.5500000000000001E-4</v>
      </c>
      <c r="G130" s="114">
        <v>3.2000000000000001E-2</v>
      </c>
      <c r="H130" s="114" t="s">
        <v>391</v>
      </c>
      <c r="I130" s="114">
        <v>3.5639999999999999E-4</v>
      </c>
      <c r="J130" s="114">
        <v>3.9599999999999998E-4</v>
      </c>
      <c r="K130" s="114">
        <v>3.9599999999999998E-4</v>
      </c>
      <c r="L130" s="114" t="s">
        <v>391</v>
      </c>
      <c r="M130" s="114" t="s">
        <v>391</v>
      </c>
      <c r="N130" s="114">
        <v>8.0000000000000004E-4</v>
      </c>
      <c r="O130" s="114">
        <v>3.4452000000000002E-5</v>
      </c>
      <c r="P130" s="114">
        <v>5.13E-3</v>
      </c>
      <c r="Q130" s="114" t="s">
        <v>391</v>
      </c>
      <c r="R130" s="114">
        <v>1.4216399999999999E-4</v>
      </c>
      <c r="S130" s="114">
        <v>5.6627999999999995E-4</v>
      </c>
      <c r="T130" s="114">
        <v>2.48688E-4</v>
      </c>
      <c r="U130" s="114" t="s">
        <v>391</v>
      </c>
      <c r="V130" s="114" t="s">
        <v>391</v>
      </c>
      <c r="W130" s="114">
        <v>3.5799999999999998E-2</v>
      </c>
      <c r="X130" s="114" t="s">
        <v>391</v>
      </c>
      <c r="Y130" s="114" t="s">
        <v>391</v>
      </c>
      <c r="Z130" s="114" t="s">
        <v>391</v>
      </c>
      <c r="AA130" s="114" t="s">
        <v>391</v>
      </c>
      <c r="AB130" s="114">
        <v>5.7997059999999995E-4</v>
      </c>
      <c r="AC130" s="114">
        <v>5.7997060000000003E-2</v>
      </c>
      <c r="AD130" s="114" t="s">
        <v>392</v>
      </c>
      <c r="AE130" s="40"/>
      <c r="AF130" s="48" t="s">
        <v>389</v>
      </c>
      <c r="AG130" s="48" t="s">
        <v>389</v>
      </c>
      <c r="AH130" s="48" t="s">
        <v>389</v>
      </c>
      <c r="AI130" s="48" t="s">
        <v>389</v>
      </c>
      <c r="AJ130" s="48" t="s">
        <v>389</v>
      </c>
      <c r="AK130" s="114">
        <v>28.998529999999999</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5.347155E-2</v>
      </c>
      <c r="F133" s="114">
        <v>8.4258200000000003E-4</v>
      </c>
      <c r="G133" s="114">
        <v>7.3239819999999997E-3</v>
      </c>
      <c r="H133" s="114" t="s">
        <v>391</v>
      </c>
      <c r="I133" s="114">
        <v>2.2528371000000002E-3</v>
      </c>
      <c r="J133" s="114">
        <v>2.2534717000000002E-3</v>
      </c>
      <c r="K133" s="114">
        <v>2.5055472399999998E-3</v>
      </c>
      <c r="L133" s="114" t="s">
        <v>391</v>
      </c>
      <c r="M133" s="114">
        <v>9.0739600000000007E-3</v>
      </c>
      <c r="N133" s="114">
        <v>1.94636442E-3</v>
      </c>
      <c r="O133" s="114">
        <v>3.2601442000000002E-4</v>
      </c>
      <c r="P133" s="114">
        <v>0.12912973750000001</v>
      </c>
      <c r="Q133" s="114">
        <v>8.8211854E-4</v>
      </c>
      <c r="R133" s="114">
        <v>8.7887784000000003E-4</v>
      </c>
      <c r="S133" s="114">
        <v>8.0563802000000004E-4</v>
      </c>
      <c r="T133" s="114">
        <v>1.1232266200000001E-3</v>
      </c>
      <c r="U133" s="114">
        <v>1.28202092E-3</v>
      </c>
      <c r="V133" s="114">
        <v>1.0378017680000001E-2</v>
      </c>
      <c r="W133" s="114">
        <v>0.58332600000000001</v>
      </c>
      <c r="X133" s="114">
        <v>6.4814000000000004E-9</v>
      </c>
      <c r="Y133" s="114">
        <v>4.6730893999999999E-7</v>
      </c>
      <c r="Z133" s="114">
        <v>4.1740216000000002E-7</v>
      </c>
      <c r="AA133" s="114">
        <v>4.5304986000000002E-7</v>
      </c>
      <c r="AB133" s="114">
        <v>1.3442423599999999E-6</v>
      </c>
      <c r="AC133" s="114">
        <v>9.7220999999999991E-3</v>
      </c>
      <c r="AD133" s="114">
        <v>2.6573739999999998E-2</v>
      </c>
      <c r="AE133" s="40"/>
      <c r="AF133" s="48" t="s">
        <v>389</v>
      </c>
      <c r="AG133" s="48" t="s">
        <v>389</v>
      </c>
      <c r="AH133" s="48" t="s">
        <v>389</v>
      </c>
      <c r="AI133" s="48" t="s">
        <v>389</v>
      </c>
      <c r="AJ133" s="48" t="s">
        <v>389</v>
      </c>
      <c r="AK133" s="114">
        <v>64814</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2.8205811359999999E-2</v>
      </c>
      <c r="F135" s="114">
        <v>1.090979496E-2</v>
      </c>
      <c r="G135" s="114">
        <v>9.7567271999999996E-4</v>
      </c>
      <c r="H135" s="114" t="s">
        <v>391</v>
      </c>
      <c r="I135" s="114">
        <v>6.5197777546666696E-2</v>
      </c>
      <c r="J135" s="114">
        <v>7.1500914853333292E-2</v>
      </c>
      <c r="K135" s="114">
        <v>7.2653982613333307E-2</v>
      </c>
      <c r="L135" s="114" t="s">
        <v>391</v>
      </c>
      <c r="M135" s="114">
        <v>0.49519825416000002</v>
      </c>
      <c r="N135" s="114">
        <v>0.21412507847999998</v>
      </c>
      <c r="O135" s="114">
        <v>2.7138785333333301E-3</v>
      </c>
      <c r="P135" s="114">
        <v>4.22077666666667E-4</v>
      </c>
      <c r="Q135" s="114">
        <v>5.8414816533333301E-3</v>
      </c>
      <c r="R135" s="114">
        <v>2.0415941866666698E-3</v>
      </c>
      <c r="S135" s="114">
        <v>0.10445851706666701</v>
      </c>
      <c r="T135" s="114" t="s">
        <v>391</v>
      </c>
      <c r="U135" s="114">
        <v>6.2088264000000005E-4</v>
      </c>
      <c r="V135" s="114">
        <v>0.46354045255999998</v>
      </c>
      <c r="W135" s="114">
        <v>0.1579938533333333</v>
      </c>
      <c r="X135" s="114">
        <v>3.9161584786666701E-4</v>
      </c>
      <c r="Y135" s="114">
        <v>5.8670240653333297E-4</v>
      </c>
      <c r="Z135" s="114">
        <v>2.9230464770933301E-4</v>
      </c>
      <c r="AA135" s="114">
        <v>3.7168033333333299E-4</v>
      </c>
      <c r="AB135" s="114">
        <v>1.64230323544267E-3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2.03618775E-2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1.3842228E-2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922815.2</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1.2282864986642801</v>
      </c>
      <c r="I139" s="114">
        <v>0.79784849000000002</v>
      </c>
      <c r="J139" s="114">
        <v>0.79784849000000002</v>
      </c>
      <c r="K139" s="114">
        <v>0.79784849000000002</v>
      </c>
      <c r="L139" s="48" t="s">
        <v>391</v>
      </c>
      <c r="M139" s="114" t="s">
        <v>391</v>
      </c>
      <c r="N139" s="114">
        <v>2.31088E-3</v>
      </c>
      <c r="O139" s="114">
        <v>4.6580600000000003E-3</v>
      </c>
      <c r="P139" s="114">
        <v>4.6580600000000003E-3</v>
      </c>
      <c r="Q139" s="114">
        <v>7.3735700000000003E-3</v>
      </c>
      <c r="R139" s="114">
        <v>7.0437299999999998E-3</v>
      </c>
      <c r="S139" s="114">
        <v>1.640291E-2</v>
      </c>
      <c r="T139" s="114" t="s">
        <v>391</v>
      </c>
      <c r="U139" s="114" t="s">
        <v>391</v>
      </c>
      <c r="V139" s="114" t="s">
        <v>391</v>
      </c>
      <c r="W139" s="114">
        <v>8.0877820000000007</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221.96232584088852</v>
      </c>
      <c r="F141" s="66">
        <f t="shared" ref="F141:AJ141" si="0">SUM(F$14:F$140)</f>
        <v>233.51882570808485</v>
      </c>
      <c r="G141" s="66">
        <f t="shared" si="0"/>
        <v>46.661040059683188</v>
      </c>
      <c r="H141" s="66">
        <f t="shared" si="0"/>
        <v>65.330664279428589</v>
      </c>
      <c r="I141" s="66">
        <f t="shared" si="0"/>
        <v>45.114882872556805</v>
      </c>
      <c r="J141" s="66">
        <f t="shared" si="0"/>
        <v>179.14720609312963</v>
      </c>
      <c r="K141" s="66">
        <f t="shared" si="0"/>
        <v>501.21697421678806</v>
      </c>
      <c r="L141" s="66">
        <f t="shared" si="0"/>
        <v>0</v>
      </c>
      <c r="M141" s="66">
        <f t="shared" si="0"/>
        <v>709.99278446087339</v>
      </c>
      <c r="N141" s="66">
        <f t="shared" si="0"/>
        <v>19.254004273069135</v>
      </c>
      <c r="O141" s="66">
        <f t="shared" si="0"/>
        <v>0.55199031653689989</v>
      </c>
      <c r="P141" s="66">
        <f t="shared" si="0"/>
        <v>0.87272559832685059</v>
      </c>
      <c r="Q141" s="66">
        <f t="shared" si="0"/>
        <v>0.96497586604730345</v>
      </c>
      <c r="R141" s="66">
        <f t="shared" si="0"/>
        <v>6.6723468796066978</v>
      </c>
      <c r="S141" s="66">
        <f t="shared" si="0"/>
        <v>30.451232501590656</v>
      </c>
      <c r="T141" s="66">
        <f t="shared" si="0"/>
        <v>19.113832280102432</v>
      </c>
      <c r="U141" s="66">
        <f t="shared" si="0"/>
        <v>0.98312601220795615</v>
      </c>
      <c r="V141" s="66">
        <f t="shared" si="0"/>
        <v>96.971141637796904</v>
      </c>
      <c r="W141" s="66">
        <f t="shared" si="0"/>
        <v>29.355495668588819</v>
      </c>
      <c r="X141" s="66">
        <f t="shared" si="0"/>
        <v>5.8928333299513369</v>
      </c>
      <c r="Y141" s="66">
        <f t="shared" si="0"/>
        <v>5.6992699560142235</v>
      </c>
      <c r="Z141" s="66">
        <f t="shared" si="0"/>
        <v>3.2106707172296254</v>
      </c>
      <c r="AA141" s="66">
        <f t="shared" si="0"/>
        <v>2.6266169885270361</v>
      </c>
      <c r="AB141" s="66">
        <f t="shared" si="0"/>
        <v>18.326240489314138</v>
      </c>
      <c r="AC141" s="66">
        <f t="shared" si="0"/>
        <v>16.671963075084733</v>
      </c>
      <c r="AD141" s="66">
        <f t="shared" si="0"/>
        <v>8.6800199329970429</v>
      </c>
      <c r="AE141" s="67"/>
      <c r="AF141" s="68">
        <f t="shared" si="0"/>
        <v>555702.78577220172</v>
      </c>
      <c r="AG141" s="68">
        <f t="shared" si="0"/>
        <v>53641.874691825244</v>
      </c>
      <c r="AH141" s="68">
        <f t="shared" si="0"/>
        <v>35612.112285958094</v>
      </c>
      <c r="AI141" s="68">
        <f t="shared" si="0"/>
        <v>320758.36015069153</v>
      </c>
      <c r="AJ141" s="68">
        <f t="shared" si="0"/>
        <v>9375.4001820026406</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221.96232584088852</v>
      </c>
      <c r="F152" s="91">
        <f t="shared" ref="F152:AD152" si="1">F141+F151+IF(AND(OR($B$4="AT",$B$4="BE",$B$4="CH",$B$4="GB",$B$4="IE",$B$4="LT",$B$4="LU",$B$4="NL"),SUM(F143:F149)&gt;0),SUM(F143:F149)-SUM(F27:F33),0)</f>
        <v>233.51882570808485</v>
      </c>
      <c r="G152" s="91">
        <f t="shared" si="1"/>
        <v>46.661040059683188</v>
      </c>
      <c r="H152" s="91">
        <f t="shared" si="1"/>
        <v>65.330664279428589</v>
      </c>
      <c r="I152" s="91">
        <f t="shared" si="1"/>
        <v>45.114882872556805</v>
      </c>
      <c r="J152" s="91">
        <f t="shared" si="1"/>
        <v>179.14720609312963</v>
      </c>
      <c r="K152" s="91">
        <f t="shared" si="1"/>
        <v>501.21697421678806</v>
      </c>
      <c r="L152" s="91">
        <f>L141+L151+IF(AND(OR($B$4="AT",$B$4="BE",$B$4="CH",$B$4="GB",$B$4="IE",$B$4="LT",$B$4="LU",$B$4="NL"),SUM(L143:L149)&gt;0),SUM(L143:L149)-SUM(L27:L33),0)</f>
        <v>0</v>
      </c>
      <c r="M152" s="91">
        <f t="shared" si="1"/>
        <v>709.99278446087339</v>
      </c>
      <c r="N152" s="91">
        <f t="shared" si="1"/>
        <v>19.254004273069135</v>
      </c>
      <c r="O152" s="91">
        <f t="shared" si="1"/>
        <v>0.55199031653689989</v>
      </c>
      <c r="P152" s="91">
        <f t="shared" si="1"/>
        <v>0.87272559832685059</v>
      </c>
      <c r="Q152" s="91">
        <f t="shared" si="1"/>
        <v>0.96497586604730345</v>
      </c>
      <c r="R152" s="91">
        <f t="shared" si="1"/>
        <v>6.6723468796066978</v>
      </c>
      <c r="S152" s="91">
        <f t="shared" si="1"/>
        <v>30.451232501590656</v>
      </c>
      <c r="T152" s="91">
        <f t="shared" si="1"/>
        <v>19.113832280102432</v>
      </c>
      <c r="U152" s="91">
        <f t="shared" si="1"/>
        <v>0.98312601220795615</v>
      </c>
      <c r="V152" s="91">
        <f t="shared" si="1"/>
        <v>96.971141637796904</v>
      </c>
      <c r="W152" s="91">
        <f t="shared" si="1"/>
        <v>29.355495668588819</v>
      </c>
      <c r="X152" s="91">
        <f t="shared" si="1"/>
        <v>5.8928333299513369</v>
      </c>
      <c r="Y152" s="91">
        <f t="shared" si="1"/>
        <v>5.6992699560142235</v>
      </c>
      <c r="Z152" s="91">
        <f t="shared" si="1"/>
        <v>3.2106707172296254</v>
      </c>
      <c r="AA152" s="91">
        <f t="shared" si="1"/>
        <v>2.6266169885270361</v>
      </c>
      <c r="AB152" s="91">
        <f t="shared" si="1"/>
        <v>18.326240489314138</v>
      </c>
      <c r="AC152" s="91">
        <f t="shared" si="1"/>
        <v>16.671963075084733</v>
      </c>
      <c r="AD152" s="91">
        <f t="shared" si="1"/>
        <v>8.6800199329970429</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221.96232584088852</v>
      </c>
      <c r="F154" s="91">
        <f>F141+F153-IF(OR($B$6=2005,$B$6&gt;=2020),SUM(F99:F122),0)+IF(AND(OR($B$4="AT",$B$4="BE",$B$4="CH",$B$4="GB",$B$4="IE",$B$4="LT",$B$4="LU",$B$4="NL"),SUM(F143:F149)&gt;0),SUM(F143:F149)-SUM(F27:F33),0)</f>
        <v>233.51882570808485</v>
      </c>
      <c r="G154" s="91">
        <f>G141+G153+IF(AND(OR($B$4="AT",$B$4="BE",$B$4="CH",$B$4="GB",$B$4="IE",$B$4="LT",$B$4="LU",$B$4="NL"),SUM(G143:G149)&gt;0),SUM(G143:G149)-SUM(G27:G33),0)</f>
        <v>46.661040059683188</v>
      </c>
      <c r="H154" s="91">
        <f t="shared" ref="H154:AD154" si="2">H141+H153+IF(AND(OR($B$4="AT",$B$4="BE",$B$4="CH",$B$4="GB",$B$4="IE",$B$4="LT",$B$4="LU",$B$4="NL"),SUM(H143:H149)&gt;0),SUM(H143:H149)-SUM(H27:H33),0)</f>
        <v>65.330664279428589</v>
      </c>
      <c r="I154" s="91">
        <f t="shared" si="2"/>
        <v>45.114882872556805</v>
      </c>
      <c r="J154" s="91">
        <f t="shared" si="2"/>
        <v>179.14720609312963</v>
      </c>
      <c r="K154" s="91">
        <f t="shared" si="2"/>
        <v>501.21697421678806</v>
      </c>
      <c r="L154" s="91">
        <f>L141+L153+IF(AND(OR($B$4="AT",$B$4="BE",$B$4="CH",$B$4="GB",$B$4="IE",$B$4="LT",$B$4="LU",$B$4="NL"),SUM(L143:L149)&gt;0),SUM(L143:L149)-SUM(L27:L33),0)</f>
        <v>0</v>
      </c>
      <c r="M154" s="91">
        <f t="shared" si="2"/>
        <v>709.99278446087339</v>
      </c>
      <c r="N154" s="91">
        <f t="shared" si="2"/>
        <v>19.254004273069135</v>
      </c>
      <c r="O154" s="91">
        <f t="shared" si="2"/>
        <v>0.55199031653689989</v>
      </c>
      <c r="P154" s="91">
        <f t="shared" si="2"/>
        <v>0.87272559832685059</v>
      </c>
      <c r="Q154" s="91">
        <f t="shared" si="2"/>
        <v>0.96497586604730345</v>
      </c>
      <c r="R154" s="91">
        <f t="shared" si="2"/>
        <v>6.6723468796066978</v>
      </c>
      <c r="S154" s="91">
        <f t="shared" si="2"/>
        <v>30.451232501590656</v>
      </c>
      <c r="T154" s="91">
        <f t="shared" si="2"/>
        <v>19.113832280102432</v>
      </c>
      <c r="U154" s="91">
        <f t="shared" si="2"/>
        <v>0.98312601220795615</v>
      </c>
      <c r="V154" s="91">
        <f t="shared" si="2"/>
        <v>96.971141637796904</v>
      </c>
      <c r="W154" s="91">
        <f t="shared" si="2"/>
        <v>29.355495668588819</v>
      </c>
      <c r="X154" s="91">
        <f t="shared" si="2"/>
        <v>5.8928333299513369</v>
      </c>
      <c r="Y154" s="91">
        <f t="shared" si="2"/>
        <v>5.6992699560142235</v>
      </c>
      <c r="Z154" s="91">
        <f t="shared" si="2"/>
        <v>3.2106707172296254</v>
      </c>
      <c r="AA154" s="91">
        <f t="shared" si="2"/>
        <v>2.6266169885270361</v>
      </c>
      <c r="AB154" s="91">
        <f t="shared" si="2"/>
        <v>18.326240489314138</v>
      </c>
      <c r="AC154" s="91">
        <f t="shared" si="2"/>
        <v>16.671963075084733</v>
      </c>
      <c r="AD154" s="91">
        <f t="shared" si="2"/>
        <v>8.6800199329970429</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7.5351458037789101</v>
      </c>
      <c r="F157" s="114">
        <v>0.76944212211505003</v>
      </c>
      <c r="G157" s="114">
        <v>0.54904568160277001</v>
      </c>
      <c r="H157" s="114" t="s">
        <v>391</v>
      </c>
      <c r="I157" s="114">
        <v>0.10980913632055</v>
      </c>
      <c r="J157" s="114">
        <v>0.10980913632055</v>
      </c>
      <c r="K157" s="114">
        <v>0.10980913632055</v>
      </c>
      <c r="L157" s="114" t="s">
        <v>391</v>
      </c>
      <c r="M157" s="114">
        <v>4.3653042033126201</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23619.945222551101</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2.3382146132398498</v>
      </c>
      <c r="F158" s="114">
        <v>0.38923339363912002</v>
      </c>
      <c r="G158" s="114">
        <v>0.17179435238269</v>
      </c>
      <c r="H158" s="114" t="s">
        <v>391</v>
      </c>
      <c r="I158" s="114">
        <v>3.4358870476530003E-2</v>
      </c>
      <c r="J158" s="114">
        <v>3.4358870476530003E-2</v>
      </c>
      <c r="K158" s="114">
        <v>3.4358870476530003E-2</v>
      </c>
      <c r="L158" s="114" t="s">
        <v>391</v>
      </c>
      <c r="M158" s="114">
        <v>1.9762749733673901</v>
      </c>
      <c r="N158" s="114">
        <v>2.67179668724458</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7390.5930395036812</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104.42045420943069</v>
      </c>
      <c r="F159" s="114">
        <v>1.6818375451821201</v>
      </c>
      <c r="G159" s="114">
        <v>65.127175036061956</v>
      </c>
      <c r="H159" s="114">
        <v>3.5979556822670004E-2</v>
      </c>
      <c r="I159" s="114">
        <v>9.33666351519072</v>
      </c>
      <c r="J159" s="114">
        <v>10.127485026317091</v>
      </c>
      <c r="K159" s="114">
        <v>10.127485026317091</v>
      </c>
      <c r="L159" s="114" t="s">
        <v>391</v>
      </c>
      <c r="M159" s="114">
        <v>5.6005930768364101</v>
      </c>
      <c r="N159" s="114">
        <v>0.30967241393917999</v>
      </c>
      <c r="O159" s="114">
        <v>2.4594845203180001E-2</v>
      </c>
      <c r="P159" s="114">
        <v>3.8899308255399999E-3</v>
      </c>
      <c r="Q159" s="114">
        <v>1.5248587018225599</v>
      </c>
      <c r="R159" s="114">
        <v>1.38583341566954</v>
      </c>
      <c r="S159" s="114">
        <v>3.5937493414936101</v>
      </c>
      <c r="T159" s="114">
        <v>43.424554276580643</v>
      </c>
      <c r="U159" s="114">
        <v>3.5695099954729997E-2</v>
      </c>
      <c r="V159" s="114">
        <v>3.1890642070256701</v>
      </c>
      <c r="W159" s="114">
        <v>0.89200857496849006</v>
      </c>
      <c r="X159" s="114">
        <v>2.3328222224670001E-2</v>
      </c>
      <c r="Y159" s="114">
        <v>9.2360973152679993E-2</v>
      </c>
      <c r="Z159" s="114">
        <v>2.7141584303290001E-2</v>
      </c>
      <c r="AA159" s="114">
        <v>4.0955265329500001E-2</v>
      </c>
      <c r="AB159" s="114">
        <v>0.18378604501016998</v>
      </c>
      <c r="AC159" s="114">
        <v>0.29634657438432999</v>
      </c>
      <c r="AD159" s="114">
        <v>1.14253847714283</v>
      </c>
      <c r="AE159" s="40"/>
      <c r="AF159" s="114">
        <v>64621.3706806517</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599" priority="67" stopIfTrue="1" operator="equal">
      <formula>"C"</formula>
    </cfRule>
    <cfRule type="cellIs" dxfId="598" priority="68" stopIfTrue="1" operator="equal">
      <formula>"IE"</formula>
    </cfRule>
    <cfRule type="cellIs" dxfId="597" priority="69" stopIfTrue="1" operator="equal">
      <formula>"NA"</formula>
    </cfRule>
    <cfRule type="cellIs" dxfId="596" priority="70" stopIfTrue="1" operator="equal">
      <formula>"NE"</formula>
    </cfRule>
    <cfRule type="cellIs" dxfId="595" priority="71" stopIfTrue="1" operator="equal">
      <formula>"NO"</formula>
    </cfRule>
    <cfRule type="cellIs" dxfId="594" priority="72" stopIfTrue="1" operator="equal">
      <formula>"TPS"</formula>
    </cfRule>
  </conditionalFormatting>
  <conditionalFormatting sqref="E14:AK141">
    <cfRule type="cellIs" dxfId="593" priority="13" stopIfTrue="1" operator="equal">
      <formula>"C"</formula>
    </cfRule>
    <cfRule type="cellIs" dxfId="592" priority="14" stopIfTrue="1" operator="equal">
      <formula>"IE"</formula>
    </cfRule>
    <cfRule type="cellIs" dxfId="591" priority="15" stopIfTrue="1" operator="equal">
      <formula>"NA"</formula>
    </cfRule>
    <cfRule type="cellIs" dxfId="590" priority="16" stopIfTrue="1" operator="equal">
      <formula>"NE"</formula>
    </cfRule>
    <cfRule type="cellIs" dxfId="589" priority="17" stopIfTrue="1" operator="equal">
      <formula>"NO"</formula>
    </cfRule>
    <cfRule type="cellIs" dxfId="588" priority="18" stopIfTrue="1" operator="equal">
      <formula>"TPS"</formula>
    </cfRule>
  </conditionalFormatting>
  <conditionalFormatting sqref="E157:AK164">
    <cfRule type="cellIs" dxfId="587" priority="1" stopIfTrue="1" operator="equal">
      <formula>"C"</formula>
    </cfRule>
    <cfRule type="cellIs" dxfId="586" priority="2" stopIfTrue="1" operator="equal">
      <formula>"IE"</formula>
    </cfRule>
    <cfRule type="cellIs" dxfId="585" priority="3" stopIfTrue="1" operator="equal">
      <formula>"NA"</formula>
    </cfRule>
    <cfRule type="cellIs" dxfId="584" priority="4" stopIfTrue="1" operator="equal">
      <formula>"NE"</formula>
    </cfRule>
    <cfRule type="cellIs" dxfId="583" priority="5" stopIfTrue="1" operator="equal">
      <formula>"NO"</formula>
    </cfRule>
    <cfRule type="cellIs" dxfId="582" priority="6" stopIfTrue="1" operator="equal">
      <formula>"TPS"</formula>
    </cfRule>
  </conditionalFormatting>
  <conditionalFormatting sqref="AF143:AK149">
    <cfRule type="cellIs" dxfId="581" priority="31" stopIfTrue="1" operator="equal">
      <formula>"C"</formula>
    </cfRule>
    <cfRule type="cellIs" dxfId="580" priority="32" stopIfTrue="1" operator="equal">
      <formula>"IE"</formula>
    </cfRule>
    <cfRule type="cellIs" dxfId="579" priority="33" stopIfTrue="1" operator="equal">
      <formula>"NA"</formula>
    </cfRule>
    <cfRule type="cellIs" dxfId="578" priority="34" stopIfTrue="1" operator="equal">
      <formula>"NE"</formula>
    </cfRule>
    <cfRule type="cellIs" dxfId="577" priority="35" stopIfTrue="1" operator="equal">
      <formula>"NO"</formula>
    </cfRule>
    <cfRule type="cellIs" dxfId="576" priority="36" stopIfTrue="1" operator="equal">
      <formula>"TPS"</formula>
    </cfRule>
  </conditionalFormatting>
  <pageMargins left="0.7" right="0.7" top="0.78740157499999996" bottom="0.78740157499999996"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44A74-43DF-4866-BE78-D7658EE23E22}">
  <sheetPr codeName="Tabelle310">
    <tabColor rgb="FF92D050"/>
  </sheetPr>
  <dimension ref="A1:AL170"/>
  <sheetViews>
    <sheetView topLeftCell="A10" zoomScale="80" zoomScaleNormal="80" workbookViewId="0">
      <pane xSplit="4" ySplit="4" topLeftCell="W139" activePane="bottomRight" state="frozen"/>
      <selection activeCell="A10" sqref="A10"/>
      <selection pane="topRight" activeCell="E10" sqref="E10"/>
      <selection pane="bottomLeft" activeCell="A14" sqref="A14"/>
      <selection pane="bottomRight" activeCell="A141" sqref="A141:XFD141"/>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2000</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2000</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8.9894821969139223</v>
      </c>
      <c r="F14" s="114">
        <v>1.9347756835620904</v>
      </c>
      <c r="G14" s="114">
        <v>5.6923706264181408</v>
      </c>
      <c r="H14" s="114">
        <v>0.19825751734376998</v>
      </c>
      <c r="I14" s="114">
        <v>1.9811869783407117</v>
      </c>
      <c r="J14" s="114">
        <v>2.5871320638907225</v>
      </c>
      <c r="K14" s="114">
        <v>2.7682887147517214</v>
      </c>
      <c r="L14" s="114">
        <v>6.5515538669641868E-2</v>
      </c>
      <c r="M14" s="114">
        <v>3.2024156536724093</v>
      </c>
      <c r="N14" s="114">
        <v>1.30523208452394</v>
      </c>
      <c r="O14" s="114">
        <v>8.5269226349949989E-2</v>
      </c>
      <c r="P14" s="114">
        <v>9.3497682584340019E-2</v>
      </c>
      <c r="Q14" s="114">
        <v>0.15692243101593997</v>
      </c>
      <c r="R14" s="114">
        <v>0.35842796346594996</v>
      </c>
      <c r="S14" s="114">
        <v>0.7491688792819301</v>
      </c>
      <c r="T14" s="114">
        <v>2.30468921205195</v>
      </c>
      <c r="U14" s="114">
        <v>0.17362388123927003</v>
      </c>
      <c r="V14" s="114">
        <v>17.084201334551928</v>
      </c>
      <c r="W14" s="114">
        <v>3.8978493705781898</v>
      </c>
      <c r="X14" s="114">
        <v>7.0425946045079429E-2</v>
      </c>
      <c r="Y14" s="114">
        <v>6.3995693913567089E-2</v>
      </c>
      <c r="Z14" s="114">
        <v>2.4042499156941108E-2</v>
      </c>
      <c r="AA14" s="114">
        <v>5.6013469926705105E-2</v>
      </c>
      <c r="AB14" s="114">
        <v>0.21447928264391661</v>
      </c>
      <c r="AC14" s="114">
        <v>0.57369049860950005</v>
      </c>
      <c r="AD14" s="114">
        <v>0.22621494476983023</v>
      </c>
      <c r="AE14" s="40"/>
      <c r="AF14" s="114">
        <v>14432.74914</v>
      </c>
      <c r="AG14" s="114">
        <v>28335.402900000001</v>
      </c>
      <c r="AH14" s="114">
        <v>11888.477386805787</v>
      </c>
      <c r="AI14" s="114">
        <v>78751.59974945517</v>
      </c>
      <c r="AJ14" s="114">
        <v>8554.1913115950501</v>
      </c>
      <c r="AK14" s="39" t="s">
        <v>389</v>
      </c>
      <c r="AL14" s="41" t="s">
        <v>41</v>
      </c>
    </row>
    <row r="15" spans="1:38" ht="26.25" customHeight="1" thickBot="1" x14ac:dyDescent="0.3">
      <c r="A15" s="36" t="s">
        <v>45</v>
      </c>
      <c r="B15" s="36" t="s">
        <v>46</v>
      </c>
      <c r="C15" s="37" t="s">
        <v>47</v>
      </c>
      <c r="D15" s="38"/>
      <c r="E15" s="114">
        <v>1.5880547158260301</v>
      </c>
      <c r="F15" s="114">
        <v>7.070617038858E-2</v>
      </c>
      <c r="G15" s="114">
        <v>1.00308429127246</v>
      </c>
      <c r="H15" s="114">
        <v>6.4772204406849998E-2</v>
      </c>
      <c r="I15" s="114">
        <v>4.568471273231E-2</v>
      </c>
      <c r="J15" s="114">
        <v>6.0372074186630001E-2</v>
      </c>
      <c r="K15" s="114">
        <v>0.11912152000391001</v>
      </c>
      <c r="L15" s="114">
        <v>6.5711923761099999E-3</v>
      </c>
      <c r="M15" s="114">
        <v>0.41890993963468998</v>
      </c>
      <c r="N15" s="114">
        <v>3.8334128321230003E-2</v>
      </c>
      <c r="O15" s="114">
        <v>1.18679319634E-3</v>
      </c>
      <c r="P15" s="114">
        <v>1.8215047745000001E-4</v>
      </c>
      <c r="Q15" s="114">
        <v>2.9610808508600001E-3</v>
      </c>
      <c r="R15" s="114">
        <v>1.4929096654299999E-3</v>
      </c>
      <c r="S15" s="114">
        <v>8.9304596725899993E-3</v>
      </c>
      <c r="T15" s="114">
        <v>0.52878689229552001</v>
      </c>
      <c r="U15" s="114">
        <v>4.1242654872000002E-3</v>
      </c>
      <c r="V15" s="114">
        <v>3.24279781595E-2</v>
      </c>
      <c r="W15" s="114">
        <v>2.2822460906150002E-2</v>
      </c>
      <c r="X15" s="114">
        <v>4.5832726359999997E-5</v>
      </c>
      <c r="Y15" s="114">
        <v>5.9179619204000001E-4</v>
      </c>
      <c r="Z15" s="114">
        <v>6.7070235090000005E-5</v>
      </c>
      <c r="AA15" s="114">
        <v>5.91796192E-5</v>
      </c>
      <c r="AB15" s="114">
        <v>7.6387877271E-4</v>
      </c>
      <c r="AC15" s="114" t="s">
        <v>391</v>
      </c>
      <c r="AD15" s="114" t="s">
        <v>391</v>
      </c>
      <c r="AE15" s="40"/>
      <c r="AF15" s="114">
        <v>33895.032648858301</v>
      </c>
      <c r="AG15" s="39" t="s">
        <v>390</v>
      </c>
      <c r="AH15" s="114" t="s">
        <v>390</v>
      </c>
      <c r="AI15" s="39" t="s">
        <v>390</v>
      </c>
      <c r="AJ15" s="39" t="s">
        <v>390</v>
      </c>
      <c r="AK15" s="39" t="s">
        <v>389</v>
      </c>
      <c r="AL15" s="41" t="s">
        <v>41</v>
      </c>
    </row>
    <row r="16" spans="1:38" ht="26.25" customHeight="1" thickBot="1" x14ac:dyDescent="0.3">
      <c r="A16" s="36" t="s">
        <v>45</v>
      </c>
      <c r="B16" s="36" t="s">
        <v>48</v>
      </c>
      <c r="C16" s="37" t="s">
        <v>49</v>
      </c>
      <c r="D16" s="38"/>
      <c r="E16" s="114">
        <v>0.42388123900614</v>
      </c>
      <c r="F16" s="114">
        <v>9.2725114713799999E-3</v>
      </c>
      <c r="G16" s="114">
        <v>0.34883668246751998</v>
      </c>
      <c r="H16" s="114" t="s">
        <v>391</v>
      </c>
      <c r="I16" s="114">
        <v>3.6736678026359999E-2</v>
      </c>
      <c r="J16" s="114">
        <v>5.3880461105329999E-2</v>
      </c>
      <c r="K16" s="114">
        <v>0.18858161386867001</v>
      </c>
      <c r="L16" s="114" t="s">
        <v>391</v>
      </c>
      <c r="M16" s="114">
        <v>4.636255735691E-2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4636.2557356914203</v>
      </c>
      <c r="AH16" s="39" t="s">
        <v>390</v>
      </c>
      <c r="AI16" s="39" t="s">
        <v>390</v>
      </c>
      <c r="AJ16" s="39" t="s">
        <v>390</v>
      </c>
      <c r="AK16" s="39" t="s">
        <v>389</v>
      </c>
      <c r="AL16" s="41" t="s">
        <v>41</v>
      </c>
    </row>
    <row r="17" spans="1:38" ht="26.25" customHeight="1" thickBot="1" x14ac:dyDescent="0.3">
      <c r="A17" s="36" t="s">
        <v>45</v>
      </c>
      <c r="B17" s="36" t="s">
        <v>50</v>
      </c>
      <c r="C17" s="37" t="s">
        <v>51</v>
      </c>
      <c r="D17" s="38"/>
      <c r="E17" s="114">
        <v>1.2810210706363101</v>
      </c>
      <c r="F17" s="114">
        <v>3.6160876270630055E-2</v>
      </c>
      <c r="G17" s="114">
        <v>0.84523693114662102</v>
      </c>
      <c r="H17" s="114">
        <v>1.4601667712184921E-2</v>
      </c>
      <c r="I17" s="114">
        <v>4.4891021787457346E-2</v>
      </c>
      <c r="J17" s="114">
        <v>6.3004815284734922E-2</v>
      </c>
      <c r="K17" s="114">
        <v>0.10362566337728671</v>
      </c>
      <c r="L17" s="114">
        <v>2.4331014369787428E-2</v>
      </c>
      <c r="M17" s="114">
        <v>0.27792339208335126</v>
      </c>
      <c r="N17" s="114">
        <v>6.1396608738616958E-2</v>
      </c>
      <c r="O17" s="114">
        <v>1.983592222027322E-3</v>
      </c>
      <c r="P17" s="114">
        <v>3.5121157654425725E-4</v>
      </c>
      <c r="Q17" s="114">
        <v>4.8819812006193159E-3</v>
      </c>
      <c r="R17" s="114">
        <v>2.5976235754091828E-3</v>
      </c>
      <c r="S17" s="114">
        <v>1.5259930006592134E-2</v>
      </c>
      <c r="T17" s="114">
        <v>0.8241234102158177</v>
      </c>
      <c r="U17" s="114">
        <v>6.5583058125620909E-3</v>
      </c>
      <c r="V17" s="114">
        <v>5.1907015994097444E-2</v>
      </c>
      <c r="W17" s="114">
        <v>1.6412696387931754E-2</v>
      </c>
      <c r="X17" s="114">
        <v>1.0591812438376635E-4</v>
      </c>
      <c r="Y17" s="114">
        <v>1.2990731203407935E-3</v>
      </c>
      <c r="Z17" s="114">
        <v>1.4727571811006299E-4</v>
      </c>
      <c r="AA17" s="114">
        <v>1.2994821488872041E-4</v>
      </c>
      <c r="AB17" s="114">
        <v>1.6822151777333434E-3</v>
      </c>
      <c r="AC17" s="114">
        <v>8.6906422509807805E-5</v>
      </c>
      <c r="AD17" s="114">
        <v>1.80577922386557E-8</v>
      </c>
      <c r="AE17" s="40"/>
      <c r="AF17" s="114">
        <v>14188.1283551899</v>
      </c>
      <c r="AG17" s="114">
        <v>4889.7240657392804</v>
      </c>
      <c r="AH17" s="114">
        <v>1057.51407357223</v>
      </c>
      <c r="AI17" s="114">
        <v>0.20899749826288</v>
      </c>
      <c r="AJ17" s="114">
        <v>18.996969194740199</v>
      </c>
      <c r="AK17" s="39" t="s">
        <v>389</v>
      </c>
      <c r="AL17" s="41" t="s">
        <v>41</v>
      </c>
    </row>
    <row r="18" spans="1:38" ht="26.25" customHeight="1" thickBot="1" x14ac:dyDescent="0.3">
      <c r="A18" s="36" t="s">
        <v>45</v>
      </c>
      <c r="B18" s="36" t="s">
        <v>52</v>
      </c>
      <c r="C18" s="37" t="s">
        <v>53</v>
      </c>
      <c r="D18" s="38"/>
      <c r="E18" s="114">
        <v>0.11123193268571448</v>
      </c>
      <c r="F18" s="114">
        <v>2.683248426891E-3</v>
      </c>
      <c r="G18" s="114">
        <v>6.0532206222525704E-2</v>
      </c>
      <c r="H18" s="114">
        <v>1.4609974307483E-3</v>
      </c>
      <c r="I18" s="114">
        <v>4.3575298235337245E-3</v>
      </c>
      <c r="J18" s="114">
        <v>5.0891488675523597E-3</v>
      </c>
      <c r="K18" s="114">
        <v>5.0891877463595594E-3</v>
      </c>
      <c r="L18" s="114">
        <v>2.4198055079443933E-3</v>
      </c>
      <c r="M18" s="114">
        <v>2.1925253486538003E-2</v>
      </c>
      <c r="N18" s="114">
        <v>6.4962441943679002E-3</v>
      </c>
      <c r="O18" s="114">
        <v>2.4413303437004999E-4</v>
      </c>
      <c r="P18" s="114">
        <v>6.2192715488140011E-5</v>
      </c>
      <c r="Q18" s="114">
        <v>5.7461664295155996E-4</v>
      </c>
      <c r="R18" s="114">
        <v>3.6005012244569003E-4</v>
      </c>
      <c r="S18" s="114">
        <v>2.0126300763722003E-3</v>
      </c>
      <c r="T18" s="114">
        <v>7.7699894319394461E-2</v>
      </c>
      <c r="U18" s="114">
        <v>6.7424481444359997E-4</v>
      </c>
      <c r="V18" s="114">
        <v>5.6063536408099994E-3</v>
      </c>
      <c r="W18" s="114">
        <v>1.62871366798E-3</v>
      </c>
      <c r="X18" s="114">
        <v>1.7346697148990002E-5</v>
      </c>
      <c r="Y18" s="114">
        <v>2.2261749789106967E-4</v>
      </c>
      <c r="Z18" s="114">
        <v>2.5275960493081667E-5</v>
      </c>
      <c r="AA18" s="114">
        <v>2.2320269219358666E-5</v>
      </c>
      <c r="AB18" s="114">
        <v>2.8756042475250001E-4</v>
      </c>
      <c r="AC18" s="114">
        <v>1.503152209956E-6</v>
      </c>
      <c r="AD18" s="114">
        <v>8.8577092880200005E-10</v>
      </c>
      <c r="AE18" s="40"/>
      <c r="AF18" s="114">
        <v>1072.87581599999</v>
      </c>
      <c r="AG18" s="114">
        <v>0</v>
      </c>
      <c r="AH18" s="114">
        <v>387.126395290684</v>
      </c>
      <c r="AI18" s="114">
        <v>0.216620373792</v>
      </c>
      <c r="AJ18" s="114">
        <v>0.114559183908</v>
      </c>
      <c r="AK18" s="39" t="s">
        <v>389</v>
      </c>
      <c r="AL18" s="41" t="s">
        <v>41</v>
      </c>
    </row>
    <row r="19" spans="1:38" ht="26.25" customHeight="1" thickBot="1" x14ac:dyDescent="0.3">
      <c r="A19" s="36" t="s">
        <v>45</v>
      </c>
      <c r="B19" s="36" t="s">
        <v>54</v>
      </c>
      <c r="C19" s="37" t="s">
        <v>55</v>
      </c>
      <c r="D19" s="38"/>
      <c r="E19" s="114">
        <v>1.06625989708018</v>
      </c>
      <c r="F19" s="114">
        <v>2.9130358751999999E-2</v>
      </c>
      <c r="G19" s="114">
        <v>0.36547285931617002</v>
      </c>
      <c r="H19" s="114">
        <v>1.6799844112090002E-2</v>
      </c>
      <c r="I19" s="114">
        <v>6.9291817356329999E-2</v>
      </c>
      <c r="J19" s="114">
        <v>8.2402710424199999E-2</v>
      </c>
      <c r="K19" s="114">
        <v>8.310077981521001E-2</v>
      </c>
      <c r="L19" s="114">
        <v>1.5369753402430001E-2</v>
      </c>
      <c r="M19" s="114">
        <v>0.24059097800668</v>
      </c>
      <c r="N19" s="114">
        <v>3.3630644785199997E-2</v>
      </c>
      <c r="O19" s="114">
        <v>1.1851068838996559E-3</v>
      </c>
      <c r="P19" s="114">
        <v>7.1862346632303687E-4</v>
      </c>
      <c r="Q19" s="114">
        <v>3.0703705817686244E-3</v>
      </c>
      <c r="R19" s="114">
        <v>2.9637949130282798E-3</v>
      </c>
      <c r="S19" s="114">
        <v>9.6473376614000014E-3</v>
      </c>
      <c r="T19" s="114">
        <v>0.38334379596775964</v>
      </c>
      <c r="U19" s="114">
        <v>3.6173800923999999E-3</v>
      </c>
      <c r="V19" s="114">
        <v>4.8269861116029995E-2</v>
      </c>
      <c r="W19" s="114">
        <v>2.606523934317E-2</v>
      </c>
      <c r="X19" s="114">
        <v>2.3051340443779359E-4</v>
      </c>
      <c r="Y19" s="114">
        <v>8.96297468493261E-4</v>
      </c>
      <c r="Z19" s="114">
        <v>1.5042007919139551E-4</v>
      </c>
      <c r="AA19" s="114">
        <v>1.3115740182686187E-4</v>
      </c>
      <c r="AB19" s="114">
        <v>1.4083883539993121E-3</v>
      </c>
      <c r="AC19" s="114">
        <v>4.2207510429100002E-3</v>
      </c>
      <c r="AD19" s="114">
        <v>4.1190036572047888E-2</v>
      </c>
      <c r="AE19" s="40"/>
      <c r="AF19" s="114">
        <v>11450.2219275196</v>
      </c>
      <c r="AG19" s="114">
        <v>242.25420395514999</v>
      </c>
      <c r="AH19" s="114">
        <v>3276.44458588098</v>
      </c>
      <c r="AI19" s="114">
        <v>121.948099308528</v>
      </c>
      <c r="AJ19" s="114">
        <v>765.86661132018901</v>
      </c>
      <c r="AK19" s="39" t="s">
        <v>389</v>
      </c>
      <c r="AL19" s="41" t="s">
        <v>41</v>
      </c>
    </row>
    <row r="20" spans="1:38" ht="26.25" customHeight="1" thickBot="1" x14ac:dyDescent="0.3">
      <c r="A20" s="36" t="s">
        <v>45</v>
      </c>
      <c r="B20" s="36" t="s">
        <v>56</v>
      </c>
      <c r="C20" s="37" t="s">
        <v>57</v>
      </c>
      <c r="D20" s="38"/>
      <c r="E20" s="114">
        <v>6.1043684613232605</v>
      </c>
      <c r="F20" s="114">
        <v>0.84186248880293002</v>
      </c>
      <c r="G20" s="114">
        <v>4.7457175042412914</v>
      </c>
      <c r="H20" s="114">
        <v>8.1755481395169999E-2</v>
      </c>
      <c r="I20" s="114">
        <v>1.4138987515688599</v>
      </c>
      <c r="J20" s="114">
        <v>1.8403165697612698</v>
      </c>
      <c r="K20" s="114">
        <v>1.9503530091660899</v>
      </c>
      <c r="L20" s="114">
        <v>0.44443169020149254</v>
      </c>
      <c r="M20" s="114">
        <v>1.73241805369868</v>
      </c>
      <c r="N20" s="114">
        <v>0.9686566752963699</v>
      </c>
      <c r="O20" s="114">
        <v>4.8328160984888201E-2</v>
      </c>
      <c r="P20" s="114">
        <v>1.4457693040590001E-2</v>
      </c>
      <c r="Q20" s="114">
        <v>4.7360585347270001E-2</v>
      </c>
      <c r="R20" s="114">
        <v>0.13286411513163002</v>
      </c>
      <c r="S20" s="114">
        <v>0.38354866400651005</v>
      </c>
      <c r="T20" s="114">
        <v>5.4241501203810687</v>
      </c>
      <c r="U20" s="114">
        <v>9.6299800898289989E-2</v>
      </c>
      <c r="V20" s="114">
        <v>10.539425220003011</v>
      </c>
      <c r="W20" s="114">
        <v>0.19177038296605997</v>
      </c>
      <c r="X20" s="114">
        <v>3.8127775602741221E-2</v>
      </c>
      <c r="Y20" s="114">
        <v>5.3195686358225962E-2</v>
      </c>
      <c r="Z20" s="114">
        <v>1.5499853562660875E-2</v>
      </c>
      <c r="AA20" s="114">
        <v>1.2449910450957403E-2</v>
      </c>
      <c r="AB20" s="114">
        <v>0.11927322597462642</v>
      </c>
      <c r="AC20" s="114">
        <v>0.21249417021309</v>
      </c>
      <c r="AD20" s="114">
        <v>0.14721015524125772</v>
      </c>
      <c r="AE20" s="40"/>
      <c r="AF20" s="114">
        <v>31190.0296622397</v>
      </c>
      <c r="AG20" s="114">
        <v>851.317966139997</v>
      </c>
      <c r="AH20" s="114">
        <v>1385.7628881486601</v>
      </c>
      <c r="AI20" s="114">
        <v>163775.08393700499</v>
      </c>
      <c r="AJ20" s="114">
        <v>1029.41434620618</v>
      </c>
      <c r="AK20" s="39" t="s">
        <v>389</v>
      </c>
      <c r="AL20" s="41" t="s">
        <v>41</v>
      </c>
    </row>
    <row r="21" spans="1:38" ht="26.25" customHeight="1" thickBot="1" x14ac:dyDescent="0.3">
      <c r="A21" s="36" t="s">
        <v>45</v>
      </c>
      <c r="B21" s="36" t="s">
        <v>58</v>
      </c>
      <c r="C21" s="37" t="s">
        <v>59</v>
      </c>
      <c r="D21" s="38"/>
      <c r="E21" s="114">
        <v>0.93815632775834001</v>
      </c>
      <c r="F21" s="114">
        <v>2.7100171574439998E-2</v>
      </c>
      <c r="G21" s="114">
        <v>0.53607123401154999</v>
      </c>
      <c r="H21" s="114">
        <v>1.2164316224950001E-2</v>
      </c>
      <c r="I21" s="114">
        <v>5.2192978165889997E-2</v>
      </c>
      <c r="J21" s="114">
        <v>6.1091642951740001E-2</v>
      </c>
      <c r="K21" s="114">
        <v>6.1865012030250008E-2</v>
      </c>
      <c r="L21" s="114">
        <v>1.8345408057390003E-2</v>
      </c>
      <c r="M21" s="114">
        <v>0.17998067156051001</v>
      </c>
      <c r="N21" s="114">
        <v>5.5793462993020002E-2</v>
      </c>
      <c r="O21" s="114">
        <v>2.0351957950614317E-3</v>
      </c>
      <c r="P21" s="114">
        <v>1.9424190553399999E-3</v>
      </c>
      <c r="Q21" s="114">
        <v>5.6054647455000012E-3</v>
      </c>
      <c r="R21" s="114">
        <v>7.3261283822699998E-3</v>
      </c>
      <c r="S21" s="114">
        <v>1.8329631090559999E-2</v>
      </c>
      <c r="T21" s="114">
        <v>0.54480369868552148</v>
      </c>
      <c r="U21" s="114">
        <v>5.8974159154900003E-3</v>
      </c>
      <c r="V21" s="114">
        <v>7.6876136407150006E-2</v>
      </c>
      <c r="W21" s="114">
        <v>8.7865601441809993E-2</v>
      </c>
      <c r="X21" s="114">
        <v>2.0324246291285921E-4</v>
      </c>
      <c r="Y21" s="114">
        <v>1.5612623842167562E-3</v>
      </c>
      <c r="Z21" s="114">
        <v>2.189015871614627E-4</v>
      </c>
      <c r="AA21" s="114">
        <v>1.93815070825786E-4</v>
      </c>
      <c r="AB21" s="114">
        <v>2.1772215051600002E-3</v>
      </c>
      <c r="AC21" s="114">
        <v>1.7462648678300001E-3</v>
      </c>
      <c r="AD21" s="114">
        <v>0.12249490714046442</v>
      </c>
      <c r="AE21" s="40"/>
      <c r="AF21" s="114">
        <v>6302.1445219999896</v>
      </c>
      <c r="AG21" s="114">
        <v>720.50508000000002</v>
      </c>
      <c r="AH21" s="114">
        <v>4776.13174963458</v>
      </c>
      <c r="AI21" s="114">
        <v>404.711343768056</v>
      </c>
      <c r="AJ21" s="114">
        <v>70.397106487782295</v>
      </c>
      <c r="AK21" s="39" t="s">
        <v>389</v>
      </c>
      <c r="AL21" s="41" t="s">
        <v>41</v>
      </c>
    </row>
    <row r="22" spans="1:38" ht="26.25" customHeight="1" thickBot="1" x14ac:dyDescent="0.3">
      <c r="A22" s="36" t="s">
        <v>45</v>
      </c>
      <c r="B22" s="42" t="s">
        <v>60</v>
      </c>
      <c r="C22" s="37" t="s">
        <v>61</v>
      </c>
      <c r="D22" s="38"/>
      <c r="E22" s="114">
        <v>2.992490333486284</v>
      </c>
      <c r="F22" s="114">
        <v>0.10745329130513404</v>
      </c>
      <c r="G22" s="114">
        <v>0.91201559737304017</v>
      </c>
      <c r="H22" s="114">
        <v>2.0945300405408835E-2</v>
      </c>
      <c r="I22" s="114">
        <v>0.11830384266982436</v>
      </c>
      <c r="J22" s="114">
        <v>0.13853963497808039</v>
      </c>
      <c r="K22" s="114">
        <v>0.1421669007991504</v>
      </c>
      <c r="L22" s="114">
        <v>2.5091147307421752E-2</v>
      </c>
      <c r="M22" s="114">
        <v>0.33491031317438807</v>
      </c>
      <c r="N22" s="114">
        <v>0.17658643285008607</v>
      </c>
      <c r="O22" s="114">
        <v>5.2206464164279301E-3</v>
      </c>
      <c r="P22" s="114">
        <v>2.1235439497608699E-2</v>
      </c>
      <c r="Q22" s="114">
        <v>2.7765194413596039E-2</v>
      </c>
      <c r="R22" s="114">
        <v>6.5437802911599133E-2</v>
      </c>
      <c r="S22" s="114">
        <v>7.8967008196084029E-2</v>
      </c>
      <c r="T22" s="114">
        <v>0.81572373611011195</v>
      </c>
      <c r="U22" s="114">
        <v>2.1718607188880697E-2</v>
      </c>
      <c r="V22" s="114">
        <v>0.18730569691087001</v>
      </c>
      <c r="W22" s="114">
        <v>1.0535745282269502</v>
      </c>
      <c r="X22" s="114">
        <v>2.2297929707487798E-4</v>
      </c>
      <c r="Y22" s="114">
        <v>1.906989240376359E-3</v>
      </c>
      <c r="Z22" s="114">
        <v>5.0215930101609905E-4</v>
      </c>
      <c r="AA22" s="114">
        <v>1.854856902156853E-4</v>
      </c>
      <c r="AB22" s="114">
        <v>2.8176135287356521E-3</v>
      </c>
      <c r="AC22" s="114">
        <v>1.3606296683926626E-2</v>
      </c>
      <c r="AD22" s="114">
        <v>1.4953605438543627</v>
      </c>
      <c r="AE22" s="40"/>
      <c r="AF22" s="114">
        <v>10047.096618938271</v>
      </c>
      <c r="AG22" s="114">
        <v>9931.7121110919998</v>
      </c>
      <c r="AH22" s="114">
        <v>1412.9921906283</v>
      </c>
      <c r="AI22" s="114">
        <v>111.2909549201479</v>
      </c>
      <c r="AJ22" s="114">
        <v>545.62328626542308</v>
      </c>
      <c r="AK22" s="39" t="s">
        <v>389</v>
      </c>
      <c r="AL22" s="41" t="s">
        <v>41</v>
      </c>
    </row>
    <row r="23" spans="1:38" ht="26.25" customHeight="1" thickBot="1" x14ac:dyDescent="0.3">
      <c r="A23" s="36" t="s">
        <v>62</v>
      </c>
      <c r="B23" s="42" t="s">
        <v>368</v>
      </c>
      <c r="C23" s="37" t="s">
        <v>364</v>
      </c>
      <c r="D23" s="43"/>
      <c r="E23" s="114">
        <v>10.330977099945462</v>
      </c>
      <c r="F23" s="114">
        <v>1.6127498460362302</v>
      </c>
      <c r="G23" s="114">
        <v>1.1265764438441949E-2</v>
      </c>
      <c r="H23" s="114">
        <v>2.2335357123477156E-3</v>
      </c>
      <c r="I23" s="114">
        <v>0.50107018385877666</v>
      </c>
      <c r="J23" s="114">
        <v>0.52890741629537763</v>
      </c>
      <c r="K23" s="114">
        <v>0.55674464873196994</v>
      </c>
      <c r="L23" s="114">
        <v>0.2985825033282809</v>
      </c>
      <c r="M23" s="114">
        <v>9.9791811248855602</v>
      </c>
      <c r="N23" s="114" t="s">
        <v>391</v>
      </c>
      <c r="O23" s="114">
        <v>3.1258068803253908E-3</v>
      </c>
      <c r="P23" s="114" t="s">
        <v>391</v>
      </c>
      <c r="Q23" s="114" t="s">
        <v>391</v>
      </c>
      <c r="R23" s="114">
        <v>1.5629034401683423E-2</v>
      </c>
      <c r="S23" s="114">
        <v>0.53138716965784005</v>
      </c>
      <c r="T23" s="114">
        <v>2.1880648162362792E-2</v>
      </c>
      <c r="U23" s="114">
        <v>3.1258068803253908E-3</v>
      </c>
      <c r="V23" s="114">
        <v>0.31258068803402</v>
      </c>
      <c r="W23" s="114" t="s">
        <v>391</v>
      </c>
      <c r="X23" s="114">
        <v>9.4532208797189939E-3</v>
      </c>
      <c r="Y23" s="114">
        <v>1.5553234162978482E-2</v>
      </c>
      <c r="Z23" s="114" t="s">
        <v>391</v>
      </c>
      <c r="AA23" s="114" t="s">
        <v>391</v>
      </c>
      <c r="AB23" s="114" t="s">
        <v>391</v>
      </c>
      <c r="AC23" s="114" t="s">
        <v>391</v>
      </c>
      <c r="AD23" s="114" t="s">
        <v>391</v>
      </c>
      <c r="AE23" s="40"/>
      <c r="AF23" s="114">
        <v>13519.295375213318</v>
      </c>
      <c r="AG23" s="39" t="s">
        <v>390</v>
      </c>
      <c r="AH23" s="39" t="s">
        <v>390</v>
      </c>
      <c r="AI23" s="114">
        <v>21.228078141772119</v>
      </c>
      <c r="AJ23" s="114">
        <v>1.1891171461043399</v>
      </c>
      <c r="AK23" s="39" t="s">
        <v>389</v>
      </c>
      <c r="AL23" s="41" t="s">
        <v>41</v>
      </c>
    </row>
    <row r="24" spans="1:38" ht="26.25" customHeight="1" thickBot="1" x14ac:dyDescent="0.3">
      <c r="A24" s="44" t="s">
        <v>45</v>
      </c>
      <c r="B24" s="42" t="s">
        <v>63</v>
      </c>
      <c r="C24" s="37" t="s">
        <v>64</v>
      </c>
      <c r="D24" s="38"/>
      <c r="E24" s="114">
        <v>4.4632299940629494</v>
      </c>
      <c r="F24" s="114">
        <v>0.47790462579042248</v>
      </c>
      <c r="G24" s="114">
        <v>1.8404838082407073</v>
      </c>
      <c r="H24" s="114">
        <v>4.3172584271207792E-2</v>
      </c>
      <c r="I24" s="114">
        <v>0.73344028127004124</v>
      </c>
      <c r="J24" s="114">
        <v>0.94712691058098319</v>
      </c>
      <c r="K24" s="114">
        <v>1.0079875250791535</v>
      </c>
      <c r="L24" s="114">
        <v>0.20325329992984509</v>
      </c>
      <c r="M24" s="114">
        <v>1.0310621623411456</v>
      </c>
      <c r="N24" s="114">
        <v>0.44364055244264111</v>
      </c>
      <c r="O24" s="114">
        <v>2.4625635476016157E-2</v>
      </c>
      <c r="P24" s="114">
        <v>1.4890150497756638E-2</v>
      </c>
      <c r="Q24" s="114">
        <v>2.5890543305197702E-2</v>
      </c>
      <c r="R24" s="114">
        <v>8.9471353369761919E-2</v>
      </c>
      <c r="S24" s="114">
        <v>0.21367858429347761</v>
      </c>
      <c r="T24" s="114">
        <v>1.0773096167246354</v>
      </c>
      <c r="U24" s="114">
        <v>4.3276933869469805E-2</v>
      </c>
      <c r="V24" s="114">
        <v>5.5025544831665991</v>
      </c>
      <c r="W24" s="114">
        <v>0.40611297449395045</v>
      </c>
      <c r="X24" s="114">
        <v>1.9679837368503768E-2</v>
      </c>
      <c r="Y24" s="114">
        <v>2.9971625398621721E-2</v>
      </c>
      <c r="Z24" s="114">
        <v>8.3858415979663932E-3</v>
      </c>
      <c r="AA24" s="114">
        <v>6.7170666406827749E-3</v>
      </c>
      <c r="AB24" s="114">
        <v>6.4754371005961778E-2</v>
      </c>
      <c r="AC24" s="114">
        <v>9.9015607523356322E-2</v>
      </c>
      <c r="AD24" s="114">
        <v>0.62841855221863052</v>
      </c>
      <c r="AE24" s="40"/>
      <c r="AF24" s="114">
        <v>19604.067734964687</v>
      </c>
      <c r="AG24" s="114">
        <v>3732.3004548060999</v>
      </c>
      <c r="AH24" s="114">
        <v>1401.269258460303</v>
      </c>
      <c r="AI24" s="114">
        <v>19605.695207331082</v>
      </c>
      <c r="AJ24" s="114">
        <v>50.48672535571724</v>
      </c>
      <c r="AK24" s="39" t="s">
        <v>389</v>
      </c>
      <c r="AL24" s="41" t="s">
        <v>41</v>
      </c>
    </row>
    <row r="25" spans="1:38" ht="26.25" customHeight="1" thickBot="1" x14ac:dyDescent="0.3">
      <c r="A25" s="36" t="s">
        <v>65</v>
      </c>
      <c r="B25" s="42" t="s">
        <v>66</v>
      </c>
      <c r="C25" s="45" t="s">
        <v>67</v>
      </c>
      <c r="D25" s="38"/>
      <c r="E25" s="114">
        <v>0.65909193446793002</v>
      </c>
      <c r="F25" s="114">
        <v>8.9439509141240006E-2</v>
      </c>
      <c r="G25" s="114">
        <v>5.5179292758180003E-2</v>
      </c>
      <c r="H25" s="114" t="s">
        <v>391</v>
      </c>
      <c r="I25" s="114">
        <v>1.84455E-2</v>
      </c>
      <c r="J25" s="114">
        <v>1.84455E-2</v>
      </c>
      <c r="K25" s="114">
        <v>1.84455E-2</v>
      </c>
      <c r="L25" s="114">
        <v>8.85384E-3</v>
      </c>
      <c r="M25" s="114">
        <v>0.51271416059221997</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2373.8131744572302</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0.48190308261414999</v>
      </c>
      <c r="F26" s="114">
        <v>0.10560223237096</v>
      </c>
      <c r="G26" s="114">
        <v>4.8730752060479998E-2</v>
      </c>
      <c r="H26" s="114" t="s">
        <v>391</v>
      </c>
      <c r="I26" s="114">
        <v>1.5801169999990001E-2</v>
      </c>
      <c r="J26" s="114">
        <v>1.5801169999990001E-2</v>
      </c>
      <c r="K26" s="114">
        <v>1.5801169999990001E-2</v>
      </c>
      <c r="L26" s="114">
        <v>7.5845615999900005E-3</v>
      </c>
      <c r="M26" s="114">
        <v>0.90637220187923007</v>
      </c>
      <c r="N26" s="114">
        <v>0.87200569091244995</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2096.3969536424415</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40.510126754234825</v>
      </c>
      <c r="F27" s="114">
        <v>44.903353584183975</v>
      </c>
      <c r="G27" s="114">
        <v>0.15945384813482905</v>
      </c>
      <c r="H27" s="114">
        <v>4.4181507582065684</v>
      </c>
      <c r="I27" s="114">
        <v>0.67039070265456324</v>
      </c>
      <c r="J27" s="114">
        <v>0.67039070265456324</v>
      </c>
      <c r="K27" s="114">
        <v>0.67039070265456324</v>
      </c>
      <c r="L27" s="114">
        <v>0.38777287187539883</v>
      </c>
      <c r="M27" s="114">
        <v>309.37500305741372</v>
      </c>
      <c r="N27" s="114">
        <v>4.4473792366692471E-3</v>
      </c>
      <c r="O27" s="114">
        <v>8.1270314679588839E-4</v>
      </c>
      <c r="P27" s="114">
        <v>3.3910269154127773E-2</v>
      </c>
      <c r="Q27" s="114">
        <v>1.1422705415400016E-3</v>
      </c>
      <c r="R27" s="114">
        <v>2.6129168047217374E-2</v>
      </c>
      <c r="S27" s="114">
        <v>1.8707165329676475E-2</v>
      </c>
      <c r="T27" s="114">
        <v>8.629367540349351E-3</v>
      </c>
      <c r="U27" s="114">
        <v>7.7240846448822591E-4</v>
      </c>
      <c r="V27" s="114">
        <v>0.13931845977730983</v>
      </c>
      <c r="W27" s="114">
        <v>1.85730748218522</v>
      </c>
      <c r="X27" s="114">
        <v>1.9610187151199998E-2</v>
      </c>
      <c r="Y27" s="114">
        <v>2.0381541475839999E-2</v>
      </c>
      <c r="Z27" s="114">
        <v>1.4157045962099999E-2</v>
      </c>
      <c r="AA27" s="114">
        <v>2.2054685436429997E-2</v>
      </c>
      <c r="AB27" s="114">
        <v>7.6203460025610001E-2</v>
      </c>
      <c r="AC27" s="114" t="s">
        <v>391</v>
      </c>
      <c r="AD27" s="114">
        <v>3.7440327004999998E-4</v>
      </c>
      <c r="AE27" s="40"/>
      <c r="AF27" s="114">
        <v>175529.36996549426</v>
      </c>
      <c r="AG27" s="39" t="s">
        <v>390</v>
      </c>
      <c r="AH27" s="114">
        <v>187.12182515108299</v>
      </c>
      <c r="AI27" s="114">
        <v>286.61009084145093</v>
      </c>
      <c r="AJ27" s="114">
        <v>1.26404708040244</v>
      </c>
      <c r="AK27" s="39" t="s">
        <v>389</v>
      </c>
      <c r="AL27" s="41" t="s">
        <v>41</v>
      </c>
    </row>
    <row r="28" spans="1:38" ht="26.25" customHeight="1" thickBot="1" x14ac:dyDescent="0.3">
      <c r="A28" s="36" t="s">
        <v>70</v>
      </c>
      <c r="B28" s="36" t="s">
        <v>73</v>
      </c>
      <c r="C28" s="37" t="s">
        <v>74</v>
      </c>
      <c r="D28" s="38"/>
      <c r="E28" s="114">
        <v>6.8267069741602802</v>
      </c>
      <c r="F28" s="114">
        <v>2.91784990920205</v>
      </c>
      <c r="G28" s="114">
        <v>1.348593683288106E-2</v>
      </c>
      <c r="H28" s="114">
        <v>0.19711301835224015</v>
      </c>
      <c r="I28" s="114">
        <v>0.50440521261198001</v>
      </c>
      <c r="J28" s="114">
        <v>0.50440521261198001</v>
      </c>
      <c r="K28" s="114">
        <v>0.50440521261198001</v>
      </c>
      <c r="L28" s="114">
        <v>0.30433273757983886</v>
      </c>
      <c r="M28" s="114">
        <v>47.02455037770698</v>
      </c>
      <c r="N28" s="114">
        <v>2.2588483035E-4</v>
      </c>
      <c r="O28" s="114">
        <v>4.5903507890214779E-5</v>
      </c>
      <c r="P28" s="114">
        <v>2.517039256673305E-3</v>
      </c>
      <c r="Q28" s="114">
        <v>7.3017155142139094E-5</v>
      </c>
      <c r="R28" s="114">
        <v>2.5988049442983103E-3</v>
      </c>
      <c r="S28" s="114">
        <v>1.7944554025393108E-3</v>
      </c>
      <c r="T28" s="114">
        <v>4.6546194122193304E-4</v>
      </c>
      <c r="U28" s="114">
        <v>5.4227294492277062E-5</v>
      </c>
      <c r="V28" s="114">
        <v>9.1972171920595321E-3</v>
      </c>
      <c r="W28" s="114">
        <v>0.16636267220022999</v>
      </c>
      <c r="X28" s="114">
        <v>2.12515381847E-3</v>
      </c>
      <c r="Y28" s="114">
        <v>1.3726918329699999E-3</v>
      </c>
      <c r="Z28" s="114">
        <v>7.8465792479999995E-4</v>
      </c>
      <c r="AA28" s="114">
        <v>1.5700525951100001E-3</v>
      </c>
      <c r="AB28" s="114">
        <v>5.8525561714000002E-3</v>
      </c>
      <c r="AC28" s="114" t="s">
        <v>391</v>
      </c>
      <c r="AD28" s="114">
        <v>6.1042942779999999E-5</v>
      </c>
      <c r="AE28" s="40"/>
      <c r="AF28" s="114">
        <v>15395.1942171589</v>
      </c>
      <c r="AG28" s="39" t="s">
        <v>390</v>
      </c>
      <c r="AH28" s="114" t="s">
        <v>390</v>
      </c>
      <c r="AI28" s="114">
        <v>21.08617480975089</v>
      </c>
      <c r="AJ28" s="114">
        <v>0.64329338336397002</v>
      </c>
      <c r="AK28" s="39" t="s">
        <v>389</v>
      </c>
      <c r="AL28" s="41" t="s">
        <v>41</v>
      </c>
    </row>
    <row r="29" spans="1:38" ht="26.25" customHeight="1" thickBot="1" x14ac:dyDescent="0.3">
      <c r="A29" s="36" t="s">
        <v>70</v>
      </c>
      <c r="B29" s="36" t="s">
        <v>75</v>
      </c>
      <c r="C29" s="37" t="s">
        <v>76</v>
      </c>
      <c r="D29" s="38"/>
      <c r="E29" s="114">
        <v>69.084357406608291</v>
      </c>
      <c r="F29" s="114">
        <v>3.73078056239213</v>
      </c>
      <c r="G29" s="114">
        <v>5.5666792151119693E-2</v>
      </c>
      <c r="H29" s="114">
        <v>1.3458030792536669E-2</v>
      </c>
      <c r="I29" s="114">
        <v>2.0050074884045399</v>
      </c>
      <c r="J29" s="114">
        <v>2.0050074884045399</v>
      </c>
      <c r="K29" s="114">
        <v>2.0050074884045399</v>
      </c>
      <c r="L29" s="114">
        <v>1.1481353508554701</v>
      </c>
      <c r="M29" s="114">
        <v>13.231801293832049</v>
      </c>
      <c r="N29" s="114">
        <v>4.8428939188942E-6</v>
      </c>
      <c r="O29" s="114">
        <v>8.0367081980752764E-5</v>
      </c>
      <c r="P29" s="114">
        <v>8.3062051517644123E-3</v>
      </c>
      <c r="Q29" s="114">
        <v>1.5903251965237528E-4</v>
      </c>
      <c r="R29" s="114">
        <v>1.3191048463840026E-2</v>
      </c>
      <c r="S29" s="114">
        <v>8.850446437731618E-3</v>
      </c>
      <c r="T29" s="114">
        <v>3.4699299256019269E-4</v>
      </c>
      <c r="U29" s="114">
        <v>1.5733087534324498E-4</v>
      </c>
      <c r="V29" s="114">
        <v>2.8268508234109428E-2</v>
      </c>
      <c r="W29" s="114">
        <v>0.32650717712212002</v>
      </c>
      <c r="X29" s="114">
        <v>1.7410143216599319E-3</v>
      </c>
      <c r="Y29" s="114">
        <v>9.456590479814923E-3</v>
      </c>
      <c r="Z29" s="114">
        <v>1.8913879846674448E-3</v>
      </c>
      <c r="AA29" s="114">
        <v>1.4123167874011671E-3</v>
      </c>
      <c r="AB29" s="114">
        <v>1.450130957358E-2</v>
      </c>
      <c r="AC29" s="114" t="s">
        <v>391</v>
      </c>
      <c r="AD29" s="114">
        <v>6.2332733921656683E-5</v>
      </c>
      <c r="AE29" s="40"/>
      <c r="AF29" s="114">
        <v>66737.253982297902</v>
      </c>
      <c r="AG29" s="39" t="s">
        <v>390</v>
      </c>
      <c r="AH29" s="114">
        <v>255.93342484891701</v>
      </c>
      <c r="AI29" s="114">
        <v>545.7391781925952</v>
      </c>
      <c r="AJ29" s="114">
        <v>5.9480500099806299</v>
      </c>
      <c r="AK29" s="39" t="s">
        <v>389</v>
      </c>
      <c r="AL29" s="41" t="s">
        <v>41</v>
      </c>
    </row>
    <row r="30" spans="1:38" ht="26.25" customHeight="1" thickBot="1" x14ac:dyDescent="0.3">
      <c r="A30" s="36" t="s">
        <v>70</v>
      </c>
      <c r="B30" s="36" t="s">
        <v>77</v>
      </c>
      <c r="C30" s="37" t="s">
        <v>78</v>
      </c>
      <c r="D30" s="38"/>
      <c r="E30" s="114">
        <v>0.1199492758737</v>
      </c>
      <c r="F30" s="114">
        <v>1.35002417905398</v>
      </c>
      <c r="G30" s="114">
        <v>9.3929122060999997E-4</v>
      </c>
      <c r="H30" s="114">
        <v>1.1697523011553205E-3</v>
      </c>
      <c r="I30" s="114">
        <v>4.5651556437879999E-2</v>
      </c>
      <c r="J30" s="114">
        <v>4.5651556437879999E-2</v>
      </c>
      <c r="K30" s="114">
        <v>4.5651556437879999E-2</v>
      </c>
      <c r="L30" s="114">
        <v>6.7829944611544112E-3</v>
      </c>
      <c r="M30" s="114">
        <v>7.6035933317080202</v>
      </c>
      <c r="N30" s="114">
        <v>2.8284603840000001E-5</v>
      </c>
      <c r="O30" s="114">
        <v>4.7056171811998183E-6</v>
      </c>
      <c r="P30" s="114">
        <v>2.0469434737887762E-4</v>
      </c>
      <c r="Q30" s="114">
        <v>7.0584257717997766E-6</v>
      </c>
      <c r="R30" s="114">
        <v>1.4822694120125623E-4</v>
      </c>
      <c r="S30" s="114">
        <v>1.0587638656804015E-4</v>
      </c>
      <c r="T30" s="114">
        <v>5.4114597578553851E-5</v>
      </c>
      <c r="U30" s="114">
        <v>4.7056171811998183E-6</v>
      </c>
      <c r="V30" s="114">
        <v>7.7642683489229439E-4</v>
      </c>
      <c r="W30" s="114">
        <v>2.0510877458740001E-2</v>
      </c>
      <c r="X30" s="114">
        <v>2.0751500149000001E-4</v>
      </c>
      <c r="Y30" s="114">
        <v>2.3345437668000001E-4</v>
      </c>
      <c r="Z30" s="114">
        <v>1.6860593871000001E-4</v>
      </c>
      <c r="AA30" s="114">
        <v>2.5290890806999998E-4</v>
      </c>
      <c r="AB30" s="114">
        <v>8.6248422497999997E-4</v>
      </c>
      <c r="AC30" s="114" t="s">
        <v>391</v>
      </c>
      <c r="AD30" s="114">
        <v>1.6229558700000001E-5</v>
      </c>
      <c r="AE30" s="40"/>
      <c r="AF30" s="114">
        <v>1026.33220705641</v>
      </c>
      <c r="AG30" s="39" t="s">
        <v>390</v>
      </c>
      <c r="AH30" s="39" t="s">
        <v>390</v>
      </c>
      <c r="AI30" s="114">
        <v>1.2292079523069499</v>
      </c>
      <c r="AJ30" s="114">
        <v>0</v>
      </c>
      <c r="AK30" s="39" t="s">
        <v>389</v>
      </c>
      <c r="AL30" s="41" t="s">
        <v>41</v>
      </c>
    </row>
    <row r="31" spans="1:38" ht="26.25" customHeight="1" thickBot="1" x14ac:dyDescent="0.3">
      <c r="A31" s="36" t="s">
        <v>70</v>
      </c>
      <c r="B31" s="36" t="s">
        <v>79</v>
      </c>
      <c r="C31" s="37" t="s">
        <v>80</v>
      </c>
      <c r="D31" s="38"/>
      <c r="E31" s="39" t="s">
        <v>389</v>
      </c>
      <c r="F31" s="114">
        <v>12.063300994781599</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0.23599999999999999</v>
      </c>
      <c r="J32" s="114">
        <v>0.93600000000000005</v>
      </c>
      <c r="K32" s="114">
        <v>1.38357142857142</v>
      </c>
      <c r="L32" s="114">
        <v>0.13835714285713999</v>
      </c>
      <c r="M32" s="114" t="s">
        <v>389</v>
      </c>
      <c r="N32" s="114">
        <v>2.5291248824730799</v>
      </c>
      <c r="O32" s="114">
        <v>1.49724635031E-3</v>
      </c>
      <c r="P32" s="114" t="s">
        <v>391</v>
      </c>
      <c r="Q32" s="114" t="s">
        <v>391</v>
      </c>
      <c r="R32" s="114">
        <v>1.74125582195E-3</v>
      </c>
      <c r="S32" s="114">
        <v>19.874019838894402</v>
      </c>
      <c r="T32" s="114">
        <v>3.4330668664599999E-3</v>
      </c>
      <c r="U32" s="114" t="s">
        <v>391</v>
      </c>
      <c r="V32" s="114">
        <v>15.613161136901001</v>
      </c>
      <c r="W32" s="114" t="s">
        <v>389</v>
      </c>
      <c r="X32" s="114">
        <v>4.5156428571399999E-3</v>
      </c>
      <c r="Y32" s="114">
        <v>1.17E-4</v>
      </c>
      <c r="Z32" s="114">
        <v>1.7271428571000001E-4</v>
      </c>
      <c r="AA32" s="114" t="s">
        <v>391</v>
      </c>
      <c r="AB32" s="114">
        <v>4.8053571428499997E-3</v>
      </c>
      <c r="AC32" s="114" t="s">
        <v>389</v>
      </c>
      <c r="AD32" s="114" t="s">
        <v>389</v>
      </c>
      <c r="AE32" s="40"/>
      <c r="AF32" s="39" t="s">
        <v>389</v>
      </c>
      <c r="AG32" s="39" t="s">
        <v>389</v>
      </c>
      <c r="AH32" s="39" t="s">
        <v>389</v>
      </c>
      <c r="AI32" s="39" t="s">
        <v>389</v>
      </c>
      <c r="AJ32" s="39" t="s">
        <v>389</v>
      </c>
      <c r="AK32" s="114">
        <v>69023</v>
      </c>
      <c r="AL32" s="46" t="s">
        <v>387</v>
      </c>
    </row>
    <row r="33" spans="1:38" ht="26.25" customHeight="1" thickBot="1" x14ac:dyDescent="0.3">
      <c r="A33" s="36" t="s">
        <v>70</v>
      </c>
      <c r="B33" s="36" t="s">
        <v>83</v>
      </c>
      <c r="C33" s="37" t="s">
        <v>84</v>
      </c>
      <c r="D33" s="38"/>
      <c r="E33" s="114" t="s">
        <v>389</v>
      </c>
      <c r="F33" s="114" t="s">
        <v>389</v>
      </c>
      <c r="G33" s="114" t="s">
        <v>389</v>
      </c>
      <c r="H33" s="114" t="s">
        <v>389</v>
      </c>
      <c r="I33" s="114">
        <v>0.70899999999999996</v>
      </c>
      <c r="J33" s="114">
        <v>8.8670000000000009</v>
      </c>
      <c r="K33" s="114">
        <v>17.734000000000002</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69023</v>
      </c>
      <c r="AL33" s="46" t="s">
        <v>387</v>
      </c>
    </row>
    <row r="34" spans="1:38" ht="26.25" customHeight="1" thickBot="1" x14ac:dyDescent="0.3">
      <c r="A34" s="36" t="s">
        <v>62</v>
      </c>
      <c r="B34" s="36" t="s">
        <v>85</v>
      </c>
      <c r="C34" s="37" t="s">
        <v>86</v>
      </c>
      <c r="D34" s="38"/>
      <c r="E34" s="114">
        <v>1.365532</v>
      </c>
      <c r="F34" s="114">
        <v>0.1158554</v>
      </c>
      <c r="G34" s="114">
        <v>8.5315870182000003E-4</v>
      </c>
      <c r="H34" s="114">
        <v>1.6864616475999999E-4</v>
      </c>
      <c r="I34" s="114">
        <v>3.3006463674819998E-2</v>
      </c>
      <c r="J34" s="114">
        <v>3.4692925322439998E-2</v>
      </c>
      <c r="K34" s="114">
        <v>3.662031006258E-2</v>
      </c>
      <c r="L34" s="114">
        <v>2.380320154068E-2</v>
      </c>
      <c r="M34" s="114">
        <v>0.38628299999999999</v>
      </c>
      <c r="N34" s="114" t="s">
        <v>391</v>
      </c>
      <c r="O34" s="114">
        <v>2.4092309251E-4</v>
      </c>
      <c r="P34" s="114" t="s">
        <v>391</v>
      </c>
      <c r="Q34" s="114" t="s">
        <v>391</v>
      </c>
      <c r="R34" s="114">
        <v>1.2046154625799999E-3</v>
      </c>
      <c r="S34" s="114">
        <v>4.0956925727890003E-2</v>
      </c>
      <c r="T34" s="114">
        <v>1.6864616476099999E-3</v>
      </c>
      <c r="U34" s="114">
        <v>2.4092309251E-4</v>
      </c>
      <c r="V34" s="114">
        <v>2.40923092517E-2</v>
      </c>
      <c r="W34" s="114" t="s">
        <v>391</v>
      </c>
      <c r="X34" s="114">
        <v>7.2276927754999997E-4</v>
      </c>
      <c r="Y34" s="114">
        <v>1.2046154625799999E-3</v>
      </c>
      <c r="Z34" s="114" t="s">
        <v>391</v>
      </c>
      <c r="AA34" s="114" t="s">
        <v>391</v>
      </c>
      <c r="AB34" s="114" t="s">
        <v>391</v>
      </c>
      <c r="AC34" s="114" t="s">
        <v>391</v>
      </c>
      <c r="AD34" s="114" t="s">
        <v>391</v>
      </c>
      <c r="AE34" s="40"/>
      <c r="AF34" s="114">
        <v>1042.91616</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7.2178278884418994</v>
      </c>
      <c r="F36" s="114">
        <v>4.6885689308138598</v>
      </c>
      <c r="G36" s="114">
        <v>4.1226662243887606</v>
      </c>
      <c r="H36" s="114">
        <v>1.21432028419E-2</v>
      </c>
      <c r="I36" s="114">
        <v>0.92437268483658008</v>
      </c>
      <c r="J36" s="114">
        <v>0.97499035443901994</v>
      </c>
      <c r="K36" s="114">
        <v>0.97499035443901994</v>
      </c>
      <c r="L36" s="114">
        <v>6.3474477220770001E-2</v>
      </c>
      <c r="M36" s="114">
        <v>14.5346221490568</v>
      </c>
      <c r="N36" s="114">
        <v>2.3928871745769999E-2</v>
      </c>
      <c r="O36" s="114">
        <v>1.6559997279800001E-3</v>
      </c>
      <c r="P36" s="114">
        <v>2.5069463531568432E-4</v>
      </c>
      <c r="Q36" s="114">
        <v>9.2768768003570007E-2</v>
      </c>
      <c r="R36" s="114">
        <v>8.5998906143060008E-2</v>
      </c>
      <c r="S36" s="114">
        <v>0.28686272315971001</v>
      </c>
      <c r="T36" s="114">
        <v>2.6319680426294196</v>
      </c>
      <c r="U36" s="114">
        <v>2.1485381483856846E-3</v>
      </c>
      <c r="V36" s="114">
        <v>0.22273974382056999</v>
      </c>
      <c r="W36" s="114">
        <v>5.8700311037799997E-2</v>
      </c>
      <c r="X36" s="114">
        <v>1.55153776172E-3</v>
      </c>
      <c r="Y36" s="114">
        <v>5.7507662040000001E-3</v>
      </c>
      <c r="Z36" s="114">
        <v>1.74412956678E-3</v>
      </c>
      <c r="AA36" s="114">
        <v>2.7709149829700003E-3</v>
      </c>
      <c r="AB36" s="114">
        <v>1.1817348515510001E-2</v>
      </c>
      <c r="AC36" s="114">
        <v>2.1324381218450001E-2</v>
      </c>
      <c r="AD36" s="114">
        <v>8.3874147177749991E-2</v>
      </c>
      <c r="AE36" s="40"/>
      <c r="AF36" s="114">
        <v>7079.9278478620854</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1.64679936155E-3</v>
      </c>
      <c r="F37" s="114">
        <v>4.116998403E-5</v>
      </c>
      <c r="G37" s="114">
        <v>2.0584992010000002E-5</v>
      </c>
      <c r="H37" s="114">
        <v>4.116998403E-5</v>
      </c>
      <c r="I37" s="114">
        <v>2.0584992010000002E-5</v>
      </c>
      <c r="J37" s="114">
        <v>2.0584992010000002E-5</v>
      </c>
      <c r="K37" s="114" t="s">
        <v>391</v>
      </c>
      <c r="L37" s="114" t="s">
        <v>391</v>
      </c>
      <c r="M37" s="114">
        <v>8.2339968076999999E-4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41.1699840389768</v>
      </c>
      <c r="AI37" s="39" t="s">
        <v>390</v>
      </c>
      <c r="AJ37" s="39" t="s">
        <v>390</v>
      </c>
      <c r="AK37" s="39" t="s">
        <v>389</v>
      </c>
      <c r="AL37" s="41" t="s">
        <v>41</v>
      </c>
    </row>
    <row r="38" spans="1:38" ht="26.25" customHeight="1" thickBot="1" x14ac:dyDescent="0.3">
      <c r="A38" s="36" t="s">
        <v>62</v>
      </c>
      <c r="B38" s="36" t="s">
        <v>93</v>
      </c>
      <c r="C38" s="37" t="s">
        <v>94</v>
      </c>
      <c r="D38" s="47"/>
      <c r="E38" s="114">
        <v>4.45115142193929</v>
      </c>
      <c r="F38" s="114">
        <v>0.52013807048261995</v>
      </c>
      <c r="G38" s="114">
        <v>9.9255913938364693E-2</v>
      </c>
      <c r="H38" s="114">
        <v>6.6612455065612735E-3</v>
      </c>
      <c r="I38" s="114">
        <v>0.19179350195091999</v>
      </c>
      <c r="J38" s="114">
        <v>0.19929231405708001</v>
      </c>
      <c r="K38" s="114">
        <v>0.20679112616322998</v>
      </c>
      <c r="L38" s="114">
        <v>0.11407420606525</v>
      </c>
      <c r="M38" s="114">
        <v>2.1284033732433199</v>
      </c>
      <c r="N38" s="114">
        <v>5.0406028140439998E-2</v>
      </c>
      <c r="O38" s="114">
        <v>6.9365955956799308E-4</v>
      </c>
      <c r="P38" s="114" t="s">
        <v>391</v>
      </c>
      <c r="Q38" s="114" t="s">
        <v>391</v>
      </c>
      <c r="R38" s="114">
        <v>3.4682977978399655E-3</v>
      </c>
      <c r="S38" s="114">
        <v>0.11792212512663999</v>
      </c>
      <c r="T38" s="114">
        <v>4.8556169169759519E-3</v>
      </c>
      <c r="U38" s="114">
        <v>6.9365955956799308E-4</v>
      </c>
      <c r="V38" s="114">
        <v>6.9365955956843167E-2</v>
      </c>
      <c r="W38" s="114" t="s">
        <v>391</v>
      </c>
      <c r="X38" s="114">
        <v>2.0809786787039791E-3</v>
      </c>
      <c r="Y38" s="114">
        <v>3.4682977978399655E-3</v>
      </c>
      <c r="Z38" s="114" t="s">
        <v>391</v>
      </c>
      <c r="AA38" s="114" t="s">
        <v>391</v>
      </c>
      <c r="AB38" s="114" t="s">
        <v>391</v>
      </c>
      <c r="AC38" s="114" t="s">
        <v>391</v>
      </c>
      <c r="AD38" s="114" t="s">
        <v>391</v>
      </c>
      <c r="AE38" s="40"/>
      <c r="AF38" s="114">
        <v>8403.48953466887</v>
      </c>
      <c r="AG38" s="39" t="s">
        <v>390</v>
      </c>
      <c r="AH38" s="39" t="s">
        <v>390</v>
      </c>
      <c r="AI38" s="114">
        <v>4.7377005645393702</v>
      </c>
      <c r="AJ38" s="114">
        <v>0.27043956710901002</v>
      </c>
      <c r="AK38" s="39" t="s">
        <v>389</v>
      </c>
      <c r="AL38" s="41" t="s">
        <v>41</v>
      </c>
    </row>
    <row r="39" spans="1:38" ht="26.25" customHeight="1" thickBot="1" x14ac:dyDescent="0.3">
      <c r="A39" s="36" t="s">
        <v>95</v>
      </c>
      <c r="B39" s="36" t="s">
        <v>96</v>
      </c>
      <c r="C39" s="37" t="s">
        <v>365</v>
      </c>
      <c r="D39" s="38"/>
      <c r="E39" s="114">
        <v>1.08507816590131</v>
      </c>
      <c r="F39" s="114">
        <v>0.26861603676319001</v>
      </c>
      <c r="G39" s="114">
        <v>0.50098279092051001</v>
      </c>
      <c r="H39" s="114">
        <v>2.2668377276150002E-2</v>
      </c>
      <c r="I39" s="114">
        <v>0.18612738387262001</v>
      </c>
      <c r="J39" s="114">
        <v>0.19497950218121998</v>
      </c>
      <c r="K39" s="114">
        <v>0.19772505130746998</v>
      </c>
      <c r="L39" s="114">
        <v>4.2381562943730001E-2</v>
      </c>
      <c r="M39" s="114">
        <v>1.8919987500961799</v>
      </c>
      <c r="N39" s="114">
        <v>6.3521152380760004E-2</v>
      </c>
      <c r="O39" s="114">
        <v>6.1385432761500002E-3</v>
      </c>
      <c r="P39" s="114">
        <v>2.0610497460199998E-3</v>
      </c>
      <c r="Q39" s="114">
        <v>7.62503563682E-3</v>
      </c>
      <c r="R39" s="114">
        <v>1.1086401276150001E-2</v>
      </c>
      <c r="S39" s="114">
        <v>3.9957725460239998E-2</v>
      </c>
      <c r="T39" s="114">
        <v>0.21623419473012001</v>
      </c>
      <c r="U39" s="114">
        <v>5.7608984185099996E-3</v>
      </c>
      <c r="V39" s="114">
        <v>0.39139522082039996</v>
      </c>
      <c r="W39" s="114">
        <v>6.2348236443570001E-2</v>
      </c>
      <c r="X39" s="114">
        <v>4.040510482845E-2</v>
      </c>
      <c r="Y39" s="114">
        <v>4.82154289286E-2</v>
      </c>
      <c r="Z39" s="114">
        <v>1.576495257659E-2</v>
      </c>
      <c r="AA39" s="114">
        <v>2.258032468243E-2</v>
      </c>
      <c r="AB39" s="114">
        <v>0.12696581101609999</v>
      </c>
      <c r="AC39" s="114">
        <v>4.4534454602499999E-3</v>
      </c>
      <c r="AD39" s="114">
        <v>5.344134552E-5</v>
      </c>
      <c r="AE39" s="40"/>
      <c r="AF39" s="114">
        <v>18376.759999999998</v>
      </c>
      <c r="AG39" s="114">
        <v>0</v>
      </c>
      <c r="AH39" s="114">
        <v>1485.55</v>
      </c>
      <c r="AI39" s="114">
        <v>890.68909205099999</v>
      </c>
      <c r="AJ39" s="114">
        <v>0</v>
      </c>
      <c r="AK39" s="39" t="s">
        <v>389</v>
      </c>
      <c r="AL39" s="41" t="s">
        <v>41</v>
      </c>
    </row>
    <row r="40" spans="1:38" ht="26.25" customHeight="1" thickBot="1" x14ac:dyDescent="0.3">
      <c r="A40" s="36" t="s">
        <v>62</v>
      </c>
      <c r="B40" s="36" t="s">
        <v>97</v>
      </c>
      <c r="C40" s="37" t="s">
        <v>366</v>
      </c>
      <c r="D40" s="38"/>
      <c r="E40" s="114">
        <v>2.2316622509093298</v>
      </c>
      <c r="F40" s="114">
        <v>2.1242582215427999</v>
      </c>
      <c r="G40" s="114">
        <v>3.3137545659908726E-3</v>
      </c>
      <c r="H40" s="114">
        <v>5.5740494302118323E-4</v>
      </c>
      <c r="I40" s="114">
        <v>0.19246284063107</v>
      </c>
      <c r="J40" s="114">
        <v>0.20315522066611999</v>
      </c>
      <c r="K40" s="114">
        <v>0.21384760070119999</v>
      </c>
      <c r="L40" s="114">
        <v>0.10294242369368133</v>
      </c>
      <c r="M40" s="114">
        <v>25.215864434181771</v>
      </c>
      <c r="N40" s="114" t="s">
        <v>391</v>
      </c>
      <c r="O40" s="114">
        <v>8.9401908367963627E-4</v>
      </c>
      <c r="P40" s="114" t="s">
        <v>391</v>
      </c>
      <c r="Q40" s="114" t="s">
        <v>391</v>
      </c>
      <c r="R40" s="114">
        <v>4.4700954184181806E-3</v>
      </c>
      <c r="S40" s="114">
        <v>0.15198324422661</v>
      </c>
      <c r="T40" s="114">
        <v>6.2581335857974547E-3</v>
      </c>
      <c r="U40" s="114">
        <v>8.9401908367963627E-4</v>
      </c>
      <c r="V40" s="114">
        <v>8.9401908368576394E-2</v>
      </c>
      <c r="W40" s="114" t="s">
        <v>391</v>
      </c>
      <c r="X40" s="114">
        <v>2.9340615205969913E-3</v>
      </c>
      <c r="Y40" s="114">
        <v>4.2180911488700979E-3</v>
      </c>
      <c r="Z40" s="114" t="s">
        <v>391</v>
      </c>
      <c r="AA40" s="114" t="s">
        <v>391</v>
      </c>
      <c r="AB40" s="114" t="s">
        <v>391</v>
      </c>
      <c r="AC40" s="114" t="s">
        <v>391</v>
      </c>
      <c r="AD40" s="114" t="s">
        <v>391</v>
      </c>
      <c r="AE40" s="40"/>
      <c r="AF40" s="114">
        <v>3875.4390676394501</v>
      </c>
      <c r="AG40" s="39" t="s">
        <v>390</v>
      </c>
      <c r="AH40" s="39" t="s">
        <v>390</v>
      </c>
      <c r="AI40" s="114">
        <v>5.7031887172880396</v>
      </c>
      <c r="AJ40" s="114">
        <v>0.25030464298742999</v>
      </c>
      <c r="AK40" s="39" t="s">
        <v>389</v>
      </c>
      <c r="AL40" s="41" t="s">
        <v>41</v>
      </c>
    </row>
    <row r="41" spans="1:38" ht="26.25" customHeight="1" thickBot="1" x14ac:dyDescent="0.3">
      <c r="A41" s="36" t="s">
        <v>95</v>
      </c>
      <c r="B41" s="36" t="s">
        <v>98</v>
      </c>
      <c r="C41" s="37" t="s">
        <v>375</v>
      </c>
      <c r="D41" s="38"/>
      <c r="E41" s="114">
        <v>6.08887439078556</v>
      </c>
      <c r="F41" s="114">
        <v>14.6756352445934</v>
      </c>
      <c r="G41" s="114">
        <v>1.88943123766694</v>
      </c>
      <c r="H41" s="114">
        <v>0.17558533330008</v>
      </c>
      <c r="I41" s="114">
        <v>10.389614215592001</v>
      </c>
      <c r="J41" s="114">
        <v>10.934476512378899</v>
      </c>
      <c r="K41" s="114">
        <v>11.1520946636142</v>
      </c>
      <c r="L41" s="114">
        <v>1.2358592465106899</v>
      </c>
      <c r="M41" s="114">
        <v>117.74771142851399</v>
      </c>
      <c r="N41" s="114">
        <v>0.71551378450041003</v>
      </c>
      <c r="O41" s="114">
        <v>0.12501953930008</v>
      </c>
      <c r="P41" s="114">
        <v>2.4473554683340001E-2</v>
      </c>
      <c r="Q41" s="114">
        <v>3.8301355106670001E-2</v>
      </c>
      <c r="R41" s="114">
        <v>0.14173847930008002</v>
      </c>
      <c r="S41" s="114">
        <v>0.30409817883347001</v>
      </c>
      <c r="T41" s="114">
        <v>0.39488082541673003</v>
      </c>
      <c r="U41" s="114">
        <v>9.3830299454720004E-2</v>
      </c>
      <c r="V41" s="114">
        <v>15.2549309786778</v>
      </c>
      <c r="W41" s="114">
        <v>2.6520639436686202</v>
      </c>
      <c r="X41" s="114">
        <v>3.7330475755865402</v>
      </c>
      <c r="Y41" s="114">
        <v>3.4899053504546904</v>
      </c>
      <c r="Z41" s="114">
        <v>1.3160408375900001</v>
      </c>
      <c r="AA41" s="114">
        <v>2.18761635964833</v>
      </c>
      <c r="AB41" s="114">
        <v>10.726610123279501</v>
      </c>
      <c r="AC41" s="114">
        <v>0.18943313883346999</v>
      </c>
      <c r="AD41" s="114">
        <v>2.2731976660000002E-3</v>
      </c>
      <c r="AE41" s="40"/>
      <c r="AF41" s="114">
        <v>57216.3</v>
      </c>
      <c r="AG41" s="114">
        <v>0</v>
      </c>
      <c r="AH41" s="114">
        <v>3452.9</v>
      </c>
      <c r="AI41" s="114">
        <v>38281.986766694499</v>
      </c>
      <c r="AJ41" s="114">
        <v>0</v>
      </c>
      <c r="AK41" s="39" t="s">
        <v>389</v>
      </c>
      <c r="AL41" s="41" t="s">
        <v>41</v>
      </c>
    </row>
    <row r="42" spans="1:38" ht="26.25" customHeight="1" thickBot="1" x14ac:dyDescent="0.3">
      <c r="A42" s="36" t="s">
        <v>62</v>
      </c>
      <c r="B42" s="36" t="s">
        <v>99</v>
      </c>
      <c r="C42" s="37" t="s">
        <v>100</v>
      </c>
      <c r="D42" s="38"/>
      <c r="E42" s="114">
        <v>1.1783691919052799</v>
      </c>
      <c r="F42" s="114">
        <v>4.9953031445327101</v>
      </c>
      <c r="G42" s="114">
        <v>3.308239801288566E-3</v>
      </c>
      <c r="H42" s="114">
        <v>4.0982334758698862E-4</v>
      </c>
      <c r="I42" s="114">
        <v>0.16644275592888483</v>
      </c>
      <c r="J42" s="114">
        <v>0.17568957570270508</v>
      </c>
      <c r="K42" s="114">
        <v>0.18493639547653534</v>
      </c>
      <c r="L42" s="114">
        <v>5.1672680031292294E-2</v>
      </c>
      <c r="M42" s="114">
        <v>43.529836488148284</v>
      </c>
      <c r="N42" s="114" t="s">
        <v>391</v>
      </c>
      <c r="O42" s="114">
        <v>8.5989790460516908E-4</v>
      </c>
      <c r="P42" s="114" t="s">
        <v>391</v>
      </c>
      <c r="Q42" s="114" t="s">
        <v>391</v>
      </c>
      <c r="R42" s="114">
        <v>4.299489523115845E-3</v>
      </c>
      <c r="S42" s="114">
        <v>0.14618264378628767</v>
      </c>
      <c r="T42" s="114">
        <v>6.0192853323561826E-3</v>
      </c>
      <c r="U42" s="114">
        <v>8.5989790460516908E-4</v>
      </c>
      <c r="V42" s="114">
        <v>8.5989790462512747E-2</v>
      </c>
      <c r="W42" s="114" t="s">
        <v>391</v>
      </c>
      <c r="X42" s="114">
        <v>3.1261983240490005E-3</v>
      </c>
      <c r="Y42" s="114">
        <v>3.7529849129123525E-3</v>
      </c>
      <c r="Z42" s="114" t="s">
        <v>391</v>
      </c>
      <c r="AA42" s="114" t="s">
        <v>391</v>
      </c>
      <c r="AB42" s="114" t="s">
        <v>391</v>
      </c>
      <c r="AC42" s="114" t="s">
        <v>391</v>
      </c>
      <c r="AD42" s="114" t="s">
        <v>391</v>
      </c>
      <c r="AE42" s="40"/>
      <c r="AF42" s="114">
        <v>3739.0887112045639</v>
      </c>
      <c r="AG42" s="39" t="s">
        <v>390</v>
      </c>
      <c r="AH42" s="39" t="s">
        <v>390</v>
      </c>
      <c r="AI42" s="114">
        <v>4.9992180973997797</v>
      </c>
      <c r="AJ42" s="114">
        <v>0.12218377979711</v>
      </c>
      <c r="AK42" s="39" t="s">
        <v>389</v>
      </c>
      <c r="AL42" s="41" t="s">
        <v>41</v>
      </c>
    </row>
    <row r="43" spans="1:38" ht="26.25" customHeight="1" thickBot="1" x14ac:dyDescent="0.3">
      <c r="A43" s="36" t="s">
        <v>95</v>
      </c>
      <c r="B43" s="36" t="s">
        <v>101</v>
      </c>
      <c r="C43" s="37" t="s">
        <v>102</v>
      </c>
      <c r="D43" s="38"/>
      <c r="E43" s="114">
        <v>0.47829952083244998</v>
      </c>
      <c r="F43" s="114">
        <v>0.38933911030332002</v>
      </c>
      <c r="G43" s="114">
        <v>0.21529937103560001</v>
      </c>
      <c r="H43" s="114">
        <v>1.074744517168E-2</v>
      </c>
      <c r="I43" s="114">
        <v>0.29017720205421998</v>
      </c>
      <c r="J43" s="114">
        <v>0.30742726868863995</v>
      </c>
      <c r="K43" s="114">
        <v>0.31551286246909999</v>
      </c>
      <c r="L43" s="114">
        <v>2.7772265288560003E-2</v>
      </c>
      <c r="M43" s="114">
        <v>2.75821440050614</v>
      </c>
      <c r="N43" s="114">
        <v>5.1253798553400003E-2</v>
      </c>
      <c r="O43" s="114">
        <v>7.2288933106799992E-3</v>
      </c>
      <c r="P43" s="114">
        <v>1.64167395178E-3</v>
      </c>
      <c r="Q43" s="114">
        <v>3.38710284142E-3</v>
      </c>
      <c r="R43" s="114">
        <v>8.9442393106800005E-3</v>
      </c>
      <c r="S43" s="114">
        <v>2.1878695517800001E-2</v>
      </c>
      <c r="T43" s="114">
        <v>0.18251873175890002</v>
      </c>
      <c r="U43" s="114">
        <v>6.2411269398299999E-3</v>
      </c>
      <c r="V43" s="114">
        <v>0.81841852942400006</v>
      </c>
      <c r="W43" s="114">
        <v>0.1851289428092</v>
      </c>
      <c r="X43" s="114">
        <v>8.8733213636300004E-2</v>
      </c>
      <c r="Y43" s="114">
        <v>0.10130742546802</v>
      </c>
      <c r="Z43" s="114">
        <v>3.4864960128100003E-2</v>
      </c>
      <c r="AA43" s="114">
        <v>4.5990223403669997E-2</v>
      </c>
      <c r="AB43" s="114">
        <v>0.27225632263609995</v>
      </c>
      <c r="AC43" s="114">
        <v>9.9005355177999993E-3</v>
      </c>
      <c r="AD43" s="114">
        <v>1.1880642621000001E-4</v>
      </c>
      <c r="AE43" s="40"/>
      <c r="AF43" s="114">
        <v>4721.5200000000004</v>
      </c>
      <c r="AG43" s="114">
        <v>54.42</v>
      </c>
      <c r="AH43" s="114">
        <v>1003.75</v>
      </c>
      <c r="AI43" s="114">
        <v>1980.10710356</v>
      </c>
      <c r="AJ43" s="114">
        <v>0</v>
      </c>
      <c r="AK43" s="39" t="s">
        <v>389</v>
      </c>
      <c r="AL43" s="41" t="s">
        <v>41</v>
      </c>
    </row>
    <row r="44" spans="1:38" ht="26.25" customHeight="1" thickBot="1" x14ac:dyDescent="0.3">
      <c r="A44" s="36" t="s">
        <v>62</v>
      </c>
      <c r="B44" s="36" t="s">
        <v>103</v>
      </c>
      <c r="C44" s="37" t="s">
        <v>104</v>
      </c>
      <c r="D44" s="38"/>
      <c r="E44" s="114">
        <v>8.1879263281586301</v>
      </c>
      <c r="F44" s="114">
        <v>3.46507277123894</v>
      </c>
      <c r="G44" s="114">
        <v>1.0338028877478242E-2</v>
      </c>
      <c r="H44" s="114">
        <v>1.9226818731607985E-3</v>
      </c>
      <c r="I44" s="114">
        <v>0.51517367504608225</v>
      </c>
      <c r="J44" s="114">
        <v>0.54379443477087019</v>
      </c>
      <c r="K44" s="114">
        <v>0.57241519449565792</v>
      </c>
      <c r="L44" s="114">
        <v>0.28885332980949979</v>
      </c>
      <c r="M44" s="114">
        <v>9.5674549854744715</v>
      </c>
      <c r="N44" s="114" t="s">
        <v>391</v>
      </c>
      <c r="O44" s="114">
        <v>2.8644744711667884E-3</v>
      </c>
      <c r="P44" s="114" t="s">
        <v>391</v>
      </c>
      <c r="Q44" s="114" t="s">
        <v>391</v>
      </c>
      <c r="R44" s="114">
        <v>1.4322372355903619E-2</v>
      </c>
      <c r="S44" s="114">
        <v>0.48696066010159972</v>
      </c>
      <c r="T44" s="114">
        <v>2.0051321298273073E-2</v>
      </c>
      <c r="U44" s="114">
        <v>2.8644744711667884E-3</v>
      </c>
      <c r="V44" s="114">
        <v>0.28644744711858161</v>
      </c>
      <c r="W44" s="114" t="s">
        <v>391</v>
      </c>
      <c r="X44" s="114">
        <v>8.6984283518889375E-3</v>
      </c>
      <c r="Y44" s="114">
        <v>1.4217367417540103E-2</v>
      </c>
      <c r="Z44" s="114" t="s">
        <v>391</v>
      </c>
      <c r="AA44" s="114" t="s">
        <v>391</v>
      </c>
      <c r="AB44" s="114" t="s">
        <v>391</v>
      </c>
      <c r="AC44" s="114" t="s">
        <v>391</v>
      </c>
      <c r="AD44" s="114" t="s">
        <v>391</v>
      </c>
      <c r="AE44" s="40"/>
      <c r="AF44" s="114">
        <v>12390.36859192168</v>
      </c>
      <c r="AG44" s="39" t="s">
        <v>390</v>
      </c>
      <c r="AH44" s="39" t="s">
        <v>390</v>
      </c>
      <c r="AI44" s="114">
        <v>19.396475647719903</v>
      </c>
      <c r="AJ44" s="114">
        <v>1.0758443902549999</v>
      </c>
      <c r="AK44" s="39" t="s">
        <v>389</v>
      </c>
      <c r="AL44" s="41" t="s">
        <v>41</v>
      </c>
    </row>
    <row r="45" spans="1:38" ht="26.25" customHeight="1" thickBot="1" x14ac:dyDescent="0.3">
      <c r="A45" s="36" t="s">
        <v>62</v>
      </c>
      <c r="B45" s="36" t="s">
        <v>105</v>
      </c>
      <c r="C45" s="37" t="s">
        <v>106</v>
      </c>
      <c r="D45" s="38"/>
      <c r="E45" s="114">
        <v>3.2634328844815101</v>
      </c>
      <c r="F45" s="114">
        <v>5.3259233196210003E-2</v>
      </c>
      <c r="G45" s="114">
        <v>0.54590714026121001</v>
      </c>
      <c r="H45" s="114">
        <v>7.9888849793999998E-4</v>
      </c>
      <c r="I45" s="114">
        <v>5.3259233196210003E-2</v>
      </c>
      <c r="J45" s="114">
        <v>5.3259233196210003E-2</v>
      </c>
      <c r="K45" s="114">
        <v>5.3259233196210003E-2</v>
      </c>
      <c r="L45" s="114">
        <v>2.9292578257909999E-2</v>
      </c>
      <c r="M45" s="114">
        <v>0.29292578257918001</v>
      </c>
      <c r="N45" s="114">
        <v>8.1886071039099992E-3</v>
      </c>
      <c r="O45" s="114">
        <v>2.7295357013E-4</v>
      </c>
      <c r="P45" s="114">
        <v>2.7295357013060001E-6</v>
      </c>
      <c r="Q45" s="114">
        <v>1.63772142078E-3</v>
      </c>
      <c r="R45" s="114">
        <v>2.7295357012999998E-3</v>
      </c>
      <c r="S45" s="114">
        <v>9.2804213844400005E-2</v>
      </c>
      <c r="T45" s="114">
        <v>5.4590714026120001E-2</v>
      </c>
      <c r="U45" s="114">
        <v>2.7295357013060001E-6</v>
      </c>
      <c r="V45" s="114">
        <v>5.4590714026120001E-2</v>
      </c>
      <c r="W45" s="114">
        <v>7.9888849794300006E-3</v>
      </c>
      <c r="X45" s="114">
        <v>2.6629616597999999E-4</v>
      </c>
      <c r="Y45" s="114">
        <v>5.3259233195999999E-4</v>
      </c>
      <c r="Z45" s="114">
        <v>2.6629616597999999E-4</v>
      </c>
      <c r="AA45" s="114">
        <v>5.3259233195999999E-4</v>
      </c>
      <c r="AB45" s="114">
        <v>1.59777699588E-3</v>
      </c>
      <c r="AC45" s="114">
        <v>5.3259233196200004E-3</v>
      </c>
      <c r="AD45" s="114">
        <v>2.3966654938290002E-2</v>
      </c>
      <c r="AE45" s="40"/>
      <c r="AF45" s="114">
        <v>2331.0234889153598</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9.0170759999999995E-4</v>
      </c>
      <c r="J48" s="114">
        <v>9.0170760000000006E-3</v>
      </c>
      <c r="K48" s="114">
        <v>2.2542690000000001E-2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6.0009086099999998E-4</v>
      </c>
      <c r="F49" s="114">
        <v>8.938062133E-3</v>
      </c>
      <c r="G49" s="114">
        <v>7.1900000000000006E-2</v>
      </c>
      <c r="H49" s="114">
        <v>4.2949129729999997E-3</v>
      </c>
      <c r="I49" s="114" t="s">
        <v>391</v>
      </c>
      <c r="J49" s="114" t="s">
        <v>391</v>
      </c>
      <c r="K49" s="114" t="s">
        <v>391</v>
      </c>
      <c r="L49" s="114" t="s">
        <v>391</v>
      </c>
      <c r="M49" s="114">
        <v>0.66</v>
      </c>
      <c r="N49" s="114" t="s">
        <v>391</v>
      </c>
      <c r="O49" s="114" t="s">
        <v>391</v>
      </c>
      <c r="P49" s="114" t="s">
        <v>391</v>
      </c>
      <c r="Q49" s="114" t="s">
        <v>391</v>
      </c>
      <c r="R49" s="114" t="s">
        <v>391</v>
      </c>
      <c r="S49" s="114" t="s">
        <v>391</v>
      </c>
      <c r="T49" s="114" t="s">
        <v>391</v>
      </c>
      <c r="U49" s="114">
        <v>1.8572596640000001E-2</v>
      </c>
      <c r="V49" s="114" t="s">
        <v>391</v>
      </c>
      <c r="W49" s="114" t="s">
        <v>391</v>
      </c>
      <c r="X49" s="114">
        <v>2.32858727845889E-2</v>
      </c>
      <c r="Y49" s="114">
        <v>2.3254903435067898E-3</v>
      </c>
      <c r="Z49" s="114">
        <v>1.1627451717533899E-3</v>
      </c>
      <c r="AA49" s="114">
        <v>8.1392162022737402E-4</v>
      </c>
      <c r="AB49" s="114">
        <v>2.7588029920076401E-2</v>
      </c>
      <c r="AC49" s="114" t="s">
        <v>391</v>
      </c>
      <c r="AD49" s="114" t="s">
        <v>391</v>
      </c>
      <c r="AE49" s="40"/>
      <c r="AF49" s="48" t="s">
        <v>389</v>
      </c>
      <c r="AG49" s="48" t="s">
        <v>389</v>
      </c>
      <c r="AH49" s="48" t="s">
        <v>389</v>
      </c>
      <c r="AI49" s="48" t="s">
        <v>389</v>
      </c>
      <c r="AJ49" s="48" t="s">
        <v>389</v>
      </c>
      <c r="AK49" s="114">
        <v>1.1637872899999999</v>
      </c>
      <c r="AL49" s="41" t="s">
        <v>117</v>
      </c>
    </row>
    <row r="50" spans="1:38" ht="26.25" customHeight="1" thickBot="1" x14ac:dyDescent="0.3">
      <c r="A50" s="36" t="s">
        <v>111</v>
      </c>
      <c r="B50" s="36" t="s">
        <v>118</v>
      </c>
      <c r="C50" s="37" t="s">
        <v>119</v>
      </c>
      <c r="D50" s="38"/>
      <c r="E50" s="114">
        <v>4.1766535375262603E-3</v>
      </c>
      <c r="F50" s="114">
        <v>2.4005402163138699E-4</v>
      </c>
      <c r="G50" s="114">
        <v>1.86756497064565E-2</v>
      </c>
      <c r="H50" s="114" t="s">
        <v>391</v>
      </c>
      <c r="I50" s="114">
        <v>2.1248244687586012E-2</v>
      </c>
      <c r="J50" s="114">
        <v>4.5156032556052203E-2</v>
      </c>
      <c r="K50" s="114">
        <v>0.10252736034414869</v>
      </c>
      <c r="L50" s="114" t="s">
        <v>391</v>
      </c>
      <c r="M50" s="114">
        <v>1.20027010815694E-3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0.13867439998294939</v>
      </c>
      <c r="F52" s="114">
        <v>10.623691469546189</v>
      </c>
      <c r="G52" s="114">
        <v>0.69082434466120701</v>
      </c>
      <c r="H52" s="114">
        <v>2.6353338047981258E-3</v>
      </c>
      <c r="I52" s="114">
        <v>5.92595800576683E-2</v>
      </c>
      <c r="J52" s="114">
        <v>6.2859980680048902E-2</v>
      </c>
      <c r="K52" s="114">
        <v>6.4660380503067105E-2</v>
      </c>
      <c r="L52" s="114">
        <v>2.7358394278492019E-2</v>
      </c>
      <c r="M52" s="114">
        <v>1.5251589790212751E-2</v>
      </c>
      <c r="N52" s="114" t="s">
        <v>391</v>
      </c>
      <c r="O52" s="114">
        <v>4.46395471433407E-4</v>
      </c>
      <c r="P52" s="114">
        <v>4.7515541897355599E-4</v>
      </c>
      <c r="Q52" s="114">
        <v>1.07557105166884E-5</v>
      </c>
      <c r="R52" s="114">
        <v>3.50715237560095E-3</v>
      </c>
      <c r="S52" s="114">
        <v>1.1040179341253299E-3</v>
      </c>
      <c r="T52" s="114">
        <v>1.5405729145761099E-2</v>
      </c>
      <c r="U52" s="114" t="s">
        <v>391</v>
      </c>
      <c r="V52" s="114">
        <v>2.2073865226079699E-3</v>
      </c>
      <c r="W52" s="114">
        <v>0.24984574829953099</v>
      </c>
      <c r="X52" s="114">
        <v>1.74605445839672E-6</v>
      </c>
      <c r="Y52" s="114" t="s">
        <v>391</v>
      </c>
      <c r="Z52" s="114" t="s">
        <v>391</v>
      </c>
      <c r="AA52" s="114" t="s">
        <v>391</v>
      </c>
      <c r="AB52" s="114">
        <v>1.6911784611328199E-4</v>
      </c>
      <c r="AC52" s="114" t="s">
        <v>391</v>
      </c>
      <c r="AD52" s="114" t="s">
        <v>391</v>
      </c>
      <c r="AE52" s="40"/>
      <c r="AF52" s="114">
        <v>839.04732000000001</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4.8272412730265302</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0.67925465897259307</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4.2401140088614002E-2</v>
      </c>
      <c r="F55" s="114">
        <v>0.21456910498574519</v>
      </c>
      <c r="G55" s="114">
        <v>0.170248740288485</v>
      </c>
      <c r="H55" s="114">
        <v>1.3797707531592799E-3</v>
      </c>
      <c r="I55" s="114">
        <v>8.1157693691190705E-3</v>
      </c>
      <c r="J55" s="114">
        <v>8.1157693691190705E-3</v>
      </c>
      <c r="K55" s="114">
        <v>8.1157693691190705E-3</v>
      </c>
      <c r="L55" s="114">
        <v>1.4606468921475101E-3</v>
      </c>
      <c r="M55" s="114">
        <v>6.8988537657964201E-3</v>
      </c>
      <c r="N55" s="114">
        <v>1.0886821124918001E-3</v>
      </c>
      <c r="O55" s="114">
        <v>1.4808781530167899E-3</v>
      </c>
      <c r="P55" s="114">
        <v>2.5154642599189303E-4</v>
      </c>
      <c r="Q55" s="114">
        <v>2.3802242459448E-4</v>
      </c>
      <c r="R55" s="114">
        <v>4.5237784674348504E-3</v>
      </c>
      <c r="S55" s="114">
        <v>2.2246982298745402E-3</v>
      </c>
      <c r="T55" s="114">
        <v>4.9835945149469202E-3</v>
      </c>
      <c r="U55" s="114">
        <v>1.05487210899826E-3</v>
      </c>
      <c r="V55" s="114">
        <v>1.14954011878016E-2</v>
      </c>
      <c r="W55" s="114">
        <v>3.4494268828982102E-4</v>
      </c>
      <c r="X55" s="114">
        <v>4.5305404681335599E-7</v>
      </c>
      <c r="Y55" s="114">
        <v>7.7086807965257603E-7</v>
      </c>
      <c r="Z55" s="114">
        <v>4.2600604401852899E-7</v>
      </c>
      <c r="AA55" s="114">
        <v>4.2600604401852899E-7</v>
      </c>
      <c r="AB55" s="114">
        <v>2.0759342145029899E-6</v>
      </c>
      <c r="AC55" s="114" t="s">
        <v>391</v>
      </c>
      <c r="AD55" s="114" t="s">
        <v>391</v>
      </c>
      <c r="AE55" s="40"/>
      <c r="AF55" s="114">
        <v>842.91723687342096</v>
      </c>
      <c r="AG55" s="39" t="s">
        <v>389</v>
      </c>
      <c r="AH55" s="114">
        <v>689.84641638225298</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7.2160000000000002E-2</v>
      </c>
      <c r="H57" s="114">
        <v>7.3532706500078607E-2</v>
      </c>
      <c r="I57" s="114">
        <v>0.18128</v>
      </c>
      <c r="J57" s="114">
        <v>0.20394000000000001</v>
      </c>
      <c r="K57" s="114">
        <v>0.2266</v>
      </c>
      <c r="L57" s="114">
        <v>5.4384000000000004E-3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2389.306</v>
      </c>
      <c r="AL57" s="41" t="s">
        <v>136</v>
      </c>
    </row>
    <row r="58" spans="1:38" ht="26.25" customHeight="1" thickBot="1" x14ac:dyDescent="0.3">
      <c r="A58" s="36" t="s">
        <v>45</v>
      </c>
      <c r="B58" s="36" t="s">
        <v>137</v>
      </c>
      <c r="C58" s="37" t="s">
        <v>138</v>
      </c>
      <c r="D58" s="38"/>
      <c r="E58" s="114" t="s">
        <v>389</v>
      </c>
      <c r="F58" s="114" t="s">
        <v>389</v>
      </c>
      <c r="G58" s="114">
        <v>0.14103857667599962</v>
      </c>
      <c r="H58" s="114" t="s">
        <v>389</v>
      </c>
      <c r="I58" s="114">
        <v>0.18000755477760039</v>
      </c>
      <c r="J58" s="114">
        <v>0.20250849912480015</v>
      </c>
      <c r="K58" s="114">
        <v>0.22500944347199997</v>
      </c>
      <c r="L58" s="114">
        <v>8.2803475197696069E-4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530.19769880000001</v>
      </c>
      <c r="AL58" s="41" t="s">
        <v>139</v>
      </c>
    </row>
    <row r="59" spans="1:38" ht="26.25" customHeight="1" thickBot="1" x14ac:dyDescent="0.3">
      <c r="A59" s="36" t="s">
        <v>45</v>
      </c>
      <c r="B59" s="51" t="s">
        <v>140</v>
      </c>
      <c r="C59" s="37" t="s">
        <v>377</v>
      </c>
      <c r="D59" s="38"/>
      <c r="E59" s="114">
        <v>0.48459999999999998</v>
      </c>
      <c r="F59" s="114">
        <v>1.48375000417233E-2</v>
      </c>
      <c r="G59" s="114">
        <v>0.241504</v>
      </c>
      <c r="H59" s="114">
        <v>0.17</v>
      </c>
      <c r="I59" s="114">
        <v>9.7019999999999995E-2</v>
      </c>
      <c r="J59" s="114">
        <v>0.11330999999999999</v>
      </c>
      <c r="K59" s="114">
        <v>0.12590000000000001</v>
      </c>
      <c r="L59" s="114">
        <v>5.6209439999999999E-4</v>
      </c>
      <c r="M59" s="114" t="s">
        <v>391</v>
      </c>
      <c r="N59" s="114">
        <v>2.88456</v>
      </c>
      <c r="O59" s="114">
        <v>2.8400000000000002E-2</v>
      </c>
      <c r="P59" s="114">
        <v>2.3999999999999998E-3</v>
      </c>
      <c r="Q59" s="114">
        <v>6.6553137461777795E-2</v>
      </c>
      <c r="R59" s="114">
        <v>3.6700000000000003E-2</v>
      </c>
      <c r="S59" s="114">
        <v>2.6998370000000001E-3</v>
      </c>
      <c r="T59" s="114">
        <v>0.23048083999999999</v>
      </c>
      <c r="U59" s="114">
        <v>0.20616599999999999</v>
      </c>
      <c r="V59" s="114">
        <v>8.8000000000000003E-4</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441.16446560000003</v>
      </c>
      <c r="AL59" s="46" t="s">
        <v>405</v>
      </c>
    </row>
    <row r="60" spans="1:38" ht="26.25" customHeight="1" thickBot="1" x14ac:dyDescent="0.3">
      <c r="A60" s="36" t="s">
        <v>45</v>
      </c>
      <c r="B60" s="51" t="s">
        <v>141</v>
      </c>
      <c r="C60" s="37" t="s">
        <v>142</v>
      </c>
      <c r="D60" s="43"/>
      <c r="E60" s="114" t="s">
        <v>391</v>
      </c>
      <c r="F60" s="114" t="s">
        <v>389</v>
      </c>
      <c r="G60" s="114" t="s">
        <v>389</v>
      </c>
      <c r="H60" s="114" t="s">
        <v>389</v>
      </c>
      <c r="I60" s="114">
        <v>0.102845892315197</v>
      </c>
      <c r="J60" s="114">
        <v>0.51568569307626</v>
      </c>
      <c r="K60" s="114">
        <v>1.03137138615252</v>
      </c>
      <c r="L60" s="114" t="s">
        <v>391</v>
      </c>
      <c r="M60" s="114" t="s">
        <v>389</v>
      </c>
      <c r="N60" s="114">
        <v>2.6456966111920902E-2</v>
      </c>
      <c r="O60" s="114">
        <v>1.2298999999612601E-2</v>
      </c>
      <c r="P60" s="114">
        <v>2.3010000000474999E-3</v>
      </c>
      <c r="Q60" s="114">
        <v>3.5190000001899899E-3</v>
      </c>
      <c r="R60" s="114" t="s">
        <v>389</v>
      </c>
      <c r="S60" s="114">
        <v>4.1563932199552997E-2</v>
      </c>
      <c r="T60" s="114">
        <v>3.63896610009499E-3</v>
      </c>
      <c r="U60" s="114" t="s">
        <v>389</v>
      </c>
      <c r="V60" s="114">
        <v>5.8962016899999997E-2</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1.1228845454208101</v>
      </c>
      <c r="J61" s="114">
        <v>11.2288454542081</v>
      </c>
      <c r="K61" s="114">
        <v>37.544969218697403</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20091.926236171101</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4.8000000000000001E-2</v>
      </c>
      <c r="G63" s="114" t="s">
        <v>389</v>
      </c>
      <c r="H63" s="114">
        <v>0.16300000000000001</v>
      </c>
      <c r="I63" s="114">
        <v>7.7840000000000006E-2</v>
      </c>
      <c r="J63" s="114">
        <v>0.10008</v>
      </c>
      <c r="K63" s="114">
        <v>0.11119999999999999</v>
      </c>
      <c r="L63" s="114" t="s">
        <v>389</v>
      </c>
      <c r="M63" s="114" t="s">
        <v>389</v>
      </c>
      <c r="N63" s="114">
        <v>7.0000000000000001E-3</v>
      </c>
      <c r="O63" s="114">
        <v>1.9000000238418599E-3</v>
      </c>
      <c r="P63" s="114">
        <v>2.0000000000000002E-5</v>
      </c>
      <c r="Q63" s="114">
        <v>1E-3</v>
      </c>
      <c r="R63" s="114">
        <v>2.4E-2</v>
      </c>
      <c r="S63" s="114">
        <v>6.0000000000000001E-3</v>
      </c>
      <c r="T63" s="114">
        <v>3.539999961853027E-2</v>
      </c>
      <c r="U63" s="114" t="s">
        <v>389</v>
      </c>
      <c r="V63" s="114">
        <v>0.10299999999999999</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0.61499999999999999</v>
      </c>
      <c r="F65" s="48" t="s">
        <v>389</v>
      </c>
      <c r="G65" s="48" t="s">
        <v>389</v>
      </c>
      <c r="H65" s="114">
        <v>4.0000000000000001E-3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429.8</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0.1928</v>
      </c>
      <c r="J67" s="114">
        <v>0.21690000000000001</v>
      </c>
      <c r="K67" s="114">
        <v>0.24099999999999999</v>
      </c>
      <c r="L67" s="114">
        <v>3.4703999999999998E-3</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44.051000000000002</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0.85087606463617926</v>
      </c>
      <c r="F70" s="114">
        <v>3.9640444937238497</v>
      </c>
      <c r="G70" s="114">
        <v>3.8848779013770471</v>
      </c>
      <c r="H70" s="114">
        <v>0.13005347146526486</v>
      </c>
      <c r="I70" s="114">
        <v>9.8834266851877794E-2</v>
      </c>
      <c r="J70" s="114">
        <v>0.10709405020408193</v>
      </c>
      <c r="K70" s="114">
        <v>0.14138928376512977</v>
      </c>
      <c r="L70" s="114">
        <v>4.3562740808375647E-2</v>
      </c>
      <c r="M70" s="114">
        <v>0.25732235732632436</v>
      </c>
      <c r="N70" s="114">
        <v>9.2910999999999994E-2</v>
      </c>
      <c r="O70" s="114">
        <v>1.1600000000000001E-5</v>
      </c>
      <c r="P70" s="114">
        <v>9.7010800000000008E-2</v>
      </c>
      <c r="Q70" s="114">
        <v>8.7499999999999992E-6</v>
      </c>
      <c r="R70" s="114">
        <v>2.7760000000000003E-4</v>
      </c>
      <c r="S70" s="114">
        <v>9.0760000000000005E-4</v>
      </c>
      <c r="T70" s="114">
        <v>0.01</v>
      </c>
      <c r="U70" s="114" t="s">
        <v>391</v>
      </c>
      <c r="V70" s="114" t="s">
        <v>391</v>
      </c>
      <c r="W70" s="114">
        <v>1.6648E-2</v>
      </c>
      <c r="X70" s="114" t="s">
        <v>391</v>
      </c>
      <c r="Y70" s="114" t="s">
        <v>391</v>
      </c>
      <c r="Z70" s="114" t="s">
        <v>391</v>
      </c>
      <c r="AA70" s="114" t="s">
        <v>391</v>
      </c>
      <c r="AB70" s="114" t="s">
        <v>391</v>
      </c>
      <c r="AC70" s="114">
        <v>9</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1.0382324253879001</v>
      </c>
      <c r="F72" s="114">
        <v>0.3268192743286405</v>
      </c>
      <c r="G72" s="114">
        <v>2.0165560840549279</v>
      </c>
      <c r="H72" s="114">
        <v>3.1313999999999999E-3</v>
      </c>
      <c r="I72" s="114">
        <v>2.1591953824703793</v>
      </c>
      <c r="J72" s="114">
        <v>2.4325682151660435</v>
      </c>
      <c r="K72" s="114">
        <v>2.8926785834867017</v>
      </c>
      <c r="L72" s="114">
        <v>8.0640060986486885E-3</v>
      </c>
      <c r="M72" s="114">
        <v>2.8786859556049422</v>
      </c>
      <c r="N72" s="114">
        <v>1.8078699459529173</v>
      </c>
      <c r="O72" s="114">
        <v>3.1029339128270519E-2</v>
      </c>
      <c r="P72" s="114">
        <v>0.18320198156532377</v>
      </c>
      <c r="Q72" s="114">
        <v>0.10223050801262465</v>
      </c>
      <c r="R72" s="114">
        <v>1.4871394081206126</v>
      </c>
      <c r="S72" s="114">
        <v>1.1575225597128169</v>
      </c>
      <c r="T72" s="114">
        <v>1.0385359452620782</v>
      </c>
      <c r="U72" s="114">
        <v>0.30448724267056998</v>
      </c>
      <c r="V72" s="114">
        <v>15.437235017036629</v>
      </c>
      <c r="W72" s="114">
        <v>7.89529163653813</v>
      </c>
      <c r="X72" s="114" t="s">
        <v>391</v>
      </c>
      <c r="Y72" s="114" t="s">
        <v>391</v>
      </c>
      <c r="Z72" s="114" t="s">
        <v>391</v>
      </c>
      <c r="AA72" s="114" t="s">
        <v>391</v>
      </c>
      <c r="AB72" s="114">
        <v>1.0473835719301756</v>
      </c>
      <c r="AC72" s="114">
        <v>0.44138373100585498</v>
      </c>
      <c r="AD72" s="114">
        <v>7.0121436930175607</v>
      </c>
      <c r="AE72" s="40"/>
      <c r="AF72" s="48" t="s">
        <v>389</v>
      </c>
      <c r="AG72" s="48" t="s">
        <v>389</v>
      </c>
      <c r="AH72" s="48" t="s">
        <v>389</v>
      </c>
      <c r="AI72" s="48" t="s">
        <v>389</v>
      </c>
      <c r="AJ72" s="48" t="s">
        <v>389</v>
      </c>
      <c r="AK72" s="114">
        <v>20182.573033528501</v>
      </c>
      <c r="AL72" s="41" t="s">
        <v>170</v>
      </c>
    </row>
    <row r="73" spans="1:38" ht="26.25" customHeight="1" thickBot="1" x14ac:dyDescent="0.3">
      <c r="A73" s="36" t="s">
        <v>45</v>
      </c>
      <c r="B73" s="36" t="s">
        <v>171</v>
      </c>
      <c r="C73" s="37" t="s">
        <v>172</v>
      </c>
      <c r="D73" s="38"/>
      <c r="E73" s="114">
        <v>0.27</v>
      </c>
      <c r="F73" s="114" t="s">
        <v>391</v>
      </c>
      <c r="G73" s="114">
        <v>0.308</v>
      </c>
      <c r="H73" s="114" t="s">
        <v>391</v>
      </c>
      <c r="I73" s="114">
        <v>6.7729411764705899E-2</v>
      </c>
      <c r="J73" s="114">
        <v>9.5949999999999994E-2</v>
      </c>
      <c r="K73" s="114">
        <v>0.10100000000000001</v>
      </c>
      <c r="L73" s="114">
        <v>6.7729411764705901E-3</v>
      </c>
      <c r="M73" s="114" t="s">
        <v>391</v>
      </c>
      <c r="N73" s="114">
        <v>0.02</v>
      </c>
      <c r="O73" s="114" t="s">
        <v>391</v>
      </c>
      <c r="P73" s="114" t="s">
        <v>391</v>
      </c>
      <c r="Q73" s="114" t="s">
        <v>391</v>
      </c>
      <c r="R73" s="114">
        <v>4.2</v>
      </c>
      <c r="S73" s="114" t="s">
        <v>391</v>
      </c>
      <c r="T73" s="114" t="s">
        <v>391</v>
      </c>
      <c r="U73" s="114" t="s">
        <v>391</v>
      </c>
      <c r="V73" s="114">
        <v>1.4</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75.089506957414201</v>
      </c>
      <c r="AL73" s="41" t="s">
        <v>393</v>
      </c>
    </row>
    <row r="74" spans="1:38" ht="26.25" customHeight="1" thickBot="1" x14ac:dyDescent="0.3">
      <c r="A74" s="36" t="s">
        <v>45</v>
      </c>
      <c r="B74" s="36" t="s">
        <v>173</v>
      </c>
      <c r="C74" s="37" t="s">
        <v>174</v>
      </c>
      <c r="D74" s="38"/>
      <c r="E74" s="114">
        <v>5.7333055443999997E-2</v>
      </c>
      <c r="F74" s="114">
        <v>9.9446200610084304E-3</v>
      </c>
      <c r="G74" s="114">
        <v>0.36677999999999999</v>
      </c>
      <c r="H74" s="114" t="s">
        <v>391</v>
      </c>
      <c r="I74" s="114">
        <v>0.104308739022634</v>
      </c>
      <c r="J74" s="114">
        <v>0.23216083520969699</v>
      </c>
      <c r="K74" s="114">
        <v>0.24554626880517</v>
      </c>
      <c r="L74" s="114">
        <v>2.39910099752058E-3</v>
      </c>
      <c r="M74" s="114">
        <v>7.1872877966101703</v>
      </c>
      <c r="N74" s="114">
        <v>5.0799999999999999E-4</v>
      </c>
      <c r="O74" s="114">
        <v>3.01E-4</v>
      </c>
      <c r="P74" s="114">
        <v>1.7E-5</v>
      </c>
      <c r="Q74" s="114">
        <v>1.7E-5</v>
      </c>
      <c r="R74" s="114">
        <v>8.9770946353224805E-5</v>
      </c>
      <c r="S74" s="114">
        <v>3.31E-3</v>
      </c>
      <c r="T74" s="114">
        <v>2.9856419529837299E-3</v>
      </c>
      <c r="U74" s="114" t="s">
        <v>391</v>
      </c>
      <c r="V74" s="114">
        <v>1.0699999999999999E-2</v>
      </c>
      <c r="W74" s="114">
        <v>7.0000000000000007E-2</v>
      </c>
      <c r="X74" s="114">
        <v>0.86724000000000001</v>
      </c>
      <c r="Y74" s="114">
        <v>0.86724000000000001</v>
      </c>
      <c r="Z74" s="114">
        <v>0.86724000000000001</v>
      </c>
      <c r="AA74" s="114">
        <v>0.10599600000000001</v>
      </c>
      <c r="AB74" s="114">
        <v>2.707716</v>
      </c>
      <c r="AC74" s="114" t="s">
        <v>391</v>
      </c>
      <c r="AD74" s="114" t="s">
        <v>389</v>
      </c>
      <c r="AE74" s="40"/>
      <c r="AF74" s="48" t="s">
        <v>389</v>
      </c>
      <c r="AG74" s="48" t="s">
        <v>389</v>
      </c>
      <c r="AH74" s="48" t="s">
        <v>389</v>
      </c>
      <c r="AI74" s="48" t="s">
        <v>389</v>
      </c>
      <c r="AJ74" s="48" t="s">
        <v>389</v>
      </c>
      <c r="AK74" s="114">
        <v>101.086</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0.193237732034508</v>
      </c>
      <c r="F80" s="114" t="s">
        <v>391</v>
      </c>
      <c r="G80" s="114">
        <v>3.8536914829284799</v>
      </c>
      <c r="H80" s="114" t="s">
        <v>391</v>
      </c>
      <c r="I80" s="114">
        <v>4.7795574900281197E-2</v>
      </c>
      <c r="J80" s="114">
        <v>5.7230132919015797E-2</v>
      </c>
      <c r="K80" s="114">
        <v>6.0891042203866402E-2</v>
      </c>
      <c r="L80" s="114">
        <v>4.7505174900281202E-5</v>
      </c>
      <c r="M80" s="114" t="s">
        <v>391</v>
      </c>
      <c r="N80" s="114">
        <v>3.97972849297012</v>
      </c>
      <c r="O80" s="114">
        <v>6.0311713239601702E-2</v>
      </c>
      <c r="P80" s="114">
        <v>0.11332428625</v>
      </c>
      <c r="Q80" s="114">
        <v>0.17321010000000001</v>
      </c>
      <c r="R80" s="114">
        <v>3.8001319641994102E-2</v>
      </c>
      <c r="S80" s="114">
        <v>1.9381932304703999</v>
      </c>
      <c r="T80" s="114">
        <v>2.0092021500000001E-2</v>
      </c>
      <c r="U80" s="114" t="s">
        <v>391</v>
      </c>
      <c r="V80" s="114">
        <v>6.4290076508494396</v>
      </c>
      <c r="W80" s="114">
        <v>1.14168</v>
      </c>
      <c r="X80" s="114" t="s">
        <v>391</v>
      </c>
      <c r="Y80" s="114" t="s">
        <v>389</v>
      </c>
      <c r="Z80" s="114" t="s">
        <v>391</v>
      </c>
      <c r="AA80" s="114" t="s">
        <v>391</v>
      </c>
      <c r="AB80" s="114" t="s">
        <v>391</v>
      </c>
      <c r="AC80" s="114" t="s">
        <v>391</v>
      </c>
      <c r="AD80" s="114">
        <v>2.8496349720485102E-4</v>
      </c>
      <c r="AE80" s="40"/>
      <c r="AF80" s="48" t="s">
        <v>389</v>
      </c>
      <c r="AG80" s="48" t="s">
        <v>389</v>
      </c>
      <c r="AH80" s="48" t="s">
        <v>389</v>
      </c>
      <c r="AI80" s="48" t="s">
        <v>389</v>
      </c>
      <c r="AJ80" s="48" t="s">
        <v>389</v>
      </c>
      <c r="AK80" s="114">
        <v>244.181004</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6.8685875180000098</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12.066302</v>
      </c>
      <c r="AL82" s="46" t="s">
        <v>203</v>
      </c>
    </row>
    <row r="83" spans="1:38" ht="26.25" customHeight="1" thickBot="1" x14ac:dyDescent="0.3">
      <c r="A83" s="36" t="s">
        <v>45</v>
      </c>
      <c r="B83" s="54" t="s">
        <v>195</v>
      </c>
      <c r="C83" s="55" t="s">
        <v>196</v>
      </c>
      <c r="D83" s="38"/>
      <c r="E83" s="114" t="s">
        <v>391</v>
      </c>
      <c r="F83" s="114">
        <v>1.17489745563419</v>
      </c>
      <c r="G83" s="114" t="s">
        <v>389</v>
      </c>
      <c r="H83" s="114" t="s">
        <v>389</v>
      </c>
      <c r="I83" s="114">
        <v>3.77177565869254E-3</v>
      </c>
      <c r="J83" s="114">
        <v>1.8944233050380298E-2</v>
      </c>
      <c r="K83" s="114">
        <v>0.101849147833756</v>
      </c>
      <c r="L83" s="114">
        <v>1.6427593083563001E-4</v>
      </c>
      <c r="M83" s="114">
        <v>6.4708300000000001E-4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7200</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20.526884214999999</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32.814929499999998</v>
      </c>
      <c r="AL85" s="41" t="s">
        <v>200</v>
      </c>
    </row>
    <row r="86" spans="1:38" ht="26.25" customHeight="1" thickBot="1" x14ac:dyDescent="0.3">
      <c r="A86" s="36" t="s">
        <v>192</v>
      </c>
      <c r="B86" s="45" t="s">
        <v>201</v>
      </c>
      <c r="C86" s="53" t="s">
        <v>202</v>
      </c>
      <c r="D86" s="38"/>
      <c r="E86" s="114" t="s">
        <v>389</v>
      </c>
      <c r="F86" s="114">
        <v>0.296973025</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0.63185749999999996</v>
      </c>
      <c r="AL86" s="41" t="s">
        <v>203</v>
      </c>
    </row>
    <row r="87" spans="1:38" ht="26.25" customHeight="1" thickBot="1" x14ac:dyDescent="0.3">
      <c r="A87" s="36" t="s">
        <v>192</v>
      </c>
      <c r="B87" s="45" t="s">
        <v>204</v>
      </c>
      <c r="C87" s="53" t="s">
        <v>205</v>
      </c>
      <c r="D87" s="38"/>
      <c r="E87" s="114" t="s">
        <v>389</v>
      </c>
      <c r="F87" s="114">
        <v>9.0171600000000005E-2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0.30057200000000001</v>
      </c>
      <c r="AL87" s="41" t="s">
        <v>203</v>
      </c>
    </row>
    <row r="88" spans="1:38" ht="26.25" customHeight="1" thickBot="1" x14ac:dyDescent="0.3">
      <c r="A88" s="36" t="s">
        <v>192</v>
      </c>
      <c r="B88" s="45" t="s">
        <v>206</v>
      </c>
      <c r="C88" s="53" t="s">
        <v>207</v>
      </c>
      <c r="D88" s="38"/>
      <c r="E88" s="114" t="s">
        <v>391</v>
      </c>
      <c r="F88" s="114">
        <v>4.1441634119583304</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111.2546945</v>
      </c>
      <c r="AL88" s="41" t="s">
        <v>203</v>
      </c>
    </row>
    <row r="89" spans="1:38" ht="26.25" customHeight="1" thickBot="1" x14ac:dyDescent="0.3">
      <c r="A89" s="36" t="s">
        <v>192</v>
      </c>
      <c r="B89" s="45" t="s">
        <v>208</v>
      </c>
      <c r="C89" s="53" t="s">
        <v>209</v>
      </c>
      <c r="D89" s="38"/>
      <c r="E89" s="114" t="s">
        <v>389</v>
      </c>
      <c r="F89" s="114">
        <v>4.8983032384999996</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8.3501045000000005</v>
      </c>
      <c r="AL89" s="41" t="s">
        <v>203</v>
      </c>
    </row>
    <row r="90" spans="1:38" ht="26.25" customHeight="1" thickBot="1" x14ac:dyDescent="0.3">
      <c r="A90" s="36" t="s">
        <v>192</v>
      </c>
      <c r="B90" s="45" t="s">
        <v>210</v>
      </c>
      <c r="C90" s="53" t="s">
        <v>211</v>
      </c>
      <c r="D90" s="38"/>
      <c r="E90" s="114" t="s">
        <v>389</v>
      </c>
      <c r="F90" s="114">
        <v>14.869326517999999</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24.571593</v>
      </c>
      <c r="AL90" s="41" t="s">
        <v>203</v>
      </c>
    </row>
    <row r="91" spans="1:38" ht="26.25" customHeight="1" thickBot="1" x14ac:dyDescent="0.3">
      <c r="A91" s="36" t="s">
        <v>192</v>
      </c>
      <c r="B91" s="42" t="s">
        <v>379</v>
      </c>
      <c r="C91" s="45" t="s">
        <v>212</v>
      </c>
      <c r="D91" s="38"/>
      <c r="E91" s="114">
        <v>1.074845E-2</v>
      </c>
      <c r="F91" s="114">
        <v>2.7096981999999999E-2</v>
      </c>
      <c r="G91" s="114">
        <v>7.7946200000000004E-3</v>
      </c>
      <c r="H91" s="114">
        <v>2.32339825E-2</v>
      </c>
      <c r="I91" s="114">
        <v>0.28521799000000003</v>
      </c>
      <c r="J91" s="114">
        <v>0.40905437</v>
      </c>
      <c r="K91" s="114">
        <v>0.43463208000000003</v>
      </c>
      <c r="L91" s="114">
        <v>6.8022382500000005E-4</v>
      </c>
      <c r="M91" s="114">
        <v>0.32693425500000001</v>
      </c>
      <c r="N91" s="114">
        <v>2.7992750000000003E-4</v>
      </c>
      <c r="O91" s="114">
        <v>4.3797350000000001E-3</v>
      </c>
      <c r="P91" s="114">
        <v>7.0697200000000005E-4</v>
      </c>
      <c r="Q91" s="114">
        <v>4.3228994500000006E-3</v>
      </c>
      <c r="R91" s="114">
        <v>4.2245486699999994E-2</v>
      </c>
      <c r="S91" s="114">
        <v>1.1468149796</v>
      </c>
      <c r="T91" s="114">
        <v>9.2546085E-2</v>
      </c>
      <c r="U91" s="114" t="s">
        <v>391</v>
      </c>
      <c r="V91" s="114">
        <v>0.68617608499999994</v>
      </c>
      <c r="W91" s="114">
        <v>5.5985500000000005E-4</v>
      </c>
      <c r="X91" s="114">
        <v>6.2143905000000001E-4</v>
      </c>
      <c r="Y91" s="114">
        <v>2.5193474999999998E-4</v>
      </c>
      <c r="Z91" s="114">
        <v>2.5193474999999998E-4</v>
      </c>
      <c r="AA91" s="114">
        <v>2.5193474999999998E-4</v>
      </c>
      <c r="AB91" s="114">
        <v>1.3772433000000001E-3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10.360139784946236</v>
      </c>
      <c r="F92" s="114">
        <v>6.9491039938556067</v>
      </c>
      <c r="G92" s="114">
        <v>8.0979999999999972</v>
      </c>
      <c r="H92" s="114">
        <v>1.996071360522274</v>
      </c>
      <c r="I92" s="114">
        <v>4.3220626996927773</v>
      </c>
      <c r="J92" s="114">
        <v>5.4746126996927824</v>
      </c>
      <c r="K92" s="114">
        <v>5.7627501996927766</v>
      </c>
      <c r="L92" s="114">
        <v>0.11237374201996968</v>
      </c>
      <c r="M92" s="114">
        <v>13.690029953917092</v>
      </c>
      <c r="N92" s="114">
        <v>0.30704749157071765</v>
      </c>
      <c r="O92" s="114">
        <v>6.6526956506988727E-2</v>
      </c>
      <c r="P92" s="114">
        <v>1.7014000000000033E-2</v>
      </c>
      <c r="Q92" s="114">
        <v>0.12524974193548374</v>
      </c>
      <c r="R92" s="114">
        <v>0.15118608943912604</v>
      </c>
      <c r="S92" s="114">
        <v>0.32990671471966787</v>
      </c>
      <c r="T92" s="114">
        <v>0.35822207349917051</v>
      </c>
      <c r="U92" s="114" t="s">
        <v>391</v>
      </c>
      <c r="V92" s="114">
        <v>0.61409498314143418</v>
      </c>
      <c r="W92" s="114">
        <v>3.3077999999999955E-2</v>
      </c>
      <c r="X92" s="114" t="s">
        <v>391</v>
      </c>
      <c r="Y92" s="114" t="s">
        <v>391</v>
      </c>
      <c r="Z92" s="114" t="s">
        <v>391</v>
      </c>
      <c r="AA92" s="114" t="s">
        <v>391</v>
      </c>
      <c r="AB92" s="114">
        <v>2.021820000000004E-2</v>
      </c>
      <c r="AC92" s="114" t="s">
        <v>391</v>
      </c>
      <c r="AD92" s="114" t="s">
        <v>389</v>
      </c>
      <c r="AE92" s="40"/>
      <c r="AF92" s="48" t="s">
        <v>389</v>
      </c>
      <c r="AG92" s="48" t="s">
        <v>389</v>
      </c>
      <c r="AH92" s="48" t="s">
        <v>389</v>
      </c>
      <c r="AI92" s="48" t="s">
        <v>389</v>
      </c>
      <c r="AJ92" s="48" t="s">
        <v>389</v>
      </c>
      <c r="AK92" s="114">
        <v>11782.156214464259</v>
      </c>
      <c r="AL92" s="41" t="s">
        <v>215</v>
      </c>
    </row>
    <row r="93" spans="1:38" ht="26.25" customHeight="1" thickBot="1" x14ac:dyDescent="0.3">
      <c r="A93" s="36" t="s">
        <v>45</v>
      </c>
      <c r="B93" s="42" t="s">
        <v>216</v>
      </c>
      <c r="C93" s="37" t="s">
        <v>380</v>
      </c>
      <c r="D93" s="47"/>
      <c r="E93" s="114" t="s">
        <v>389</v>
      </c>
      <c r="F93" s="114">
        <v>1.35810676184368</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0.5625</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562.5</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0.29651138549110001</v>
      </c>
      <c r="F99" s="114">
        <v>11.025041369656099</v>
      </c>
      <c r="G99" s="39" t="s">
        <v>389</v>
      </c>
      <c r="H99" s="114">
        <v>6.8585562366679298</v>
      </c>
      <c r="I99" s="114">
        <v>0.105194766</v>
      </c>
      <c r="J99" s="114">
        <v>0.16164073800000001</v>
      </c>
      <c r="K99" s="114">
        <v>0.35407018800000001</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427.62099999999998</v>
      </c>
      <c r="AL99" s="41" t="s">
        <v>229</v>
      </c>
    </row>
    <row r="100" spans="1:38" ht="26.25" customHeight="1" thickBot="1" x14ac:dyDescent="0.3">
      <c r="A100" s="36" t="s">
        <v>227</v>
      </c>
      <c r="B100" s="36" t="s">
        <v>230</v>
      </c>
      <c r="C100" s="37" t="s">
        <v>383</v>
      </c>
      <c r="D100" s="57"/>
      <c r="E100" s="114">
        <v>0.29487534513518998</v>
      </c>
      <c r="F100" s="114">
        <v>9.5309950935029004</v>
      </c>
      <c r="G100" s="39" t="s">
        <v>389</v>
      </c>
      <c r="H100" s="114">
        <v>7.5164045702606401</v>
      </c>
      <c r="I100" s="114">
        <v>0.10512905966666</v>
      </c>
      <c r="J100" s="114">
        <v>0.16086141516666</v>
      </c>
      <c r="K100" s="114">
        <v>0.34846148249999997</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1256.146</v>
      </c>
      <c r="AL100" s="41" t="s">
        <v>229</v>
      </c>
    </row>
    <row r="101" spans="1:38" ht="26.25" customHeight="1" thickBot="1" x14ac:dyDescent="0.3">
      <c r="A101" s="36" t="s">
        <v>227</v>
      </c>
      <c r="B101" s="36" t="s">
        <v>231</v>
      </c>
      <c r="C101" s="37" t="s">
        <v>232</v>
      </c>
      <c r="D101" s="57"/>
      <c r="E101" s="114">
        <v>1.013265E-2</v>
      </c>
      <c r="F101" s="114">
        <v>0.202712751</v>
      </c>
      <c r="G101" s="39" t="s">
        <v>389</v>
      </c>
      <c r="H101" s="114">
        <v>0.55959749999999997</v>
      </c>
      <c r="I101" s="114">
        <v>1.98E-3</v>
      </c>
      <c r="J101" s="114">
        <v>5.94E-3</v>
      </c>
      <c r="K101" s="114">
        <v>1.3860000000000001E-2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432</v>
      </c>
      <c r="AL101" s="41" t="s">
        <v>229</v>
      </c>
    </row>
    <row r="102" spans="1:38" ht="26.25" customHeight="1" thickBot="1" x14ac:dyDescent="0.3">
      <c r="A102" s="36" t="s">
        <v>227</v>
      </c>
      <c r="B102" s="36" t="s">
        <v>233</v>
      </c>
      <c r="C102" s="37" t="s">
        <v>362</v>
      </c>
      <c r="D102" s="57"/>
      <c r="E102" s="114">
        <v>7.8310461786810004E-2</v>
      </c>
      <c r="F102" s="114">
        <v>1.20598025669025</v>
      </c>
      <c r="G102" s="39" t="s">
        <v>389</v>
      </c>
      <c r="H102" s="114">
        <v>3.79383669499913</v>
      </c>
      <c r="I102" s="114">
        <v>1.0249618E-2</v>
      </c>
      <c r="J102" s="114">
        <v>0.22819812</v>
      </c>
      <c r="K102" s="114">
        <v>1.5102843500000001</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1990.7429999999999</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1.3089285624999999E-4</v>
      </c>
      <c r="F104" s="114">
        <v>2.0947626935400002E-3</v>
      </c>
      <c r="G104" s="39" t="s">
        <v>389</v>
      </c>
      <c r="H104" s="114">
        <v>7.2288409374999998E-3</v>
      </c>
      <c r="I104" s="114">
        <v>2.7545000000000001E-5</v>
      </c>
      <c r="J104" s="114">
        <v>8.2634999999999997E-5</v>
      </c>
      <c r="K104" s="114">
        <v>1.9281499999999999E-4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5.5090000000000003</v>
      </c>
      <c r="AL104" s="41" t="s">
        <v>229</v>
      </c>
    </row>
    <row r="105" spans="1:38" ht="26.25" customHeight="1" thickBot="1" x14ac:dyDescent="0.3">
      <c r="A105" s="36" t="s">
        <v>227</v>
      </c>
      <c r="B105" s="36" t="s">
        <v>238</v>
      </c>
      <c r="C105" s="37" t="s">
        <v>239</v>
      </c>
      <c r="D105" s="57"/>
      <c r="E105" s="114">
        <v>5.836282594285E-2</v>
      </c>
      <c r="F105" s="114">
        <v>2.9062480748739898</v>
      </c>
      <c r="G105" s="39" t="s">
        <v>389</v>
      </c>
      <c r="H105" s="114">
        <v>2.66366084399999</v>
      </c>
      <c r="I105" s="114">
        <v>2.2092000000000001E-2</v>
      </c>
      <c r="J105" s="114">
        <v>3.4715999999999997E-2</v>
      </c>
      <c r="K105" s="114">
        <v>7.5744000000000006E-2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315.60000000000002</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4.8128642381250003E-2</v>
      </c>
      <c r="F107" s="114">
        <v>0.81694361791615999</v>
      </c>
      <c r="G107" s="39" t="s">
        <v>389</v>
      </c>
      <c r="H107" s="114">
        <v>0.78784969490000001</v>
      </c>
      <c r="I107" s="114">
        <v>2.2200000000000001E-2</v>
      </c>
      <c r="J107" s="114">
        <v>0.29599999999999999</v>
      </c>
      <c r="K107" s="114">
        <v>1.4059999999999999</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7400</v>
      </c>
      <c r="AL107" s="41" t="s">
        <v>229</v>
      </c>
    </row>
    <row r="108" spans="1:38" ht="26.25" customHeight="1" thickBot="1" x14ac:dyDescent="0.3">
      <c r="A108" s="36" t="s">
        <v>227</v>
      </c>
      <c r="B108" s="36" t="s">
        <v>243</v>
      </c>
      <c r="C108" s="37" t="s">
        <v>358</v>
      </c>
      <c r="D108" s="57"/>
      <c r="E108" s="114">
        <v>3.5922987779699999E-3</v>
      </c>
      <c r="F108" s="114">
        <v>0.72248084931297996</v>
      </c>
      <c r="G108" s="39" t="s">
        <v>389</v>
      </c>
      <c r="H108" s="114">
        <v>0.45721969567039</v>
      </c>
      <c r="I108" s="114">
        <v>1.5791297999999999E-2</v>
      </c>
      <c r="J108" s="114">
        <v>0.15791298000000001</v>
      </c>
      <c r="K108" s="114">
        <v>0.31582596000000002</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7895.6490000000003</v>
      </c>
      <c r="AL108" s="41" t="s">
        <v>229</v>
      </c>
    </row>
    <row r="109" spans="1:38" ht="26.25" customHeight="1" thickBot="1" x14ac:dyDescent="0.3">
      <c r="A109" s="36" t="s">
        <v>227</v>
      </c>
      <c r="B109" s="36" t="s">
        <v>244</v>
      </c>
      <c r="C109" s="37" t="s">
        <v>359</v>
      </c>
      <c r="D109" s="57"/>
      <c r="E109" s="114">
        <v>1.2598004404000001E-4</v>
      </c>
      <c r="F109" s="114">
        <v>3.8330345565219998E-2</v>
      </c>
      <c r="G109" s="39" t="s">
        <v>389</v>
      </c>
      <c r="H109" s="114">
        <v>2.2114022001540001E-2</v>
      </c>
      <c r="I109" s="114">
        <v>2.4309800000000001E-3</v>
      </c>
      <c r="J109" s="114">
        <v>1.3370389999999999E-2</v>
      </c>
      <c r="K109" s="114">
        <v>1.3370389999999999E-2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121.54900000000001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3.6589958742850003E-2</v>
      </c>
      <c r="F111" s="114">
        <v>0.25624872537600002</v>
      </c>
      <c r="G111" s="39" t="s">
        <v>389</v>
      </c>
      <c r="H111" s="114">
        <v>0.59006731885714003</v>
      </c>
      <c r="I111" s="114">
        <v>1.1027999999999999E-3</v>
      </c>
      <c r="J111" s="114">
        <v>2.2055999999999998E-3</v>
      </c>
      <c r="K111" s="114">
        <v>4.9626000000000002E-3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275.7</v>
      </c>
      <c r="AL111" s="41" t="s">
        <v>229</v>
      </c>
    </row>
    <row r="112" spans="1:38" ht="26.25" customHeight="1" thickBot="1" x14ac:dyDescent="0.3">
      <c r="A112" s="36" t="s">
        <v>247</v>
      </c>
      <c r="B112" s="36" t="s">
        <v>248</v>
      </c>
      <c r="C112" s="37" t="s">
        <v>249</v>
      </c>
      <c r="D112" s="38"/>
      <c r="E112" s="114">
        <v>7.5759999999999996</v>
      </c>
      <c r="F112" s="114" t="s">
        <v>389</v>
      </c>
      <c r="G112" s="39" t="s">
        <v>389</v>
      </c>
      <c r="H112" s="114">
        <v>11.199173999999999</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189400000</v>
      </c>
      <c r="AL112" s="46" t="s">
        <v>413</v>
      </c>
    </row>
    <row r="113" spans="1:38" ht="26.25" customHeight="1" thickBot="1" x14ac:dyDescent="0.3">
      <c r="A113" s="36" t="s">
        <v>247</v>
      </c>
      <c r="B113" s="58" t="s">
        <v>250</v>
      </c>
      <c r="C113" s="59" t="s">
        <v>251</v>
      </c>
      <c r="D113" s="38"/>
      <c r="E113" s="114">
        <v>3.0705281557579802</v>
      </c>
      <c r="F113" s="114">
        <v>9.9849176161792101</v>
      </c>
      <c r="G113" s="39" t="s">
        <v>389</v>
      </c>
      <c r="H113" s="114">
        <v>16.839850257987699</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76345438.782697797</v>
      </c>
      <c r="AL113" s="41" t="s">
        <v>397</v>
      </c>
    </row>
    <row r="114" spans="1:38" ht="26.25" customHeight="1" thickBot="1" x14ac:dyDescent="0.3">
      <c r="A114" s="36" t="s">
        <v>247</v>
      </c>
      <c r="B114" s="58" t="s">
        <v>252</v>
      </c>
      <c r="C114" s="59" t="s">
        <v>363</v>
      </c>
      <c r="D114" s="38"/>
      <c r="E114" s="114">
        <v>7.0322560000000006E-2</v>
      </c>
      <c r="F114" s="114">
        <v>3.59283233232E-2</v>
      </c>
      <c r="G114" s="39" t="s">
        <v>389</v>
      </c>
      <c r="H114" s="114">
        <v>0.22854832</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1758064</v>
      </c>
      <c r="AL114" s="41" t="s">
        <v>397</v>
      </c>
    </row>
    <row r="115" spans="1:38" ht="26.25" customHeight="1" thickBot="1" x14ac:dyDescent="0.3">
      <c r="A115" s="36" t="s">
        <v>247</v>
      </c>
      <c r="B115" s="58" t="s">
        <v>253</v>
      </c>
      <c r="C115" s="59" t="s">
        <v>254</v>
      </c>
      <c r="D115" s="38"/>
      <c r="E115" s="114">
        <v>7.6094212843460005E-2</v>
      </c>
      <c r="F115" s="48" t="s">
        <v>391</v>
      </c>
      <c r="G115" s="39" t="s">
        <v>389</v>
      </c>
      <c r="H115" s="114">
        <v>0.16727884347451999</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1904892.1906642099</v>
      </c>
      <c r="AL115" s="41" t="s">
        <v>397</v>
      </c>
    </row>
    <row r="116" spans="1:38" ht="26.25" customHeight="1" thickBot="1" x14ac:dyDescent="0.3">
      <c r="A116" s="36" t="s">
        <v>247</v>
      </c>
      <c r="B116" s="36" t="s">
        <v>255</v>
      </c>
      <c r="C116" s="45" t="s">
        <v>384</v>
      </c>
      <c r="D116" s="38"/>
      <c r="E116" s="114">
        <v>1.83685453646471</v>
      </c>
      <c r="F116" s="114">
        <v>0.28529982517871999</v>
      </c>
      <c r="G116" s="39" t="s">
        <v>389</v>
      </c>
      <c r="H116" s="114">
        <v>4.3241726695571501</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45921363.411617696</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77041714.428767994</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0.27450933799961003</v>
      </c>
      <c r="J119" s="114">
        <v>2.4006594699936601</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0.80191410804399998</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2405.4029999999998</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1.8190149132429401</v>
      </c>
      <c r="G125" s="39" t="s">
        <v>389</v>
      </c>
      <c r="H125" s="48" t="s">
        <v>391</v>
      </c>
      <c r="I125" s="114">
        <v>2.5160850000000002E-4</v>
      </c>
      <c r="J125" s="114">
        <v>1.6697655000000001E-3</v>
      </c>
      <c r="K125" s="114">
        <v>3.5301435000000001E-3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0.14229600000000001</v>
      </c>
      <c r="I126" s="39" t="s">
        <v>391</v>
      </c>
      <c r="J126" s="39" t="s">
        <v>391</v>
      </c>
      <c r="K126" s="39" t="s">
        <v>391</v>
      </c>
      <c r="L126" s="39" t="s">
        <v>391</v>
      </c>
      <c r="M126" s="114">
        <v>0.11032</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290</v>
      </c>
      <c r="AL126" s="46" t="s">
        <v>416</v>
      </c>
    </row>
    <row r="127" spans="1:38" ht="26.25" customHeight="1" thickBot="1" x14ac:dyDescent="0.3">
      <c r="A127" s="36" t="s">
        <v>272</v>
      </c>
      <c r="B127" s="36" t="s">
        <v>277</v>
      </c>
      <c r="C127" s="37" t="s">
        <v>278</v>
      </c>
      <c r="D127" s="38"/>
      <c r="E127" s="48" t="s">
        <v>391</v>
      </c>
      <c r="F127" s="48" t="s">
        <v>391</v>
      </c>
      <c r="G127" s="48" t="s">
        <v>391</v>
      </c>
      <c r="H127" s="114">
        <v>5.0282002571420001E-2</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1.5057712000000001</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4.2999999999999997E-2</v>
      </c>
      <c r="F130" s="114">
        <v>3.7100000000000002E-4</v>
      </c>
      <c r="G130" s="114">
        <v>1.4999999999999999E-2</v>
      </c>
      <c r="H130" s="114" t="s">
        <v>391</v>
      </c>
      <c r="I130" s="114">
        <v>3.8699999999999997E-4</v>
      </c>
      <c r="J130" s="114">
        <v>4.2999999999999999E-4</v>
      </c>
      <c r="K130" s="114">
        <v>4.2999999999999999E-4</v>
      </c>
      <c r="L130" s="114">
        <v>1.3545E-5</v>
      </c>
      <c r="M130" s="114" t="s">
        <v>391</v>
      </c>
      <c r="N130" s="114">
        <v>5.9999999999999995E-4</v>
      </c>
      <c r="O130" s="114">
        <v>3.7410000000000003E-5</v>
      </c>
      <c r="P130" s="114">
        <v>3.3E-3</v>
      </c>
      <c r="Q130" s="114" t="s">
        <v>391</v>
      </c>
      <c r="R130" s="114">
        <v>1.5437E-4</v>
      </c>
      <c r="S130" s="114">
        <v>6.1490000000000004E-4</v>
      </c>
      <c r="T130" s="114">
        <v>2.7003999999999998E-4</v>
      </c>
      <c r="U130" s="114" t="s">
        <v>391</v>
      </c>
      <c r="V130" s="114" t="s">
        <v>391</v>
      </c>
      <c r="W130" s="114">
        <v>5.1909999999999998E-2</v>
      </c>
      <c r="X130" s="114" t="s">
        <v>391</v>
      </c>
      <c r="Y130" s="114" t="s">
        <v>391</v>
      </c>
      <c r="Z130" s="114" t="s">
        <v>391</v>
      </c>
      <c r="AA130" s="114" t="s">
        <v>391</v>
      </c>
      <c r="AB130" s="114">
        <v>5.5949999999999999E-4</v>
      </c>
      <c r="AC130" s="114">
        <v>5.595E-2</v>
      </c>
      <c r="AD130" s="114" t="s">
        <v>392</v>
      </c>
      <c r="AE130" s="40"/>
      <c r="AF130" s="48" t="s">
        <v>389</v>
      </c>
      <c r="AG130" s="48" t="s">
        <v>389</v>
      </c>
      <c r="AH130" s="48" t="s">
        <v>389</v>
      </c>
      <c r="AI130" s="48" t="s">
        <v>389</v>
      </c>
      <c r="AJ130" s="48" t="s">
        <v>389</v>
      </c>
      <c r="AK130" s="114">
        <v>27.975000000000001</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5.3626649999999998E-2</v>
      </c>
      <c r="F133" s="114">
        <v>8.4502600000000002E-4</v>
      </c>
      <c r="G133" s="114">
        <v>7.3452259999999998E-3</v>
      </c>
      <c r="H133" s="114" t="s">
        <v>391</v>
      </c>
      <c r="I133" s="114">
        <v>2.2593607E-3</v>
      </c>
      <c r="J133" s="114">
        <v>2.2599953E-3</v>
      </c>
      <c r="K133" s="114">
        <v>2.51279652E-3</v>
      </c>
      <c r="L133" s="114" t="s">
        <v>391</v>
      </c>
      <c r="M133" s="114">
        <v>9.1002800000000005E-3</v>
      </c>
      <c r="N133" s="114">
        <v>1.9520100600000001E-3</v>
      </c>
      <c r="O133" s="114">
        <v>3.2696005999999998E-4</v>
      </c>
      <c r="P133" s="114">
        <v>0.10903005</v>
      </c>
      <c r="Q133" s="114">
        <v>8.8467722000000004E-4</v>
      </c>
      <c r="R133" s="114">
        <v>8.8142712000000001E-4</v>
      </c>
      <c r="S133" s="114">
        <v>8.0797485999999996E-4</v>
      </c>
      <c r="T133" s="114">
        <v>1.12648466E-3</v>
      </c>
      <c r="U133" s="114">
        <v>1.2857395600000001E-3</v>
      </c>
      <c r="V133" s="114">
        <v>1.0408120240000001E-2</v>
      </c>
      <c r="W133" s="114">
        <v>0.58501800000000004</v>
      </c>
      <c r="X133" s="114">
        <v>6.5002000000000004E-9</v>
      </c>
      <c r="Y133" s="114">
        <v>4.6866442000000001E-7</v>
      </c>
      <c r="Z133" s="114">
        <v>4.1861287999999998E-7</v>
      </c>
      <c r="AA133" s="114">
        <v>4.5436397999999999E-7</v>
      </c>
      <c r="AB133" s="114">
        <v>1.34814148E-6</v>
      </c>
      <c r="AC133" s="114">
        <v>9.7502999999999999E-3</v>
      </c>
      <c r="AD133" s="114">
        <v>2.6650819999999999E-2</v>
      </c>
      <c r="AE133" s="40"/>
      <c r="AF133" s="48" t="s">
        <v>389</v>
      </c>
      <c r="AG133" s="48" t="s">
        <v>389</v>
      </c>
      <c r="AH133" s="48" t="s">
        <v>389</v>
      </c>
      <c r="AI133" s="48" t="s">
        <v>389</v>
      </c>
      <c r="AJ133" s="48" t="s">
        <v>389</v>
      </c>
      <c r="AK133" s="114">
        <v>65002</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2.8324883280000001E-2</v>
      </c>
      <c r="F135" s="114">
        <v>1.0955851080000001E-2</v>
      </c>
      <c r="G135" s="114">
        <v>9.7979155999999997E-4</v>
      </c>
      <c r="H135" s="114" t="s">
        <v>391</v>
      </c>
      <c r="I135" s="114">
        <v>5.6431847393846199E-2</v>
      </c>
      <c r="J135" s="114">
        <v>6.1644146267692296E-2</v>
      </c>
      <c r="K135" s="114">
        <v>6.2802081747692307E-2</v>
      </c>
      <c r="L135" s="114">
        <v>1.6286855251569234E-2</v>
      </c>
      <c r="M135" s="114">
        <v>0.49728875268</v>
      </c>
      <c r="N135" s="114">
        <v>0.14737265680923101</v>
      </c>
      <c r="O135" s="114">
        <v>2.1361357538461499E-3</v>
      </c>
      <c r="P135" s="114">
        <v>2.8773407692307701E-4</v>
      </c>
      <c r="Q135" s="114">
        <v>5.1550388215384603E-3</v>
      </c>
      <c r="R135" s="114">
        <v>1.4203788830769201E-3</v>
      </c>
      <c r="S135" s="114">
        <v>7.1782416123076898E-2</v>
      </c>
      <c r="T135" s="114" t="s">
        <v>391</v>
      </c>
      <c r="U135" s="114">
        <v>6.2350372000000002E-4</v>
      </c>
      <c r="V135" s="114">
        <v>0.36614607664923099</v>
      </c>
      <c r="W135" s="114">
        <v>0.1363118830769231</v>
      </c>
      <c r="X135" s="114">
        <v>2.9371466721538498E-4</v>
      </c>
      <c r="Y135" s="114">
        <v>4.51022063984615E-4</v>
      </c>
      <c r="Z135" s="114">
        <v>1.9926669899138498E-4</v>
      </c>
      <c r="AA135" s="114">
        <v>2.5337776923076898E-4</v>
      </c>
      <c r="AB135" s="114">
        <v>1.1973811994221541E-3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2.0443755000000001E-2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1.3803825E-2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920255</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1.2231464006428501</v>
      </c>
      <c r="I139" s="114">
        <v>0.73698743</v>
      </c>
      <c r="J139" s="114">
        <v>0.73698743</v>
      </c>
      <c r="K139" s="114">
        <v>0.73698743</v>
      </c>
      <c r="L139" s="48" t="s">
        <v>391</v>
      </c>
      <c r="M139" s="114" t="s">
        <v>391</v>
      </c>
      <c r="N139" s="114">
        <v>2.1323100000000001E-3</v>
      </c>
      <c r="O139" s="114">
        <v>4.2963400000000001E-3</v>
      </c>
      <c r="P139" s="114">
        <v>4.2963400000000001E-3</v>
      </c>
      <c r="Q139" s="114">
        <v>6.7986399999999999E-3</v>
      </c>
      <c r="R139" s="114">
        <v>6.4941699999999996E-3</v>
      </c>
      <c r="S139" s="114">
        <v>1.5129739999999999E-2</v>
      </c>
      <c r="T139" s="114" t="s">
        <v>391</v>
      </c>
      <c r="U139" s="114" t="s">
        <v>391</v>
      </c>
      <c r="V139" s="114" t="s">
        <v>391</v>
      </c>
      <c r="W139" s="114">
        <v>7.4826940000000004</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219.16862077582383</v>
      </c>
      <c r="F141" s="66">
        <f t="shared" ref="F141:AJ141" si="0">SUM(F$14:F$140)</f>
        <v>223.20800289722564</v>
      </c>
      <c r="G141" s="66">
        <f t="shared" si="0"/>
        <v>44.051296280709131</v>
      </c>
      <c r="H141" s="66">
        <f t="shared" si="0"/>
        <v>65.323576078620576</v>
      </c>
      <c r="I141" s="66">
        <f t="shared" si="0"/>
        <v>32.638350733333908</v>
      </c>
      <c r="J141" s="66">
        <f t="shared" si="0"/>
        <v>58.850954731315198</v>
      </c>
      <c r="K141" s="66">
        <f t="shared" si="0"/>
        <v>98.12855751756868</v>
      </c>
      <c r="L141" s="66">
        <f t="shared" si="0"/>
        <v>5.3153397303473078</v>
      </c>
      <c r="M141" s="66">
        <f t="shared" si="0"/>
        <v>639.81481986231665</v>
      </c>
      <c r="N141" s="66">
        <f t="shared" si="0"/>
        <v>16.687923524607868</v>
      </c>
      <c r="O141" s="66">
        <f t="shared" si="0"/>
        <v>0.53539758957662553</v>
      </c>
      <c r="P141" s="66">
        <f t="shared" si="0"/>
        <v>0.75434233911080206</v>
      </c>
      <c r="Q141" s="66">
        <f t="shared" si="0"/>
        <v>0.90933190079179538</v>
      </c>
      <c r="R141" s="66">
        <f t="shared" si="0"/>
        <v>6.9952626641410411</v>
      </c>
      <c r="S141" s="66">
        <f t="shared" si="0"/>
        <v>28.32259781302843</v>
      </c>
      <c r="T141" s="66">
        <f t="shared" si="0"/>
        <v>17.348190777448174</v>
      </c>
      <c r="U141" s="66">
        <f t="shared" si="0"/>
        <v>1.0056318357580813</v>
      </c>
      <c r="V141" s="66">
        <f t="shared" si="0"/>
        <v>92.059561852377598</v>
      </c>
      <c r="W141" s="66">
        <f t="shared" si="0"/>
        <v>28.704402561519998</v>
      </c>
      <c r="X141" s="66">
        <f t="shared" si="0"/>
        <v>4.9397215220006094</v>
      </c>
      <c r="Y141" s="66">
        <f t="shared" si="0"/>
        <v>4.7435981607190607</v>
      </c>
      <c r="Z141" s="66">
        <f t="shared" si="0"/>
        <v>2.3037496765617362</v>
      </c>
      <c r="AA141" s="66">
        <f t="shared" si="0"/>
        <v>2.4679988465703757</v>
      </c>
      <c r="AB141" s="66">
        <f t="shared" si="0"/>
        <v>15.455328775240586</v>
      </c>
      <c r="AC141" s="66">
        <f t="shared" si="0"/>
        <v>10.642383453870778</v>
      </c>
      <c r="AD141" s="66">
        <f t="shared" si="0"/>
        <v>9.8107688913141438</v>
      </c>
      <c r="AE141" s="67"/>
      <c r="AF141" s="68">
        <f t="shared" si="0"/>
        <v>539718.80026011646</v>
      </c>
      <c r="AG141" s="68">
        <f t="shared" si="0"/>
        <v>53393.892517423948</v>
      </c>
      <c r="AH141" s="68">
        <f t="shared" si="0"/>
        <v>32701.99017884276</v>
      </c>
      <c r="AI141" s="68">
        <f t="shared" si="0"/>
        <v>304834.26718493039</v>
      </c>
      <c r="AJ141" s="68">
        <f t="shared" si="0"/>
        <v>11045.854195608988</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219.16862077582383</v>
      </c>
      <c r="F152" s="91">
        <f t="shared" ref="F152:AD152" si="1">F141+F151+IF(AND(OR($B$4="AT",$B$4="BE",$B$4="CH",$B$4="GB",$B$4="IE",$B$4="LT",$B$4="LU",$B$4="NL"),SUM(F143:F149)&gt;0),SUM(F143:F149)-SUM(F27:F33),0)</f>
        <v>223.20800289722564</v>
      </c>
      <c r="G152" s="91">
        <f t="shared" si="1"/>
        <v>44.051296280709131</v>
      </c>
      <c r="H152" s="91">
        <f t="shared" si="1"/>
        <v>65.323576078620576</v>
      </c>
      <c r="I152" s="91">
        <f t="shared" si="1"/>
        <v>32.638350733333908</v>
      </c>
      <c r="J152" s="91">
        <f t="shared" si="1"/>
        <v>58.850954731315198</v>
      </c>
      <c r="K152" s="91">
        <f t="shared" si="1"/>
        <v>98.12855751756868</v>
      </c>
      <c r="L152" s="91">
        <f>L141+L151+IF(AND(OR($B$4="AT",$B$4="BE",$B$4="CH",$B$4="GB",$B$4="IE",$B$4="LT",$B$4="LU",$B$4="NL"),SUM(L143:L149)&gt;0),SUM(L143:L149)-SUM(L27:L33),0)</f>
        <v>5.3153397303473078</v>
      </c>
      <c r="M152" s="91">
        <f t="shared" si="1"/>
        <v>639.81481986231665</v>
      </c>
      <c r="N152" s="91">
        <f t="shared" si="1"/>
        <v>16.687923524607868</v>
      </c>
      <c r="O152" s="91">
        <f t="shared" si="1"/>
        <v>0.53539758957662553</v>
      </c>
      <c r="P152" s="91">
        <f t="shared" si="1"/>
        <v>0.75434233911080206</v>
      </c>
      <c r="Q152" s="91">
        <f t="shared" si="1"/>
        <v>0.90933190079179538</v>
      </c>
      <c r="R152" s="91">
        <f t="shared" si="1"/>
        <v>6.9952626641410411</v>
      </c>
      <c r="S152" s="91">
        <f t="shared" si="1"/>
        <v>28.32259781302843</v>
      </c>
      <c r="T152" s="91">
        <f t="shared" si="1"/>
        <v>17.348190777448174</v>
      </c>
      <c r="U152" s="91">
        <f t="shared" si="1"/>
        <v>1.0056318357580813</v>
      </c>
      <c r="V152" s="91">
        <f t="shared" si="1"/>
        <v>92.059561852377598</v>
      </c>
      <c r="W152" s="91">
        <f t="shared" si="1"/>
        <v>28.704402561519998</v>
      </c>
      <c r="X152" s="91">
        <f t="shared" si="1"/>
        <v>4.9397215220006094</v>
      </c>
      <c r="Y152" s="91">
        <f t="shared" si="1"/>
        <v>4.7435981607190607</v>
      </c>
      <c r="Z152" s="91">
        <f t="shared" si="1"/>
        <v>2.3037496765617362</v>
      </c>
      <c r="AA152" s="91">
        <f t="shared" si="1"/>
        <v>2.4679988465703757</v>
      </c>
      <c r="AB152" s="91">
        <f t="shared" si="1"/>
        <v>15.455328775240586</v>
      </c>
      <c r="AC152" s="91">
        <f t="shared" si="1"/>
        <v>10.642383453870778</v>
      </c>
      <c r="AD152" s="91">
        <f t="shared" si="1"/>
        <v>9.8107688913141438</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219.16862077582383</v>
      </c>
      <c r="F154" s="91">
        <f>F141+F153-IF(OR($B$6=2005,$B$6&gt;=2020),SUM(F99:F122),0)+IF(AND(OR($B$4="AT",$B$4="BE",$B$4="CH",$B$4="GB",$B$4="IE",$B$4="LT",$B$4="LU",$B$4="NL"),SUM(F143:F149)&gt;0),SUM(F143:F149)-SUM(F27:F33),0)</f>
        <v>223.20800289722564</v>
      </c>
      <c r="G154" s="91">
        <f>G141+G153+IF(AND(OR($B$4="AT",$B$4="BE",$B$4="CH",$B$4="GB",$B$4="IE",$B$4="LT",$B$4="LU",$B$4="NL"),SUM(G143:G149)&gt;0),SUM(G143:G149)-SUM(G27:G33),0)</f>
        <v>44.051296280709131</v>
      </c>
      <c r="H154" s="91">
        <f t="shared" ref="H154:AD154" si="2">H141+H153+IF(AND(OR($B$4="AT",$B$4="BE",$B$4="CH",$B$4="GB",$B$4="IE",$B$4="LT",$B$4="LU",$B$4="NL"),SUM(H143:H149)&gt;0),SUM(H143:H149)-SUM(H27:H33),0)</f>
        <v>65.323576078620576</v>
      </c>
      <c r="I154" s="91">
        <f t="shared" si="2"/>
        <v>32.638350733333908</v>
      </c>
      <c r="J154" s="91">
        <f t="shared" si="2"/>
        <v>58.850954731315198</v>
      </c>
      <c r="K154" s="91">
        <f t="shared" si="2"/>
        <v>98.12855751756868</v>
      </c>
      <c r="L154" s="91">
        <f>L141+L153+IF(AND(OR($B$4="AT",$B$4="BE",$B$4="CH",$B$4="GB",$B$4="IE",$B$4="LT",$B$4="LU",$B$4="NL"),SUM(L143:L149)&gt;0),SUM(L143:L149)-SUM(L27:L33),0)</f>
        <v>5.3153397303473078</v>
      </c>
      <c r="M154" s="91">
        <f t="shared" si="2"/>
        <v>639.81481986231665</v>
      </c>
      <c r="N154" s="91">
        <f t="shared" si="2"/>
        <v>16.687923524607868</v>
      </c>
      <c r="O154" s="91">
        <f t="shared" si="2"/>
        <v>0.53539758957662553</v>
      </c>
      <c r="P154" s="91">
        <f t="shared" si="2"/>
        <v>0.75434233911080206</v>
      </c>
      <c r="Q154" s="91">
        <f t="shared" si="2"/>
        <v>0.90933190079179538</v>
      </c>
      <c r="R154" s="91">
        <f t="shared" si="2"/>
        <v>6.9952626641410411</v>
      </c>
      <c r="S154" s="91">
        <f t="shared" si="2"/>
        <v>28.32259781302843</v>
      </c>
      <c r="T154" s="91">
        <f t="shared" si="2"/>
        <v>17.348190777448174</v>
      </c>
      <c r="U154" s="91">
        <f t="shared" si="2"/>
        <v>1.0056318357580813</v>
      </c>
      <c r="V154" s="91">
        <f t="shared" si="2"/>
        <v>92.059561852377598</v>
      </c>
      <c r="W154" s="91">
        <f t="shared" si="2"/>
        <v>28.704402561519998</v>
      </c>
      <c r="X154" s="91">
        <f t="shared" si="2"/>
        <v>4.9397215220006094</v>
      </c>
      <c r="Y154" s="91">
        <f t="shared" si="2"/>
        <v>4.7435981607190607</v>
      </c>
      <c r="Z154" s="91">
        <f t="shared" si="2"/>
        <v>2.3037496765617362</v>
      </c>
      <c r="AA154" s="91">
        <f t="shared" si="2"/>
        <v>2.4679988465703757</v>
      </c>
      <c r="AB154" s="91">
        <f t="shared" si="2"/>
        <v>15.455328775240586</v>
      </c>
      <c r="AC154" s="91">
        <f t="shared" si="2"/>
        <v>10.642383453870778</v>
      </c>
      <c r="AD154" s="91">
        <f t="shared" si="2"/>
        <v>9.8107688913141438</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8.0933073986505502</v>
      </c>
      <c r="F157" s="114">
        <v>0.55834312593031998</v>
      </c>
      <c r="G157" s="114">
        <v>0.56354288203932001</v>
      </c>
      <c r="H157" s="114" t="s">
        <v>391</v>
      </c>
      <c r="I157" s="114">
        <v>0.11270857640786</v>
      </c>
      <c r="J157" s="114">
        <v>0.11270857640786</v>
      </c>
      <c r="K157" s="114">
        <v>0.11270857640786</v>
      </c>
      <c r="L157" s="114">
        <v>5.4100116675769999E-2</v>
      </c>
      <c r="M157" s="114">
        <v>3.5881709941923798</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24243.6147853318</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2.1540666221692502</v>
      </c>
      <c r="F158" s="114">
        <v>0.33401499429776998</v>
      </c>
      <c r="G158" s="114">
        <v>0.15806511551706001</v>
      </c>
      <c r="H158" s="114" t="s">
        <v>391</v>
      </c>
      <c r="I158" s="114">
        <v>3.1613023103400001E-2</v>
      </c>
      <c r="J158" s="114">
        <v>3.1613023103400001E-2</v>
      </c>
      <c r="K158" s="114">
        <v>3.1613023103400001E-2</v>
      </c>
      <c r="L158" s="114">
        <v>1.5174251089630001E-2</v>
      </c>
      <c r="M158" s="114">
        <v>1.7686976199464199</v>
      </c>
      <c r="N158" s="114">
        <v>2.8284743090875399</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6799.9612695444375</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100.28856896717257</v>
      </c>
      <c r="F159" s="114">
        <v>1.64064078407487</v>
      </c>
      <c r="G159" s="114">
        <v>61.242461209463841</v>
      </c>
      <c r="H159" s="114">
        <v>3.5444410808049998E-2</v>
      </c>
      <c r="I159" s="114">
        <v>9.02628394283599</v>
      </c>
      <c r="J159" s="114">
        <v>9.8120388508335488</v>
      </c>
      <c r="K159" s="114">
        <v>9.8120388508335488</v>
      </c>
      <c r="L159" s="114">
        <v>0.36175440452950997</v>
      </c>
      <c r="M159" s="114">
        <v>5.4473339440833204</v>
      </c>
      <c r="N159" s="114">
        <v>0.28626305472037999</v>
      </c>
      <c r="O159" s="114">
        <v>2.286687501039E-2</v>
      </c>
      <c r="P159" s="114">
        <v>3.8632185508899997E-3</v>
      </c>
      <c r="Q159" s="114">
        <v>1.42304186254874</v>
      </c>
      <c r="R159" s="114">
        <v>1.2923932146860699</v>
      </c>
      <c r="S159" s="114">
        <v>3.3171617351156604</v>
      </c>
      <c r="T159" s="114">
        <v>40.53034235822561</v>
      </c>
      <c r="U159" s="114">
        <v>3.332407415178E-2</v>
      </c>
      <c r="V159" s="114">
        <v>2.9607052216334999</v>
      </c>
      <c r="W159" s="114">
        <v>0.8300683038843899</v>
      </c>
      <c r="X159" s="114">
        <v>2.1699537862379999E-2</v>
      </c>
      <c r="Y159" s="114">
        <v>8.6123180785000003E-2</v>
      </c>
      <c r="Z159" s="114">
        <v>2.527943088453E-2</v>
      </c>
      <c r="AA159" s="114">
        <v>3.8070687887599999E-2</v>
      </c>
      <c r="AB159" s="114">
        <v>0.17117283741955</v>
      </c>
      <c r="AC159" s="114">
        <v>0.27478999468486998</v>
      </c>
      <c r="AD159" s="114">
        <v>1.0585378620441599</v>
      </c>
      <c r="AE159" s="40"/>
      <c r="AF159" s="114">
        <v>62687.832155262106</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575" priority="67" stopIfTrue="1" operator="equal">
      <formula>"C"</formula>
    </cfRule>
    <cfRule type="cellIs" dxfId="574" priority="68" stopIfTrue="1" operator="equal">
      <formula>"IE"</formula>
    </cfRule>
    <cfRule type="cellIs" dxfId="573" priority="69" stopIfTrue="1" operator="equal">
      <formula>"NA"</formula>
    </cfRule>
    <cfRule type="cellIs" dxfId="572" priority="70" stopIfTrue="1" operator="equal">
      <formula>"NE"</formula>
    </cfRule>
    <cfRule type="cellIs" dxfId="571" priority="71" stopIfTrue="1" operator="equal">
      <formula>"NO"</formula>
    </cfRule>
    <cfRule type="cellIs" dxfId="570" priority="72" stopIfTrue="1" operator="equal">
      <formula>"TPS"</formula>
    </cfRule>
  </conditionalFormatting>
  <conditionalFormatting sqref="E14:AK141">
    <cfRule type="cellIs" dxfId="569" priority="13" stopIfTrue="1" operator="equal">
      <formula>"C"</formula>
    </cfRule>
    <cfRule type="cellIs" dxfId="568" priority="14" stopIfTrue="1" operator="equal">
      <formula>"IE"</formula>
    </cfRule>
    <cfRule type="cellIs" dxfId="567" priority="15" stopIfTrue="1" operator="equal">
      <formula>"NA"</formula>
    </cfRule>
    <cfRule type="cellIs" dxfId="566" priority="16" stopIfTrue="1" operator="equal">
      <formula>"NE"</formula>
    </cfRule>
    <cfRule type="cellIs" dxfId="565" priority="17" stopIfTrue="1" operator="equal">
      <formula>"NO"</formula>
    </cfRule>
    <cfRule type="cellIs" dxfId="564" priority="18" stopIfTrue="1" operator="equal">
      <formula>"TPS"</formula>
    </cfRule>
  </conditionalFormatting>
  <conditionalFormatting sqref="E157:AK164">
    <cfRule type="cellIs" dxfId="563" priority="1" stopIfTrue="1" operator="equal">
      <formula>"C"</formula>
    </cfRule>
    <cfRule type="cellIs" dxfId="562" priority="2" stopIfTrue="1" operator="equal">
      <formula>"IE"</formula>
    </cfRule>
    <cfRule type="cellIs" dxfId="561" priority="3" stopIfTrue="1" operator="equal">
      <formula>"NA"</formula>
    </cfRule>
    <cfRule type="cellIs" dxfId="560" priority="4" stopIfTrue="1" operator="equal">
      <formula>"NE"</formula>
    </cfRule>
    <cfRule type="cellIs" dxfId="559" priority="5" stopIfTrue="1" operator="equal">
      <formula>"NO"</formula>
    </cfRule>
    <cfRule type="cellIs" dxfId="558" priority="6" stopIfTrue="1" operator="equal">
      <formula>"TPS"</formula>
    </cfRule>
  </conditionalFormatting>
  <conditionalFormatting sqref="AF143:AK149">
    <cfRule type="cellIs" dxfId="557" priority="31" stopIfTrue="1" operator="equal">
      <formula>"C"</formula>
    </cfRule>
    <cfRule type="cellIs" dxfId="556" priority="32" stopIfTrue="1" operator="equal">
      <formula>"IE"</formula>
    </cfRule>
    <cfRule type="cellIs" dxfId="555" priority="33" stopIfTrue="1" operator="equal">
      <formula>"NA"</formula>
    </cfRule>
    <cfRule type="cellIs" dxfId="554" priority="34" stopIfTrue="1" operator="equal">
      <formula>"NE"</formula>
    </cfRule>
    <cfRule type="cellIs" dxfId="553" priority="35" stopIfTrue="1" operator="equal">
      <formula>"NO"</formula>
    </cfRule>
    <cfRule type="cellIs" dxfId="552" priority="36" stopIfTrue="1" operator="equal">
      <formula>"TPS"</formula>
    </cfRule>
  </conditionalFormatting>
  <pageMargins left="0.7" right="0.7" top="0.78740157499999996" bottom="0.78740157499999996"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7BD98-C5CA-4ABB-A52F-7ACB5FC436AB}">
  <sheetPr codeName="Tabelle311">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2001</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2001</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9.3942032011216501</v>
      </c>
      <c r="F14" s="114">
        <v>2.3151421241936201</v>
      </c>
      <c r="G14" s="114">
        <v>6.1862486344544196</v>
      </c>
      <c r="H14" s="114">
        <v>0.22912926395994002</v>
      </c>
      <c r="I14" s="114">
        <v>2.2217944637242835</v>
      </c>
      <c r="J14" s="114">
        <v>2.9088992716833135</v>
      </c>
      <c r="K14" s="114">
        <v>3.1317377822133139</v>
      </c>
      <c r="L14" s="114">
        <v>7.3809733887658588E-2</v>
      </c>
      <c r="M14" s="114">
        <v>3.8444742661281595</v>
      </c>
      <c r="N14" s="114">
        <v>1.5914929752859501</v>
      </c>
      <c r="O14" s="114">
        <v>0.10270618463795</v>
      </c>
      <c r="P14" s="114">
        <v>0.10090435943913</v>
      </c>
      <c r="Q14" s="114">
        <v>0.17784411622391999</v>
      </c>
      <c r="R14" s="114">
        <v>0.41257968894493002</v>
      </c>
      <c r="S14" s="114">
        <v>0.88968194071693996</v>
      </c>
      <c r="T14" s="114">
        <v>3.3294849135239097</v>
      </c>
      <c r="U14" s="114">
        <v>0.19741275221351998</v>
      </c>
      <c r="V14" s="114">
        <v>20.432922367167929</v>
      </c>
      <c r="W14" s="114">
        <v>3.8647851532349895</v>
      </c>
      <c r="X14" s="114">
        <v>8.6528790387615184E-2</v>
      </c>
      <c r="Y14" s="114">
        <v>7.8725746724278164E-2</v>
      </c>
      <c r="Z14" s="114">
        <v>2.9680493090303781E-2</v>
      </c>
      <c r="AA14" s="114">
        <v>6.9082727882451775E-2</v>
      </c>
      <c r="AB14" s="114">
        <v>0.26402456482639242</v>
      </c>
      <c r="AC14" s="114">
        <v>0.6616815894724799</v>
      </c>
      <c r="AD14" s="114">
        <v>0.27958249689326381</v>
      </c>
      <c r="AE14" s="40"/>
      <c r="AF14" s="114">
        <v>21268.011549999999</v>
      </c>
      <c r="AG14" s="114">
        <v>31714.35985999999</v>
      </c>
      <c r="AH14" s="114">
        <v>13889.77484999994</v>
      </c>
      <c r="AI14" s="114">
        <v>93589.502605645364</v>
      </c>
      <c r="AJ14" s="114">
        <v>8874.5261083941205</v>
      </c>
      <c r="AK14" s="39" t="s">
        <v>389</v>
      </c>
      <c r="AL14" s="41" t="s">
        <v>41</v>
      </c>
    </row>
    <row r="15" spans="1:38" ht="26.25" customHeight="1" thickBot="1" x14ac:dyDescent="0.3">
      <c r="A15" s="36" t="s">
        <v>45</v>
      </c>
      <c r="B15" s="36" t="s">
        <v>46</v>
      </c>
      <c r="C15" s="37" t="s">
        <v>47</v>
      </c>
      <c r="D15" s="38"/>
      <c r="E15" s="114">
        <v>1.70290922491278</v>
      </c>
      <c r="F15" s="114">
        <v>7.4273017530819996E-2</v>
      </c>
      <c r="G15" s="114">
        <v>1.1140751651832499</v>
      </c>
      <c r="H15" s="114">
        <v>6.76548653364E-2</v>
      </c>
      <c r="I15" s="114">
        <v>4.8145116573120005E-2</v>
      </c>
      <c r="J15" s="114">
        <v>6.4545649934159996E-2</v>
      </c>
      <c r="K15" s="114">
        <v>0.13014778337832</v>
      </c>
      <c r="L15" s="114">
        <v>6.7910818974399999E-3</v>
      </c>
      <c r="M15" s="114">
        <v>0.45103957854713</v>
      </c>
      <c r="N15" s="114">
        <v>4.27862338637E-2</v>
      </c>
      <c r="O15" s="114">
        <v>1.32363043888E-3</v>
      </c>
      <c r="P15" s="114">
        <v>2.0260028532999999E-4</v>
      </c>
      <c r="Q15" s="114">
        <v>3.3032822122E-3</v>
      </c>
      <c r="R15" s="114">
        <v>1.6632288760999999E-3</v>
      </c>
      <c r="S15" s="114">
        <v>9.9561977166199994E-3</v>
      </c>
      <c r="T15" s="114">
        <v>0.59045975819244001</v>
      </c>
      <c r="U15" s="114">
        <v>4.6037371110900002E-3</v>
      </c>
      <c r="V15" s="114">
        <v>3.6197051094280001E-2</v>
      </c>
      <c r="W15" s="114">
        <v>2.4639506305940001E-2</v>
      </c>
      <c r="X15" s="114">
        <v>5.0939765579999997E-5</v>
      </c>
      <c r="Y15" s="114">
        <v>6.5773873142999995E-4</v>
      </c>
      <c r="Z15" s="114">
        <v>7.4543722889999997E-5</v>
      </c>
      <c r="AA15" s="114">
        <v>6.5773873139999994E-5</v>
      </c>
      <c r="AB15" s="114">
        <v>8.4899609304999997E-4</v>
      </c>
      <c r="AC15" s="114" t="s">
        <v>391</v>
      </c>
      <c r="AD15" s="114" t="s">
        <v>391</v>
      </c>
      <c r="AE15" s="40"/>
      <c r="AF15" s="114">
        <v>34856.613135556203</v>
      </c>
      <c r="AG15" s="39" t="s">
        <v>390</v>
      </c>
      <c r="AH15" s="114">
        <v>1301.9727875000001</v>
      </c>
      <c r="AI15" s="39" t="s">
        <v>390</v>
      </c>
      <c r="AJ15" s="39" t="s">
        <v>390</v>
      </c>
      <c r="AK15" s="39" t="s">
        <v>389</v>
      </c>
      <c r="AL15" s="41" t="s">
        <v>41</v>
      </c>
    </row>
    <row r="16" spans="1:38" ht="26.25" customHeight="1" thickBot="1" x14ac:dyDescent="0.3">
      <c r="A16" s="36" t="s">
        <v>45</v>
      </c>
      <c r="B16" s="36" t="s">
        <v>48</v>
      </c>
      <c r="C16" s="37" t="s">
        <v>49</v>
      </c>
      <c r="D16" s="38"/>
      <c r="E16" s="114">
        <v>0.32244529966121999</v>
      </c>
      <c r="F16" s="114">
        <v>9.8998764075400002E-3</v>
      </c>
      <c r="G16" s="114">
        <v>0.46752800119581001</v>
      </c>
      <c r="H16" s="114" t="s">
        <v>391</v>
      </c>
      <c r="I16" s="114">
        <v>3.8523525241629997E-2</v>
      </c>
      <c r="J16" s="114">
        <v>5.650117035439E-2</v>
      </c>
      <c r="K16" s="114">
        <v>0.19775409624038001</v>
      </c>
      <c r="L16" s="114" t="s">
        <v>391</v>
      </c>
      <c r="M16" s="114">
        <v>4.949938203774E-2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4949.9382037740597</v>
      </c>
      <c r="AH16" s="39" t="s">
        <v>390</v>
      </c>
      <c r="AI16" s="39" t="s">
        <v>390</v>
      </c>
      <c r="AJ16" s="39" t="s">
        <v>390</v>
      </c>
      <c r="AK16" s="39" t="s">
        <v>389</v>
      </c>
      <c r="AL16" s="41" t="s">
        <v>41</v>
      </c>
    </row>
    <row r="17" spans="1:38" ht="26.25" customHeight="1" thickBot="1" x14ac:dyDescent="0.3">
      <c r="A17" s="36" t="s">
        <v>45</v>
      </c>
      <c r="B17" s="36" t="s">
        <v>50</v>
      </c>
      <c r="C17" s="37" t="s">
        <v>51</v>
      </c>
      <c r="D17" s="38"/>
      <c r="E17" s="114">
        <v>1.32853166037461</v>
      </c>
      <c r="F17" s="114">
        <v>3.5275063607840003E-2</v>
      </c>
      <c r="G17" s="114">
        <v>0.77119350547560006</v>
      </c>
      <c r="H17" s="114">
        <v>1.3889122151879879E-2</v>
      </c>
      <c r="I17" s="114">
        <v>4.2434599738154902E-2</v>
      </c>
      <c r="J17" s="114">
        <v>6.0512663317693241E-2</v>
      </c>
      <c r="K17" s="114">
        <v>0.10305796771802322</v>
      </c>
      <c r="L17" s="114">
        <v>2.340699761408746E-2</v>
      </c>
      <c r="M17" s="114">
        <v>0.26829004330659001</v>
      </c>
      <c r="N17" s="114">
        <v>5.8957803086530002E-2</v>
      </c>
      <c r="O17" s="114">
        <v>1.9065636172873517E-3</v>
      </c>
      <c r="P17" s="114">
        <v>3.4760298470058455E-4</v>
      </c>
      <c r="Q17" s="114">
        <v>4.6969571923894064E-3</v>
      </c>
      <c r="R17" s="114">
        <v>2.5092482608932332E-3</v>
      </c>
      <c r="S17" s="114">
        <v>1.4716768256980001E-2</v>
      </c>
      <c r="T17" s="114">
        <v>0.78964894988039736</v>
      </c>
      <c r="U17" s="114">
        <v>6.28679893611E-3</v>
      </c>
      <c r="V17" s="114">
        <v>5.3088961510329997E-2</v>
      </c>
      <c r="W17" s="114">
        <v>1.6538518977679998E-2</v>
      </c>
      <c r="X17" s="114">
        <v>1.0123077378441095E-4</v>
      </c>
      <c r="Y17" s="114">
        <v>1.2612824608672624E-3</v>
      </c>
      <c r="Z17" s="114">
        <v>1.4388783148212245E-4</v>
      </c>
      <c r="AA17" s="114">
        <v>1.2736574768090747E-4</v>
      </c>
      <c r="AB17" s="114">
        <v>1.6337668138247034E-3</v>
      </c>
      <c r="AC17" s="114">
        <v>3.1767406649999999E-5</v>
      </c>
      <c r="AD17" s="114">
        <v>2.3895836869990901E-9</v>
      </c>
      <c r="AE17" s="40"/>
      <c r="AF17" s="114">
        <v>13603.736859402399</v>
      </c>
      <c r="AG17" s="114">
        <v>4947.1584925283296</v>
      </c>
      <c r="AH17" s="114">
        <v>974.48477926707903</v>
      </c>
      <c r="AI17" s="114">
        <v>4.4980398814101399</v>
      </c>
      <c r="AJ17" s="114">
        <v>2.5301474332931999</v>
      </c>
      <c r="AK17" s="39" t="s">
        <v>389</v>
      </c>
      <c r="AL17" s="41" t="s">
        <v>41</v>
      </c>
    </row>
    <row r="18" spans="1:38" ht="26.25" customHeight="1" thickBot="1" x14ac:dyDescent="0.3">
      <c r="A18" s="36" t="s">
        <v>45</v>
      </c>
      <c r="B18" s="36" t="s">
        <v>52</v>
      </c>
      <c r="C18" s="37" t="s">
        <v>53</v>
      </c>
      <c r="D18" s="38"/>
      <c r="E18" s="114">
        <v>9.6552568210969997E-2</v>
      </c>
      <c r="F18" s="114">
        <v>2.1649116711348498E-3</v>
      </c>
      <c r="G18" s="114">
        <v>3.339483901997E-2</v>
      </c>
      <c r="H18" s="114">
        <v>1.3430613887374548E-3</v>
      </c>
      <c r="I18" s="114">
        <v>2.6419641653377128E-3</v>
      </c>
      <c r="J18" s="114">
        <v>3.0148505159952365E-3</v>
      </c>
      <c r="K18" s="114">
        <v>3.0148505159952365E-3</v>
      </c>
      <c r="L18" s="114">
        <v>1.4608129432856286E-3</v>
      </c>
      <c r="M18" s="114">
        <v>2.0118956114790001E-2</v>
      </c>
      <c r="N18" s="114">
        <v>3.8035632024513242E-3</v>
      </c>
      <c r="O18" s="114">
        <v>1.6306298590624245E-4</v>
      </c>
      <c r="P18" s="114">
        <v>5.2518667621478908E-5</v>
      </c>
      <c r="Q18" s="114">
        <v>3.7144431778496985E-4</v>
      </c>
      <c r="R18" s="114">
        <v>2.6275884943121231E-4</v>
      </c>
      <c r="S18" s="114">
        <v>1.4186868689148495E-3</v>
      </c>
      <c r="T18" s="114">
        <v>3.9730255628866243E-2</v>
      </c>
      <c r="U18" s="114">
        <v>3.8159578150999998E-4</v>
      </c>
      <c r="V18" s="114">
        <v>3.8604534173399996E-3</v>
      </c>
      <c r="W18" s="114">
        <v>1.2835964001000001E-3</v>
      </c>
      <c r="X18" s="114">
        <v>1.493446092174548E-5</v>
      </c>
      <c r="Y18" s="114">
        <v>1.8746035218474962E-4</v>
      </c>
      <c r="Z18" s="114">
        <v>2.1441947432744221E-5</v>
      </c>
      <c r="AA18" s="114">
        <v>1.9003965713245581E-5</v>
      </c>
      <c r="AB18" s="114">
        <v>2.4284072627248494E-4</v>
      </c>
      <c r="AC18" s="114">
        <v>6.6212303556318996E-6</v>
      </c>
      <c r="AD18" s="114">
        <v>4.9805715064486996E-10</v>
      </c>
      <c r="AE18" s="40"/>
      <c r="AF18" s="114">
        <v>990.56284960000005</v>
      </c>
      <c r="AG18" s="114">
        <v>0</v>
      </c>
      <c r="AH18" s="114">
        <v>348.04733722372902</v>
      </c>
      <c r="AI18" s="114">
        <v>0.93751934239036006</v>
      </c>
      <c r="AJ18" s="114">
        <v>0.52735463009457995</v>
      </c>
      <c r="AK18" s="39" t="s">
        <v>389</v>
      </c>
      <c r="AL18" s="41" t="s">
        <v>41</v>
      </c>
    </row>
    <row r="19" spans="1:38" ht="26.25" customHeight="1" thickBot="1" x14ac:dyDescent="0.3">
      <c r="A19" s="36" t="s">
        <v>45</v>
      </c>
      <c r="B19" s="36" t="s">
        <v>54</v>
      </c>
      <c r="C19" s="37" t="s">
        <v>55</v>
      </c>
      <c r="D19" s="38"/>
      <c r="E19" s="114">
        <v>1.2168313158531199</v>
      </c>
      <c r="F19" s="114">
        <v>7.8688850395670001E-2</v>
      </c>
      <c r="G19" s="114">
        <v>0.47914070598632008</v>
      </c>
      <c r="H19" s="114">
        <v>2.1439875314320001E-2</v>
      </c>
      <c r="I19" s="114">
        <v>0.16065174223153</v>
      </c>
      <c r="J19" s="114">
        <v>0.19670093329031002</v>
      </c>
      <c r="K19" s="114">
        <v>0.20149918387578</v>
      </c>
      <c r="L19" s="114">
        <v>2.6043685458050001E-2</v>
      </c>
      <c r="M19" s="114">
        <v>0.30684623342651002</v>
      </c>
      <c r="N19" s="114">
        <v>6.2019857996133507E-2</v>
      </c>
      <c r="O19" s="114">
        <v>2.4262070064444111E-3</v>
      </c>
      <c r="P19" s="114">
        <v>2.3896192794263509E-3</v>
      </c>
      <c r="Q19" s="114">
        <v>5.7568856894176443E-3</v>
      </c>
      <c r="R19" s="114">
        <v>8.5905313120320549E-3</v>
      </c>
      <c r="S19" s="114">
        <v>2.099824091948822E-2</v>
      </c>
      <c r="T19" s="114">
        <v>0.43718437467349441</v>
      </c>
      <c r="U19" s="114">
        <v>6.8171209594099997E-3</v>
      </c>
      <c r="V19" s="114">
        <v>0.27103128876484006</v>
      </c>
      <c r="W19" s="114">
        <v>3.6160105781259999E-2</v>
      </c>
      <c r="X19" s="114">
        <v>1.6592515708406465E-3</v>
      </c>
      <c r="Y19" s="114">
        <v>2.7967054435013424E-3</v>
      </c>
      <c r="Z19" s="114">
        <v>7.303148371194273E-4</v>
      </c>
      <c r="AA19" s="114">
        <v>5.9602099276740599E-4</v>
      </c>
      <c r="AB19" s="114">
        <v>5.7822928442888225E-3</v>
      </c>
      <c r="AC19" s="114">
        <v>1.3190894040830001E-2</v>
      </c>
      <c r="AD19" s="114">
        <v>0.16081355617955015</v>
      </c>
      <c r="AE19" s="40"/>
      <c r="AF19" s="114">
        <v>12325.205122297401</v>
      </c>
      <c r="AG19" s="114">
        <v>945.63419794982406</v>
      </c>
      <c r="AH19" s="114">
        <v>2868.0145904375599</v>
      </c>
      <c r="AI19" s="114">
        <v>933.92977681595801</v>
      </c>
      <c r="AJ19" s="114">
        <v>1755.6403240034699</v>
      </c>
      <c r="AK19" s="39" t="s">
        <v>389</v>
      </c>
      <c r="AL19" s="41" t="s">
        <v>41</v>
      </c>
    </row>
    <row r="20" spans="1:38" ht="26.25" customHeight="1" thickBot="1" x14ac:dyDescent="0.3">
      <c r="A20" s="36" t="s">
        <v>45</v>
      </c>
      <c r="B20" s="36" t="s">
        <v>56</v>
      </c>
      <c r="C20" s="37" t="s">
        <v>57</v>
      </c>
      <c r="D20" s="38"/>
      <c r="E20" s="114">
        <v>6.9792216908313502</v>
      </c>
      <c r="F20" s="114">
        <v>1.1369441046605402</v>
      </c>
      <c r="G20" s="114">
        <v>3.6944151166996697</v>
      </c>
      <c r="H20" s="114">
        <v>9.3343601402850002E-2</v>
      </c>
      <c r="I20" s="114">
        <v>1.36105748709479</v>
      </c>
      <c r="J20" s="114">
        <v>1.8131689137451801</v>
      </c>
      <c r="K20" s="114">
        <v>1.8961537552379801</v>
      </c>
      <c r="L20" s="114">
        <v>0.43072731838091516</v>
      </c>
      <c r="M20" s="114">
        <v>2.1490282398509102</v>
      </c>
      <c r="N20" s="114">
        <v>1.1913331755735199</v>
      </c>
      <c r="O20" s="114">
        <v>6.279275757955402E-2</v>
      </c>
      <c r="P20" s="114">
        <v>1.8826583817559247E-2</v>
      </c>
      <c r="Q20" s="114">
        <v>5.1747682940126064E-2</v>
      </c>
      <c r="R20" s="114">
        <v>0.1785721825173201</v>
      </c>
      <c r="S20" s="114">
        <v>0.49972046247171031</v>
      </c>
      <c r="T20" s="114">
        <v>5.2960177791375145</v>
      </c>
      <c r="U20" s="114">
        <v>0.11184868696767998</v>
      </c>
      <c r="V20" s="114">
        <v>14.20712990874453</v>
      </c>
      <c r="W20" s="114">
        <v>0.19530047438501</v>
      </c>
      <c r="X20" s="114">
        <v>5.3013706405063449E-2</v>
      </c>
      <c r="Y20" s="114">
        <v>7.2109140372390038E-2</v>
      </c>
      <c r="Z20" s="114">
        <v>2.145560255646119E-2</v>
      </c>
      <c r="AA20" s="114">
        <v>1.7204349600224891E-2</v>
      </c>
      <c r="AB20" s="114">
        <v>0.16378279893417802</v>
      </c>
      <c r="AC20" s="114">
        <v>0.28085707681041999</v>
      </c>
      <c r="AD20" s="114">
        <v>0.14638484931967094</v>
      </c>
      <c r="AE20" s="40"/>
      <c r="AF20" s="114">
        <v>29834.2585373857</v>
      </c>
      <c r="AG20" s="114">
        <v>841.32457863000002</v>
      </c>
      <c r="AH20" s="114">
        <v>2398.6175151981702</v>
      </c>
      <c r="AI20" s="114">
        <v>183563.28652524299</v>
      </c>
      <c r="AJ20" s="114">
        <v>68.288561612725701</v>
      </c>
      <c r="AK20" s="39" t="s">
        <v>389</v>
      </c>
      <c r="AL20" s="41" t="s">
        <v>41</v>
      </c>
    </row>
    <row r="21" spans="1:38" ht="26.25" customHeight="1" thickBot="1" x14ac:dyDescent="0.3">
      <c r="A21" s="36" t="s">
        <v>45</v>
      </c>
      <c r="B21" s="36" t="s">
        <v>58</v>
      </c>
      <c r="C21" s="37" t="s">
        <v>59</v>
      </c>
      <c r="D21" s="38"/>
      <c r="E21" s="114">
        <v>0.81446346538695003</v>
      </c>
      <c r="F21" s="114">
        <v>2.8909589448229998E-2</v>
      </c>
      <c r="G21" s="114">
        <v>0.39285018371656999</v>
      </c>
      <c r="H21" s="114">
        <v>1.1533290107759999E-2</v>
      </c>
      <c r="I21" s="114">
        <v>4.4281901304999996E-2</v>
      </c>
      <c r="J21" s="114">
        <v>5.4340960263759994E-2</v>
      </c>
      <c r="K21" s="114">
        <v>5.5314060962349997E-2</v>
      </c>
      <c r="L21" s="114">
        <v>1.8082350623509998E-2</v>
      </c>
      <c r="M21" s="114">
        <v>0.17496145654850001</v>
      </c>
      <c r="N21" s="114">
        <v>4.8836083964779994E-2</v>
      </c>
      <c r="O21" s="114">
        <v>2.1258214510990366E-3</v>
      </c>
      <c r="P21" s="114">
        <v>8.4291085280930353E-4</v>
      </c>
      <c r="Q21" s="114">
        <v>3.9068282823100002E-3</v>
      </c>
      <c r="R21" s="114">
        <v>4.9866172208299997E-3</v>
      </c>
      <c r="S21" s="114">
        <v>1.6278410642419999E-2</v>
      </c>
      <c r="T21" s="114">
        <v>0.44784520005218909</v>
      </c>
      <c r="U21" s="114">
        <v>4.8080688328100002E-3</v>
      </c>
      <c r="V21" s="114">
        <v>0.17321875293434003</v>
      </c>
      <c r="W21" s="114">
        <v>2.487422813762E-2</v>
      </c>
      <c r="X21" s="114">
        <v>6.3544949383842204E-4</v>
      </c>
      <c r="Y21" s="114">
        <v>1.9883213944056478E-3</v>
      </c>
      <c r="Z21" s="114">
        <v>3.6315878721433819E-4</v>
      </c>
      <c r="AA21" s="114">
        <v>3.3163457541966561E-4</v>
      </c>
      <c r="AB21" s="114">
        <v>3.3185642508780739E-3</v>
      </c>
      <c r="AC21" s="114">
        <v>3.8380667964999999E-3</v>
      </c>
      <c r="AD21" s="114">
        <v>2.1034023814127889E-2</v>
      </c>
      <c r="AE21" s="40"/>
      <c r="AF21" s="114">
        <v>5712.6060506731601</v>
      </c>
      <c r="AG21" s="114">
        <v>123.50415</v>
      </c>
      <c r="AH21" s="114">
        <v>4568.9598414591401</v>
      </c>
      <c r="AI21" s="114">
        <v>707.783676540486</v>
      </c>
      <c r="AJ21" s="114">
        <v>68.4421996715391</v>
      </c>
      <c r="AK21" s="39" t="s">
        <v>389</v>
      </c>
      <c r="AL21" s="41" t="s">
        <v>41</v>
      </c>
    </row>
    <row r="22" spans="1:38" ht="26.25" customHeight="1" thickBot="1" x14ac:dyDescent="0.3">
      <c r="A22" s="36" t="s">
        <v>45</v>
      </c>
      <c r="B22" s="42" t="s">
        <v>60</v>
      </c>
      <c r="C22" s="37" t="s">
        <v>61</v>
      </c>
      <c r="D22" s="38"/>
      <c r="E22" s="114">
        <v>3.3812787365086003</v>
      </c>
      <c r="F22" s="114">
        <v>0.10379753141072826</v>
      </c>
      <c r="G22" s="114">
        <v>0.79496421629157998</v>
      </c>
      <c r="H22" s="114">
        <v>2.1682395614434222E-2</v>
      </c>
      <c r="I22" s="114">
        <v>0.10375684107790853</v>
      </c>
      <c r="J22" s="114">
        <v>0.12275901979040313</v>
      </c>
      <c r="K22" s="114">
        <v>0.12593197439259313</v>
      </c>
      <c r="L22" s="114">
        <v>2.4948773151890771E-2</v>
      </c>
      <c r="M22" s="114">
        <v>0.32791818189701655</v>
      </c>
      <c r="N22" s="114">
        <v>0.16864374761658157</v>
      </c>
      <c r="O22" s="114">
        <v>5.0030046034357433E-3</v>
      </c>
      <c r="P22" s="114">
        <v>1.9248008254419045E-2</v>
      </c>
      <c r="Q22" s="114">
        <v>2.4422330988211831E-2</v>
      </c>
      <c r="R22" s="114">
        <v>5.9631061152889547E-2</v>
      </c>
      <c r="S22" s="114">
        <v>7.4035462777038263E-2</v>
      </c>
      <c r="T22" s="114">
        <v>0.70560290221850797</v>
      </c>
      <c r="U22" s="114">
        <v>2.0549839761940067E-2</v>
      </c>
      <c r="V22" s="114">
        <v>0.20186707481037999</v>
      </c>
      <c r="W22" s="114">
        <v>0.94860848991567992</v>
      </c>
      <c r="X22" s="114">
        <v>3.5751252136469202E-4</v>
      </c>
      <c r="Y22" s="114">
        <v>2.3335755429353161E-3</v>
      </c>
      <c r="Z22" s="114">
        <v>5.5242452792482824E-4</v>
      </c>
      <c r="AA22" s="114">
        <v>2.5213318169826579E-4</v>
      </c>
      <c r="AB22" s="114">
        <v>3.4956457739578209E-3</v>
      </c>
      <c r="AC22" s="114">
        <v>1.4605394858932894E-2</v>
      </c>
      <c r="AD22" s="114">
        <v>1.4662234482330441</v>
      </c>
      <c r="AE22" s="40"/>
      <c r="AF22" s="114">
        <v>9995.1593782588097</v>
      </c>
      <c r="AG22" s="114">
        <v>9904.9815899999994</v>
      </c>
      <c r="AH22" s="114">
        <v>2803.8193679516044</v>
      </c>
      <c r="AI22" s="114">
        <v>221.38076408027459</v>
      </c>
      <c r="AJ22" s="114">
        <v>523.85784685609599</v>
      </c>
      <c r="AK22" s="39" t="s">
        <v>389</v>
      </c>
      <c r="AL22" s="41" t="s">
        <v>41</v>
      </c>
    </row>
    <row r="23" spans="1:38" ht="26.25" customHeight="1" thickBot="1" x14ac:dyDescent="0.3">
      <c r="A23" s="36" t="s">
        <v>62</v>
      </c>
      <c r="B23" s="42" t="s">
        <v>368</v>
      </c>
      <c r="C23" s="37" t="s">
        <v>364</v>
      </c>
      <c r="D23" s="43"/>
      <c r="E23" s="114">
        <v>9.8488925428130312</v>
      </c>
      <c r="F23" s="114">
        <v>1.5463641631544198</v>
      </c>
      <c r="G23" s="114">
        <v>4.3225747688396881E-3</v>
      </c>
      <c r="H23" s="114">
        <v>2.2104308341185284E-3</v>
      </c>
      <c r="I23" s="114">
        <v>0.46624188397478999</v>
      </c>
      <c r="J23" s="114">
        <v>0.49214421086227</v>
      </c>
      <c r="K23" s="114">
        <v>0.51804653774975995</v>
      </c>
      <c r="L23" s="114">
        <v>0.28268290372535726</v>
      </c>
      <c r="M23" s="114">
        <v>9.83108911691793</v>
      </c>
      <c r="N23" s="114" t="s">
        <v>391</v>
      </c>
      <c r="O23" s="114">
        <v>3.114529942460924E-3</v>
      </c>
      <c r="P23" s="114" t="s">
        <v>391</v>
      </c>
      <c r="Q23" s="114" t="s">
        <v>391</v>
      </c>
      <c r="R23" s="114">
        <v>1.5572649712369775E-2</v>
      </c>
      <c r="S23" s="114">
        <v>0.52947009022116998</v>
      </c>
      <c r="T23" s="114">
        <v>2.1801709597333685E-2</v>
      </c>
      <c r="U23" s="114">
        <v>3.114529942460924E-3</v>
      </c>
      <c r="V23" s="114">
        <v>0.31145299424773998</v>
      </c>
      <c r="W23" s="114" t="s">
        <v>391</v>
      </c>
      <c r="X23" s="114">
        <v>9.4191665602093803E-3</v>
      </c>
      <c r="Y23" s="114">
        <v>1.5497072979586262E-2</v>
      </c>
      <c r="Z23" s="114" t="s">
        <v>391</v>
      </c>
      <c r="AA23" s="114" t="s">
        <v>391</v>
      </c>
      <c r="AB23" s="114" t="s">
        <v>391</v>
      </c>
      <c r="AC23" s="114" t="s">
        <v>391</v>
      </c>
      <c r="AD23" s="114" t="s">
        <v>391</v>
      </c>
      <c r="AE23" s="40"/>
      <c r="AF23" s="114">
        <v>13472.096891331914</v>
      </c>
      <c r="AG23" s="39" t="s">
        <v>390</v>
      </c>
      <c r="AH23" s="39" t="s">
        <v>390</v>
      </c>
      <c r="AI23" s="114">
        <v>13.590565811615461</v>
      </c>
      <c r="AJ23" s="114">
        <v>0.71712321815869995</v>
      </c>
      <c r="AK23" s="39" t="s">
        <v>389</v>
      </c>
      <c r="AL23" s="41" t="s">
        <v>41</v>
      </c>
    </row>
    <row r="24" spans="1:38" ht="26.25" customHeight="1" thickBot="1" x14ac:dyDescent="0.3">
      <c r="A24" s="44" t="s">
        <v>45</v>
      </c>
      <c r="B24" s="42" t="s">
        <v>63</v>
      </c>
      <c r="C24" s="37" t="s">
        <v>64</v>
      </c>
      <c r="D24" s="38"/>
      <c r="E24" s="114">
        <v>4.6987385525210401</v>
      </c>
      <c r="F24" s="114">
        <v>0.53135665954985978</v>
      </c>
      <c r="G24" s="114">
        <v>2.0071045172671198</v>
      </c>
      <c r="H24" s="114">
        <v>4.6698165441396898E-2</v>
      </c>
      <c r="I24" s="114">
        <v>0.77287890108549828</v>
      </c>
      <c r="J24" s="114">
        <v>1.0158195692929841</v>
      </c>
      <c r="K24" s="114">
        <v>1.0630520689819745</v>
      </c>
      <c r="L24" s="114">
        <v>0.22066182841434429</v>
      </c>
      <c r="M24" s="114">
        <v>1.1261675627030612</v>
      </c>
      <c r="N24" s="114">
        <v>0.49002768522930762</v>
      </c>
      <c r="O24" s="114">
        <v>2.747729451208596E-2</v>
      </c>
      <c r="P24" s="114">
        <v>1.6124010491770476E-2</v>
      </c>
      <c r="Q24" s="114">
        <v>2.7543560769179146E-2</v>
      </c>
      <c r="R24" s="114">
        <v>9.7660021542970418E-2</v>
      </c>
      <c r="S24" s="114">
        <v>0.23759244565344589</v>
      </c>
      <c r="T24" s="114">
        <v>1.2267501865858794</v>
      </c>
      <c r="U24" s="114">
        <v>4.557608443131133E-2</v>
      </c>
      <c r="V24" s="114">
        <v>6.0531058505867703</v>
      </c>
      <c r="W24" s="114">
        <v>0.4098785972513756</v>
      </c>
      <c r="X24" s="114">
        <v>2.2292591721173354E-2</v>
      </c>
      <c r="Y24" s="114">
        <v>3.3505356728781827E-2</v>
      </c>
      <c r="Z24" s="114">
        <v>9.4583164735340605E-3</v>
      </c>
      <c r="AA24" s="114">
        <v>7.544840814770447E-3</v>
      </c>
      <c r="AB24" s="114">
        <v>7.2801105738427338E-2</v>
      </c>
      <c r="AC24" s="114">
        <v>0.11189012593874546</v>
      </c>
      <c r="AD24" s="114">
        <v>0.61962708505953379</v>
      </c>
      <c r="AE24" s="40"/>
      <c r="AF24" s="114">
        <v>20485.143672400754</v>
      </c>
      <c r="AG24" s="114">
        <v>3871.076485840737</v>
      </c>
      <c r="AH24" s="114">
        <v>1568.0213928223895</v>
      </c>
      <c r="AI24" s="114">
        <v>21867.185298217788</v>
      </c>
      <c r="AJ24" s="114">
        <v>72.918853459929494</v>
      </c>
      <c r="AK24" s="39" t="s">
        <v>389</v>
      </c>
      <c r="AL24" s="41" t="s">
        <v>41</v>
      </c>
    </row>
    <row r="25" spans="1:38" ht="26.25" customHeight="1" thickBot="1" x14ac:dyDescent="0.3">
      <c r="A25" s="36" t="s">
        <v>65</v>
      </c>
      <c r="B25" s="42" t="s">
        <v>66</v>
      </c>
      <c r="C25" s="45" t="s">
        <v>67</v>
      </c>
      <c r="D25" s="38"/>
      <c r="E25" s="114">
        <v>0.66657064941001998</v>
      </c>
      <c r="F25" s="114">
        <v>7.7426643688079999E-2</v>
      </c>
      <c r="G25" s="114">
        <v>5.6167154032400003E-2</v>
      </c>
      <c r="H25" s="114" t="s">
        <v>391</v>
      </c>
      <c r="I25" s="114">
        <v>1.7991900000000002E-2</v>
      </c>
      <c r="J25" s="114">
        <v>1.7991900000000002E-2</v>
      </c>
      <c r="K25" s="114">
        <v>1.7991900000000002E-2</v>
      </c>
      <c r="L25" s="114">
        <v>8.6361119999999996E-3</v>
      </c>
      <c r="M25" s="114">
        <v>0.48203424232184999</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2416.31096647392</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0.49791692396595999</v>
      </c>
      <c r="F26" s="114">
        <v>8.6745855739880001E-2</v>
      </c>
      <c r="G26" s="114">
        <v>5.032700508876E-2</v>
      </c>
      <c r="H26" s="114" t="s">
        <v>391</v>
      </c>
      <c r="I26" s="114">
        <v>1.5438289999990001E-2</v>
      </c>
      <c r="J26" s="114">
        <v>1.5438289999990001E-2</v>
      </c>
      <c r="K26" s="114">
        <v>1.5438289999990001E-2</v>
      </c>
      <c r="L26" s="114">
        <v>7.4103791999899993E-3</v>
      </c>
      <c r="M26" s="114">
        <v>0.93765223472703008</v>
      </c>
      <c r="N26" s="114">
        <v>0.86614887712915001</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2165.0677589191823</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37.244239324253726</v>
      </c>
      <c r="F27" s="114">
        <v>41.029495923016832</v>
      </c>
      <c r="G27" s="114">
        <v>0.16068807810908498</v>
      </c>
      <c r="H27" s="114">
        <v>4.4670265783949299</v>
      </c>
      <c r="I27" s="114">
        <v>0.63186307706598255</v>
      </c>
      <c r="J27" s="114">
        <v>0.63186307706598255</v>
      </c>
      <c r="K27" s="114">
        <v>0.63186307706598255</v>
      </c>
      <c r="L27" s="114">
        <v>0.37292354166201108</v>
      </c>
      <c r="M27" s="114">
        <v>281.72731892803012</v>
      </c>
      <c r="N27" s="114">
        <v>4.4855871950606266E-3</v>
      </c>
      <c r="O27" s="114">
        <v>8.2158780670341059E-4</v>
      </c>
      <c r="P27" s="114">
        <v>3.4274208635479614E-2</v>
      </c>
      <c r="Q27" s="114">
        <v>1.1550658973807745E-3</v>
      </c>
      <c r="R27" s="114">
        <v>2.637913582494391E-2</v>
      </c>
      <c r="S27" s="114">
        <v>1.888770423983015E-2</v>
      </c>
      <c r="T27" s="114">
        <v>8.7294555723952671E-3</v>
      </c>
      <c r="U27" s="114">
        <v>7.8083973174472771E-4</v>
      </c>
      <c r="V27" s="114">
        <v>0.14076644044005415</v>
      </c>
      <c r="W27" s="114">
        <v>1.8040906130721099</v>
      </c>
      <c r="X27" s="114">
        <v>1.944077972187E-2</v>
      </c>
      <c r="Y27" s="114">
        <v>2.0359812977420001E-2</v>
      </c>
      <c r="Z27" s="114">
        <v>1.410291358862E-2</v>
      </c>
      <c r="AA27" s="114">
        <v>2.2008022956440002E-2</v>
      </c>
      <c r="AB27" s="114">
        <v>7.5911529244380008E-2</v>
      </c>
      <c r="AC27" s="114" t="s">
        <v>391</v>
      </c>
      <c r="AD27" s="114">
        <v>3.6253474586000003E-4</v>
      </c>
      <c r="AE27" s="40"/>
      <c r="AF27" s="114">
        <v>176795.10926461607</v>
      </c>
      <c r="AG27" s="39" t="s">
        <v>390</v>
      </c>
      <c r="AH27" s="114">
        <v>176.49247419092001</v>
      </c>
      <c r="AI27" s="114">
        <v>608.48173655258211</v>
      </c>
      <c r="AJ27" s="114">
        <v>0.76010521869856007</v>
      </c>
      <c r="AK27" s="39" t="s">
        <v>389</v>
      </c>
      <c r="AL27" s="41" t="s">
        <v>41</v>
      </c>
    </row>
    <row r="28" spans="1:38" ht="26.25" customHeight="1" thickBot="1" x14ac:dyDescent="0.3">
      <c r="A28" s="36" t="s">
        <v>70</v>
      </c>
      <c r="B28" s="36" t="s">
        <v>73</v>
      </c>
      <c r="C28" s="37" t="s">
        <v>74</v>
      </c>
      <c r="D28" s="38"/>
      <c r="E28" s="114">
        <v>6.57934543500554</v>
      </c>
      <c r="F28" s="114">
        <v>2.6172025171855098</v>
      </c>
      <c r="G28" s="114">
        <v>9.9929790219605505E-3</v>
      </c>
      <c r="H28" s="114">
        <v>0.19020902584510052</v>
      </c>
      <c r="I28" s="114">
        <v>0.64636165078226004</v>
      </c>
      <c r="J28" s="114">
        <v>0.64636165078226004</v>
      </c>
      <c r="K28" s="114">
        <v>0.64636165078226004</v>
      </c>
      <c r="L28" s="114">
        <v>0.39009007964161002</v>
      </c>
      <c r="M28" s="114">
        <v>39.484668227599087</v>
      </c>
      <c r="N28" s="114">
        <v>2.0568890667E-4</v>
      </c>
      <c r="O28" s="114">
        <v>4.5022401729424937E-5</v>
      </c>
      <c r="P28" s="114">
        <v>2.6269385069870943E-3</v>
      </c>
      <c r="Q28" s="114">
        <v>7.2881314845394285E-5</v>
      </c>
      <c r="R28" s="114">
        <v>2.8995219484950398E-3</v>
      </c>
      <c r="S28" s="114">
        <v>1.9916353811820688E-3</v>
      </c>
      <c r="T28" s="114">
        <v>4.3754193615953369E-4</v>
      </c>
      <c r="U28" s="114">
        <v>5.5717826231938683E-5</v>
      </c>
      <c r="V28" s="114">
        <v>9.5143040646449503E-3</v>
      </c>
      <c r="W28" s="114">
        <v>0.17444093775279002</v>
      </c>
      <c r="X28" s="114">
        <v>2.1342247149599997E-3</v>
      </c>
      <c r="Y28" s="114">
        <v>1.2453376478899999E-3</v>
      </c>
      <c r="Z28" s="114">
        <v>6.1819544785999994E-4</v>
      </c>
      <c r="AA28" s="114">
        <v>1.4595277636299999E-3</v>
      </c>
      <c r="AB28" s="114">
        <v>5.4572855743700004E-3</v>
      </c>
      <c r="AC28" s="114" t="s">
        <v>391</v>
      </c>
      <c r="AD28" s="114">
        <v>5.177788887E-5</v>
      </c>
      <c r="AE28" s="40"/>
      <c r="AF28" s="114">
        <v>16715.209423640372</v>
      </c>
      <c r="AG28" s="39" t="s">
        <v>390</v>
      </c>
      <c r="AH28" s="114" t="s">
        <v>390</v>
      </c>
      <c r="AI28" s="114">
        <v>32.102622094711201</v>
      </c>
      <c r="AJ28" s="114">
        <v>0.50156899772619001</v>
      </c>
      <c r="AK28" s="39" t="s">
        <v>389</v>
      </c>
      <c r="AL28" s="41" t="s">
        <v>41</v>
      </c>
    </row>
    <row r="29" spans="1:38" ht="26.25" customHeight="1" thickBot="1" x14ac:dyDescent="0.3">
      <c r="A29" s="36" t="s">
        <v>70</v>
      </c>
      <c r="B29" s="36" t="s">
        <v>75</v>
      </c>
      <c r="C29" s="37" t="s">
        <v>76</v>
      </c>
      <c r="D29" s="38"/>
      <c r="E29" s="114">
        <v>63.648647206009358</v>
      </c>
      <c r="F29" s="114">
        <v>3.2108988667488401</v>
      </c>
      <c r="G29" s="114">
        <v>2.0593271587849318E-2</v>
      </c>
      <c r="H29" s="114">
        <v>1.399509337942184E-2</v>
      </c>
      <c r="I29" s="114">
        <v>1.7433336135002802</v>
      </c>
      <c r="J29" s="114">
        <v>1.7433336135002802</v>
      </c>
      <c r="K29" s="114">
        <v>1.7433336135002802</v>
      </c>
      <c r="L29" s="114">
        <v>1.0506996818982701</v>
      </c>
      <c r="M29" s="114">
        <v>12.116294806686062</v>
      </c>
      <c r="N29" s="114">
        <v>4.4177240165003999E-6</v>
      </c>
      <c r="O29" s="114">
        <v>8.0015445522610271E-5</v>
      </c>
      <c r="P29" s="114">
        <v>8.2764402838220539E-3</v>
      </c>
      <c r="Q29" s="114">
        <v>1.5838931552003191E-4</v>
      </c>
      <c r="R29" s="114">
        <v>1.314790931536575E-2</v>
      </c>
      <c r="S29" s="114">
        <v>8.8213524665049121E-3</v>
      </c>
      <c r="T29" s="114">
        <v>3.446854153150456E-4</v>
      </c>
      <c r="U29" s="114">
        <v>1.5674773997484317E-4</v>
      </c>
      <c r="V29" s="114">
        <v>2.8165345930896198E-2</v>
      </c>
      <c r="W29" s="114">
        <v>0.32332053488508999</v>
      </c>
      <c r="X29" s="114">
        <v>1.6013700054311336E-3</v>
      </c>
      <c r="Y29" s="114">
        <v>8.5795603600437743E-3</v>
      </c>
      <c r="Z29" s="114">
        <v>6.27911684477171E-4</v>
      </c>
      <c r="AA29" s="114">
        <v>1.1529777748207565E-3</v>
      </c>
      <c r="AB29" s="114">
        <v>1.196181982479E-2</v>
      </c>
      <c r="AC29" s="114" t="s">
        <v>391</v>
      </c>
      <c r="AD29" s="114">
        <v>6.2986931817490989E-5</v>
      </c>
      <c r="AE29" s="40"/>
      <c r="AF29" s="114">
        <v>66534.115082098622</v>
      </c>
      <c r="AG29" s="39" t="s">
        <v>390</v>
      </c>
      <c r="AH29" s="114">
        <v>289.03811580907899</v>
      </c>
      <c r="AI29" s="114">
        <v>533.72578994932871</v>
      </c>
      <c r="AJ29" s="114">
        <v>3.5984116388919398</v>
      </c>
      <c r="AK29" s="39" t="s">
        <v>389</v>
      </c>
      <c r="AL29" s="41" t="s">
        <v>41</v>
      </c>
    </row>
    <row r="30" spans="1:38" ht="26.25" customHeight="1" thickBot="1" x14ac:dyDescent="0.3">
      <c r="A30" s="36" t="s">
        <v>70</v>
      </c>
      <c r="B30" s="36" t="s">
        <v>77</v>
      </c>
      <c r="C30" s="37" t="s">
        <v>78</v>
      </c>
      <c r="D30" s="38"/>
      <c r="E30" s="114">
        <v>0.12583126269961001</v>
      </c>
      <c r="F30" s="114">
        <v>1.38166661438</v>
      </c>
      <c r="G30" s="114">
        <v>1.0262154875E-3</v>
      </c>
      <c r="H30" s="114">
        <v>1.2246127787926223E-3</v>
      </c>
      <c r="I30" s="114">
        <v>4.677117632556E-2</v>
      </c>
      <c r="J30" s="114">
        <v>4.677117632556E-2</v>
      </c>
      <c r="K30" s="114">
        <v>4.677117632556E-2</v>
      </c>
      <c r="L30" s="114">
        <v>7.0456185102300006E-3</v>
      </c>
      <c r="M30" s="114">
        <v>7.8282644123968801</v>
      </c>
      <c r="N30" s="114">
        <v>2.943056732E-5</v>
      </c>
      <c r="O30" s="114">
        <v>4.9116038292529714E-6</v>
      </c>
      <c r="P30" s="114">
        <v>2.1365476656628039E-4</v>
      </c>
      <c r="Q30" s="114">
        <v>7.3674057438795575E-6</v>
      </c>
      <c r="R30" s="114">
        <v>1.5471552061558242E-4</v>
      </c>
      <c r="S30" s="114">
        <v>1.1051108615255885E-4</v>
      </c>
      <c r="T30" s="114">
        <v>5.6483444034418969E-5</v>
      </c>
      <c r="U30" s="114">
        <v>4.9116038292529714E-6</v>
      </c>
      <c r="V30" s="114">
        <v>8.104146318220983E-4</v>
      </c>
      <c r="W30" s="114">
        <v>2.1340521917219999E-2</v>
      </c>
      <c r="X30" s="114">
        <v>2.1582502345E-4</v>
      </c>
      <c r="Y30" s="114">
        <v>2.4280315137999999E-4</v>
      </c>
      <c r="Z30" s="114">
        <v>1.7535783155000001E-4</v>
      </c>
      <c r="AA30" s="114">
        <v>2.6303674732999999E-4</v>
      </c>
      <c r="AB30" s="114">
        <v>8.9702275371999996E-4</v>
      </c>
      <c r="AC30" s="114" t="s">
        <v>391</v>
      </c>
      <c r="AD30" s="114">
        <v>1.6463918880000001E-5</v>
      </c>
      <c r="AE30" s="40"/>
      <c r="AF30" s="114">
        <v>1067.91567239505</v>
      </c>
      <c r="AG30" s="39" t="s">
        <v>390</v>
      </c>
      <c r="AH30" s="39" t="s">
        <v>390</v>
      </c>
      <c r="AI30" s="114">
        <v>3.3361034571723902</v>
      </c>
      <c r="AJ30" s="114">
        <v>0</v>
      </c>
      <c r="AK30" s="39" t="s">
        <v>389</v>
      </c>
      <c r="AL30" s="41" t="s">
        <v>41</v>
      </c>
    </row>
    <row r="31" spans="1:38" ht="26.25" customHeight="1" thickBot="1" x14ac:dyDescent="0.3">
      <c r="A31" s="36" t="s">
        <v>70</v>
      </c>
      <c r="B31" s="36" t="s">
        <v>79</v>
      </c>
      <c r="C31" s="37" t="s">
        <v>80</v>
      </c>
      <c r="D31" s="38"/>
      <c r="E31" s="39" t="s">
        <v>389</v>
      </c>
      <c r="F31" s="114">
        <v>10.8419152667779</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0.251</v>
      </c>
      <c r="J32" s="114">
        <v>0.97399999999999998</v>
      </c>
      <c r="K32" s="114">
        <v>1.43397959183673</v>
      </c>
      <c r="L32" s="114">
        <v>0.14339795918366999</v>
      </c>
      <c r="M32" s="114" t="s">
        <v>389</v>
      </c>
      <c r="N32" s="114">
        <v>2.2163956440799701</v>
      </c>
      <c r="O32" s="114">
        <v>1.55621849377E-3</v>
      </c>
      <c r="P32" s="114" t="s">
        <v>391</v>
      </c>
      <c r="Q32" s="114" t="s">
        <v>391</v>
      </c>
      <c r="R32" s="114">
        <v>1.79108694541E-3</v>
      </c>
      <c r="S32" s="114">
        <v>20.180482291448399</v>
      </c>
      <c r="T32" s="114">
        <v>3.52819020905E-3</v>
      </c>
      <c r="U32" s="114" t="s">
        <v>391</v>
      </c>
      <c r="V32" s="114">
        <v>16.223967945197298</v>
      </c>
      <c r="W32" s="114" t="s">
        <v>389</v>
      </c>
      <c r="X32" s="114">
        <v>4.6477448979499996E-3</v>
      </c>
      <c r="Y32" s="114">
        <v>1.2557142857000001E-4</v>
      </c>
      <c r="Z32" s="114">
        <v>1.8536734693E-4</v>
      </c>
      <c r="AA32" s="114" t="s">
        <v>391</v>
      </c>
      <c r="AB32" s="114">
        <v>4.9586836734599998E-3</v>
      </c>
      <c r="AC32" s="114" t="s">
        <v>389</v>
      </c>
      <c r="AD32" s="114" t="s">
        <v>389</v>
      </c>
      <c r="AE32" s="40"/>
      <c r="AF32" s="39" t="s">
        <v>389</v>
      </c>
      <c r="AG32" s="39" t="s">
        <v>389</v>
      </c>
      <c r="AH32" s="39" t="s">
        <v>389</v>
      </c>
      <c r="AI32" s="39" t="s">
        <v>389</v>
      </c>
      <c r="AJ32" s="39" t="s">
        <v>389</v>
      </c>
      <c r="AK32" s="114">
        <v>69971</v>
      </c>
      <c r="AL32" s="46" t="s">
        <v>387</v>
      </c>
    </row>
    <row r="33" spans="1:38" ht="26.25" customHeight="1" thickBot="1" x14ac:dyDescent="0.3">
      <c r="A33" s="36" t="s">
        <v>70</v>
      </c>
      <c r="B33" s="36" t="s">
        <v>83</v>
      </c>
      <c r="C33" s="37" t="s">
        <v>84</v>
      </c>
      <c r="D33" s="38"/>
      <c r="E33" s="114" t="s">
        <v>389</v>
      </c>
      <c r="F33" s="114" t="s">
        <v>389</v>
      </c>
      <c r="G33" s="114" t="s">
        <v>389</v>
      </c>
      <c r="H33" s="114" t="s">
        <v>389</v>
      </c>
      <c r="I33" s="114">
        <v>0.746</v>
      </c>
      <c r="J33" s="114">
        <v>9.3279999999999994</v>
      </c>
      <c r="K33" s="114">
        <v>18.655999999999999</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69971</v>
      </c>
      <c r="AL33" s="46" t="s">
        <v>387</v>
      </c>
    </row>
    <row r="34" spans="1:38" ht="26.25" customHeight="1" thickBot="1" x14ac:dyDescent="0.3">
      <c r="A34" s="36" t="s">
        <v>62</v>
      </c>
      <c r="B34" s="36" t="s">
        <v>85</v>
      </c>
      <c r="C34" s="37" t="s">
        <v>86</v>
      </c>
      <c r="D34" s="38"/>
      <c r="E34" s="114">
        <v>1.2969636</v>
      </c>
      <c r="F34" s="114">
        <v>0.11036550000000001</v>
      </c>
      <c r="G34" s="114">
        <v>3.0043858873000001E-4</v>
      </c>
      <c r="H34" s="114">
        <v>1.605956174E-4</v>
      </c>
      <c r="I34" s="114">
        <v>3.1430856548440002E-2</v>
      </c>
      <c r="J34" s="114">
        <v>3.3036812722440002E-2</v>
      </c>
      <c r="K34" s="114">
        <v>3.4872191207020002E-2</v>
      </c>
      <c r="L34" s="114">
        <v>2.2666924284559999E-2</v>
      </c>
      <c r="M34" s="114">
        <v>0.3667588</v>
      </c>
      <c r="N34" s="114" t="s">
        <v>391</v>
      </c>
      <c r="O34" s="114">
        <v>2.2942231056999999E-4</v>
      </c>
      <c r="P34" s="114" t="s">
        <v>391</v>
      </c>
      <c r="Q34" s="114" t="s">
        <v>391</v>
      </c>
      <c r="R34" s="114">
        <v>1.1471115528600001E-3</v>
      </c>
      <c r="S34" s="114">
        <v>3.9001792797330001E-2</v>
      </c>
      <c r="T34" s="114">
        <v>1.6059561739999999E-3</v>
      </c>
      <c r="U34" s="114">
        <v>2.2942231056999999E-4</v>
      </c>
      <c r="V34" s="114">
        <v>2.294223105725E-2</v>
      </c>
      <c r="W34" s="114" t="s">
        <v>391</v>
      </c>
      <c r="X34" s="114">
        <v>6.8826693171000005E-4</v>
      </c>
      <c r="Y34" s="114">
        <v>1.1471115528600001E-3</v>
      </c>
      <c r="Z34" s="114" t="s">
        <v>391</v>
      </c>
      <c r="AA34" s="114" t="s">
        <v>391</v>
      </c>
      <c r="AB34" s="114" t="s">
        <v>391</v>
      </c>
      <c r="AC34" s="114" t="s">
        <v>391</v>
      </c>
      <c r="AD34" s="114" t="s">
        <v>391</v>
      </c>
      <c r="AE34" s="40"/>
      <c r="AF34" s="114">
        <v>993.13117999999997</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7.0799171002716097</v>
      </c>
      <c r="F36" s="114">
        <v>4.6587291651086797</v>
      </c>
      <c r="G36" s="114">
        <v>3.8948319248907501</v>
      </c>
      <c r="H36" s="114">
        <v>1.25851939353E-2</v>
      </c>
      <c r="I36" s="114">
        <v>0.88822958415734998</v>
      </c>
      <c r="J36" s="114">
        <v>0.93679221898182996</v>
      </c>
      <c r="K36" s="114">
        <v>0.93679221898182996</v>
      </c>
      <c r="L36" s="114">
        <v>6.2464937727220005E-2</v>
      </c>
      <c r="M36" s="114">
        <v>14.616793368602341</v>
      </c>
      <c r="N36" s="114">
        <v>2.322648120088E-2</v>
      </c>
      <c r="O36" s="114">
        <v>1.59773758316E-3</v>
      </c>
      <c r="P36" s="114">
        <v>2.40606344645631E-4</v>
      </c>
      <c r="Q36" s="114">
        <v>8.905625441274001E-2</v>
      </c>
      <c r="R36" s="114">
        <v>8.2641973696860008E-2</v>
      </c>
      <c r="S36" s="114">
        <v>0.27880435814396998</v>
      </c>
      <c r="T36" s="114">
        <v>2.5261439113541302</v>
      </c>
      <c r="U36" s="114">
        <v>2.061399008615631E-3</v>
      </c>
      <c r="V36" s="114">
        <v>0.21526645649759998</v>
      </c>
      <c r="W36" s="114">
        <v>5.6573478643260004E-2</v>
      </c>
      <c r="X36" s="114">
        <v>1.4960817951400001E-3</v>
      </c>
      <c r="Y36" s="114">
        <v>5.5272332414900002E-3</v>
      </c>
      <c r="Z36" s="114">
        <v>1.6789901654099999E-3</v>
      </c>
      <c r="AA36" s="114">
        <v>2.6740322626399998E-3</v>
      </c>
      <c r="AB36" s="114">
        <v>1.1376337464730001E-2</v>
      </c>
      <c r="AC36" s="114">
        <v>2.063626228485E-2</v>
      </c>
      <c r="AD36" s="114">
        <v>8.1237979870339996E-2</v>
      </c>
      <c r="AE36" s="40"/>
      <c r="AF36" s="114">
        <v>6928.8321513382871</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1.79963313449E-3</v>
      </c>
      <c r="F37" s="114">
        <v>4.499082836E-5</v>
      </c>
      <c r="G37" s="114">
        <v>2.249541418E-5</v>
      </c>
      <c r="H37" s="114">
        <v>4.499082836E-5</v>
      </c>
      <c r="I37" s="114">
        <v>2.249541418E-5</v>
      </c>
      <c r="J37" s="114">
        <v>2.249541418E-5</v>
      </c>
      <c r="K37" s="114" t="s">
        <v>391</v>
      </c>
      <c r="L37" s="114" t="s">
        <v>391</v>
      </c>
      <c r="M37" s="114">
        <v>8.9981656723999999E-4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44.9908283624086</v>
      </c>
      <c r="AI37" s="39" t="s">
        <v>390</v>
      </c>
      <c r="AJ37" s="39" t="s">
        <v>390</v>
      </c>
      <c r="AK37" s="39" t="s">
        <v>389</v>
      </c>
      <c r="AL37" s="41" t="s">
        <v>41</v>
      </c>
    </row>
    <row r="38" spans="1:38" ht="26.25" customHeight="1" thickBot="1" x14ac:dyDescent="0.3">
      <c r="A38" s="36" t="s">
        <v>62</v>
      </c>
      <c r="B38" s="36" t="s">
        <v>93</v>
      </c>
      <c r="C38" s="37" t="s">
        <v>94</v>
      </c>
      <c r="D38" s="47"/>
      <c r="E38" s="114">
        <v>3.6314416721773601</v>
      </c>
      <c r="F38" s="114">
        <v>0.40712207367548003</v>
      </c>
      <c r="G38" s="114">
        <v>6.5762941382162418E-2</v>
      </c>
      <c r="H38" s="114">
        <v>5.1247617122560183E-3</v>
      </c>
      <c r="I38" s="114">
        <v>0.16427956057439</v>
      </c>
      <c r="J38" s="114">
        <v>0.17128039158558001</v>
      </c>
      <c r="K38" s="114">
        <v>0.17828122259677001</v>
      </c>
      <c r="L38" s="114">
        <v>9.963295346098E-2</v>
      </c>
      <c r="M38" s="114">
        <v>1.5714114239982599</v>
      </c>
      <c r="N38" s="114">
        <v>5.6004506822779999E-2</v>
      </c>
      <c r="O38" s="114">
        <v>6.9270784935769885E-4</v>
      </c>
      <c r="P38" s="114" t="s">
        <v>391</v>
      </c>
      <c r="Q38" s="114" t="s">
        <v>391</v>
      </c>
      <c r="R38" s="114">
        <v>3.4635392468084941E-3</v>
      </c>
      <c r="S38" s="114">
        <v>0.11776033439167947</v>
      </c>
      <c r="T38" s="114">
        <v>4.8489549455338916E-3</v>
      </c>
      <c r="U38" s="114">
        <v>6.9270784935769885E-4</v>
      </c>
      <c r="V38" s="114">
        <v>6.9270784936285579E-2</v>
      </c>
      <c r="W38" s="114" t="s">
        <v>391</v>
      </c>
      <c r="X38" s="114">
        <v>2.0781235480830966E-3</v>
      </c>
      <c r="Y38" s="114">
        <v>3.4635392468084941E-3</v>
      </c>
      <c r="Z38" s="114" t="s">
        <v>391</v>
      </c>
      <c r="AA38" s="114" t="s">
        <v>391</v>
      </c>
      <c r="AB38" s="114" t="s">
        <v>391</v>
      </c>
      <c r="AC38" s="114" t="s">
        <v>391</v>
      </c>
      <c r="AD38" s="114" t="s">
        <v>391</v>
      </c>
      <c r="AE38" s="40"/>
      <c r="AF38" s="114">
        <v>6709.25174135617</v>
      </c>
      <c r="AG38" s="39" t="s">
        <v>390</v>
      </c>
      <c r="AH38" s="39" t="s">
        <v>390</v>
      </c>
      <c r="AI38" s="114">
        <v>2.8636323231021401</v>
      </c>
      <c r="AJ38" s="114">
        <v>0.16346315586418</v>
      </c>
      <c r="AK38" s="39" t="s">
        <v>389</v>
      </c>
      <c r="AL38" s="41" t="s">
        <v>41</v>
      </c>
    </row>
    <row r="39" spans="1:38" ht="26.25" customHeight="1" thickBot="1" x14ac:dyDescent="0.3">
      <c r="A39" s="36" t="s">
        <v>95</v>
      </c>
      <c r="B39" s="36" t="s">
        <v>96</v>
      </c>
      <c r="C39" s="37" t="s">
        <v>365</v>
      </c>
      <c r="D39" s="38"/>
      <c r="E39" s="114">
        <v>0.97433433699999994</v>
      </c>
      <c r="F39" s="114">
        <v>0.23720273004999001</v>
      </c>
      <c r="G39" s="114">
        <v>0.38571289999999997</v>
      </c>
      <c r="H39" s="114">
        <v>2.1171240000000001E-2</v>
      </c>
      <c r="I39" s="114">
        <v>0.16238893980000002</v>
      </c>
      <c r="J39" s="114">
        <v>0.16897066318000001</v>
      </c>
      <c r="K39" s="114">
        <v>0.17148123025000001</v>
      </c>
      <c r="L39" s="114">
        <v>3.4914013800000004E-2</v>
      </c>
      <c r="M39" s="114">
        <v>1.67774880273</v>
      </c>
      <c r="N39" s="114">
        <v>5.0808395999999999E-2</v>
      </c>
      <c r="O39" s="114">
        <v>5.683848E-3</v>
      </c>
      <c r="P39" s="114">
        <v>1.8940719999899999E-3</v>
      </c>
      <c r="Q39" s="114">
        <v>6.2856319999999993E-3</v>
      </c>
      <c r="R39" s="114">
        <v>1.0007249999999999E-2</v>
      </c>
      <c r="S39" s="114">
        <v>3.4000780000000001E-2</v>
      </c>
      <c r="T39" s="114">
        <v>5.9471282E-2</v>
      </c>
      <c r="U39" s="114">
        <v>4.6221236960000004E-3</v>
      </c>
      <c r="V39" s="114">
        <v>0.39349846399999999</v>
      </c>
      <c r="W39" s="114">
        <v>6.4479800000000004E-2</v>
      </c>
      <c r="X39" s="114">
        <v>3.6502702309989997E-2</v>
      </c>
      <c r="Y39" s="114">
        <v>4.4507379424720002E-2</v>
      </c>
      <c r="Z39" s="114">
        <v>1.4464468867800001E-2</v>
      </c>
      <c r="AA39" s="114">
        <v>2.0115414497470001E-2</v>
      </c>
      <c r="AB39" s="114">
        <v>0.1155899651</v>
      </c>
      <c r="AC39" s="114">
        <v>4.6056999999999999E-3</v>
      </c>
      <c r="AD39" s="114">
        <v>5.5268400000000001E-5</v>
      </c>
      <c r="AE39" s="40"/>
      <c r="AF39" s="114">
        <v>16881.34</v>
      </c>
      <c r="AG39" s="114">
        <v>0</v>
      </c>
      <c r="AH39" s="114">
        <v>1358.98</v>
      </c>
      <c r="AI39" s="114">
        <v>921.14</v>
      </c>
      <c r="AJ39" s="114">
        <v>0</v>
      </c>
      <c r="AK39" s="39" t="s">
        <v>389</v>
      </c>
      <c r="AL39" s="41" t="s">
        <v>41</v>
      </c>
    </row>
    <row r="40" spans="1:38" ht="26.25" customHeight="1" thickBot="1" x14ac:dyDescent="0.3">
      <c r="A40" s="36" t="s">
        <v>62</v>
      </c>
      <c r="B40" s="36" t="s">
        <v>97</v>
      </c>
      <c r="C40" s="37" t="s">
        <v>366</v>
      </c>
      <c r="D40" s="38"/>
      <c r="E40" s="114">
        <v>2.1195924800383397</v>
      </c>
      <c r="F40" s="114">
        <v>2.1055246618969901</v>
      </c>
      <c r="G40" s="114">
        <v>1.8820730520247627E-3</v>
      </c>
      <c r="H40" s="114">
        <v>5.443859733986619E-4</v>
      </c>
      <c r="I40" s="114">
        <v>0.18141341952566997</v>
      </c>
      <c r="J40" s="114">
        <v>0.19149194283265003</v>
      </c>
      <c r="K40" s="114">
        <v>0.20157046613965002</v>
      </c>
      <c r="L40" s="114">
        <v>9.8340477683920902E-2</v>
      </c>
      <c r="M40" s="114">
        <v>25.176198178965439</v>
      </c>
      <c r="N40" s="114" t="s">
        <v>391</v>
      </c>
      <c r="O40" s="114">
        <v>8.8082403696414853E-4</v>
      </c>
      <c r="P40" s="114" t="s">
        <v>391</v>
      </c>
      <c r="Q40" s="114" t="s">
        <v>391</v>
      </c>
      <c r="R40" s="114">
        <v>4.4041201848507424E-3</v>
      </c>
      <c r="S40" s="114">
        <v>0.14974008628516827</v>
      </c>
      <c r="T40" s="114">
        <v>6.16576825878904E-3</v>
      </c>
      <c r="U40" s="114">
        <v>8.8082403696414853E-4</v>
      </c>
      <c r="V40" s="114">
        <v>8.8082403697151326E-2</v>
      </c>
      <c r="W40" s="114" t="s">
        <v>391</v>
      </c>
      <c r="X40" s="114">
        <v>2.8944552641300505E-3</v>
      </c>
      <c r="Y40" s="114">
        <v>4.1521370316331373E-3</v>
      </c>
      <c r="Z40" s="114" t="s">
        <v>391</v>
      </c>
      <c r="AA40" s="114" t="s">
        <v>391</v>
      </c>
      <c r="AB40" s="114" t="s">
        <v>391</v>
      </c>
      <c r="AC40" s="114" t="s">
        <v>391</v>
      </c>
      <c r="AD40" s="114" t="s">
        <v>391</v>
      </c>
      <c r="AE40" s="40"/>
      <c r="AF40" s="114">
        <v>3815.4861651402298</v>
      </c>
      <c r="AG40" s="39" t="s">
        <v>390</v>
      </c>
      <c r="AH40" s="39" t="s">
        <v>390</v>
      </c>
      <c r="AI40" s="114">
        <v>6.0258652482294703</v>
      </c>
      <c r="AJ40" s="114">
        <v>0.14839201762887999</v>
      </c>
      <c r="AK40" s="39" t="s">
        <v>389</v>
      </c>
      <c r="AL40" s="41" t="s">
        <v>41</v>
      </c>
    </row>
    <row r="41" spans="1:38" ht="26.25" customHeight="1" thickBot="1" x14ac:dyDescent="0.3">
      <c r="A41" s="36" t="s">
        <v>95</v>
      </c>
      <c r="B41" s="36" t="s">
        <v>98</v>
      </c>
      <c r="C41" s="37" t="s">
        <v>375</v>
      </c>
      <c r="D41" s="38"/>
      <c r="E41" s="114">
        <v>5.51834004016668</v>
      </c>
      <c r="F41" s="114">
        <v>13.9757941701549</v>
      </c>
      <c r="G41" s="114">
        <v>1.59623176893347</v>
      </c>
      <c r="H41" s="114">
        <v>0.16303374068004001</v>
      </c>
      <c r="I41" s="114">
        <v>9.8468818740837882</v>
      </c>
      <c r="J41" s="114">
        <v>10.363856123107599</v>
      </c>
      <c r="K41" s="114">
        <v>10.570848686306899</v>
      </c>
      <c r="L41" s="114">
        <v>1.1301083863751999</v>
      </c>
      <c r="M41" s="114">
        <v>112.23460082932998</v>
      </c>
      <c r="N41" s="114">
        <v>0.66999650540019995</v>
      </c>
      <c r="O41" s="114">
        <v>0.11943678268003999</v>
      </c>
      <c r="P41" s="114">
        <v>2.2919728846669998E-2</v>
      </c>
      <c r="Q41" s="114">
        <v>3.3659502757329998E-2</v>
      </c>
      <c r="R41" s="114">
        <v>0.13323723868004</v>
      </c>
      <c r="S41" s="114">
        <v>0.27766394446672998</v>
      </c>
      <c r="T41" s="114">
        <v>0.30197367623336002</v>
      </c>
      <c r="U41" s="114">
        <v>8.9174205517359995E-2</v>
      </c>
      <c r="V41" s="114">
        <v>14.7600056053389</v>
      </c>
      <c r="W41" s="114">
        <v>2.5688009825343099</v>
      </c>
      <c r="X41" s="114">
        <v>3.4965193612269898</v>
      </c>
      <c r="Y41" s="114">
        <v>3.2780909035538199</v>
      </c>
      <c r="Z41" s="114">
        <v>1.2341223245088899</v>
      </c>
      <c r="AA41" s="114">
        <v>2.0448100681104502</v>
      </c>
      <c r="AB41" s="114">
        <v>10.053542657400101</v>
      </c>
      <c r="AC41" s="114">
        <v>0.18348578446673</v>
      </c>
      <c r="AD41" s="114">
        <v>2.2018294135999999E-3</v>
      </c>
      <c r="AE41" s="40"/>
      <c r="AF41" s="114">
        <v>47588.52</v>
      </c>
      <c r="AG41" s="114">
        <v>0</v>
      </c>
      <c r="AH41" s="114">
        <v>3997</v>
      </c>
      <c r="AI41" s="114">
        <v>37137.001893347202</v>
      </c>
      <c r="AJ41" s="114">
        <v>0</v>
      </c>
      <c r="AK41" s="39" t="s">
        <v>389</v>
      </c>
      <c r="AL41" s="41" t="s">
        <v>41</v>
      </c>
    </row>
    <row r="42" spans="1:38" ht="26.25" customHeight="1" thickBot="1" x14ac:dyDescent="0.3">
      <c r="A42" s="36" t="s">
        <v>62</v>
      </c>
      <c r="B42" s="36" t="s">
        <v>99</v>
      </c>
      <c r="C42" s="37" t="s">
        <v>100</v>
      </c>
      <c r="D42" s="38"/>
      <c r="E42" s="114">
        <v>1.1629358179234601</v>
      </c>
      <c r="F42" s="114">
        <v>5.0913933487534697</v>
      </c>
      <c r="G42" s="114">
        <v>2.7181080331346746E-3</v>
      </c>
      <c r="H42" s="114">
        <v>4.0732524896091964E-4</v>
      </c>
      <c r="I42" s="114">
        <v>0.1648655371961637</v>
      </c>
      <c r="J42" s="114">
        <v>0.17402473370705115</v>
      </c>
      <c r="K42" s="114">
        <v>0.18318393021795853</v>
      </c>
      <c r="L42" s="114">
        <v>4.9487042357616098E-2</v>
      </c>
      <c r="M42" s="114">
        <v>43.889964073124432</v>
      </c>
      <c r="N42" s="114" t="s">
        <v>391</v>
      </c>
      <c r="O42" s="114">
        <v>8.6185983057661332E-4</v>
      </c>
      <c r="P42" s="114" t="s">
        <v>391</v>
      </c>
      <c r="Q42" s="114" t="s">
        <v>391</v>
      </c>
      <c r="R42" s="114">
        <v>4.3092991529830671E-3</v>
      </c>
      <c r="S42" s="114">
        <v>0.14651617120220348</v>
      </c>
      <c r="T42" s="114">
        <v>6.0330188141773612E-3</v>
      </c>
      <c r="U42" s="114">
        <v>8.6185983057661332E-4</v>
      </c>
      <c r="V42" s="114">
        <v>8.6185983060127327E-2</v>
      </c>
      <c r="W42" s="114" t="s">
        <v>391</v>
      </c>
      <c r="X42" s="114">
        <v>3.1385986213402803E-3</v>
      </c>
      <c r="Y42" s="114">
        <v>3.7562800234126276E-3</v>
      </c>
      <c r="Z42" s="114" t="s">
        <v>391</v>
      </c>
      <c r="AA42" s="114" t="s">
        <v>391</v>
      </c>
      <c r="AB42" s="114" t="s">
        <v>391</v>
      </c>
      <c r="AC42" s="114" t="s">
        <v>391</v>
      </c>
      <c r="AD42" s="114" t="s">
        <v>391</v>
      </c>
      <c r="AE42" s="40"/>
      <c r="AF42" s="114">
        <v>3740.5490577575597</v>
      </c>
      <c r="AG42" s="39" t="s">
        <v>390</v>
      </c>
      <c r="AH42" s="39" t="s">
        <v>390</v>
      </c>
      <c r="AI42" s="114">
        <v>8.7962309742124312</v>
      </c>
      <c r="AJ42" s="114">
        <v>7.2879318022799996E-2</v>
      </c>
      <c r="AK42" s="39" t="s">
        <v>389</v>
      </c>
      <c r="AL42" s="41" t="s">
        <v>41</v>
      </c>
    </row>
    <row r="43" spans="1:38" ht="26.25" customHeight="1" thickBot="1" x14ac:dyDescent="0.3">
      <c r="A43" s="36" t="s">
        <v>95</v>
      </c>
      <c r="B43" s="36" t="s">
        <v>101</v>
      </c>
      <c r="C43" s="37" t="s">
        <v>102</v>
      </c>
      <c r="D43" s="38"/>
      <c r="E43" s="114">
        <v>0.49972318265649002</v>
      </c>
      <c r="F43" s="114">
        <v>0.44698626574229999</v>
      </c>
      <c r="G43" s="114">
        <v>0.19858550734900002</v>
      </c>
      <c r="H43" s="114">
        <v>1.17076020317E-2</v>
      </c>
      <c r="I43" s="114">
        <v>0.33489447918070003</v>
      </c>
      <c r="J43" s="114">
        <v>0.35302281066539998</v>
      </c>
      <c r="K43" s="114">
        <v>0.3593274349469</v>
      </c>
      <c r="L43" s="114">
        <v>3.04978566594E-2</v>
      </c>
      <c r="M43" s="114">
        <v>3.2136573025390001</v>
      </c>
      <c r="N43" s="114">
        <v>5.4725549023499999E-2</v>
      </c>
      <c r="O43" s="114">
        <v>8.0950042046999994E-3</v>
      </c>
      <c r="P43" s="114">
        <v>1.6218505674500002E-3</v>
      </c>
      <c r="Q43" s="114">
        <v>3.3744442939600003E-3</v>
      </c>
      <c r="R43" s="114">
        <v>9.5361562047000005E-3</v>
      </c>
      <c r="S43" s="114">
        <v>2.32279936745E-2</v>
      </c>
      <c r="T43" s="114">
        <v>0.16485397283724998</v>
      </c>
      <c r="U43" s="114">
        <v>6.78449910478E-3</v>
      </c>
      <c r="V43" s="114">
        <v>0.94836512596</v>
      </c>
      <c r="W43" s="114">
        <v>0.20792375836300001</v>
      </c>
      <c r="X43" s="114">
        <v>0.10239620979580001</v>
      </c>
      <c r="Y43" s="114">
        <v>0.11851053997020999</v>
      </c>
      <c r="Z43" s="114">
        <v>4.0835969562100005E-2</v>
      </c>
      <c r="AA43" s="114">
        <v>5.389501049888E-2</v>
      </c>
      <c r="AB43" s="114">
        <v>0.315637729827</v>
      </c>
      <c r="AC43" s="114">
        <v>1.1674153674500001E-2</v>
      </c>
      <c r="AD43" s="114">
        <v>1.4008984409E-4</v>
      </c>
      <c r="AE43" s="40"/>
      <c r="AF43" s="114">
        <v>4895.9399999999996</v>
      </c>
      <c r="AG43" s="114">
        <v>0</v>
      </c>
      <c r="AH43" s="114">
        <v>919.31</v>
      </c>
      <c r="AI43" s="114">
        <v>2334.8307349000002</v>
      </c>
      <c r="AJ43" s="114">
        <v>0</v>
      </c>
      <c r="AK43" s="39" t="s">
        <v>389</v>
      </c>
      <c r="AL43" s="41" t="s">
        <v>41</v>
      </c>
    </row>
    <row r="44" spans="1:38" ht="26.25" customHeight="1" thickBot="1" x14ac:dyDescent="0.3">
      <c r="A44" s="36" t="s">
        <v>62</v>
      </c>
      <c r="B44" s="36" t="s">
        <v>103</v>
      </c>
      <c r="C44" s="37" t="s">
        <v>104</v>
      </c>
      <c r="D44" s="38"/>
      <c r="E44" s="114">
        <v>8.0343678096303393</v>
      </c>
      <c r="F44" s="114">
        <v>3.4479476978622099</v>
      </c>
      <c r="G44" s="114">
        <v>4.1452967839508813E-3</v>
      </c>
      <c r="H44" s="114">
        <v>1.9395407009030841E-3</v>
      </c>
      <c r="I44" s="114">
        <v>0.49054572994881085</v>
      </c>
      <c r="J44" s="114">
        <v>0.51779827050153038</v>
      </c>
      <c r="K44" s="114">
        <v>0.54505081105422992</v>
      </c>
      <c r="L44" s="114">
        <v>0.27552975962016135</v>
      </c>
      <c r="M44" s="114">
        <v>9.5973969180933594</v>
      </c>
      <c r="N44" s="114" t="s">
        <v>391</v>
      </c>
      <c r="O44" s="114">
        <v>2.911490367523111E-3</v>
      </c>
      <c r="P44" s="114" t="s">
        <v>391</v>
      </c>
      <c r="Q44" s="114" t="s">
        <v>391</v>
      </c>
      <c r="R44" s="114">
        <v>1.455745183770619E-2</v>
      </c>
      <c r="S44" s="114">
        <v>0.49495336248346611</v>
      </c>
      <c r="T44" s="114">
        <v>2.0380432572818217E-2</v>
      </c>
      <c r="U44" s="114">
        <v>2.911490367523111E-3</v>
      </c>
      <c r="V44" s="114">
        <v>0.29114903675496318</v>
      </c>
      <c r="W44" s="114" t="s">
        <v>391</v>
      </c>
      <c r="X44" s="114">
        <v>8.8416615150799099E-3</v>
      </c>
      <c r="Y44" s="114">
        <v>1.4450261425257998E-2</v>
      </c>
      <c r="Z44" s="114" t="s">
        <v>391</v>
      </c>
      <c r="AA44" s="114" t="s">
        <v>391</v>
      </c>
      <c r="AB44" s="114" t="s">
        <v>391</v>
      </c>
      <c r="AC44" s="114" t="s">
        <v>391</v>
      </c>
      <c r="AD44" s="114" t="s">
        <v>391</v>
      </c>
      <c r="AE44" s="40"/>
      <c r="AF44" s="114">
        <v>12594.696074504227</v>
      </c>
      <c r="AG44" s="39" t="s">
        <v>390</v>
      </c>
      <c r="AH44" s="39" t="s">
        <v>390</v>
      </c>
      <c r="AI44" s="114">
        <v>13.0503731568835</v>
      </c>
      <c r="AJ44" s="114">
        <v>0.66175043500871</v>
      </c>
      <c r="AK44" s="39" t="s">
        <v>389</v>
      </c>
      <c r="AL44" s="41" t="s">
        <v>41</v>
      </c>
    </row>
    <row r="45" spans="1:38" ht="26.25" customHeight="1" thickBot="1" x14ac:dyDescent="0.3">
      <c r="A45" s="36" t="s">
        <v>62</v>
      </c>
      <c r="B45" s="36" t="s">
        <v>105</v>
      </c>
      <c r="C45" s="37" t="s">
        <v>106</v>
      </c>
      <c r="D45" s="38"/>
      <c r="E45" s="114">
        <v>3.1129081023825398</v>
      </c>
      <c r="F45" s="114">
        <v>5.0802668359310001E-2</v>
      </c>
      <c r="G45" s="114">
        <v>0.41658188054633999</v>
      </c>
      <c r="H45" s="114">
        <v>7.6204002538000004E-4</v>
      </c>
      <c r="I45" s="114">
        <v>5.0802668359310001E-2</v>
      </c>
      <c r="J45" s="114">
        <v>5.0802668359310001E-2</v>
      </c>
      <c r="K45" s="114">
        <v>5.0802668359310001E-2</v>
      </c>
      <c r="L45" s="114">
        <v>2.794146759762E-2</v>
      </c>
      <c r="M45" s="114">
        <v>0.27941467597620001</v>
      </c>
      <c r="N45" s="114">
        <v>7.8109102602399996E-3</v>
      </c>
      <c r="O45" s="114">
        <v>2.6036367534000001E-4</v>
      </c>
      <c r="P45" s="114">
        <v>2.6036367534145999E-6</v>
      </c>
      <c r="Q45" s="114">
        <v>1.56218205204E-3</v>
      </c>
      <c r="R45" s="114">
        <v>2.6036367534100001E-3</v>
      </c>
      <c r="S45" s="114">
        <v>8.8523649616089994E-2</v>
      </c>
      <c r="T45" s="114">
        <v>5.2072735068290001E-2</v>
      </c>
      <c r="U45" s="114">
        <v>2.6036367534145999E-6</v>
      </c>
      <c r="V45" s="114">
        <v>5.2072735068290001E-2</v>
      </c>
      <c r="W45" s="114">
        <v>7.6204002538900004E-3</v>
      </c>
      <c r="X45" s="114">
        <v>2.5401334178999998E-4</v>
      </c>
      <c r="Y45" s="114">
        <v>5.0802668359E-4</v>
      </c>
      <c r="Z45" s="114">
        <v>2.5401334178999998E-4</v>
      </c>
      <c r="AA45" s="114">
        <v>5.0802668359E-4</v>
      </c>
      <c r="AB45" s="114">
        <v>1.5240800507700001E-3</v>
      </c>
      <c r="AC45" s="114">
        <v>5.0802668359299996E-3</v>
      </c>
      <c r="AD45" s="114">
        <v>2.2861200761679999E-2</v>
      </c>
      <c r="AE45" s="40"/>
      <c r="AF45" s="114">
        <v>2223.5057874160998</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8.3576250000000005E-4</v>
      </c>
      <c r="J48" s="114">
        <v>8.3576250000000005E-3</v>
      </c>
      <c r="K48" s="114">
        <v>2.0894062500000001E-2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4.6877217099999997E-4</v>
      </c>
      <c r="F49" s="114">
        <v>8.9460308630000002E-3</v>
      </c>
      <c r="G49" s="114">
        <v>3.9E-2</v>
      </c>
      <c r="H49" s="114">
        <v>4.2987421030000004E-3</v>
      </c>
      <c r="I49" s="114" t="s">
        <v>391</v>
      </c>
      <c r="J49" s="114" t="s">
        <v>391</v>
      </c>
      <c r="K49" s="114" t="s">
        <v>391</v>
      </c>
      <c r="L49" s="114" t="s">
        <v>391</v>
      </c>
      <c r="M49" s="114">
        <v>0.22</v>
      </c>
      <c r="N49" s="114" t="s">
        <v>391</v>
      </c>
      <c r="O49" s="114" t="s">
        <v>391</v>
      </c>
      <c r="P49" s="114" t="s">
        <v>391</v>
      </c>
      <c r="Q49" s="114" t="s">
        <v>391</v>
      </c>
      <c r="R49" s="114" t="s">
        <v>391</v>
      </c>
      <c r="S49" s="114" t="s">
        <v>391</v>
      </c>
      <c r="T49" s="114" t="s">
        <v>391</v>
      </c>
      <c r="U49" s="114">
        <v>1.8589155039999999E-2</v>
      </c>
      <c r="V49" s="114" t="s">
        <v>391</v>
      </c>
      <c r="W49" s="114" t="s">
        <v>391</v>
      </c>
      <c r="X49" s="114">
        <v>1.51528370042016E-2</v>
      </c>
      <c r="Y49" s="114">
        <v>6.42149674163654E-3</v>
      </c>
      <c r="Z49" s="114">
        <v>3.21074837081827E-3</v>
      </c>
      <c r="AA49" s="114">
        <v>2.2475238595727901E-3</v>
      </c>
      <c r="AB49" s="114">
        <v>2.7032605976229199E-2</v>
      </c>
      <c r="AC49" s="114" t="s">
        <v>391</v>
      </c>
      <c r="AD49" s="114" t="s">
        <v>391</v>
      </c>
      <c r="AE49" s="40"/>
      <c r="AF49" s="48" t="s">
        <v>389</v>
      </c>
      <c r="AG49" s="48" t="s">
        <v>389</v>
      </c>
      <c r="AH49" s="48" t="s">
        <v>389</v>
      </c>
      <c r="AI49" s="48" t="s">
        <v>389</v>
      </c>
      <c r="AJ49" s="48" t="s">
        <v>389</v>
      </c>
      <c r="AK49" s="114">
        <v>1.16282219</v>
      </c>
      <c r="AL49" s="41" t="s">
        <v>117</v>
      </c>
    </row>
    <row r="50" spans="1:38" ht="26.25" customHeight="1" thickBot="1" x14ac:dyDescent="0.3">
      <c r="A50" s="36" t="s">
        <v>111</v>
      </c>
      <c r="B50" s="36" t="s">
        <v>118</v>
      </c>
      <c r="C50" s="37" t="s">
        <v>119</v>
      </c>
      <c r="D50" s="38"/>
      <c r="E50" s="114">
        <v>5.2669422083921596E-3</v>
      </c>
      <c r="F50" s="114">
        <v>2.5694099385251801E-4</v>
      </c>
      <c r="G50" s="114">
        <v>1.14590457810847E-2</v>
      </c>
      <c r="H50" s="114" t="s">
        <v>391</v>
      </c>
      <c r="I50" s="114">
        <v>4.0215077305895006E-2</v>
      </c>
      <c r="J50" s="114">
        <v>7.368610290488431E-2</v>
      </c>
      <c r="K50" s="114">
        <v>0.16388783716359326</v>
      </c>
      <c r="L50" s="114" t="s">
        <v>391</v>
      </c>
      <c r="M50" s="114">
        <v>1.2847049692625899E-3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0.16352173470477019</v>
      </c>
      <c r="F52" s="114">
        <v>8.9060861614699913</v>
      </c>
      <c r="G52" s="114">
        <v>0.74945727495974701</v>
      </c>
      <c r="H52" s="114">
        <v>2.6211241331181249E-3</v>
      </c>
      <c r="I52" s="114">
        <v>5.6709866180604099E-2</v>
      </c>
      <c r="J52" s="114">
        <v>6.0010331089885599E-2</v>
      </c>
      <c r="K52" s="114">
        <v>6.1660795071532999E-2</v>
      </c>
      <c r="L52" s="114">
        <v>1.6084833615975829E-2</v>
      </c>
      <c r="M52" s="114">
        <v>4.6928123239341896E-2</v>
      </c>
      <c r="N52" s="114" t="s">
        <v>391</v>
      </c>
      <c r="O52" s="114">
        <v>4.4003800483120203E-4</v>
      </c>
      <c r="P52" s="114">
        <v>4.6838835949313299E-4</v>
      </c>
      <c r="Q52" s="114">
        <v>3.0876977548867497E-5</v>
      </c>
      <c r="R52" s="114">
        <v>5.0830009995174496E-4</v>
      </c>
      <c r="S52" s="114">
        <v>6.0466268226116603E-4</v>
      </c>
      <c r="T52" s="114">
        <v>1.30664848787433E-3</v>
      </c>
      <c r="U52" s="114" t="s">
        <v>391</v>
      </c>
      <c r="V52" s="114">
        <v>8.0857181996060702E-4</v>
      </c>
      <c r="W52" s="114">
        <v>0.24629333037953099</v>
      </c>
      <c r="X52" s="114">
        <v>1.7211875329567199E-6</v>
      </c>
      <c r="Y52" s="114" t="s">
        <v>391</v>
      </c>
      <c r="Z52" s="114" t="s">
        <v>391</v>
      </c>
      <c r="AA52" s="114" t="s">
        <v>391</v>
      </c>
      <c r="AB52" s="114">
        <v>1.6670930676352199E-4</v>
      </c>
      <c r="AC52" s="114" t="s">
        <v>391</v>
      </c>
      <c r="AD52" s="114" t="s">
        <v>391</v>
      </c>
      <c r="AE52" s="40"/>
      <c r="AF52" s="114">
        <v>838.38705200000004</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4.9014104353204093</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0.74284002859320952</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4.3035486267243898E-2</v>
      </c>
      <c r="F55" s="114">
        <v>0.2176095160443802</v>
      </c>
      <c r="G55" s="114">
        <v>0.13613768583692601</v>
      </c>
      <c r="H55" s="114">
        <v>1.39991331088561E-3</v>
      </c>
      <c r="I55" s="114">
        <v>8.2344601662988695E-3</v>
      </c>
      <c r="J55" s="114">
        <v>8.2344601662988695E-3</v>
      </c>
      <c r="K55" s="114">
        <v>8.2344601662988695E-3</v>
      </c>
      <c r="L55" s="114">
        <v>1.48200868911143E-3</v>
      </c>
      <c r="M55" s="114">
        <v>6.9995665544280404E-3</v>
      </c>
      <c r="N55" s="114">
        <v>1.10460402069033E-3</v>
      </c>
      <c r="O55" s="114">
        <v>1.5025359039203801E-3</v>
      </c>
      <c r="P55" s="114">
        <v>2.5522527683031202E-4</v>
      </c>
      <c r="Q55" s="114">
        <v>2.41503487753413E-4</v>
      </c>
      <c r="R55" s="114">
        <v>4.5899384462225398E-3</v>
      </c>
      <c r="S55" s="114">
        <v>2.2572343031497999E-3</v>
      </c>
      <c r="T55" s="114">
        <v>5.0564792748370897E-3</v>
      </c>
      <c r="U55" s="114">
        <v>1.0702995479980801E-3</v>
      </c>
      <c r="V55" s="114">
        <v>1.1663520715363701E-2</v>
      </c>
      <c r="W55" s="114">
        <v>3.4997832772140202E-4</v>
      </c>
      <c r="X55" s="114">
        <v>4.59679934076099E-7</v>
      </c>
      <c r="Y55" s="114">
        <v>7.8214197738321296E-7</v>
      </c>
      <c r="Z55" s="114">
        <v>4.3223635592230201E-7</v>
      </c>
      <c r="AA55" s="114">
        <v>4.3223635592230201E-7</v>
      </c>
      <c r="AB55" s="114">
        <v>2.1062946233039198E-6</v>
      </c>
      <c r="AC55" s="114" t="s">
        <v>391</v>
      </c>
      <c r="AD55" s="114" t="s">
        <v>391</v>
      </c>
      <c r="AE55" s="40"/>
      <c r="AF55" s="114">
        <v>855.07862966467599</v>
      </c>
      <c r="AG55" s="39" t="s">
        <v>389</v>
      </c>
      <c r="AH55" s="114">
        <v>729.26621160409604</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5.6950000000000001E-2</v>
      </c>
      <c r="H57" s="114">
        <v>7.2032063297731902E-2</v>
      </c>
      <c r="I57" s="114">
        <v>0.20376</v>
      </c>
      <c r="J57" s="114">
        <v>0.22922999999999999</v>
      </c>
      <c r="K57" s="114">
        <v>0.25469999999999998</v>
      </c>
      <c r="L57" s="114">
        <v>6.1127999999999998E-3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2472.0230000000001</v>
      </c>
      <c r="AL57" s="41" t="s">
        <v>136</v>
      </c>
    </row>
    <row r="58" spans="1:38" ht="26.25" customHeight="1" thickBot="1" x14ac:dyDescent="0.3">
      <c r="A58" s="36" t="s">
        <v>45</v>
      </c>
      <c r="B58" s="36" t="s">
        <v>137</v>
      </c>
      <c r="C58" s="37" t="s">
        <v>138</v>
      </c>
      <c r="D58" s="38"/>
      <c r="E58" s="114" t="s">
        <v>389</v>
      </c>
      <c r="F58" s="114" t="s">
        <v>389</v>
      </c>
      <c r="G58" s="114">
        <v>6.7692316666000021E-2</v>
      </c>
      <c r="H58" s="114" t="s">
        <v>389</v>
      </c>
      <c r="I58" s="114">
        <v>0.18421754297279977</v>
      </c>
      <c r="J58" s="114">
        <v>0.20724473584439959</v>
      </c>
      <c r="K58" s="114">
        <v>0.23027192871600047</v>
      </c>
      <c r="L58" s="114">
        <v>8.4740069767488032E-4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524.05532819999996</v>
      </c>
      <c r="AL58" s="41" t="s">
        <v>139</v>
      </c>
    </row>
    <row r="59" spans="1:38" ht="26.25" customHeight="1" thickBot="1" x14ac:dyDescent="0.3">
      <c r="A59" s="36" t="s">
        <v>45</v>
      </c>
      <c r="B59" s="51" t="s">
        <v>140</v>
      </c>
      <c r="C59" s="37" t="s">
        <v>377</v>
      </c>
      <c r="D59" s="38"/>
      <c r="E59" s="114">
        <v>0.47299999999999998</v>
      </c>
      <c r="F59" s="114">
        <v>1.3899999999999999E-2</v>
      </c>
      <c r="G59" s="114">
        <v>0.13972000000000001</v>
      </c>
      <c r="H59" s="114">
        <v>0.154</v>
      </c>
      <c r="I59" s="114">
        <v>8.9080000000000006E-2</v>
      </c>
      <c r="J59" s="114">
        <v>0.10809000000000001</v>
      </c>
      <c r="K59" s="114">
        <v>0.1201</v>
      </c>
      <c r="L59" s="114">
        <v>1.0048495999999999E-3</v>
      </c>
      <c r="M59" s="114" t="s">
        <v>391</v>
      </c>
      <c r="N59" s="114">
        <v>0.75283999999999995</v>
      </c>
      <c r="O59" s="114">
        <v>1.2999999999999999E-2</v>
      </c>
      <c r="P59" s="114">
        <v>3.8999999999999999E-4</v>
      </c>
      <c r="Q59" s="114">
        <v>6.404E-2</v>
      </c>
      <c r="R59" s="114">
        <v>1.61E-2</v>
      </c>
      <c r="S59" s="114">
        <v>2.655625E-3</v>
      </c>
      <c r="T59" s="114">
        <v>0.22617300000000001</v>
      </c>
      <c r="U59" s="114">
        <v>0.20423040000000001</v>
      </c>
      <c r="V59" s="114">
        <v>7.2000000000000005E-4</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436.20746559999998</v>
      </c>
      <c r="AL59" s="46" t="s">
        <v>405</v>
      </c>
    </row>
    <row r="60" spans="1:38" ht="26.25" customHeight="1" thickBot="1" x14ac:dyDescent="0.3">
      <c r="A60" s="36" t="s">
        <v>45</v>
      </c>
      <c r="B60" s="51" t="s">
        <v>141</v>
      </c>
      <c r="C60" s="37" t="s">
        <v>142</v>
      </c>
      <c r="D60" s="43"/>
      <c r="E60" s="114" t="s">
        <v>391</v>
      </c>
      <c r="F60" s="114" t="s">
        <v>389</v>
      </c>
      <c r="G60" s="114" t="s">
        <v>389</v>
      </c>
      <c r="H60" s="114" t="s">
        <v>389</v>
      </c>
      <c r="I60" s="114">
        <v>0.105503303215772</v>
      </c>
      <c r="J60" s="114">
        <v>0.52908105957885998</v>
      </c>
      <c r="K60" s="114">
        <v>1.05816211915772</v>
      </c>
      <c r="L60" s="114" t="s">
        <v>391</v>
      </c>
      <c r="M60" s="114" t="s">
        <v>389</v>
      </c>
      <c r="N60" s="114">
        <v>4.4507585750000002E-2</v>
      </c>
      <c r="O60" s="114">
        <v>2.5000000000000001E-4</v>
      </c>
      <c r="P60" s="114">
        <v>4.5104000000000003E-3</v>
      </c>
      <c r="Q60" s="114">
        <v>5.5799999999999999E-3</v>
      </c>
      <c r="R60" s="114" t="s">
        <v>389</v>
      </c>
      <c r="S60" s="114">
        <v>2.8245171499999999E-2</v>
      </c>
      <c r="T60" s="114">
        <v>3.29358575E-3</v>
      </c>
      <c r="U60" s="114" t="s">
        <v>389</v>
      </c>
      <c r="V60" s="114">
        <v>0.10683998675</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1.10329527378328</v>
      </c>
      <c r="J61" s="114">
        <v>11.032952737832799</v>
      </c>
      <c r="K61" s="114">
        <v>36.900010429901101</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19379.900236171099</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2.1999999999999999E-2</v>
      </c>
      <c r="G63" s="114" t="s">
        <v>389</v>
      </c>
      <c r="H63" s="114">
        <v>9.4500000000000001E-2</v>
      </c>
      <c r="I63" s="114">
        <v>7.0349999999999996E-2</v>
      </c>
      <c r="J63" s="114">
        <v>9.0450000000000003E-2</v>
      </c>
      <c r="K63" s="114">
        <v>0.10050000000000001</v>
      </c>
      <c r="L63" s="114" t="s">
        <v>389</v>
      </c>
      <c r="M63" s="114" t="s">
        <v>389</v>
      </c>
      <c r="N63" s="114">
        <v>7.0000000000000001E-3</v>
      </c>
      <c r="O63" s="114">
        <v>3.3E-3</v>
      </c>
      <c r="P63" s="114">
        <v>1.0000000000000001E-5</v>
      </c>
      <c r="Q63" s="114">
        <v>1E-3</v>
      </c>
      <c r="R63" s="114">
        <v>2.4E-2</v>
      </c>
      <c r="S63" s="114">
        <v>6.0000000000000001E-3</v>
      </c>
      <c r="T63" s="114">
        <v>3.9E-2</v>
      </c>
      <c r="U63" s="114" t="s">
        <v>389</v>
      </c>
      <c r="V63" s="114">
        <v>0.107</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0.43857000000000002</v>
      </c>
      <c r="F65" s="48" t="s">
        <v>389</v>
      </c>
      <c r="G65" s="48" t="s">
        <v>389</v>
      </c>
      <c r="H65" s="114">
        <v>5.0000000000000001E-3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282</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0.2104</v>
      </c>
      <c r="J67" s="114">
        <v>0.23669999999999999</v>
      </c>
      <c r="K67" s="114">
        <v>0.26300000000000001</v>
      </c>
      <c r="L67" s="114">
        <v>3.7872000000000001E-3</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43.672333333333299</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0.87828052214073293</v>
      </c>
      <c r="F70" s="114">
        <v>3.9788570000000001</v>
      </c>
      <c r="G70" s="114">
        <v>3.7340780199614763</v>
      </c>
      <c r="H70" s="114">
        <v>8.596980509424311E-2</v>
      </c>
      <c r="I70" s="114">
        <v>4.8620347232230833E-2</v>
      </c>
      <c r="J70" s="114">
        <v>5.7181099281998098E-2</v>
      </c>
      <c r="K70" s="114">
        <v>8.860693785459596E-2</v>
      </c>
      <c r="L70" s="114">
        <v>1.50320487124612E-2</v>
      </c>
      <c r="M70" s="114">
        <v>0.25977168890311003</v>
      </c>
      <c r="N70" s="114">
        <v>9.2910999999999994E-2</v>
      </c>
      <c r="O70" s="114">
        <v>1.1600000000000001E-5</v>
      </c>
      <c r="P70" s="114">
        <v>6.4610799999999996E-2</v>
      </c>
      <c r="Q70" s="114">
        <v>8.7499999999999992E-6</v>
      </c>
      <c r="R70" s="114">
        <v>2.7760000000000003E-4</v>
      </c>
      <c r="S70" s="114">
        <v>9.0760000000000005E-4</v>
      </c>
      <c r="T70" s="114">
        <v>0.01</v>
      </c>
      <c r="U70" s="114" t="s">
        <v>391</v>
      </c>
      <c r="V70" s="114" t="s">
        <v>391</v>
      </c>
      <c r="W70" s="114">
        <v>2.0049999999999998E-2</v>
      </c>
      <c r="X70" s="114" t="s">
        <v>391</v>
      </c>
      <c r="Y70" s="114" t="s">
        <v>391</v>
      </c>
      <c r="Z70" s="114" t="s">
        <v>391</v>
      </c>
      <c r="AA70" s="114" t="s">
        <v>391</v>
      </c>
      <c r="AB70" s="114" t="s">
        <v>391</v>
      </c>
      <c r="AC70" s="114">
        <v>4.0999999999999996</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0.87042487751005704</v>
      </c>
      <c r="F72" s="114">
        <v>0.3352747365381285</v>
      </c>
      <c r="G72" s="114">
        <v>1.8129465726417129</v>
      </c>
      <c r="H72" s="114">
        <v>3.1313999999999999E-3</v>
      </c>
      <c r="I72" s="114">
        <v>1.7402397572957478</v>
      </c>
      <c r="J72" s="114">
        <v>2.0261553041750515</v>
      </c>
      <c r="K72" s="114">
        <v>2.510673107397642</v>
      </c>
      <c r="L72" s="114">
        <v>7.5899854755629576E-3</v>
      </c>
      <c r="M72" s="114">
        <v>2.7157437442024071</v>
      </c>
      <c r="N72" s="114">
        <v>1.2693150268120852</v>
      </c>
      <c r="O72" s="114">
        <v>2.8889872636978925E-2</v>
      </c>
      <c r="P72" s="114">
        <v>0.10471027010033535</v>
      </c>
      <c r="Q72" s="114">
        <v>8.8800467573652647E-2</v>
      </c>
      <c r="R72" s="114">
        <v>1.3734361276842151</v>
      </c>
      <c r="S72" s="114">
        <v>0.83192873004756207</v>
      </c>
      <c r="T72" s="114">
        <v>1.1035318389189779</v>
      </c>
      <c r="U72" s="114">
        <v>0.27957441735222899</v>
      </c>
      <c r="V72" s="114">
        <v>12.592363987136279</v>
      </c>
      <c r="W72" s="114">
        <v>4.1617682675125804</v>
      </c>
      <c r="X72" s="114" t="s">
        <v>391</v>
      </c>
      <c r="Y72" s="114" t="s">
        <v>391</v>
      </c>
      <c r="Z72" s="114" t="s">
        <v>391</v>
      </c>
      <c r="AA72" s="114" t="s">
        <v>391</v>
      </c>
      <c r="AB72" s="114">
        <v>0.98342057568085028</v>
      </c>
      <c r="AC72" s="114">
        <v>0.40217270602834398</v>
      </c>
      <c r="AD72" s="114">
        <v>6.5334375680850298</v>
      </c>
      <c r="AE72" s="40"/>
      <c r="AF72" s="48" t="s">
        <v>389</v>
      </c>
      <c r="AG72" s="48" t="s">
        <v>389</v>
      </c>
      <c r="AH72" s="48" t="s">
        <v>389</v>
      </c>
      <c r="AI72" s="48" t="s">
        <v>389</v>
      </c>
      <c r="AJ72" s="48" t="s">
        <v>389</v>
      </c>
      <c r="AK72" s="114">
        <v>19207.480867611499</v>
      </c>
      <c r="AL72" s="41" t="s">
        <v>170</v>
      </c>
    </row>
    <row r="73" spans="1:38" ht="26.25" customHeight="1" thickBot="1" x14ac:dyDescent="0.3">
      <c r="A73" s="36" t="s">
        <v>45</v>
      </c>
      <c r="B73" s="36" t="s">
        <v>171</v>
      </c>
      <c r="C73" s="37" t="s">
        <v>172</v>
      </c>
      <c r="D73" s="38"/>
      <c r="E73" s="114">
        <v>0.26</v>
      </c>
      <c r="F73" s="114" t="s">
        <v>391</v>
      </c>
      <c r="G73" s="114">
        <v>0.34200000000000003</v>
      </c>
      <c r="H73" s="114" t="s">
        <v>391</v>
      </c>
      <c r="I73" s="114">
        <v>5.7000000000000002E-2</v>
      </c>
      <c r="J73" s="114">
        <v>8.0750000000000002E-2</v>
      </c>
      <c r="K73" s="114">
        <v>8.5000000000000006E-2</v>
      </c>
      <c r="L73" s="114">
        <v>5.7000000000000002E-3</v>
      </c>
      <c r="M73" s="114" t="s">
        <v>391</v>
      </c>
      <c r="N73" s="114">
        <v>0.02</v>
      </c>
      <c r="O73" s="114" t="s">
        <v>391</v>
      </c>
      <c r="P73" s="114" t="s">
        <v>391</v>
      </c>
      <c r="Q73" s="114" t="s">
        <v>391</v>
      </c>
      <c r="R73" s="114">
        <v>4.8</v>
      </c>
      <c r="S73" s="114" t="s">
        <v>391</v>
      </c>
      <c r="T73" s="114" t="s">
        <v>391</v>
      </c>
      <c r="U73" s="114" t="s">
        <v>391</v>
      </c>
      <c r="V73" s="114">
        <v>0.8</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66.343080462814498</v>
      </c>
      <c r="AL73" s="41" t="s">
        <v>393</v>
      </c>
    </row>
    <row r="74" spans="1:38" ht="26.25" customHeight="1" thickBot="1" x14ac:dyDescent="0.3">
      <c r="A74" s="36" t="s">
        <v>45</v>
      </c>
      <c r="B74" s="36" t="s">
        <v>173</v>
      </c>
      <c r="C74" s="37" t="s">
        <v>174</v>
      </c>
      <c r="D74" s="38"/>
      <c r="E74" s="114">
        <v>5.1461962116000001E-2</v>
      </c>
      <c r="F74" s="114">
        <v>1.1784220061008399E-2</v>
      </c>
      <c r="G74" s="114">
        <v>0.32808176</v>
      </c>
      <c r="H74" s="114" t="s">
        <v>391</v>
      </c>
      <c r="I74" s="114">
        <v>8.3213443127713199E-2</v>
      </c>
      <c r="J74" s="114">
        <v>0.18531406655431801</v>
      </c>
      <c r="K74" s="114">
        <v>0.19632598601003401</v>
      </c>
      <c r="L74" s="114">
        <v>1.9139091919374001E-3</v>
      </c>
      <c r="M74" s="114">
        <v>7.2357199999999997</v>
      </c>
      <c r="N74" s="114">
        <v>1.2080000000000001E-3</v>
      </c>
      <c r="O74" s="114">
        <v>1.621E-3</v>
      </c>
      <c r="P74" s="114">
        <v>1.9999999552965201E-5</v>
      </c>
      <c r="Q74" s="114">
        <v>2.99999993294477E-5</v>
      </c>
      <c r="R74" s="114">
        <v>8.9770946353224805E-5</v>
      </c>
      <c r="S74" s="114">
        <v>1.4509899999999999E-2</v>
      </c>
      <c r="T74" s="114">
        <v>2.9856419529837299E-3</v>
      </c>
      <c r="U74" s="114" t="s">
        <v>391</v>
      </c>
      <c r="V74" s="114">
        <v>4.7699999999999999E-2</v>
      </c>
      <c r="W74" s="114">
        <v>0.19700000000000001</v>
      </c>
      <c r="X74" s="114">
        <v>1.095</v>
      </c>
      <c r="Y74" s="114">
        <v>1.095</v>
      </c>
      <c r="Z74" s="114">
        <v>1.095</v>
      </c>
      <c r="AA74" s="114">
        <v>0.133833333333333</v>
      </c>
      <c r="AB74" s="114">
        <v>3.4188333333333301</v>
      </c>
      <c r="AC74" s="114" t="s">
        <v>391</v>
      </c>
      <c r="AD74" s="114" t="s">
        <v>389</v>
      </c>
      <c r="AE74" s="40"/>
      <c r="AF74" s="48" t="s">
        <v>389</v>
      </c>
      <c r="AG74" s="48" t="s">
        <v>389</v>
      </c>
      <c r="AH74" s="48" t="s">
        <v>389</v>
      </c>
      <c r="AI74" s="48" t="s">
        <v>389</v>
      </c>
      <c r="AJ74" s="48" t="s">
        <v>389</v>
      </c>
      <c r="AK74" s="114">
        <v>101.79600000000001</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0.18839199563612499</v>
      </c>
      <c r="F80" s="114" t="s">
        <v>391</v>
      </c>
      <c r="G80" s="114">
        <v>4.0237348669563602</v>
      </c>
      <c r="H80" s="114" t="s">
        <v>391</v>
      </c>
      <c r="I80" s="114">
        <v>4.6981595548133602E-2</v>
      </c>
      <c r="J80" s="114">
        <v>5.6267033097532497E-2</v>
      </c>
      <c r="K80" s="114">
        <v>5.9739144996836503E-2</v>
      </c>
      <c r="L80" s="114">
        <v>4.6589595548133599E-5</v>
      </c>
      <c r="M80" s="114" t="s">
        <v>391</v>
      </c>
      <c r="N80" s="114">
        <v>5.2235300966667699</v>
      </c>
      <c r="O80" s="114">
        <v>0.14124173466982801</v>
      </c>
      <c r="P80" s="114">
        <v>9.6324286250000002E-2</v>
      </c>
      <c r="Q80" s="114">
        <v>0.35704012000000002</v>
      </c>
      <c r="R80" s="114">
        <v>5.0498931165467498E-2</v>
      </c>
      <c r="S80" s="114">
        <v>1.7033840194443699</v>
      </c>
      <c r="T80" s="114">
        <v>3.5092146780999998E-2</v>
      </c>
      <c r="U80" s="114" t="s">
        <v>391</v>
      </c>
      <c r="V80" s="114">
        <v>9.53140646751066</v>
      </c>
      <c r="W80" s="114">
        <v>2.10476000178814</v>
      </c>
      <c r="X80" s="114" t="s">
        <v>391</v>
      </c>
      <c r="Y80" s="114" t="s">
        <v>389</v>
      </c>
      <c r="Z80" s="114" t="s">
        <v>391</v>
      </c>
      <c r="AA80" s="114" t="s">
        <v>391</v>
      </c>
      <c r="AB80" s="114" t="s">
        <v>391</v>
      </c>
      <c r="AC80" s="114" t="s">
        <v>391</v>
      </c>
      <c r="AD80" s="114">
        <v>4.51775419801169E-4</v>
      </c>
      <c r="AE80" s="40"/>
      <c r="AF80" s="48" t="s">
        <v>389</v>
      </c>
      <c r="AG80" s="48" t="s">
        <v>389</v>
      </c>
      <c r="AH80" s="48" t="s">
        <v>389</v>
      </c>
      <c r="AI80" s="48" t="s">
        <v>389</v>
      </c>
      <c r="AJ80" s="48" t="s">
        <v>389</v>
      </c>
      <c r="AK80" s="114">
        <v>329.30695500000002</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6.9548258780000101</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12.006643</v>
      </c>
      <c r="AL82" s="46" t="s">
        <v>203</v>
      </c>
    </row>
    <row r="83" spans="1:38" ht="26.25" customHeight="1" thickBot="1" x14ac:dyDescent="0.3">
      <c r="A83" s="36" t="s">
        <v>45</v>
      </c>
      <c r="B83" s="54" t="s">
        <v>195</v>
      </c>
      <c r="C83" s="55" t="s">
        <v>196</v>
      </c>
      <c r="D83" s="38"/>
      <c r="E83" s="114" t="s">
        <v>391</v>
      </c>
      <c r="F83" s="114">
        <v>1.08504532905387</v>
      </c>
      <c r="G83" s="114" t="s">
        <v>389</v>
      </c>
      <c r="H83" s="114" t="s">
        <v>389</v>
      </c>
      <c r="I83" s="114">
        <v>3.6167069966560098E-3</v>
      </c>
      <c r="J83" s="114">
        <v>1.7741807408224002E-2</v>
      </c>
      <c r="K83" s="114">
        <v>9.4902008231360094E-2</v>
      </c>
      <c r="L83" s="114">
        <v>1.52881771909565E-4</v>
      </c>
      <c r="M83" s="114">
        <v>6.579795E-4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6700</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19.624148195</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30.667960999999998</v>
      </c>
      <c r="AL85" s="41" t="s">
        <v>200</v>
      </c>
    </row>
    <row r="86" spans="1:38" ht="26.25" customHeight="1" thickBot="1" x14ac:dyDescent="0.3">
      <c r="A86" s="36" t="s">
        <v>192</v>
      </c>
      <c r="B86" s="45" t="s">
        <v>201</v>
      </c>
      <c r="C86" s="53" t="s">
        <v>202</v>
      </c>
      <c r="D86" s="38"/>
      <c r="E86" s="114" t="s">
        <v>389</v>
      </c>
      <c r="F86" s="114">
        <v>0.36573201599999999</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0.82744799999999996</v>
      </c>
      <c r="AL86" s="41" t="s">
        <v>203</v>
      </c>
    </row>
    <row r="87" spans="1:38" ht="26.25" customHeight="1" thickBot="1" x14ac:dyDescent="0.3">
      <c r="A87" s="36" t="s">
        <v>192</v>
      </c>
      <c r="B87" s="45" t="s">
        <v>204</v>
      </c>
      <c r="C87" s="53" t="s">
        <v>205</v>
      </c>
      <c r="D87" s="38"/>
      <c r="E87" s="114" t="s">
        <v>389</v>
      </c>
      <c r="F87" s="114">
        <v>7.766265E-2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0.25887549999999998</v>
      </c>
      <c r="AL87" s="41" t="s">
        <v>203</v>
      </c>
    </row>
    <row r="88" spans="1:38" ht="26.25" customHeight="1" thickBot="1" x14ac:dyDescent="0.3">
      <c r="A88" s="36" t="s">
        <v>192</v>
      </c>
      <c r="B88" s="45" t="s">
        <v>206</v>
      </c>
      <c r="C88" s="53" t="s">
        <v>207</v>
      </c>
      <c r="D88" s="38"/>
      <c r="E88" s="114" t="s">
        <v>391</v>
      </c>
      <c r="F88" s="114">
        <v>3.3883882289999998</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108.309887</v>
      </c>
      <c r="AL88" s="41" t="s">
        <v>203</v>
      </c>
    </row>
    <row r="89" spans="1:38" ht="26.25" customHeight="1" thickBot="1" x14ac:dyDescent="0.3">
      <c r="A89" s="36" t="s">
        <v>192</v>
      </c>
      <c r="B89" s="45" t="s">
        <v>208</v>
      </c>
      <c r="C89" s="53" t="s">
        <v>209</v>
      </c>
      <c r="D89" s="38"/>
      <c r="E89" s="114" t="s">
        <v>389</v>
      </c>
      <c r="F89" s="114">
        <v>4.2824443465000002</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7.4588064999999997</v>
      </c>
      <c r="AL89" s="41" t="s">
        <v>203</v>
      </c>
    </row>
    <row r="90" spans="1:38" ht="26.25" customHeight="1" thickBot="1" x14ac:dyDescent="0.3">
      <c r="A90" s="36" t="s">
        <v>192</v>
      </c>
      <c r="B90" s="45" t="s">
        <v>210</v>
      </c>
      <c r="C90" s="53" t="s">
        <v>211</v>
      </c>
      <c r="D90" s="38"/>
      <c r="E90" s="114" t="s">
        <v>389</v>
      </c>
      <c r="F90" s="114">
        <v>16.516223139000001</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26.979329499999999</v>
      </c>
      <c r="AL90" s="41" t="s">
        <v>203</v>
      </c>
    </row>
    <row r="91" spans="1:38" ht="26.25" customHeight="1" thickBot="1" x14ac:dyDescent="0.3">
      <c r="A91" s="36" t="s">
        <v>192</v>
      </c>
      <c r="B91" s="42" t="s">
        <v>379</v>
      </c>
      <c r="C91" s="45" t="s">
        <v>212</v>
      </c>
      <c r="D91" s="38"/>
      <c r="E91" s="114">
        <v>1.0612659999999999E-2</v>
      </c>
      <c r="F91" s="114">
        <v>2.7658180000000001E-2</v>
      </c>
      <c r="G91" s="114">
        <v>3.7931200000000001E-3</v>
      </c>
      <c r="H91" s="114">
        <v>2.3715175000000002E-2</v>
      </c>
      <c r="I91" s="114">
        <v>0.21952813999999998</v>
      </c>
      <c r="J91" s="114">
        <v>0.27979102</v>
      </c>
      <c r="K91" s="114">
        <v>0.29223798000000001</v>
      </c>
      <c r="L91" s="114">
        <v>6.9431175000000001E-4</v>
      </c>
      <c r="M91" s="114">
        <v>0.32384934999999998</v>
      </c>
      <c r="N91" s="114">
        <v>2.8572500000000002E-4</v>
      </c>
      <c r="O91" s="114">
        <v>2.4303300000000001E-3</v>
      </c>
      <c r="P91" s="114">
        <v>6.4304200000000003E-4</v>
      </c>
      <c r="Q91" s="114">
        <v>2.5790854999999998E-3</v>
      </c>
      <c r="R91" s="114">
        <v>2.1616533E-2</v>
      </c>
      <c r="S91" s="114">
        <v>0.55853260400000004</v>
      </c>
      <c r="T91" s="114">
        <v>5.3109150000000001E-2</v>
      </c>
      <c r="U91" s="114" t="s">
        <v>391</v>
      </c>
      <c r="V91" s="114">
        <v>0.34198915000000002</v>
      </c>
      <c r="W91" s="114">
        <v>5.7145000000000004E-4</v>
      </c>
      <c r="X91" s="114">
        <v>6.3430949999999995E-4</v>
      </c>
      <c r="Y91" s="114">
        <v>2.5715249999999997E-4</v>
      </c>
      <c r="Z91" s="114">
        <v>2.5715249999999997E-4</v>
      </c>
      <c r="AA91" s="114">
        <v>2.5715249999999997E-4</v>
      </c>
      <c r="AB91" s="114">
        <v>1.405767E-3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10.19783978494624</v>
      </c>
      <c r="F92" s="114">
        <v>6.8170039938556037</v>
      </c>
      <c r="G92" s="114">
        <v>7.0020000000000051</v>
      </c>
      <c r="H92" s="114">
        <v>1.9818417160778292</v>
      </c>
      <c r="I92" s="114">
        <v>4.1752501996927798</v>
      </c>
      <c r="J92" s="114">
        <v>5.2886501996927802</v>
      </c>
      <c r="K92" s="114">
        <v>5.5670001996927772</v>
      </c>
      <c r="L92" s="114">
        <v>0.10855661701996935</v>
      </c>
      <c r="M92" s="114">
        <v>14.200029953917054</v>
      </c>
      <c r="N92" s="114">
        <v>0.29285196613672648</v>
      </c>
      <c r="O92" s="114">
        <v>6.3451259329624088E-2</v>
      </c>
      <c r="P92" s="114">
        <v>1.6797999999999966E-2</v>
      </c>
      <c r="Q92" s="114">
        <v>0.1232971935483871</v>
      </c>
      <c r="R92" s="114">
        <v>0.14475815526582211</v>
      </c>
      <c r="S92" s="114">
        <v>0.31363298433145087</v>
      </c>
      <c r="T92" s="114">
        <v>0.34166062715951445</v>
      </c>
      <c r="U92" s="114" t="s">
        <v>391</v>
      </c>
      <c r="V92" s="114">
        <v>0.58570393227345297</v>
      </c>
      <c r="W92" s="114">
        <v>3.2701999999999946E-2</v>
      </c>
      <c r="X92" s="114" t="s">
        <v>391</v>
      </c>
      <c r="Y92" s="114" t="s">
        <v>391</v>
      </c>
      <c r="Z92" s="114" t="s">
        <v>391</v>
      </c>
      <c r="AA92" s="114" t="s">
        <v>391</v>
      </c>
      <c r="AB92" s="114">
        <v>2.0049400000000009E-2</v>
      </c>
      <c r="AC92" s="114" t="s">
        <v>391</v>
      </c>
      <c r="AD92" s="114" t="s">
        <v>389</v>
      </c>
      <c r="AE92" s="40"/>
      <c r="AF92" s="48" t="s">
        <v>389</v>
      </c>
      <c r="AG92" s="48" t="s">
        <v>389</v>
      </c>
      <c r="AH92" s="48" t="s">
        <v>389</v>
      </c>
      <c r="AI92" s="48" t="s">
        <v>389</v>
      </c>
      <c r="AJ92" s="48" t="s">
        <v>389</v>
      </c>
      <c r="AK92" s="114">
        <v>12389</v>
      </c>
      <c r="AL92" s="41" t="s">
        <v>215</v>
      </c>
    </row>
    <row r="93" spans="1:38" ht="26.25" customHeight="1" thickBot="1" x14ac:dyDescent="0.3">
      <c r="A93" s="36" t="s">
        <v>45</v>
      </c>
      <c r="B93" s="42" t="s">
        <v>216</v>
      </c>
      <c r="C93" s="37" t="s">
        <v>380</v>
      </c>
      <c r="D93" s="47"/>
      <c r="E93" s="114" t="s">
        <v>389</v>
      </c>
      <c r="F93" s="114">
        <v>1.33707346664302</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0.51959999999999995</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519.6</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0.25492100710505999</v>
      </c>
      <c r="F99" s="114">
        <v>10.5302772286771</v>
      </c>
      <c r="G99" s="39" t="s">
        <v>389</v>
      </c>
      <c r="H99" s="114">
        <v>6.2258843997033599</v>
      </c>
      <c r="I99" s="114">
        <v>0.10151409008333</v>
      </c>
      <c r="J99" s="114">
        <v>0.15598506525</v>
      </c>
      <c r="K99" s="114">
        <v>0.3416815715</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418.471</v>
      </c>
      <c r="AL99" s="41" t="s">
        <v>229</v>
      </c>
    </row>
    <row r="100" spans="1:38" ht="26.25" customHeight="1" thickBot="1" x14ac:dyDescent="0.3">
      <c r="A100" s="36" t="s">
        <v>227</v>
      </c>
      <c r="B100" s="36" t="s">
        <v>230</v>
      </c>
      <c r="C100" s="37" t="s">
        <v>383</v>
      </c>
      <c r="D100" s="57"/>
      <c r="E100" s="114">
        <v>0.25135192897892999</v>
      </c>
      <c r="F100" s="114">
        <v>9.2141457682089793</v>
      </c>
      <c r="G100" s="39" t="s">
        <v>389</v>
      </c>
      <c r="H100" s="114">
        <v>7.7016049110023701</v>
      </c>
      <c r="I100" s="114">
        <v>0.10179152299999999</v>
      </c>
      <c r="J100" s="114">
        <v>0.1556925485</v>
      </c>
      <c r="K100" s="114">
        <v>0.33732309249999998</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1233.04</v>
      </c>
      <c r="AL100" s="41" t="s">
        <v>229</v>
      </c>
    </row>
    <row r="101" spans="1:38" ht="26.25" customHeight="1" thickBot="1" x14ac:dyDescent="0.3">
      <c r="A101" s="36" t="s">
        <v>227</v>
      </c>
      <c r="B101" s="36" t="s">
        <v>231</v>
      </c>
      <c r="C101" s="37" t="s">
        <v>232</v>
      </c>
      <c r="D101" s="57"/>
      <c r="E101" s="114">
        <v>1.06444E-2</v>
      </c>
      <c r="F101" s="114">
        <v>0.21295076872727001</v>
      </c>
      <c r="G101" s="39" t="s">
        <v>389</v>
      </c>
      <c r="H101" s="114">
        <v>0.58786000000000005</v>
      </c>
      <c r="I101" s="114">
        <v>2.0799999999999998E-3</v>
      </c>
      <c r="J101" s="114">
        <v>6.2399999999999999E-3</v>
      </c>
      <c r="K101" s="114">
        <v>1.456E-2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452</v>
      </c>
      <c r="AL101" s="41" t="s">
        <v>229</v>
      </c>
    </row>
    <row r="102" spans="1:38" ht="26.25" customHeight="1" thickBot="1" x14ac:dyDescent="0.3">
      <c r="A102" s="36" t="s">
        <v>227</v>
      </c>
      <c r="B102" s="36" t="s">
        <v>233</v>
      </c>
      <c r="C102" s="37" t="s">
        <v>362</v>
      </c>
      <c r="D102" s="57"/>
      <c r="E102" s="114">
        <v>6.5690908059040001E-2</v>
      </c>
      <c r="F102" s="114">
        <v>1.20539546600881</v>
      </c>
      <c r="G102" s="39" t="s">
        <v>389</v>
      </c>
      <c r="H102" s="114">
        <v>3.69166042811095</v>
      </c>
      <c r="I102" s="114">
        <v>1.004656E-2</v>
      </c>
      <c r="J102" s="114">
        <v>0.22291996</v>
      </c>
      <c r="K102" s="114">
        <v>1.46200756</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1965.2719999999999</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1.3089285624999999E-4</v>
      </c>
      <c r="F104" s="114">
        <v>2.0947626935400002E-3</v>
      </c>
      <c r="G104" s="39" t="s">
        <v>389</v>
      </c>
      <c r="H104" s="114">
        <v>7.2288409374999998E-3</v>
      </c>
      <c r="I104" s="114">
        <v>2.7545000000000001E-5</v>
      </c>
      <c r="J104" s="114">
        <v>8.2634999999999997E-5</v>
      </c>
      <c r="K104" s="114">
        <v>1.9281499999999999E-4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5.5090000000000003</v>
      </c>
      <c r="AL104" s="41" t="s">
        <v>229</v>
      </c>
    </row>
    <row r="105" spans="1:38" ht="26.25" customHeight="1" thickBot="1" x14ac:dyDescent="0.3">
      <c r="A105" s="36" t="s">
        <v>227</v>
      </c>
      <c r="B105" s="36" t="s">
        <v>238</v>
      </c>
      <c r="C105" s="37" t="s">
        <v>239</v>
      </c>
      <c r="D105" s="57"/>
      <c r="E105" s="114">
        <v>5.836282594285E-2</v>
      </c>
      <c r="F105" s="114">
        <v>2.9062480748739898</v>
      </c>
      <c r="G105" s="39" t="s">
        <v>389</v>
      </c>
      <c r="H105" s="114">
        <v>2.66366084399999</v>
      </c>
      <c r="I105" s="114">
        <v>2.2092000000000001E-2</v>
      </c>
      <c r="J105" s="114">
        <v>3.4715999999999997E-2</v>
      </c>
      <c r="K105" s="114">
        <v>7.5744000000000006E-2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315.60000000000002</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4.8089484449999997E-2</v>
      </c>
      <c r="F107" s="114">
        <v>0.81048805277376001</v>
      </c>
      <c r="G107" s="39" t="s">
        <v>389</v>
      </c>
      <c r="H107" s="114">
        <v>0.79100582480000003</v>
      </c>
      <c r="I107" s="114">
        <v>2.2200000000000001E-2</v>
      </c>
      <c r="J107" s="114">
        <v>0.29599999999999999</v>
      </c>
      <c r="K107" s="114">
        <v>1.4059999999999999</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7400</v>
      </c>
      <c r="AL107" s="41" t="s">
        <v>229</v>
      </c>
    </row>
    <row r="108" spans="1:38" ht="26.25" customHeight="1" thickBot="1" x14ac:dyDescent="0.3">
      <c r="A108" s="36" t="s">
        <v>227</v>
      </c>
      <c r="B108" s="36" t="s">
        <v>243</v>
      </c>
      <c r="C108" s="37" t="s">
        <v>358</v>
      </c>
      <c r="D108" s="57"/>
      <c r="E108" s="114">
        <v>3.8403590364799998E-3</v>
      </c>
      <c r="F108" s="114">
        <v>0.77237057099936002</v>
      </c>
      <c r="G108" s="39" t="s">
        <v>389</v>
      </c>
      <c r="H108" s="114">
        <v>0.48879224653899001</v>
      </c>
      <c r="I108" s="114">
        <v>1.6881739999999999E-2</v>
      </c>
      <c r="J108" s="114">
        <v>0.16881740000000001</v>
      </c>
      <c r="K108" s="114">
        <v>0.33763480000000001</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8440.8700000000008</v>
      </c>
      <c r="AL108" s="41" t="s">
        <v>229</v>
      </c>
    </row>
    <row r="109" spans="1:38" ht="26.25" customHeight="1" thickBot="1" x14ac:dyDescent="0.3">
      <c r="A109" s="36" t="s">
        <v>227</v>
      </c>
      <c r="B109" s="36" t="s">
        <v>244</v>
      </c>
      <c r="C109" s="37" t="s">
        <v>359</v>
      </c>
      <c r="D109" s="57"/>
      <c r="E109" s="114">
        <v>1.2598004404000001E-4</v>
      </c>
      <c r="F109" s="114">
        <v>3.8330345565219998E-2</v>
      </c>
      <c r="G109" s="39" t="s">
        <v>389</v>
      </c>
      <c r="H109" s="114">
        <v>2.2114022001540001E-2</v>
      </c>
      <c r="I109" s="114">
        <v>2.4309800000000001E-3</v>
      </c>
      <c r="J109" s="114">
        <v>1.3370389999999999E-2</v>
      </c>
      <c r="K109" s="114">
        <v>1.3370389999999999E-2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121.54900000000001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3.7160640000000002E-2</v>
      </c>
      <c r="F111" s="114">
        <v>0.26024535040000002</v>
      </c>
      <c r="G111" s="39" t="s">
        <v>389</v>
      </c>
      <c r="H111" s="114">
        <v>0.59927039999999998</v>
      </c>
      <c r="I111" s="114">
        <v>1.1199999999999999E-3</v>
      </c>
      <c r="J111" s="114">
        <v>2.2399999999999998E-3</v>
      </c>
      <c r="K111" s="114">
        <v>5.0400000000000002E-3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280</v>
      </c>
      <c r="AL111" s="41" t="s">
        <v>229</v>
      </c>
    </row>
    <row r="112" spans="1:38" ht="26.25" customHeight="1" thickBot="1" x14ac:dyDescent="0.3">
      <c r="A112" s="36" t="s">
        <v>247</v>
      </c>
      <c r="B112" s="36" t="s">
        <v>248</v>
      </c>
      <c r="C112" s="37" t="s">
        <v>249</v>
      </c>
      <c r="D112" s="38"/>
      <c r="E112" s="114">
        <v>7.8760000000000003</v>
      </c>
      <c r="F112" s="114" t="s">
        <v>389</v>
      </c>
      <c r="G112" s="39" t="s">
        <v>389</v>
      </c>
      <c r="H112" s="114">
        <v>11.399027999999999</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196900000</v>
      </c>
      <c r="AL112" s="46" t="s">
        <v>413</v>
      </c>
    </row>
    <row r="113" spans="1:38" ht="26.25" customHeight="1" thickBot="1" x14ac:dyDescent="0.3">
      <c r="A113" s="36" t="s">
        <v>247</v>
      </c>
      <c r="B113" s="58" t="s">
        <v>250</v>
      </c>
      <c r="C113" s="59" t="s">
        <v>251</v>
      </c>
      <c r="D113" s="38"/>
      <c r="E113" s="114">
        <v>3.0485693586891198</v>
      </c>
      <c r="F113" s="114">
        <v>9.5051319441940798</v>
      </c>
      <c r="G113" s="39" t="s">
        <v>389</v>
      </c>
      <c r="H113" s="114">
        <v>16.488532994725201</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75533128.911619201</v>
      </c>
      <c r="AL113" s="41" t="s">
        <v>397</v>
      </c>
    </row>
    <row r="114" spans="1:38" ht="26.25" customHeight="1" thickBot="1" x14ac:dyDescent="0.3">
      <c r="A114" s="36" t="s">
        <v>247</v>
      </c>
      <c r="B114" s="58" t="s">
        <v>252</v>
      </c>
      <c r="C114" s="59" t="s">
        <v>363</v>
      </c>
      <c r="D114" s="38"/>
      <c r="E114" s="114">
        <v>4.6848479999999998E-2</v>
      </c>
      <c r="F114" s="114">
        <v>2.39352397956E-2</v>
      </c>
      <c r="G114" s="39" t="s">
        <v>389</v>
      </c>
      <c r="H114" s="114">
        <v>0.15225755999999999</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1171212</v>
      </c>
      <c r="AL114" s="41" t="s">
        <v>397</v>
      </c>
    </row>
    <row r="115" spans="1:38" ht="26.25" customHeight="1" thickBot="1" x14ac:dyDescent="0.3">
      <c r="A115" s="36" t="s">
        <v>247</v>
      </c>
      <c r="B115" s="58" t="s">
        <v>253</v>
      </c>
      <c r="C115" s="59" t="s">
        <v>254</v>
      </c>
      <c r="D115" s="38"/>
      <c r="E115" s="114">
        <v>6.9125450269899996E-2</v>
      </c>
      <c r="F115" s="48" t="s">
        <v>391</v>
      </c>
      <c r="G115" s="39" t="s">
        <v>389</v>
      </c>
      <c r="H115" s="114">
        <v>0.15714311838480999</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1731317.7210319999</v>
      </c>
      <c r="AL115" s="41" t="s">
        <v>397</v>
      </c>
    </row>
    <row r="116" spans="1:38" ht="26.25" customHeight="1" thickBot="1" x14ac:dyDescent="0.3">
      <c r="A116" s="36" t="s">
        <v>247</v>
      </c>
      <c r="B116" s="36" t="s">
        <v>255</v>
      </c>
      <c r="C116" s="45" t="s">
        <v>384</v>
      </c>
      <c r="D116" s="38"/>
      <c r="E116" s="114">
        <v>1.8451601119382799</v>
      </c>
      <c r="F116" s="114">
        <v>0.28594242706877998</v>
      </c>
      <c r="G116" s="39" t="s">
        <v>389</v>
      </c>
      <c r="H116" s="114">
        <v>4.3413887139929601</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46129002.798456997</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74801271.348372802</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0.26368193399961998</v>
      </c>
      <c r="J119" s="114">
        <v>2.3142082366604102</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0.76584925256262004</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2326.3130000000001</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1.78599240514278</v>
      </c>
      <c r="G125" s="39" t="s">
        <v>389</v>
      </c>
      <c r="H125" s="48" t="s">
        <v>391</v>
      </c>
      <c r="I125" s="114">
        <v>2.4379575E-4</v>
      </c>
      <c r="J125" s="114">
        <v>1.6179172500000001E-3</v>
      </c>
      <c r="K125" s="114">
        <v>3.4205282499999998E-3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0.1388736468</v>
      </c>
      <c r="I126" s="39" t="s">
        <v>391</v>
      </c>
      <c r="J126" s="39" t="s">
        <v>391</v>
      </c>
      <c r="K126" s="39" t="s">
        <v>391</v>
      </c>
      <c r="L126" s="39" t="s">
        <v>391</v>
      </c>
      <c r="M126" s="114">
        <v>0.10823148</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295.76249999999999</v>
      </c>
      <c r="AL126" s="46" t="s">
        <v>416</v>
      </c>
    </row>
    <row r="127" spans="1:38" ht="26.25" customHeight="1" thickBot="1" x14ac:dyDescent="0.3">
      <c r="A127" s="36" t="s">
        <v>272</v>
      </c>
      <c r="B127" s="36" t="s">
        <v>277</v>
      </c>
      <c r="C127" s="37" t="s">
        <v>278</v>
      </c>
      <c r="D127" s="38"/>
      <c r="E127" s="48" t="s">
        <v>391</v>
      </c>
      <c r="F127" s="48" t="s">
        <v>391</v>
      </c>
      <c r="G127" s="48" t="s">
        <v>391</v>
      </c>
      <c r="H127" s="114">
        <v>5.8252918978569997E-2</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1.74447244</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4.3200000000000002E-2</v>
      </c>
      <c r="F130" s="114">
        <v>2.5000000000000001E-4</v>
      </c>
      <c r="G130" s="114">
        <v>7.8200000000000003E-4</v>
      </c>
      <c r="H130" s="114" t="s">
        <v>391</v>
      </c>
      <c r="I130" s="114">
        <v>3.546E-4</v>
      </c>
      <c r="J130" s="114">
        <v>3.9399999999999998E-4</v>
      </c>
      <c r="K130" s="114">
        <v>3.9399999999999998E-4</v>
      </c>
      <c r="L130" s="114">
        <v>1.2411E-5</v>
      </c>
      <c r="M130" s="114">
        <v>8.6999999999999994E-3</v>
      </c>
      <c r="N130" s="114">
        <v>1.0800000000000001E-2</v>
      </c>
      <c r="O130" s="114">
        <v>3.3930000000000002E-5</v>
      </c>
      <c r="P130" s="114">
        <v>1.9E-3</v>
      </c>
      <c r="Q130" s="114">
        <v>1E-4</v>
      </c>
      <c r="R130" s="114">
        <v>9.1999999999999998E-3</v>
      </c>
      <c r="S130" s="114">
        <v>4.8999999999999998E-4</v>
      </c>
      <c r="T130" s="114">
        <v>7.11E-3</v>
      </c>
      <c r="U130" s="114" t="s">
        <v>391</v>
      </c>
      <c r="V130" s="114" t="s">
        <v>391</v>
      </c>
      <c r="W130" s="114">
        <v>9.2999999999999999E-2</v>
      </c>
      <c r="X130" s="114" t="s">
        <v>391</v>
      </c>
      <c r="Y130" s="114" t="s">
        <v>391</v>
      </c>
      <c r="Z130" s="114" t="s">
        <v>391</v>
      </c>
      <c r="AA130" s="114" t="s">
        <v>391</v>
      </c>
      <c r="AB130" s="114">
        <v>6.2246000000000003E-4</v>
      </c>
      <c r="AC130" s="114">
        <v>6.2246000000000003E-2</v>
      </c>
      <c r="AD130" s="114" t="s">
        <v>392</v>
      </c>
      <c r="AE130" s="40"/>
      <c r="AF130" s="48" t="s">
        <v>389</v>
      </c>
      <c r="AG130" s="48" t="s">
        <v>389</v>
      </c>
      <c r="AH130" s="48" t="s">
        <v>389</v>
      </c>
      <c r="AI130" s="48" t="s">
        <v>389</v>
      </c>
      <c r="AJ130" s="48" t="s">
        <v>389</v>
      </c>
      <c r="AK130" s="114">
        <v>31.123000000000001</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5.3808975000000002E-2</v>
      </c>
      <c r="F133" s="114">
        <v>8.4789900000000005E-4</v>
      </c>
      <c r="G133" s="114">
        <v>7.370199E-3</v>
      </c>
      <c r="H133" s="114" t="s">
        <v>391</v>
      </c>
      <c r="I133" s="114">
        <v>2.2670294E-3</v>
      </c>
      <c r="J133" s="114">
        <v>2.267664E-3</v>
      </c>
      <c r="K133" s="114">
        <v>2.52131828E-3</v>
      </c>
      <c r="L133" s="114" t="s">
        <v>391</v>
      </c>
      <c r="M133" s="114">
        <v>9.1312200000000007E-3</v>
      </c>
      <c r="N133" s="114">
        <v>1.9586466899999999E-3</v>
      </c>
      <c r="O133" s="114">
        <v>3.2807168999999999E-4</v>
      </c>
      <c r="P133" s="114">
        <v>6.6933074999999995E-2</v>
      </c>
      <c r="Q133" s="114">
        <v>8.8768503000000003E-4</v>
      </c>
      <c r="R133" s="114">
        <v>8.8442388000000002E-4</v>
      </c>
      <c r="S133" s="114">
        <v>8.1072188999999995E-4</v>
      </c>
      <c r="T133" s="114">
        <v>1.1303145899999999E-3</v>
      </c>
      <c r="U133" s="114">
        <v>1.2901109400000001E-3</v>
      </c>
      <c r="V133" s="114">
        <v>1.044350676E-2</v>
      </c>
      <c r="W133" s="114">
        <v>0.58700699999999995</v>
      </c>
      <c r="X133" s="114">
        <v>6.5223000000000001E-9</v>
      </c>
      <c r="Y133" s="114">
        <v>4.7025782999999999E-7</v>
      </c>
      <c r="Z133" s="114">
        <v>4.2003612E-7</v>
      </c>
      <c r="AA133" s="114">
        <v>4.5590877E-7</v>
      </c>
      <c r="AB133" s="114">
        <v>1.3527250199999999E-6</v>
      </c>
      <c r="AC133" s="114">
        <v>9.7834500000000008E-3</v>
      </c>
      <c r="AD133" s="114">
        <v>2.674143E-2</v>
      </c>
      <c r="AE133" s="40"/>
      <c r="AF133" s="48" t="s">
        <v>389</v>
      </c>
      <c r="AG133" s="48" t="s">
        <v>389</v>
      </c>
      <c r="AH133" s="48" t="s">
        <v>389</v>
      </c>
      <c r="AI133" s="48" t="s">
        <v>389</v>
      </c>
      <c r="AJ133" s="48" t="s">
        <v>389</v>
      </c>
      <c r="AK133" s="114">
        <v>65223</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2.844835632E-2</v>
      </c>
      <c r="F135" s="114">
        <v>1.1003609520000001E-2</v>
      </c>
      <c r="G135" s="114">
        <v>9.8406264E-4</v>
      </c>
      <c r="H135" s="114" t="s">
        <v>391</v>
      </c>
      <c r="I135" s="114">
        <v>5.7095955211416104E-2</v>
      </c>
      <c r="J135" s="114">
        <v>6.2382652117995596E-2</v>
      </c>
      <c r="K135" s="114">
        <v>6.3545635237995599E-2</v>
      </c>
      <c r="L135" s="114">
        <v>1.6371241425722879E-2</v>
      </c>
      <c r="M135" s="114">
        <v>0.49945651992000001</v>
      </c>
      <c r="N135" s="114">
        <v>0.151143870387451</v>
      </c>
      <c r="O135" s="114">
        <v>2.1726952649237501E-3</v>
      </c>
      <c r="P135" s="114">
        <v>2.9528352396514202E-4</v>
      </c>
      <c r="Q135" s="114">
        <v>5.2103957114596998E-3</v>
      </c>
      <c r="R135" s="114">
        <v>1.4556974404357301E-3</v>
      </c>
      <c r="S135" s="114">
        <v>7.3626838242265805E-2</v>
      </c>
      <c r="T135" s="114" t="s">
        <v>391</v>
      </c>
      <c r="U135" s="114">
        <v>6.2622168000000004E-4</v>
      </c>
      <c r="V135" s="114">
        <v>0.372336701046797</v>
      </c>
      <c r="W135" s="114">
        <v>0.13793962453159039</v>
      </c>
      <c r="X135" s="114">
        <v>2.99598946404357E-4</v>
      </c>
      <c r="Y135" s="114">
        <v>4.5937726914074101E-4</v>
      </c>
      <c r="Z135" s="114">
        <v>2.0449497276379998E-4</v>
      </c>
      <c r="AA135" s="114">
        <v>2.6002578976034901E-4</v>
      </c>
      <c r="AB135" s="114">
        <v>1.223496978069246E-3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1.94318775E-2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1.3969235999999999E-2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931282.4</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1.2417693013928499</v>
      </c>
      <c r="I139" s="114">
        <v>0.81720358000000004</v>
      </c>
      <c r="J139" s="114">
        <v>0.81720358000000004</v>
      </c>
      <c r="K139" s="114">
        <v>0.81720358000000004</v>
      </c>
      <c r="L139" s="48" t="s">
        <v>391</v>
      </c>
      <c r="M139" s="114" t="s">
        <v>391</v>
      </c>
      <c r="N139" s="114">
        <v>2.3640599999999999E-3</v>
      </c>
      <c r="O139" s="114">
        <v>4.7669699999999997E-3</v>
      </c>
      <c r="P139" s="114">
        <v>4.7669699999999997E-3</v>
      </c>
      <c r="Q139" s="114">
        <v>7.5478899999999998E-3</v>
      </c>
      <c r="R139" s="114">
        <v>7.2108099999999998E-3</v>
      </c>
      <c r="S139" s="114">
        <v>1.6786570000000001E-2</v>
      </c>
      <c r="T139" s="114" t="s">
        <v>391</v>
      </c>
      <c r="U139" s="114" t="s">
        <v>391</v>
      </c>
      <c r="V139" s="114" t="s">
        <v>391</v>
      </c>
      <c r="W139" s="114">
        <v>8.2908840000000001</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209.30129673131134</v>
      </c>
      <c r="F141" s="66">
        <f t="shared" ref="F141:AJ141" si="0">SUM(F$14:F$140)</f>
        <v>213.62015162464758</v>
      </c>
      <c r="G141" s="66">
        <f t="shared" si="0"/>
        <v>41.266994422803748</v>
      </c>
      <c r="H141" s="66">
        <f t="shared" si="0"/>
        <v>64.586898909089683</v>
      </c>
      <c r="I141" s="66">
        <f t="shared" si="0"/>
        <v>31.545006087137192</v>
      </c>
      <c r="J141" s="66">
        <f t="shared" si="0"/>
        <v>57.983291683187531</v>
      </c>
      <c r="K141" s="66">
        <f t="shared" si="0"/>
        <v>97.325806508465348</v>
      </c>
      <c r="L141" s="66">
        <f t="shared" si="0"/>
        <v>5.1057917663048737</v>
      </c>
      <c r="M141" s="66">
        <f t="shared" si="0"/>
        <v>599.38701439037141</v>
      </c>
      <c r="N141" s="66">
        <f t="shared" si="0"/>
        <v>15.479563701592461</v>
      </c>
      <c r="O141" s="66">
        <f t="shared" si="0"/>
        <v>0.61563689056499626</v>
      </c>
      <c r="P141" s="66">
        <f t="shared" si="0"/>
        <v>0.5936440581713075</v>
      </c>
      <c r="Q141" s="66">
        <f t="shared" si="0"/>
        <v>1.0913187758932301</v>
      </c>
      <c r="R141" s="66">
        <f t="shared" si="0"/>
        <v>7.5469344231832833</v>
      </c>
      <c r="S141" s="66">
        <f t="shared" si="0"/>
        <v>27.708727335368994</v>
      </c>
      <c r="T141" s="66">
        <f t="shared" si="0"/>
        <v>17.870621527241028</v>
      </c>
      <c r="U141" s="66">
        <f t="shared" si="0"/>
        <v>1.015999171758351</v>
      </c>
      <c r="V141" s="66">
        <f t="shared" si="0"/>
        <v>99.58291380392626</v>
      </c>
      <c r="W141" s="66">
        <f t="shared" si="0"/>
        <v>26.622985350350888</v>
      </c>
      <c r="X141" s="66">
        <f t="shared" si="0"/>
        <v>4.9680119252144781</v>
      </c>
      <c r="Y141" s="66">
        <f t="shared" si="0"/>
        <v>4.8158681773600511</v>
      </c>
      <c r="Z141" s="66">
        <f t="shared" si="0"/>
        <v>2.4682189442358475</v>
      </c>
      <c r="AA141" s="66">
        <f t="shared" si="0"/>
        <v>2.3787088915569097</v>
      </c>
      <c r="AB141" s="66">
        <f t="shared" si="0"/>
        <v>15.565545494209474</v>
      </c>
      <c r="AC141" s="66">
        <f t="shared" si="0"/>
        <v>5.8857858598452664</v>
      </c>
      <c r="AD141" s="66">
        <f t="shared" si="0"/>
        <v>9.3612863676667999</v>
      </c>
      <c r="AE141" s="67"/>
      <c r="AF141" s="68">
        <f t="shared" si="0"/>
        <v>536301.84005422692</v>
      </c>
      <c r="AG141" s="68">
        <f t="shared" si="0"/>
        <v>57297.977558722938</v>
      </c>
      <c r="AH141" s="68">
        <f t="shared" si="0"/>
        <v>38236.790091826115</v>
      </c>
      <c r="AI141" s="68">
        <f t="shared" si="0"/>
        <v>342503.44975358184</v>
      </c>
      <c r="AJ141" s="68">
        <f t="shared" si="0"/>
        <v>11373.355090061268</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209.30129673131134</v>
      </c>
      <c r="F152" s="91">
        <f t="shared" ref="F152:AD152" si="1">F141+F151+IF(AND(OR($B$4="AT",$B$4="BE",$B$4="CH",$B$4="GB",$B$4="IE",$B$4="LT",$B$4="LU",$B$4="NL"),SUM(F143:F149)&gt;0),SUM(F143:F149)-SUM(F27:F33),0)</f>
        <v>213.62015162464758</v>
      </c>
      <c r="G152" s="91">
        <f t="shared" si="1"/>
        <v>41.266994422803748</v>
      </c>
      <c r="H152" s="91">
        <f t="shared" si="1"/>
        <v>64.586898909089683</v>
      </c>
      <c r="I152" s="91">
        <f t="shared" si="1"/>
        <v>31.545006087137192</v>
      </c>
      <c r="J152" s="91">
        <f t="shared" si="1"/>
        <v>57.983291683187531</v>
      </c>
      <c r="K152" s="91">
        <f t="shared" si="1"/>
        <v>97.325806508465348</v>
      </c>
      <c r="L152" s="91">
        <f>L141+L151+IF(AND(OR($B$4="AT",$B$4="BE",$B$4="CH",$B$4="GB",$B$4="IE",$B$4="LT",$B$4="LU",$B$4="NL"),SUM(L143:L149)&gt;0),SUM(L143:L149)-SUM(L27:L33),0)</f>
        <v>5.1057917663048737</v>
      </c>
      <c r="M152" s="91">
        <f t="shared" si="1"/>
        <v>599.38701439037141</v>
      </c>
      <c r="N152" s="91">
        <f t="shared" si="1"/>
        <v>15.479563701592461</v>
      </c>
      <c r="O152" s="91">
        <f t="shared" si="1"/>
        <v>0.61563689056499626</v>
      </c>
      <c r="P152" s="91">
        <f t="shared" si="1"/>
        <v>0.5936440581713075</v>
      </c>
      <c r="Q152" s="91">
        <f t="shared" si="1"/>
        <v>1.0913187758932301</v>
      </c>
      <c r="R152" s="91">
        <f t="shared" si="1"/>
        <v>7.5469344231832833</v>
      </c>
      <c r="S152" s="91">
        <f t="shared" si="1"/>
        <v>27.708727335368994</v>
      </c>
      <c r="T152" s="91">
        <f t="shared" si="1"/>
        <v>17.870621527241028</v>
      </c>
      <c r="U152" s="91">
        <f t="shared" si="1"/>
        <v>1.015999171758351</v>
      </c>
      <c r="V152" s="91">
        <f t="shared" si="1"/>
        <v>99.58291380392626</v>
      </c>
      <c r="W152" s="91">
        <f t="shared" si="1"/>
        <v>26.622985350350888</v>
      </c>
      <c r="X152" s="91">
        <f t="shared" si="1"/>
        <v>4.9680119252144781</v>
      </c>
      <c r="Y152" s="91">
        <f t="shared" si="1"/>
        <v>4.8158681773600511</v>
      </c>
      <c r="Z152" s="91">
        <f t="shared" si="1"/>
        <v>2.4682189442358475</v>
      </c>
      <c r="AA152" s="91">
        <f t="shared" si="1"/>
        <v>2.3787088915569097</v>
      </c>
      <c r="AB152" s="91">
        <f t="shared" si="1"/>
        <v>15.565545494209474</v>
      </c>
      <c r="AC152" s="91">
        <f t="shared" si="1"/>
        <v>5.8857858598452664</v>
      </c>
      <c r="AD152" s="91">
        <f t="shared" si="1"/>
        <v>9.3612863676667999</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209.30129673131134</v>
      </c>
      <c r="F154" s="91">
        <f>F141+F153-IF(OR($B$6=2005,$B$6&gt;=2020),SUM(F99:F122),0)+IF(AND(OR($B$4="AT",$B$4="BE",$B$4="CH",$B$4="GB",$B$4="IE",$B$4="LT",$B$4="LU",$B$4="NL"),SUM(F143:F149)&gt;0),SUM(F143:F149)-SUM(F27:F33),0)</f>
        <v>213.62015162464758</v>
      </c>
      <c r="G154" s="91">
        <f>G141+G153+IF(AND(OR($B$4="AT",$B$4="BE",$B$4="CH",$B$4="GB",$B$4="IE",$B$4="LT",$B$4="LU",$B$4="NL"),SUM(G143:G149)&gt;0),SUM(G143:G149)-SUM(G27:G33),0)</f>
        <v>41.266994422803748</v>
      </c>
      <c r="H154" s="91">
        <f t="shared" ref="H154:AD154" si="2">H141+H153+IF(AND(OR($B$4="AT",$B$4="BE",$B$4="CH",$B$4="GB",$B$4="IE",$B$4="LT",$B$4="LU",$B$4="NL"),SUM(H143:H149)&gt;0),SUM(H143:H149)-SUM(H27:H33),0)</f>
        <v>64.586898909089683</v>
      </c>
      <c r="I154" s="91">
        <f t="shared" si="2"/>
        <v>31.545006087137192</v>
      </c>
      <c r="J154" s="91">
        <f t="shared" si="2"/>
        <v>57.983291683187531</v>
      </c>
      <c r="K154" s="91">
        <f t="shared" si="2"/>
        <v>97.325806508465348</v>
      </c>
      <c r="L154" s="91">
        <f>L141+L153+IF(AND(OR($B$4="AT",$B$4="BE",$B$4="CH",$B$4="GB",$B$4="IE",$B$4="LT",$B$4="LU",$B$4="NL"),SUM(L143:L149)&gt;0),SUM(L143:L149)-SUM(L27:L33),0)</f>
        <v>5.1057917663048737</v>
      </c>
      <c r="M154" s="91">
        <f t="shared" si="2"/>
        <v>599.38701439037141</v>
      </c>
      <c r="N154" s="91">
        <f t="shared" si="2"/>
        <v>15.479563701592461</v>
      </c>
      <c r="O154" s="91">
        <f t="shared" si="2"/>
        <v>0.61563689056499626</v>
      </c>
      <c r="P154" s="91">
        <f t="shared" si="2"/>
        <v>0.5936440581713075</v>
      </c>
      <c r="Q154" s="91">
        <f t="shared" si="2"/>
        <v>1.0913187758932301</v>
      </c>
      <c r="R154" s="91">
        <f t="shared" si="2"/>
        <v>7.5469344231832833</v>
      </c>
      <c r="S154" s="91">
        <f t="shared" si="2"/>
        <v>27.708727335368994</v>
      </c>
      <c r="T154" s="91">
        <f t="shared" si="2"/>
        <v>17.870621527241028</v>
      </c>
      <c r="U154" s="91">
        <f t="shared" si="2"/>
        <v>1.015999171758351</v>
      </c>
      <c r="V154" s="91">
        <f t="shared" si="2"/>
        <v>99.58291380392626</v>
      </c>
      <c r="W154" s="91">
        <f t="shared" si="2"/>
        <v>26.622985350350888</v>
      </c>
      <c r="X154" s="91">
        <f t="shared" si="2"/>
        <v>4.9680119252144781</v>
      </c>
      <c r="Y154" s="91">
        <f t="shared" si="2"/>
        <v>4.8158681773600511</v>
      </c>
      <c r="Z154" s="91">
        <f t="shared" si="2"/>
        <v>2.4682189442358475</v>
      </c>
      <c r="AA154" s="91">
        <f t="shared" si="2"/>
        <v>2.3787088915569097</v>
      </c>
      <c r="AB154" s="91">
        <f t="shared" si="2"/>
        <v>15.565545494209474</v>
      </c>
      <c r="AC154" s="91">
        <f t="shared" si="2"/>
        <v>5.8857858598452664</v>
      </c>
      <c r="AD154" s="91">
        <f t="shared" si="2"/>
        <v>9.3612863676667999</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8.0973501491155098</v>
      </c>
      <c r="F157" s="114">
        <v>0.42318256061849002</v>
      </c>
      <c r="G157" s="114">
        <v>0.54473386784600997</v>
      </c>
      <c r="H157" s="114" t="s">
        <v>391</v>
      </c>
      <c r="I157" s="114">
        <v>0.1089467735692</v>
      </c>
      <c r="J157" s="114">
        <v>0.1089467735692</v>
      </c>
      <c r="K157" s="114">
        <v>0.1089467735692</v>
      </c>
      <c r="L157" s="114">
        <v>5.2294451313209998E-2</v>
      </c>
      <c r="M157" s="114">
        <v>2.7336038994253902</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23434.4509947355</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1.9178869794920199</v>
      </c>
      <c r="F158" s="114">
        <v>0.28273231557415995</v>
      </c>
      <c r="G158" s="114">
        <v>0.15056524919765002</v>
      </c>
      <c r="H158" s="114" t="s">
        <v>391</v>
      </c>
      <c r="I158" s="114">
        <v>3.0113049839520001E-2</v>
      </c>
      <c r="J158" s="114">
        <v>3.0113049839520001E-2</v>
      </c>
      <c r="K158" s="114">
        <v>3.0113049839520001E-2</v>
      </c>
      <c r="L158" s="114">
        <v>1.4454263922970001E-2</v>
      </c>
      <c r="M158" s="114">
        <v>1.8445076181422499</v>
      </c>
      <c r="N158" s="114">
        <v>2.5912911228708402</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6477.3170204833077</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97.73478053513324</v>
      </c>
      <c r="F159" s="114">
        <v>1.61629117191131</v>
      </c>
      <c r="G159" s="114">
        <v>60.44134741733086</v>
      </c>
      <c r="H159" s="114">
        <v>3.5129127253219997E-2</v>
      </c>
      <c r="I159" s="114">
        <v>8.9801536321765703</v>
      </c>
      <c r="J159" s="114">
        <v>9.7652306684020989</v>
      </c>
      <c r="K159" s="114">
        <v>9.7652306684020989</v>
      </c>
      <c r="L159" s="114">
        <v>0.35793461446618996</v>
      </c>
      <c r="M159" s="114">
        <v>5.3396646192283406</v>
      </c>
      <c r="N159" s="114">
        <v>0.28099619284084998</v>
      </c>
      <c r="O159" s="114">
        <v>2.2679817648729998E-2</v>
      </c>
      <c r="P159" s="114">
        <v>3.8582124464799999E-3</v>
      </c>
      <c r="Q159" s="114">
        <v>1.42081022202485</v>
      </c>
      <c r="R159" s="114">
        <v>1.28876831420715</v>
      </c>
      <c r="S159" s="114">
        <v>3.24736798376804</v>
      </c>
      <c r="T159" s="114">
        <v>40.476133820528652</v>
      </c>
      <c r="U159" s="114">
        <v>3.3293652129260005E-2</v>
      </c>
      <c r="V159" s="114">
        <v>2.92886825357854</v>
      </c>
      <c r="W159" s="114">
        <v>0.82457015569440006</v>
      </c>
      <c r="X159" s="114">
        <v>2.1540254437680002E-2</v>
      </c>
      <c r="Y159" s="114">
        <v>8.5863396738990003E-2</v>
      </c>
      <c r="Z159" s="114">
        <v>2.515183760656E-2</v>
      </c>
      <c r="AA159" s="114">
        <v>3.7746574108800002E-2</v>
      </c>
      <c r="AB159" s="114">
        <v>0.17030206289208</v>
      </c>
      <c r="AC159" s="114">
        <v>0.27123931242118998</v>
      </c>
      <c r="AD159" s="114">
        <v>1.0432785184834101</v>
      </c>
      <c r="AE159" s="40"/>
      <c r="AF159" s="114">
        <v>61213.628175495367</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551" priority="67" stopIfTrue="1" operator="equal">
      <formula>"C"</formula>
    </cfRule>
    <cfRule type="cellIs" dxfId="550" priority="68" stopIfTrue="1" operator="equal">
      <formula>"IE"</formula>
    </cfRule>
    <cfRule type="cellIs" dxfId="549" priority="69" stopIfTrue="1" operator="equal">
      <formula>"NA"</formula>
    </cfRule>
    <cfRule type="cellIs" dxfId="548" priority="70" stopIfTrue="1" operator="equal">
      <formula>"NE"</formula>
    </cfRule>
    <cfRule type="cellIs" dxfId="547" priority="71" stopIfTrue="1" operator="equal">
      <formula>"NO"</formula>
    </cfRule>
    <cfRule type="cellIs" dxfId="546" priority="72" stopIfTrue="1" operator="equal">
      <formula>"TPS"</formula>
    </cfRule>
  </conditionalFormatting>
  <conditionalFormatting sqref="E14:AK141">
    <cfRule type="cellIs" dxfId="545" priority="13" stopIfTrue="1" operator="equal">
      <formula>"C"</formula>
    </cfRule>
    <cfRule type="cellIs" dxfId="544" priority="14" stopIfTrue="1" operator="equal">
      <formula>"IE"</formula>
    </cfRule>
    <cfRule type="cellIs" dxfId="543" priority="15" stopIfTrue="1" operator="equal">
      <formula>"NA"</formula>
    </cfRule>
    <cfRule type="cellIs" dxfId="542" priority="16" stopIfTrue="1" operator="equal">
      <formula>"NE"</formula>
    </cfRule>
    <cfRule type="cellIs" dxfId="541" priority="17" stopIfTrue="1" operator="equal">
      <formula>"NO"</formula>
    </cfRule>
    <cfRule type="cellIs" dxfId="540" priority="18" stopIfTrue="1" operator="equal">
      <formula>"TPS"</formula>
    </cfRule>
  </conditionalFormatting>
  <conditionalFormatting sqref="E157:AK164">
    <cfRule type="cellIs" dxfId="539" priority="1" stopIfTrue="1" operator="equal">
      <formula>"C"</formula>
    </cfRule>
    <cfRule type="cellIs" dxfId="538" priority="2" stopIfTrue="1" operator="equal">
      <formula>"IE"</formula>
    </cfRule>
    <cfRule type="cellIs" dxfId="537" priority="3" stopIfTrue="1" operator="equal">
      <formula>"NA"</formula>
    </cfRule>
    <cfRule type="cellIs" dxfId="536" priority="4" stopIfTrue="1" operator="equal">
      <formula>"NE"</formula>
    </cfRule>
    <cfRule type="cellIs" dxfId="535" priority="5" stopIfTrue="1" operator="equal">
      <formula>"NO"</formula>
    </cfRule>
    <cfRule type="cellIs" dxfId="534" priority="6" stopIfTrue="1" operator="equal">
      <formula>"TPS"</formula>
    </cfRule>
  </conditionalFormatting>
  <conditionalFormatting sqref="AF143:AK149">
    <cfRule type="cellIs" dxfId="533" priority="31" stopIfTrue="1" operator="equal">
      <formula>"C"</formula>
    </cfRule>
    <cfRule type="cellIs" dxfId="532" priority="32" stopIfTrue="1" operator="equal">
      <formula>"IE"</formula>
    </cfRule>
    <cfRule type="cellIs" dxfId="531" priority="33" stopIfTrue="1" operator="equal">
      <formula>"NA"</formula>
    </cfRule>
    <cfRule type="cellIs" dxfId="530" priority="34" stopIfTrue="1" operator="equal">
      <formula>"NE"</formula>
    </cfRule>
    <cfRule type="cellIs" dxfId="529" priority="35" stopIfTrue="1" operator="equal">
      <formula>"NO"</formula>
    </cfRule>
    <cfRule type="cellIs" dxfId="528" priority="36" stopIfTrue="1" operator="equal">
      <formula>"TPS"</formula>
    </cfRule>
  </conditionalFormatting>
  <pageMargins left="0.7" right="0.7" top="0.78740157499999996" bottom="0.78740157499999996"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1E95F-5F78-47EE-8D2B-ED62613BA328}">
  <sheetPr codeName="Tabelle312">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2002</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2002</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11.431658048091439</v>
      </c>
      <c r="F14" s="114">
        <v>2.5001232475343897</v>
      </c>
      <c r="G14" s="114">
        <v>7.25142454714506</v>
      </c>
      <c r="H14" s="114">
        <v>0.25250474789431004</v>
      </c>
      <c r="I14" s="114">
        <v>2.1364047770545795</v>
      </c>
      <c r="J14" s="114">
        <v>2.8248370587345795</v>
      </c>
      <c r="K14" s="114">
        <v>2.981149489415599</v>
      </c>
      <c r="L14" s="114">
        <v>6.8666655167165816E-2</v>
      </c>
      <c r="M14" s="114">
        <v>4.1140165743166897</v>
      </c>
      <c r="N14" s="114">
        <v>1.7217415342849303</v>
      </c>
      <c r="O14" s="114">
        <v>0.10963425326295002</v>
      </c>
      <c r="P14" s="114">
        <v>0.11391736788612</v>
      </c>
      <c r="Q14" s="114">
        <v>0.20161776144389998</v>
      </c>
      <c r="R14" s="114">
        <v>0.44778107225792008</v>
      </c>
      <c r="S14" s="114">
        <v>0.93813330310592002</v>
      </c>
      <c r="T14" s="114">
        <v>4.1240652022929201</v>
      </c>
      <c r="U14" s="114">
        <v>0.21487540275748002</v>
      </c>
      <c r="V14" s="114">
        <v>19.102695005799919</v>
      </c>
      <c r="W14" s="114">
        <v>3.9750529454390899</v>
      </c>
      <c r="X14" s="114">
        <v>8.9770652976902787E-2</v>
      </c>
      <c r="Y14" s="114">
        <v>8.1913953485873603E-2</v>
      </c>
      <c r="Z14" s="114">
        <v>3.1145795560968605E-2</v>
      </c>
      <c r="AA14" s="114">
        <v>7.1784191477200235E-2</v>
      </c>
      <c r="AB14" s="114">
        <v>0.27461718643125571</v>
      </c>
      <c r="AC14" s="114">
        <v>0.71473075685926013</v>
      </c>
      <c r="AD14" s="114">
        <v>0.2844158155512006</v>
      </c>
      <c r="AE14" s="40"/>
      <c r="AF14" s="114">
        <v>26680.347459999997</v>
      </c>
      <c r="AG14" s="114">
        <v>36114.514139999999</v>
      </c>
      <c r="AH14" s="114">
        <v>14290.097518580969</v>
      </c>
      <c r="AI14" s="114">
        <v>103315.95465022762</v>
      </c>
      <c r="AJ14" s="114">
        <v>10444.76094759304</v>
      </c>
      <c r="AK14" s="39" t="s">
        <v>389</v>
      </c>
      <c r="AL14" s="41" t="s">
        <v>41</v>
      </c>
    </row>
    <row r="15" spans="1:38" ht="26.25" customHeight="1" thickBot="1" x14ac:dyDescent="0.3">
      <c r="A15" s="36" t="s">
        <v>45</v>
      </c>
      <c r="B15" s="36" t="s">
        <v>46</v>
      </c>
      <c r="C15" s="37" t="s">
        <v>47</v>
      </c>
      <c r="D15" s="38"/>
      <c r="E15" s="114">
        <v>1.5423953825541101</v>
      </c>
      <c r="F15" s="114">
        <v>7.1983304167490006E-2</v>
      </c>
      <c r="G15" s="114">
        <v>0.86616819914645005</v>
      </c>
      <c r="H15" s="114">
        <v>6.6703326140269997E-2</v>
      </c>
      <c r="I15" s="114">
        <v>4.4774312467080003E-2</v>
      </c>
      <c r="J15" s="114">
        <v>5.7849245735130006E-2</v>
      </c>
      <c r="K15" s="114">
        <v>0.11014897880734</v>
      </c>
      <c r="L15" s="114">
        <v>6.5930038026324111E-3</v>
      </c>
      <c r="M15" s="114">
        <v>0.43679976778619001</v>
      </c>
      <c r="N15" s="114">
        <v>3.4119838296930001E-2</v>
      </c>
      <c r="O15" s="114">
        <v>1.0559956054399999E-3</v>
      </c>
      <c r="P15" s="114">
        <v>1.6189967121E-4</v>
      </c>
      <c r="Q15" s="114">
        <v>2.6349885416099999E-3</v>
      </c>
      <c r="R15" s="114">
        <v>1.3274952148E-3</v>
      </c>
      <c r="S15" s="114">
        <v>7.9449694008300008E-3</v>
      </c>
      <c r="T15" s="114">
        <v>0.47073260095386998</v>
      </c>
      <c r="U15" s="114">
        <v>3.6709822590499999E-3</v>
      </c>
      <c r="V15" s="114">
        <v>2.8864862629710001E-2</v>
      </c>
      <c r="W15" s="114">
        <v>2.2834426200869999E-2</v>
      </c>
      <c r="X15" s="114">
        <v>4.0724941399999999E-5</v>
      </c>
      <c r="Y15" s="114">
        <v>5.2584402361999997E-4</v>
      </c>
      <c r="Z15" s="114">
        <v>5.9595656009999999E-5</v>
      </c>
      <c r="AA15" s="114">
        <v>5.2584402359999997E-5</v>
      </c>
      <c r="AB15" s="114">
        <v>6.7874902340000001E-4</v>
      </c>
      <c r="AC15" s="114" t="s">
        <v>391</v>
      </c>
      <c r="AD15" s="114" t="s">
        <v>391</v>
      </c>
      <c r="AE15" s="40"/>
      <c r="AF15" s="114">
        <v>34176.358126574298</v>
      </c>
      <c r="AG15" s="39" t="s">
        <v>390</v>
      </c>
      <c r="AH15" s="114">
        <v>1032.54766074555</v>
      </c>
      <c r="AI15" s="39" t="s">
        <v>390</v>
      </c>
      <c r="AJ15" s="39" t="s">
        <v>390</v>
      </c>
      <c r="AK15" s="39" t="s">
        <v>389</v>
      </c>
      <c r="AL15" s="41" t="s">
        <v>41</v>
      </c>
    </row>
    <row r="16" spans="1:38" ht="26.25" customHeight="1" thickBot="1" x14ac:dyDescent="0.3">
      <c r="A16" s="36" t="s">
        <v>45</v>
      </c>
      <c r="B16" s="36" t="s">
        <v>48</v>
      </c>
      <c r="C16" s="37" t="s">
        <v>49</v>
      </c>
      <c r="D16" s="38"/>
      <c r="E16" s="114">
        <v>0.36598722780997001</v>
      </c>
      <c r="F16" s="114">
        <v>1.022716218086E-2</v>
      </c>
      <c r="G16" s="114">
        <v>0.34396369002767002</v>
      </c>
      <c r="H16" s="114" t="s">
        <v>391</v>
      </c>
      <c r="I16" s="114">
        <v>3.3702028713089999E-2</v>
      </c>
      <c r="J16" s="114">
        <v>4.9429642112530002E-2</v>
      </c>
      <c r="K16" s="114">
        <v>0.17300374739387001</v>
      </c>
      <c r="L16" s="114" t="s">
        <v>391</v>
      </c>
      <c r="M16" s="114">
        <v>5.1135810904309999E-2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5113.5810904313503</v>
      </c>
      <c r="AH16" s="39" t="s">
        <v>390</v>
      </c>
      <c r="AI16" s="39" t="s">
        <v>390</v>
      </c>
      <c r="AJ16" s="39" t="s">
        <v>390</v>
      </c>
      <c r="AK16" s="39" t="s">
        <v>389</v>
      </c>
      <c r="AL16" s="41" t="s">
        <v>41</v>
      </c>
    </row>
    <row r="17" spans="1:38" ht="26.25" customHeight="1" thickBot="1" x14ac:dyDescent="0.3">
      <c r="A17" s="36" t="s">
        <v>45</v>
      </c>
      <c r="B17" s="36" t="s">
        <v>50</v>
      </c>
      <c r="C17" s="37" t="s">
        <v>51</v>
      </c>
      <c r="D17" s="38"/>
      <c r="E17" s="114">
        <v>1.2949512385756199</v>
      </c>
      <c r="F17" s="114">
        <v>3.5969329421060001E-2</v>
      </c>
      <c r="G17" s="114">
        <v>0.72278419265437988</v>
      </c>
      <c r="H17" s="114">
        <v>1.4580600856892459E-2</v>
      </c>
      <c r="I17" s="114">
        <v>4.2094862434366845E-2</v>
      </c>
      <c r="J17" s="114">
        <v>6.5036326325125376E-2</v>
      </c>
      <c r="K17" s="114">
        <v>9.547810053747538E-2</v>
      </c>
      <c r="L17" s="114">
        <v>2.3197090251166817E-2</v>
      </c>
      <c r="M17" s="114">
        <v>0.27935707447279001</v>
      </c>
      <c r="N17" s="114">
        <v>5.8140446275079992E-2</v>
      </c>
      <c r="O17" s="114">
        <v>1.8861013532341015E-3</v>
      </c>
      <c r="P17" s="114">
        <v>3.4529256410948403E-4</v>
      </c>
      <c r="Q17" s="114">
        <v>4.6407732074564062E-3</v>
      </c>
      <c r="R17" s="114">
        <v>2.4860653553105071E-3</v>
      </c>
      <c r="S17" s="114">
        <v>1.4573519071680001E-2</v>
      </c>
      <c r="T17" s="114">
        <v>0.77728452999591413</v>
      </c>
      <c r="U17" s="114">
        <v>6.19850693382E-3</v>
      </c>
      <c r="V17" s="114">
        <v>5.1696291067130001E-2</v>
      </c>
      <c r="W17" s="114">
        <v>1.6521282174490001E-2</v>
      </c>
      <c r="X17" s="114">
        <v>9.9501155188460818E-5</v>
      </c>
      <c r="Y17" s="114">
        <v>1.265102579772189E-3</v>
      </c>
      <c r="Z17" s="114">
        <v>1.4412064847686023E-4</v>
      </c>
      <c r="AA17" s="114">
        <v>1.2748498538069249E-4</v>
      </c>
      <c r="AB17" s="114">
        <v>1.6362093688382028E-3</v>
      </c>
      <c r="AC17" s="114">
        <v>2.50218360055718E-5</v>
      </c>
      <c r="AD17" s="114">
        <v>1.88217350558893E-9</v>
      </c>
      <c r="AE17" s="40"/>
      <c r="AF17" s="114">
        <v>14220.053909574501</v>
      </c>
      <c r="AG17" s="114">
        <v>4989.9383168429604</v>
      </c>
      <c r="AH17" s="114">
        <v>1069.3744813139499</v>
      </c>
      <c r="AI17" s="114">
        <v>3.5429148340498702</v>
      </c>
      <c r="AJ17" s="114">
        <v>1.99288959415305</v>
      </c>
      <c r="AK17" s="39" t="s">
        <v>389</v>
      </c>
      <c r="AL17" s="41" t="s">
        <v>41</v>
      </c>
    </row>
    <row r="18" spans="1:38" ht="26.25" customHeight="1" thickBot="1" x14ac:dyDescent="0.3">
      <c r="A18" s="36" t="s">
        <v>45</v>
      </c>
      <c r="B18" s="36" t="s">
        <v>52</v>
      </c>
      <c r="C18" s="37" t="s">
        <v>53</v>
      </c>
      <c r="D18" s="38"/>
      <c r="E18" s="114">
        <v>9.45375640302E-2</v>
      </c>
      <c r="F18" s="114">
        <v>2.15553193722E-3</v>
      </c>
      <c r="G18" s="114">
        <v>3.4119116249999998E-2</v>
      </c>
      <c r="H18" s="114">
        <v>1.3810759192199999E-3</v>
      </c>
      <c r="I18" s="114">
        <v>2.9082647741100003E-3</v>
      </c>
      <c r="J18" s="114">
        <v>3.4100172581099999E-3</v>
      </c>
      <c r="K18" s="114">
        <v>3.4100172581099999E-3</v>
      </c>
      <c r="L18" s="114">
        <v>1.6121207997163553E-3</v>
      </c>
      <c r="M18" s="114">
        <v>2.071582828847E-2</v>
      </c>
      <c r="N18" s="114">
        <v>4.2973778850000002E-3</v>
      </c>
      <c r="O18" s="114">
        <v>1.5489534359000001E-4</v>
      </c>
      <c r="P18" s="114">
        <v>3.6126878999999997E-5</v>
      </c>
      <c r="Q18" s="114">
        <v>3.6882039119999997E-4</v>
      </c>
      <c r="R18" s="114">
        <v>2.212482012E-4</v>
      </c>
      <c r="S18" s="114">
        <v>1.2538049160000001E-3</v>
      </c>
      <c r="T18" s="114">
        <v>5.3255661444599998E-2</v>
      </c>
      <c r="U18" s="114">
        <v>4.5004308527999998E-4</v>
      </c>
      <c r="V18" s="114">
        <v>3.6149847960000002E-3</v>
      </c>
      <c r="W18" s="114">
        <v>1.2808142996100001E-3</v>
      </c>
      <c r="X18" s="114">
        <v>9.9571721399999995E-6</v>
      </c>
      <c r="Y18" s="114">
        <v>1.2850532708E-4</v>
      </c>
      <c r="Z18" s="114">
        <v>1.456393706E-5</v>
      </c>
      <c r="AA18" s="114">
        <v>1.28505327E-5</v>
      </c>
      <c r="AB18" s="114">
        <v>1.65876969E-4</v>
      </c>
      <c r="AC18" s="114" t="s">
        <v>391</v>
      </c>
      <c r="AD18" s="114" t="s">
        <v>391</v>
      </c>
      <c r="AE18" s="40"/>
      <c r="AF18" s="114">
        <v>1063.6038001428501</v>
      </c>
      <c r="AG18" s="114">
        <v>0</v>
      </c>
      <c r="AH18" s="114">
        <v>317.45141908881197</v>
      </c>
      <c r="AI18" s="114" t="s">
        <v>390</v>
      </c>
      <c r="AJ18" s="114">
        <v>0</v>
      </c>
      <c r="AK18" s="39" t="s">
        <v>389</v>
      </c>
      <c r="AL18" s="41" t="s">
        <v>41</v>
      </c>
    </row>
    <row r="19" spans="1:38" ht="26.25" customHeight="1" thickBot="1" x14ac:dyDescent="0.3">
      <c r="A19" s="36" t="s">
        <v>45</v>
      </c>
      <c r="B19" s="36" t="s">
        <v>54</v>
      </c>
      <c r="C19" s="37" t="s">
        <v>55</v>
      </c>
      <c r="D19" s="38"/>
      <c r="E19" s="114">
        <v>1.0427120328302899</v>
      </c>
      <c r="F19" s="114">
        <v>5.1957987885319995E-2</v>
      </c>
      <c r="G19" s="114">
        <v>0.42139124706539999</v>
      </c>
      <c r="H19" s="114">
        <v>1.7483204353679997E-2</v>
      </c>
      <c r="I19" s="114">
        <v>0.10186635797229002</v>
      </c>
      <c r="J19" s="114">
        <v>0.1153416716007</v>
      </c>
      <c r="K19" s="114">
        <v>0.11775762333223</v>
      </c>
      <c r="L19" s="114">
        <v>2.2886565826339998E-2</v>
      </c>
      <c r="M19" s="114">
        <v>0.25254032964357997</v>
      </c>
      <c r="N19" s="114">
        <v>5.5187979109180003E-2</v>
      </c>
      <c r="O19" s="114">
        <v>2.1424138082028546E-3</v>
      </c>
      <c r="P19" s="114">
        <v>1.398521157685993E-3</v>
      </c>
      <c r="Q19" s="114">
        <v>4.6094967810414184E-3</v>
      </c>
      <c r="R19" s="114">
        <v>6.0718285646742731E-3</v>
      </c>
      <c r="S19" s="114">
        <v>1.8022269906719998E-2</v>
      </c>
      <c r="T19" s="114">
        <v>0.51659154322754286</v>
      </c>
      <c r="U19" s="114">
        <v>5.92366809533E-3</v>
      </c>
      <c r="V19" s="114">
        <v>0.20960261628098001</v>
      </c>
      <c r="W19" s="114">
        <v>3.150484711123E-2</v>
      </c>
      <c r="X19" s="114">
        <v>1.0399779644577128E-3</v>
      </c>
      <c r="Y19" s="114">
        <v>2.0487464889556704E-3</v>
      </c>
      <c r="Z19" s="114">
        <v>4.8641611424194786E-4</v>
      </c>
      <c r="AA19" s="114">
        <v>3.9475211470037849E-4</v>
      </c>
      <c r="AB19" s="114">
        <v>3.9698926824157099E-3</v>
      </c>
      <c r="AC19" s="114">
        <v>7.7833484045199998E-3</v>
      </c>
      <c r="AD19" s="114">
        <v>8.0725666532854734E-2</v>
      </c>
      <c r="AE19" s="40"/>
      <c r="AF19" s="114">
        <v>10319.9113424361</v>
      </c>
      <c r="AG19" s="114">
        <v>474.61227978715601</v>
      </c>
      <c r="AH19" s="114">
        <v>3457.5799724752501</v>
      </c>
      <c r="AI19" s="114">
        <v>752.60029772827795</v>
      </c>
      <c r="AJ19" s="114">
        <v>888.74680805546598</v>
      </c>
      <c r="AK19" s="39" t="s">
        <v>389</v>
      </c>
      <c r="AL19" s="41" t="s">
        <v>41</v>
      </c>
    </row>
    <row r="20" spans="1:38" ht="26.25" customHeight="1" thickBot="1" x14ac:dyDescent="0.3">
      <c r="A20" s="36" t="s">
        <v>45</v>
      </c>
      <c r="B20" s="36" t="s">
        <v>56</v>
      </c>
      <c r="C20" s="37" t="s">
        <v>57</v>
      </c>
      <c r="D20" s="38"/>
      <c r="E20" s="114">
        <v>6.35875438742314</v>
      </c>
      <c r="F20" s="114">
        <v>0.96438729619362995</v>
      </c>
      <c r="G20" s="114">
        <v>3.6727226074145203</v>
      </c>
      <c r="H20" s="114">
        <v>8.6038541466220003E-2</v>
      </c>
      <c r="I20" s="114">
        <v>1.12869090383383</v>
      </c>
      <c r="J20" s="114">
        <v>1.4758951741583102</v>
      </c>
      <c r="K20" s="114">
        <v>1.5447606818703501</v>
      </c>
      <c r="L20" s="114">
        <v>0.36371853169220214</v>
      </c>
      <c r="M20" s="114">
        <v>1.9047205985483002</v>
      </c>
      <c r="N20" s="114">
        <v>1.0549226917974495</v>
      </c>
      <c r="O20" s="114">
        <v>5.4209418491847843E-2</v>
      </c>
      <c r="P20" s="114">
        <v>1.5677112581129957E-2</v>
      </c>
      <c r="Q20" s="114">
        <v>4.8419482701751372E-2</v>
      </c>
      <c r="R20" s="114">
        <v>0.15019206194844922</v>
      </c>
      <c r="S20" s="114">
        <v>0.42988197977129688</v>
      </c>
      <c r="T20" s="114">
        <v>5.3196767938230671</v>
      </c>
      <c r="U20" s="114">
        <v>9.9895018785469997E-2</v>
      </c>
      <c r="V20" s="114">
        <v>11.012167473121609</v>
      </c>
      <c r="W20" s="114">
        <v>0.16236679316375</v>
      </c>
      <c r="X20" s="114">
        <v>4.4529837490441732E-2</v>
      </c>
      <c r="Y20" s="114">
        <v>6.1177144570305819E-2</v>
      </c>
      <c r="Z20" s="114">
        <v>1.8021933149625826E-2</v>
      </c>
      <c r="AA20" s="114">
        <v>1.4464469227919214E-2</v>
      </c>
      <c r="AB20" s="114">
        <v>0.13819338443833568</v>
      </c>
      <c r="AC20" s="114">
        <v>0.24078440836473999</v>
      </c>
      <c r="AD20" s="114">
        <v>9.7734983670943257E-2</v>
      </c>
      <c r="AE20" s="40"/>
      <c r="AF20" s="114">
        <v>30389.5858206343</v>
      </c>
      <c r="AG20" s="114">
        <v>557.94858716999897</v>
      </c>
      <c r="AH20" s="114">
        <v>1720.8575734469</v>
      </c>
      <c r="AI20" s="114">
        <v>187569.773156704</v>
      </c>
      <c r="AJ20" s="114">
        <v>16.507509588185499</v>
      </c>
      <c r="AK20" s="39" t="s">
        <v>389</v>
      </c>
      <c r="AL20" s="41" t="s">
        <v>41</v>
      </c>
    </row>
    <row r="21" spans="1:38" ht="26.25" customHeight="1" thickBot="1" x14ac:dyDescent="0.3">
      <c r="A21" s="36" t="s">
        <v>45</v>
      </c>
      <c r="B21" s="36" t="s">
        <v>58</v>
      </c>
      <c r="C21" s="37" t="s">
        <v>59</v>
      </c>
      <c r="D21" s="38"/>
      <c r="E21" s="114">
        <v>0.86974164674799992</v>
      </c>
      <c r="F21" s="114">
        <v>2.3654524267370001E-2</v>
      </c>
      <c r="G21" s="114">
        <v>0.41247460353311005</v>
      </c>
      <c r="H21" s="114">
        <v>1.2394346516419999E-2</v>
      </c>
      <c r="I21" s="114">
        <v>3.4306472496910004E-2</v>
      </c>
      <c r="J21" s="114">
        <v>4.0559815734469998E-2</v>
      </c>
      <c r="K21" s="114">
        <v>4.0735996297529997E-2</v>
      </c>
      <c r="L21" s="114">
        <v>1.6743428493959996E-2</v>
      </c>
      <c r="M21" s="114">
        <v>0.18136378564704</v>
      </c>
      <c r="N21" s="114">
        <v>4.9457999664642066E-2</v>
      </c>
      <c r="O21" s="114">
        <v>1.9945825839343592E-3</v>
      </c>
      <c r="P21" s="114">
        <v>7.8257202559020643E-4</v>
      </c>
      <c r="Q21" s="114">
        <v>4.1789373846074377E-3</v>
      </c>
      <c r="R21" s="114">
        <v>4.3547149799917969E-3</v>
      </c>
      <c r="S21" s="114">
        <v>1.4172583864967187E-2</v>
      </c>
      <c r="T21" s="114">
        <v>0.51873122470118427</v>
      </c>
      <c r="U21" s="114">
        <v>4.9478793871300004E-3</v>
      </c>
      <c r="V21" s="114">
        <v>7.0840952893219997E-2</v>
      </c>
      <c r="W21" s="114">
        <v>2.5353979545830001E-2</v>
      </c>
      <c r="X21" s="114">
        <v>2.8711984044861561E-4</v>
      </c>
      <c r="Y21" s="114">
        <v>1.5799667965615859E-3</v>
      </c>
      <c r="Z21" s="114">
        <v>2.2533476308464053E-4</v>
      </c>
      <c r="AA21" s="114">
        <v>2.3696064067387689E-4</v>
      </c>
      <c r="AB21" s="114">
        <v>2.3293820407987186E-3</v>
      </c>
      <c r="AC21" s="114">
        <v>2.21077676499E-3</v>
      </c>
      <c r="AD21" s="114">
        <v>2.2814429006256687E-2</v>
      </c>
      <c r="AE21" s="40"/>
      <c r="AF21" s="114">
        <v>6192.6693412246204</v>
      </c>
      <c r="AG21" s="114">
        <v>134.07900000000001</v>
      </c>
      <c r="AH21" s="114">
        <v>5109.3774599939798</v>
      </c>
      <c r="AI21" s="114">
        <v>602.20258309382996</v>
      </c>
      <c r="AJ21" s="114">
        <v>9.8301961417852599</v>
      </c>
      <c r="AK21" s="39" t="s">
        <v>389</v>
      </c>
      <c r="AL21" s="41" t="s">
        <v>41</v>
      </c>
    </row>
    <row r="22" spans="1:38" ht="26.25" customHeight="1" thickBot="1" x14ac:dyDescent="0.3">
      <c r="A22" s="36" t="s">
        <v>45</v>
      </c>
      <c r="B22" s="42" t="s">
        <v>60</v>
      </c>
      <c r="C22" s="37" t="s">
        <v>61</v>
      </c>
      <c r="D22" s="38"/>
      <c r="E22" s="114">
        <v>2.7768721440991397</v>
      </c>
      <c r="F22" s="114">
        <v>9.8855248810470961E-2</v>
      </c>
      <c r="G22" s="114">
        <v>0.66911668594235996</v>
      </c>
      <c r="H22" s="114">
        <v>2.0529371171619282E-2</v>
      </c>
      <c r="I22" s="114">
        <v>9.8625303323089566E-2</v>
      </c>
      <c r="J22" s="114">
        <v>0.11395558903341654</v>
      </c>
      <c r="K22" s="114">
        <v>0.11710278739400654</v>
      </c>
      <c r="L22" s="114">
        <v>2.1348190492361085E-2</v>
      </c>
      <c r="M22" s="114">
        <v>0.32366019653882999</v>
      </c>
      <c r="N22" s="114">
        <v>0.14945587513237002</v>
      </c>
      <c r="O22" s="114">
        <v>4.657661320048986E-3</v>
      </c>
      <c r="P22" s="114">
        <v>1.9518876876156981E-2</v>
      </c>
      <c r="Q22" s="114">
        <v>2.4040935927482965E-2</v>
      </c>
      <c r="R22" s="114">
        <v>6.0187141094634813E-2</v>
      </c>
      <c r="S22" s="114">
        <v>7.0944755104880949E-2</v>
      </c>
      <c r="T22" s="114">
        <v>0.65587423935435107</v>
      </c>
      <c r="U22" s="114">
        <v>1.858677066982338E-2</v>
      </c>
      <c r="V22" s="114">
        <v>0.17250860362872</v>
      </c>
      <c r="W22" s="114">
        <v>0.96801350807674991</v>
      </c>
      <c r="X22" s="114">
        <v>2.4283317560149951E-4</v>
      </c>
      <c r="Y22" s="114">
        <v>1.6507815917707334E-3</v>
      </c>
      <c r="Z22" s="114">
        <v>4.6221215901657219E-4</v>
      </c>
      <c r="AA22" s="114">
        <v>1.7977781027115683E-4</v>
      </c>
      <c r="AB22" s="114">
        <v>2.5356047367499257E-3</v>
      </c>
      <c r="AC22" s="114">
        <v>1.4930725076189991E-2</v>
      </c>
      <c r="AD22" s="114">
        <v>1.3482206265519681</v>
      </c>
      <c r="AE22" s="40"/>
      <c r="AF22" s="114">
        <v>8443.8601060697802</v>
      </c>
      <c r="AG22" s="114">
        <v>9475.1403000000009</v>
      </c>
      <c r="AH22" s="114">
        <v>2240.5644045583249</v>
      </c>
      <c r="AI22" s="114">
        <v>205.31499370376156</v>
      </c>
      <c r="AJ22" s="114">
        <v>444.22162523021564</v>
      </c>
      <c r="AK22" s="39" t="s">
        <v>389</v>
      </c>
      <c r="AL22" s="41" t="s">
        <v>41</v>
      </c>
    </row>
    <row r="23" spans="1:38" ht="26.25" customHeight="1" thickBot="1" x14ac:dyDescent="0.3">
      <c r="A23" s="36" t="s">
        <v>62</v>
      </c>
      <c r="B23" s="42" t="s">
        <v>368</v>
      </c>
      <c r="C23" s="37" t="s">
        <v>364</v>
      </c>
      <c r="D23" s="43"/>
      <c r="E23" s="114">
        <v>9.3258261240579383</v>
      </c>
      <c r="F23" s="114">
        <v>1.48541195519699</v>
      </c>
      <c r="G23" s="114">
        <v>4.1163583593145595E-3</v>
      </c>
      <c r="H23" s="114">
        <v>2.1891983448949002E-3</v>
      </c>
      <c r="I23" s="114">
        <v>0.43441216696121998</v>
      </c>
      <c r="J23" s="114">
        <v>0.45854617623685001</v>
      </c>
      <c r="K23" s="114">
        <v>0.48268018551246994</v>
      </c>
      <c r="L23" s="114">
        <v>0.26896388964468643</v>
      </c>
      <c r="M23" s="114">
        <v>9.7469203651842804</v>
      </c>
      <c r="N23" s="114" t="s">
        <v>391</v>
      </c>
      <c r="O23" s="114">
        <v>3.2415322214701405E-3</v>
      </c>
      <c r="P23" s="114" t="s">
        <v>391</v>
      </c>
      <c r="Q23" s="114" t="s">
        <v>391</v>
      </c>
      <c r="R23" s="114">
        <v>1.6207661107378268E-2</v>
      </c>
      <c r="S23" s="114">
        <v>0.55106047765117006</v>
      </c>
      <c r="T23" s="114">
        <v>2.2690725550327574E-2</v>
      </c>
      <c r="U23" s="114">
        <v>3.2415322214701405E-3</v>
      </c>
      <c r="V23" s="114">
        <v>0.32415322214773001</v>
      </c>
      <c r="W23" s="114" t="s">
        <v>391</v>
      </c>
      <c r="X23" s="114">
        <v>9.8026324378758158E-3</v>
      </c>
      <c r="Y23" s="114">
        <v>1.6129625333921409E-2</v>
      </c>
      <c r="Z23" s="114" t="s">
        <v>391</v>
      </c>
      <c r="AA23" s="114" t="s">
        <v>391</v>
      </c>
      <c r="AB23" s="114" t="s">
        <v>391</v>
      </c>
      <c r="AC23" s="114" t="s">
        <v>391</v>
      </c>
      <c r="AD23" s="114" t="s">
        <v>391</v>
      </c>
      <c r="AE23" s="40"/>
      <c r="AF23" s="114">
        <v>14016.164824159572</v>
      </c>
      <c r="AG23" s="39" t="s">
        <v>390</v>
      </c>
      <c r="AH23" s="39" t="s">
        <v>390</v>
      </c>
      <c r="AI23" s="114">
        <v>17.98165731721366</v>
      </c>
      <c r="AJ23" s="114">
        <v>0.88617439505807005</v>
      </c>
      <c r="AK23" s="39" t="s">
        <v>389</v>
      </c>
      <c r="AL23" s="41" t="s">
        <v>41</v>
      </c>
    </row>
    <row r="24" spans="1:38" ht="26.25" customHeight="1" thickBot="1" x14ac:dyDescent="0.3">
      <c r="A24" s="44" t="s">
        <v>45</v>
      </c>
      <c r="B24" s="42" t="s">
        <v>63</v>
      </c>
      <c r="C24" s="37" t="s">
        <v>64</v>
      </c>
      <c r="D24" s="38"/>
      <c r="E24" s="114">
        <v>4.7501491195221588</v>
      </c>
      <c r="F24" s="114">
        <v>0.50827545230270077</v>
      </c>
      <c r="G24" s="114">
        <v>1.8464343650819601</v>
      </c>
      <c r="H24" s="114">
        <v>4.517060042150748E-2</v>
      </c>
      <c r="I24" s="114">
        <v>0.73337788491113021</v>
      </c>
      <c r="J24" s="114">
        <v>0.94030637335917122</v>
      </c>
      <c r="K24" s="114">
        <v>0.98557981702227127</v>
      </c>
      <c r="L24" s="114">
        <v>0.20129340835222645</v>
      </c>
      <c r="M24" s="114">
        <v>1.0806767144763201</v>
      </c>
      <c r="N24" s="114">
        <v>0.46551995744923474</v>
      </c>
      <c r="O24" s="114">
        <v>2.6100684519682497E-2</v>
      </c>
      <c r="P24" s="114">
        <v>1.6144435427017285E-2</v>
      </c>
      <c r="Q24" s="114">
        <v>2.6796008425123485E-2</v>
      </c>
      <c r="R24" s="114">
        <v>9.5395854158721843E-2</v>
      </c>
      <c r="S24" s="114">
        <v>0.22749803955733205</v>
      </c>
      <c r="T24" s="114">
        <v>1.1213417213622221</v>
      </c>
      <c r="U24" s="114">
        <v>4.3485099574170002E-2</v>
      </c>
      <c r="V24" s="114">
        <v>5.3246296126096295</v>
      </c>
      <c r="W24" s="114">
        <v>0.43420869262043804</v>
      </c>
      <c r="X24" s="114">
        <v>2.1179577388021495E-2</v>
      </c>
      <c r="Y24" s="114">
        <v>3.1718111528126702E-2</v>
      </c>
      <c r="Z24" s="114">
        <v>8.9734893792214904E-3</v>
      </c>
      <c r="AA24" s="114">
        <v>7.1455773286133945E-3</v>
      </c>
      <c r="AB24" s="114">
        <v>6.9016755624126749E-2</v>
      </c>
      <c r="AC24" s="114">
        <v>0.10775077183917023</v>
      </c>
      <c r="AD24" s="114">
        <v>0.66967134300610287</v>
      </c>
      <c r="AE24" s="40"/>
      <c r="AF24" s="114">
        <v>19068.595622600191</v>
      </c>
      <c r="AG24" s="114">
        <v>4124.2284200000004</v>
      </c>
      <c r="AH24" s="114">
        <v>1745.2511439429229</v>
      </c>
      <c r="AI24" s="114">
        <v>20731.72147836693</v>
      </c>
      <c r="AJ24" s="114">
        <v>378.08945467986211</v>
      </c>
      <c r="AK24" s="39" t="s">
        <v>389</v>
      </c>
      <c r="AL24" s="41" t="s">
        <v>41</v>
      </c>
    </row>
    <row r="25" spans="1:38" ht="26.25" customHeight="1" thickBot="1" x14ac:dyDescent="0.3">
      <c r="A25" s="36" t="s">
        <v>65</v>
      </c>
      <c r="B25" s="42" t="s">
        <v>66</v>
      </c>
      <c r="C25" s="45" t="s">
        <v>67</v>
      </c>
      <c r="D25" s="38"/>
      <c r="E25" s="114">
        <v>0.58069173052890999</v>
      </c>
      <c r="F25" s="114">
        <v>6.1125089954859997E-2</v>
      </c>
      <c r="G25" s="114">
        <v>4.9251383766819999E-2</v>
      </c>
      <c r="H25" s="114" t="s">
        <v>391</v>
      </c>
      <c r="I25" s="114">
        <v>1.6126499999999998E-2</v>
      </c>
      <c r="J25" s="114">
        <v>1.6126499999999998E-2</v>
      </c>
      <c r="K25" s="114">
        <v>1.6126499999999998E-2</v>
      </c>
      <c r="L25" s="114">
        <v>7.7407200000000004E-3</v>
      </c>
      <c r="M25" s="114">
        <v>0.41365127309248001</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2118.79452964862</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0.47441272417603997</v>
      </c>
      <c r="F26" s="114">
        <v>7.7194648564439999E-2</v>
      </c>
      <c r="G26" s="114">
        <v>4.7850629472500003E-2</v>
      </c>
      <c r="H26" s="114" t="s">
        <v>391</v>
      </c>
      <c r="I26" s="114">
        <v>1.4583099999989999E-2</v>
      </c>
      <c r="J26" s="114">
        <v>1.4583099999989999E-2</v>
      </c>
      <c r="K26" s="114">
        <v>1.4583099999989999E-2</v>
      </c>
      <c r="L26" s="114">
        <v>6.9998879999900003E-3</v>
      </c>
      <c r="M26" s="114">
        <v>0.88952009604866999</v>
      </c>
      <c r="N26" s="114">
        <v>0.78124395516956002</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2058.5340799075893</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34.131528525405479</v>
      </c>
      <c r="F27" s="114">
        <v>37.237099544074667</v>
      </c>
      <c r="G27" s="114">
        <v>0.13284209015131346</v>
      </c>
      <c r="H27" s="114">
        <v>4.3724542529086676</v>
      </c>
      <c r="I27" s="114">
        <v>0.59268499525420026</v>
      </c>
      <c r="J27" s="114">
        <v>0.59268499525420026</v>
      </c>
      <c r="K27" s="114">
        <v>0.59268499525420026</v>
      </c>
      <c r="L27" s="114">
        <v>0.35231644508148102</v>
      </c>
      <c r="M27" s="114">
        <v>252.22574729148585</v>
      </c>
      <c r="N27" s="114">
        <v>4.5589293621016939E-3</v>
      </c>
      <c r="O27" s="114">
        <v>8.647395528975512E-4</v>
      </c>
      <c r="P27" s="114">
        <v>3.5123412683048846E-2</v>
      </c>
      <c r="Q27" s="114">
        <v>1.1830470668394123E-3</v>
      </c>
      <c r="R27" s="114">
        <v>2.7089130614620035E-2</v>
      </c>
      <c r="S27" s="114">
        <v>1.9461078100576491E-2</v>
      </c>
      <c r="T27" s="114">
        <v>8.9600580155888235E-3</v>
      </c>
      <c r="U27" s="114">
        <v>8.0001815212225728E-4</v>
      </c>
      <c r="V27" s="114">
        <v>0.1489297893117042</v>
      </c>
      <c r="W27" s="114">
        <v>1.7001248979545602</v>
      </c>
      <c r="X27" s="114">
        <v>1.9297793921259999E-2</v>
      </c>
      <c r="Y27" s="114">
        <v>2.0419038161749999E-2</v>
      </c>
      <c r="Z27" s="114">
        <v>1.4122756764280001E-2</v>
      </c>
      <c r="AA27" s="114">
        <v>2.1991150269850001E-2</v>
      </c>
      <c r="AB27" s="114">
        <v>7.5830739117170004E-2</v>
      </c>
      <c r="AC27" s="114" t="s">
        <v>391</v>
      </c>
      <c r="AD27" s="114">
        <v>3.4157824701000001E-4</v>
      </c>
      <c r="AE27" s="40"/>
      <c r="AF27" s="114">
        <v>180148.62278398062</v>
      </c>
      <c r="AG27" s="39" t="s">
        <v>390</v>
      </c>
      <c r="AH27" s="114">
        <v>232.51910805871799</v>
      </c>
      <c r="AI27" s="114">
        <v>1390.6243765229563</v>
      </c>
      <c r="AJ27" s="114">
        <v>0.94614553863147999</v>
      </c>
      <c r="AK27" s="39" t="s">
        <v>389</v>
      </c>
      <c r="AL27" s="41" t="s">
        <v>41</v>
      </c>
    </row>
    <row r="28" spans="1:38" ht="26.25" customHeight="1" thickBot="1" x14ac:dyDescent="0.3">
      <c r="A28" s="36" t="s">
        <v>70</v>
      </c>
      <c r="B28" s="36" t="s">
        <v>73</v>
      </c>
      <c r="C28" s="37" t="s">
        <v>74</v>
      </c>
      <c r="D28" s="38"/>
      <c r="E28" s="114">
        <v>6.9016264617312997</v>
      </c>
      <c r="F28" s="114">
        <v>2.2618317422728098</v>
      </c>
      <c r="G28" s="114">
        <v>8.5048063925060036E-3</v>
      </c>
      <c r="H28" s="114">
        <v>0.18059822324210881</v>
      </c>
      <c r="I28" s="114">
        <v>0.69782511238904998</v>
      </c>
      <c r="J28" s="114">
        <v>0.69782511238904998</v>
      </c>
      <c r="K28" s="114">
        <v>0.69782511238904998</v>
      </c>
      <c r="L28" s="114">
        <v>0.42838869723103995</v>
      </c>
      <c r="M28" s="114">
        <v>34.43309953127627</v>
      </c>
      <c r="N28" s="114">
        <v>1.9133174970999999E-4</v>
      </c>
      <c r="O28" s="114">
        <v>4.4882268997345057E-5</v>
      </c>
      <c r="P28" s="114">
        <v>2.7483796492539076E-3</v>
      </c>
      <c r="Q28" s="114">
        <v>7.369141107759263E-5</v>
      </c>
      <c r="R28" s="114">
        <v>3.1777295737455123E-3</v>
      </c>
      <c r="S28" s="114">
        <v>2.1751964400284957E-3</v>
      </c>
      <c r="T28" s="114">
        <v>4.2062597975584269E-4</v>
      </c>
      <c r="U28" s="114">
        <v>5.7618284160495132E-5</v>
      </c>
      <c r="V28" s="114">
        <v>9.8890973420040253E-3</v>
      </c>
      <c r="W28" s="114">
        <v>0.18888824134608001</v>
      </c>
      <c r="X28" s="114">
        <v>2.1674938173500001E-3</v>
      </c>
      <c r="Y28" s="114">
        <v>1.24699131298E-3</v>
      </c>
      <c r="Z28" s="114">
        <v>5.6281471980000001E-4</v>
      </c>
      <c r="AA28" s="114">
        <v>1.43095697036E-3</v>
      </c>
      <c r="AB28" s="114">
        <v>5.4082568205199993E-3</v>
      </c>
      <c r="AC28" s="114" t="s">
        <v>391</v>
      </c>
      <c r="AD28" s="114">
        <v>5.2730912649999998E-5</v>
      </c>
      <c r="AE28" s="40"/>
      <c r="AF28" s="114">
        <v>17956.999544923619</v>
      </c>
      <c r="AG28" s="39" t="s">
        <v>390</v>
      </c>
      <c r="AH28" s="114" t="s">
        <v>390</v>
      </c>
      <c r="AI28" s="114">
        <v>62.979175235694399</v>
      </c>
      <c r="AJ28" s="114">
        <v>0.70898576003235003</v>
      </c>
      <c r="AK28" s="39" t="s">
        <v>389</v>
      </c>
      <c r="AL28" s="41" t="s">
        <v>41</v>
      </c>
    </row>
    <row r="29" spans="1:38" ht="26.25" customHeight="1" thickBot="1" x14ac:dyDescent="0.3">
      <c r="A29" s="36" t="s">
        <v>70</v>
      </c>
      <c r="B29" s="36" t="s">
        <v>75</v>
      </c>
      <c r="C29" s="37" t="s">
        <v>76</v>
      </c>
      <c r="D29" s="38"/>
      <c r="E29" s="114">
        <v>59.821500016042584</v>
      </c>
      <c r="F29" s="114">
        <v>2.9879189169843001</v>
      </c>
      <c r="G29" s="114">
        <v>1.9598186578365217E-2</v>
      </c>
      <c r="H29" s="114">
        <v>1.3970432499194685E-2</v>
      </c>
      <c r="I29" s="114">
        <v>1.58359055252146</v>
      </c>
      <c r="J29" s="114">
        <v>1.58359055252146</v>
      </c>
      <c r="K29" s="114">
        <v>1.58359055252146</v>
      </c>
      <c r="L29" s="114">
        <v>0.97564772600757999</v>
      </c>
      <c r="M29" s="114">
        <v>11.690175470384229</v>
      </c>
      <c r="N29" s="114">
        <v>4.1058976429540001E-6</v>
      </c>
      <c r="O29" s="114">
        <v>8.213355137432606E-5</v>
      </c>
      <c r="P29" s="114">
        <v>8.5116577864854052E-3</v>
      </c>
      <c r="Q29" s="114">
        <v>1.6271111346980431E-4</v>
      </c>
      <c r="R29" s="114">
        <v>1.3531694704468926E-2</v>
      </c>
      <c r="S29" s="114">
        <v>9.0784788193609984E-3</v>
      </c>
      <c r="T29" s="114">
        <v>3.5187404469939909E-4</v>
      </c>
      <c r="U29" s="114">
        <v>1.6115512419095652E-4</v>
      </c>
      <c r="V29" s="114">
        <v>2.8961242678306548E-2</v>
      </c>
      <c r="W29" s="114">
        <v>0.31830936398532994</v>
      </c>
      <c r="X29" s="114">
        <v>1.5614365431288054E-3</v>
      </c>
      <c r="Y29" s="114">
        <v>8.3516570051574077E-3</v>
      </c>
      <c r="Z29" s="114">
        <v>4.6469011366590451E-4</v>
      </c>
      <c r="AA29" s="114">
        <v>1.104655387208857E-3</v>
      </c>
      <c r="AB29" s="114">
        <v>1.1482439049180001E-2</v>
      </c>
      <c r="AC29" s="114" t="s">
        <v>391</v>
      </c>
      <c r="AD29" s="114">
        <v>6.2373831533989865E-5</v>
      </c>
      <c r="AE29" s="40"/>
      <c r="AF29" s="114">
        <v>68488.148158520868</v>
      </c>
      <c r="AG29" s="39" t="s">
        <v>390</v>
      </c>
      <c r="AH29" s="114">
        <v>300.64046194128201</v>
      </c>
      <c r="AI29" s="114">
        <v>574.82502164691255</v>
      </c>
      <c r="AJ29" s="114">
        <v>4.3989559641513205</v>
      </c>
      <c r="AK29" s="39" t="s">
        <v>389</v>
      </c>
      <c r="AL29" s="41" t="s">
        <v>41</v>
      </c>
    </row>
    <row r="30" spans="1:38" ht="26.25" customHeight="1" thickBot="1" x14ac:dyDescent="0.3">
      <c r="A30" s="36" t="s">
        <v>70</v>
      </c>
      <c r="B30" s="36" t="s">
        <v>77</v>
      </c>
      <c r="C30" s="37" t="s">
        <v>78</v>
      </c>
      <c r="D30" s="38"/>
      <c r="E30" s="114">
        <v>0.13551265188215</v>
      </c>
      <c r="F30" s="114">
        <v>1.3832252145521799</v>
      </c>
      <c r="G30" s="114">
        <v>9.0198680496999997E-4</v>
      </c>
      <c r="H30" s="114">
        <v>1.3096217423058645E-3</v>
      </c>
      <c r="I30" s="114">
        <v>4.7208548828760001E-2</v>
      </c>
      <c r="J30" s="114">
        <v>4.7208548828760001E-2</v>
      </c>
      <c r="K30" s="114">
        <v>4.7208548828760001E-2</v>
      </c>
      <c r="L30" s="114">
        <v>7.4682454711099992E-3</v>
      </c>
      <c r="M30" s="114">
        <v>8.2017429781311098</v>
      </c>
      <c r="N30" s="114">
        <v>3.1954251260000001E-5</v>
      </c>
      <c r="O30" s="114">
        <v>5.3687349970490243E-6</v>
      </c>
      <c r="P30" s="114">
        <v>2.335399723618593E-4</v>
      </c>
      <c r="Q30" s="114">
        <v>8.0531024955735356E-6</v>
      </c>
      <c r="R30" s="114">
        <v>1.691151523992774E-4</v>
      </c>
      <c r="S30" s="114">
        <v>1.2079653743234099E-4</v>
      </c>
      <c r="T30" s="114">
        <v>6.1740452461640964E-5</v>
      </c>
      <c r="U30" s="114">
        <v>5.3687349970490243E-6</v>
      </c>
      <c r="V30" s="114">
        <v>8.8584127450999997E-4</v>
      </c>
      <c r="W30" s="114">
        <v>2.2677732684349999E-2</v>
      </c>
      <c r="X30" s="114">
        <v>2.2908833892999999E-4</v>
      </c>
      <c r="Y30" s="114">
        <v>2.5772438130000001E-4</v>
      </c>
      <c r="Z30" s="114">
        <v>1.8613427537999999E-4</v>
      </c>
      <c r="AA30" s="114">
        <v>2.7920141307E-4</v>
      </c>
      <c r="AB30" s="114">
        <v>9.5214840870000005E-4</v>
      </c>
      <c r="AC30" s="114" t="s">
        <v>391</v>
      </c>
      <c r="AD30" s="114">
        <v>1.6183047480000001E-5</v>
      </c>
      <c r="AE30" s="40"/>
      <c r="AF30" s="114">
        <v>1159.4951947918701</v>
      </c>
      <c r="AG30" s="39" t="s">
        <v>390</v>
      </c>
      <c r="AH30" s="39" t="s">
        <v>390</v>
      </c>
      <c r="AI30" s="114">
        <v>8.4438072904726003</v>
      </c>
      <c r="AJ30" s="114">
        <v>0</v>
      </c>
      <c r="AK30" s="39" t="s">
        <v>389</v>
      </c>
      <c r="AL30" s="41" t="s">
        <v>41</v>
      </c>
    </row>
    <row r="31" spans="1:38" ht="26.25" customHeight="1" thickBot="1" x14ac:dyDescent="0.3">
      <c r="A31" s="36" t="s">
        <v>70</v>
      </c>
      <c r="B31" s="36" t="s">
        <v>79</v>
      </c>
      <c r="C31" s="37" t="s">
        <v>80</v>
      </c>
      <c r="D31" s="38"/>
      <c r="E31" s="39" t="s">
        <v>389</v>
      </c>
      <c r="F31" s="114">
        <v>9.0538903308496508</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0.26400000000000001</v>
      </c>
      <c r="J32" s="114">
        <v>1.042</v>
      </c>
      <c r="K32" s="114">
        <v>1.5395578231292499</v>
      </c>
      <c r="L32" s="114">
        <v>0.15395578231292001</v>
      </c>
      <c r="M32" s="114" t="s">
        <v>389</v>
      </c>
      <c r="N32" s="114">
        <v>1.7897020149076499</v>
      </c>
      <c r="O32" s="114">
        <v>1.6696074189E-3</v>
      </c>
      <c r="P32" s="114" t="s">
        <v>391</v>
      </c>
      <c r="Q32" s="114" t="s">
        <v>391</v>
      </c>
      <c r="R32" s="114">
        <v>1.94095057345E-3</v>
      </c>
      <c r="S32" s="114">
        <v>19.811219977570701</v>
      </c>
      <c r="T32" s="114">
        <v>3.82025459675E-3</v>
      </c>
      <c r="U32" s="114" t="s">
        <v>391</v>
      </c>
      <c r="V32" s="114">
        <v>17.353026933392101</v>
      </c>
      <c r="W32" s="114" t="s">
        <v>389</v>
      </c>
      <c r="X32" s="114">
        <v>5.02080612244E-3</v>
      </c>
      <c r="Y32" s="114">
        <v>1.3071428570999999E-4</v>
      </c>
      <c r="Z32" s="114">
        <v>1.9295918367000001E-4</v>
      </c>
      <c r="AA32" s="114" t="s">
        <v>391</v>
      </c>
      <c r="AB32" s="114">
        <v>5.34447959183E-3</v>
      </c>
      <c r="AC32" s="114" t="s">
        <v>389</v>
      </c>
      <c r="AD32" s="114" t="s">
        <v>389</v>
      </c>
      <c r="AE32" s="40"/>
      <c r="AF32" s="39" t="s">
        <v>389</v>
      </c>
      <c r="AG32" s="39" t="s">
        <v>389</v>
      </c>
      <c r="AH32" s="39" t="s">
        <v>389</v>
      </c>
      <c r="AI32" s="39" t="s">
        <v>389</v>
      </c>
      <c r="AJ32" s="39" t="s">
        <v>389</v>
      </c>
      <c r="AK32" s="114">
        <v>70427</v>
      </c>
      <c r="AL32" s="46" t="s">
        <v>387</v>
      </c>
    </row>
    <row r="33" spans="1:38" ht="26.25" customHeight="1" thickBot="1" x14ac:dyDescent="0.3">
      <c r="A33" s="36" t="s">
        <v>70</v>
      </c>
      <c r="B33" s="36" t="s">
        <v>83</v>
      </c>
      <c r="C33" s="37" t="s">
        <v>84</v>
      </c>
      <c r="D33" s="38"/>
      <c r="E33" s="114" t="s">
        <v>389</v>
      </c>
      <c r="F33" s="114" t="s">
        <v>389</v>
      </c>
      <c r="G33" s="114" t="s">
        <v>389</v>
      </c>
      <c r="H33" s="114" t="s">
        <v>389</v>
      </c>
      <c r="I33" s="114">
        <v>0.76200000000000001</v>
      </c>
      <c r="J33" s="114">
        <v>9.5269999999999992</v>
      </c>
      <c r="K33" s="114">
        <v>19.053999999999998</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70427</v>
      </c>
      <c r="AL33" s="46" t="s">
        <v>387</v>
      </c>
    </row>
    <row r="34" spans="1:38" ht="26.25" customHeight="1" thickBot="1" x14ac:dyDescent="0.3">
      <c r="A34" s="36" t="s">
        <v>62</v>
      </c>
      <c r="B34" s="36" t="s">
        <v>85</v>
      </c>
      <c r="C34" s="37" t="s">
        <v>86</v>
      </c>
      <c r="D34" s="38"/>
      <c r="E34" s="114">
        <v>1.244702</v>
      </c>
      <c r="F34" s="114">
        <v>0.1062565</v>
      </c>
      <c r="G34" s="114">
        <v>2.6933275380000002E-4</v>
      </c>
      <c r="H34" s="114">
        <v>1.5464932241999999E-4</v>
      </c>
      <c r="I34" s="114">
        <v>3.0267081673750001E-2</v>
      </c>
      <c r="J34" s="114">
        <v>3.1813574897950003E-2</v>
      </c>
      <c r="K34" s="114">
        <v>3.3580995725619997E-2</v>
      </c>
      <c r="L34" s="114">
        <v>2.1827647221649999E-2</v>
      </c>
      <c r="M34" s="114">
        <v>0.35184850000000001</v>
      </c>
      <c r="N34" s="114" t="s">
        <v>391</v>
      </c>
      <c r="O34" s="114">
        <v>2.2092760345000001E-4</v>
      </c>
      <c r="P34" s="114" t="s">
        <v>391</v>
      </c>
      <c r="Q34" s="114" t="s">
        <v>391</v>
      </c>
      <c r="R34" s="114">
        <v>1.10463801729E-3</v>
      </c>
      <c r="S34" s="114">
        <v>3.755769258786E-2</v>
      </c>
      <c r="T34" s="114">
        <v>1.5464932242000001E-3</v>
      </c>
      <c r="U34" s="114">
        <v>2.2092760345000001E-4</v>
      </c>
      <c r="V34" s="114">
        <v>2.2092760345799999E-2</v>
      </c>
      <c r="W34" s="114" t="s">
        <v>391</v>
      </c>
      <c r="X34" s="114">
        <v>6.6278281037000005E-4</v>
      </c>
      <c r="Y34" s="114">
        <v>1.10463801729E-3</v>
      </c>
      <c r="Z34" s="114" t="s">
        <v>391</v>
      </c>
      <c r="AA34" s="114" t="s">
        <v>391</v>
      </c>
      <c r="AB34" s="114" t="s">
        <v>391</v>
      </c>
      <c r="AC34" s="114" t="s">
        <v>391</v>
      </c>
      <c r="AD34" s="114" t="s">
        <v>391</v>
      </c>
      <c r="AE34" s="40"/>
      <c r="AF34" s="114">
        <v>956.35900000000004</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7.210215919880909</v>
      </c>
      <c r="F36" s="114">
        <v>4.6419067294213097</v>
      </c>
      <c r="G36" s="114">
        <v>3.9703706426669196</v>
      </c>
      <c r="H36" s="114">
        <v>1.3717332328990001E-2</v>
      </c>
      <c r="I36" s="114">
        <v>0.89887618087914001</v>
      </c>
      <c r="J36" s="114">
        <v>0.94842468414146996</v>
      </c>
      <c r="K36" s="114">
        <v>0.94842468414146996</v>
      </c>
      <c r="L36" s="114">
        <v>6.2890856578490001E-2</v>
      </c>
      <c r="M36" s="114">
        <v>14.716431988030649</v>
      </c>
      <c r="N36" s="114">
        <v>2.362650356166E-2</v>
      </c>
      <c r="O36" s="114">
        <v>1.6277899453699999E-3</v>
      </c>
      <c r="P36" s="114">
        <v>2.4546705351058233E-4</v>
      </c>
      <c r="Q36" s="114">
        <v>9.0849882945289992E-2</v>
      </c>
      <c r="R36" s="114">
        <v>8.4283936830510012E-2</v>
      </c>
      <c r="S36" s="114">
        <v>0.28351105398917997</v>
      </c>
      <c r="T36" s="114">
        <v>2.5771530006840999</v>
      </c>
      <c r="U36" s="114">
        <v>2.1032235689205821E-3</v>
      </c>
      <c r="V36" s="114">
        <v>0.21921950398442999</v>
      </c>
      <c r="W36" s="114">
        <v>5.7653865025489998E-2</v>
      </c>
      <c r="X36" s="114">
        <v>1.5244516828599999E-3</v>
      </c>
      <c r="Y36" s="114">
        <v>5.63679958037E-3</v>
      </c>
      <c r="Z36" s="114">
        <v>1.71156861483E-3</v>
      </c>
      <c r="AA36" s="114">
        <v>2.7241691889200001E-3</v>
      </c>
      <c r="AB36" s="114">
        <v>1.1596989067019999E-2</v>
      </c>
      <c r="AC36" s="114">
        <v>2.1008002994890002E-2</v>
      </c>
      <c r="AD36" s="114">
        <v>8.2682859613169998E-2</v>
      </c>
      <c r="AE36" s="40"/>
      <c r="AF36" s="114">
        <v>7019.042869159799</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1.83416899913E-3</v>
      </c>
      <c r="F37" s="114">
        <v>4.5854224969999998E-5</v>
      </c>
      <c r="G37" s="114">
        <v>2.2927112480000001E-5</v>
      </c>
      <c r="H37" s="114">
        <v>4.5854224969999998E-5</v>
      </c>
      <c r="I37" s="114">
        <v>2.2927112480000001E-5</v>
      </c>
      <c r="J37" s="114">
        <v>2.2927112480000001E-5</v>
      </c>
      <c r="K37" s="114" t="s">
        <v>391</v>
      </c>
      <c r="L37" s="114" t="s">
        <v>391</v>
      </c>
      <c r="M37" s="114">
        <v>9.1708449956000001E-4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45.854224978367697</v>
      </c>
      <c r="AI37" s="39" t="s">
        <v>390</v>
      </c>
      <c r="AJ37" s="39" t="s">
        <v>390</v>
      </c>
      <c r="AK37" s="39" t="s">
        <v>389</v>
      </c>
      <c r="AL37" s="41" t="s">
        <v>41</v>
      </c>
    </row>
    <row r="38" spans="1:38" ht="26.25" customHeight="1" thickBot="1" x14ac:dyDescent="0.3">
      <c r="A38" s="36" t="s">
        <v>62</v>
      </c>
      <c r="B38" s="36" t="s">
        <v>93</v>
      </c>
      <c r="C38" s="37" t="s">
        <v>94</v>
      </c>
      <c r="D38" s="47"/>
      <c r="E38" s="114">
        <v>3.6912269312588202</v>
      </c>
      <c r="F38" s="114">
        <v>0.39771219422296999</v>
      </c>
      <c r="G38" s="114">
        <v>7.9820655029905041E-2</v>
      </c>
      <c r="H38" s="114">
        <v>5.5704100836149531E-3</v>
      </c>
      <c r="I38" s="114">
        <v>0.15789571438347</v>
      </c>
      <c r="J38" s="114">
        <v>0.16442874895616999</v>
      </c>
      <c r="K38" s="114">
        <v>0.17096178352886998</v>
      </c>
      <c r="L38" s="114">
        <v>9.6439867712930005E-2</v>
      </c>
      <c r="M38" s="114">
        <v>1.64971155990459</v>
      </c>
      <c r="N38" s="114">
        <v>0.16688513791452</v>
      </c>
      <c r="O38" s="114">
        <v>7.2365947562384714E-4</v>
      </c>
      <c r="P38" s="114" t="s">
        <v>391</v>
      </c>
      <c r="Q38" s="114" t="s">
        <v>391</v>
      </c>
      <c r="R38" s="114">
        <v>3.6182973781392356E-3</v>
      </c>
      <c r="S38" s="114">
        <v>0.12302211085672532</v>
      </c>
      <c r="T38" s="114">
        <v>5.0656163293869294E-3</v>
      </c>
      <c r="U38" s="114">
        <v>7.2365947562384714E-4</v>
      </c>
      <c r="V38" s="114">
        <v>7.2365947562780766E-2</v>
      </c>
      <c r="W38" s="114" t="s">
        <v>391</v>
      </c>
      <c r="X38" s="114">
        <v>2.1709784268815415E-3</v>
      </c>
      <c r="Y38" s="114">
        <v>3.6182973781392356E-3</v>
      </c>
      <c r="Z38" s="114" t="s">
        <v>391</v>
      </c>
      <c r="AA38" s="114" t="s">
        <v>391</v>
      </c>
      <c r="AB38" s="114" t="s">
        <v>391</v>
      </c>
      <c r="AC38" s="114" t="s">
        <v>391</v>
      </c>
      <c r="AD38" s="114" t="s">
        <v>391</v>
      </c>
      <c r="AE38" s="40"/>
      <c r="AF38" s="114">
        <v>7513.7600939158201</v>
      </c>
      <c r="AG38" s="39" t="s">
        <v>390</v>
      </c>
      <c r="AH38" s="39" t="s">
        <v>390</v>
      </c>
      <c r="AI38" s="114">
        <v>3.5512682290837998</v>
      </c>
      <c r="AJ38" s="114">
        <v>0.20271509975742</v>
      </c>
      <c r="AK38" s="39" t="s">
        <v>389</v>
      </c>
      <c r="AL38" s="41" t="s">
        <v>41</v>
      </c>
    </row>
    <row r="39" spans="1:38" ht="26.25" customHeight="1" thickBot="1" x14ac:dyDescent="0.3">
      <c r="A39" s="36" t="s">
        <v>95</v>
      </c>
      <c r="B39" s="36" t="s">
        <v>96</v>
      </c>
      <c r="C39" s="37" t="s">
        <v>365</v>
      </c>
      <c r="D39" s="38"/>
      <c r="E39" s="114">
        <v>0.92628352999998986</v>
      </c>
      <c r="F39" s="114">
        <v>0.24360000300000001</v>
      </c>
      <c r="G39" s="114">
        <v>0.32672849999999998</v>
      </c>
      <c r="H39" s="114">
        <v>2.1074180000000001E-2</v>
      </c>
      <c r="I39" s="114">
        <v>0.17789326200000002</v>
      </c>
      <c r="J39" s="114">
        <v>0.1857894564</v>
      </c>
      <c r="K39" s="114">
        <v>0.18878651100000002</v>
      </c>
      <c r="L39" s="114">
        <v>3.3054855840000001E-2</v>
      </c>
      <c r="M39" s="114">
        <v>1.8403785713999998</v>
      </c>
      <c r="N39" s="114">
        <v>5.0444028000000002E-2</v>
      </c>
      <c r="O39" s="114">
        <v>6.1747920000000001E-3</v>
      </c>
      <c r="P39" s="114">
        <v>1.7938991999999999E-3</v>
      </c>
      <c r="Q39" s="114">
        <v>5.4222719999999997E-3</v>
      </c>
      <c r="R39" s="114">
        <v>9.7043939999999999E-3</v>
      </c>
      <c r="S39" s="114">
        <v>3.0612540000000001E-2</v>
      </c>
      <c r="T39" s="114">
        <v>7.6447625999999991E-2</v>
      </c>
      <c r="U39" s="114">
        <v>5.0314109279999998E-3</v>
      </c>
      <c r="V39" s="114">
        <v>0.52404259200000003</v>
      </c>
      <c r="W39" s="114">
        <v>8.7927000000000005E-2</v>
      </c>
      <c r="X39" s="114">
        <v>4.2777499199999999E-2</v>
      </c>
      <c r="Y39" s="114">
        <v>5.184812597802E-2</v>
      </c>
      <c r="Z39" s="114">
        <v>1.7123826524170001E-2</v>
      </c>
      <c r="AA39" s="114">
        <v>2.3042786297799999E-2</v>
      </c>
      <c r="AB39" s="114">
        <v>0.13479223799999998</v>
      </c>
      <c r="AC39" s="114">
        <v>6.2804999999999996E-3</v>
      </c>
      <c r="AD39" s="114">
        <v>7.5365999999999996E-5</v>
      </c>
      <c r="AE39" s="40"/>
      <c r="AF39" s="114">
        <v>13649.24</v>
      </c>
      <c r="AG39" s="114">
        <v>0</v>
      </c>
      <c r="AH39" s="114">
        <v>3522.64</v>
      </c>
      <c r="AI39" s="114">
        <v>1256.0999999999999</v>
      </c>
      <c r="AJ39" s="114">
        <v>0</v>
      </c>
      <c r="AK39" s="39" t="s">
        <v>389</v>
      </c>
      <c r="AL39" s="41" t="s">
        <v>41</v>
      </c>
    </row>
    <row r="40" spans="1:38" ht="26.25" customHeight="1" thickBot="1" x14ac:dyDescent="0.3">
      <c r="A40" s="36" t="s">
        <v>62</v>
      </c>
      <c r="B40" s="36" t="s">
        <v>97</v>
      </c>
      <c r="C40" s="37" t="s">
        <v>366</v>
      </c>
      <c r="D40" s="38"/>
      <c r="E40" s="114">
        <v>2.0522790288825798</v>
      </c>
      <c r="F40" s="114">
        <v>2.0940499429520401</v>
      </c>
      <c r="G40" s="114">
        <v>1.6762832728299444E-3</v>
      </c>
      <c r="H40" s="114">
        <v>5.4555649284451573E-4</v>
      </c>
      <c r="I40" s="114">
        <v>0.17490001475201999</v>
      </c>
      <c r="J40" s="114">
        <v>0.18461668223823</v>
      </c>
      <c r="K40" s="114">
        <v>0.19433334972447</v>
      </c>
      <c r="L40" s="114">
        <v>9.6913261184169999E-2</v>
      </c>
      <c r="M40" s="114">
        <v>25.153104906006249</v>
      </c>
      <c r="N40" s="114" t="s">
        <v>391</v>
      </c>
      <c r="O40" s="114">
        <v>9.2158525418113018E-4</v>
      </c>
      <c r="P40" s="114" t="s">
        <v>391</v>
      </c>
      <c r="Q40" s="114" t="s">
        <v>391</v>
      </c>
      <c r="R40" s="114">
        <v>4.6079262709294968E-3</v>
      </c>
      <c r="S40" s="114">
        <v>0.15666949321207285</v>
      </c>
      <c r="T40" s="114">
        <v>6.4510967793132961E-3</v>
      </c>
      <c r="U40" s="114">
        <v>9.2158525418113018E-4</v>
      </c>
      <c r="V40" s="114">
        <v>9.2158525418862255E-2</v>
      </c>
      <c r="W40" s="114" t="s">
        <v>391</v>
      </c>
      <c r="X40" s="114">
        <v>3.0231839828656986E-3</v>
      </c>
      <c r="Y40" s="114">
        <v>4.3494980506094969E-3</v>
      </c>
      <c r="Z40" s="114" t="s">
        <v>391</v>
      </c>
      <c r="AA40" s="114" t="s">
        <v>391</v>
      </c>
      <c r="AB40" s="114" t="s">
        <v>391</v>
      </c>
      <c r="AC40" s="114" t="s">
        <v>391</v>
      </c>
      <c r="AD40" s="114" t="s">
        <v>391</v>
      </c>
      <c r="AE40" s="40"/>
      <c r="AF40" s="114">
        <v>3983.7706171807104</v>
      </c>
      <c r="AG40" s="39" t="s">
        <v>390</v>
      </c>
      <c r="AH40" s="39" t="s">
        <v>390</v>
      </c>
      <c r="AI40" s="114">
        <v>11.39176222267777</v>
      </c>
      <c r="AJ40" s="114">
        <v>0.18576685416795</v>
      </c>
      <c r="AK40" s="39" t="s">
        <v>389</v>
      </c>
      <c r="AL40" s="41" t="s">
        <v>41</v>
      </c>
    </row>
    <row r="41" spans="1:38" ht="26.25" customHeight="1" thickBot="1" x14ac:dyDescent="0.3">
      <c r="A41" s="36" t="s">
        <v>95</v>
      </c>
      <c r="B41" s="36" t="s">
        <v>98</v>
      </c>
      <c r="C41" s="37" t="s">
        <v>375</v>
      </c>
      <c r="D41" s="38"/>
      <c r="E41" s="114">
        <v>5.3039777700402198</v>
      </c>
      <c r="F41" s="114">
        <v>13.3510459822923</v>
      </c>
      <c r="G41" s="114">
        <v>1.4664243000000001</v>
      </c>
      <c r="H41" s="114">
        <v>0.16126185999999998</v>
      </c>
      <c r="I41" s="114">
        <v>9.5016768579924502</v>
      </c>
      <c r="J41" s="114">
        <v>10.000140753818991</v>
      </c>
      <c r="K41" s="114">
        <v>10.2003930474608</v>
      </c>
      <c r="L41" s="114">
        <v>1.1615579291073099</v>
      </c>
      <c r="M41" s="114">
        <v>110.147954730278</v>
      </c>
      <c r="N41" s="114">
        <v>0.67882310999999995</v>
      </c>
      <c r="O41" s="114">
        <v>0.12328857</v>
      </c>
      <c r="P41" s="114">
        <v>2.3279810999989999E-2</v>
      </c>
      <c r="Q41" s="114">
        <v>3.2187899999999998E-2</v>
      </c>
      <c r="R41" s="114">
        <v>0.13570721999999999</v>
      </c>
      <c r="S41" s="114">
        <v>0.27549105000000002</v>
      </c>
      <c r="T41" s="114">
        <v>0.22017274499999001</v>
      </c>
      <c r="U41" s="114">
        <v>9.1517367360000004E-2</v>
      </c>
      <c r="V41" s="114">
        <v>15.39462144</v>
      </c>
      <c r="W41" s="114">
        <v>2.6817734999999998</v>
      </c>
      <c r="X41" s="114">
        <v>3.4255007483414803</v>
      </c>
      <c r="Y41" s="114">
        <v>3.2314458355504398</v>
      </c>
      <c r="Z41" s="114">
        <v>1.21316331579877</v>
      </c>
      <c r="AA41" s="114">
        <v>1.99686702116937</v>
      </c>
      <c r="AB41" s="114">
        <v>9.8669769208600702</v>
      </c>
      <c r="AC41" s="114">
        <v>0.19155525000000001</v>
      </c>
      <c r="AD41" s="114">
        <v>2.29866299999E-3</v>
      </c>
      <c r="AE41" s="40"/>
      <c r="AF41" s="114">
        <v>42890.400000000001</v>
      </c>
      <c r="AG41" s="114">
        <v>0</v>
      </c>
      <c r="AH41" s="114">
        <v>2081.56</v>
      </c>
      <c r="AI41" s="114">
        <v>38806.207499999997</v>
      </c>
      <c r="AJ41" s="114">
        <v>0</v>
      </c>
      <c r="AK41" s="39" t="s">
        <v>389</v>
      </c>
      <c r="AL41" s="41" t="s">
        <v>41</v>
      </c>
    </row>
    <row r="42" spans="1:38" ht="26.25" customHeight="1" thickBot="1" x14ac:dyDescent="0.3">
      <c r="A42" s="36" t="s">
        <v>62</v>
      </c>
      <c r="B42" s="36" t="s">
        <v>99</v>
      </c>
      <c r="C42" s="37" t="s">
        <v>100</v>
      </c>
      <c r="D42" s="38"/>
      <c r="E42" s="114">
        <v>1.1579227330217299</v>
      </c>
      <c r="F42" s="114">
        <v>5.2804583641409302</v>
      </c>
      <c r="G42" s="114">
        <v>2.3360591089710528E-3</v>
      </c>
      <c r="H42" s="114">
        <v>4.0960259936258952E-4</v>
      </c>
      <c r="I42" s="114">
        <v>0.16561979184337772</v>
      </c>
      <c r="J42" s="114">
        <v>0.17482089139021001</v>
      </c>
      <c r="K42" s="114">
        <v>0.18402199093706001</v>
      </c>
      <c r="L42" s="114">
        <v>4.7780432971931242E-2</v>
      </c>
      <c r="M42" s="114">
        <v>44.518360116507225</v>
      </c>
      <c r="N42" s="114" t="s">
        <v>391</v>
      </c>
      <c r="O42" s="114">
        <v>9.0044135692504581E-4</v>
      </c>
      <c r="P42" s="114" t="s">
        <v>391</v>
      </c>
      <c r="Q42" s="114" t="s">
        <v>391</v>
      </c>
      <c r="R42" s="114">
        <v>4.5022067846815826E-3</v>
      </c>
      <c r="S42" s="114">
        <v>0.15307503067986508</v>
      </c>
      <c r="T42" s="114">
        <v>6.3030894985508295E-3</v>
      </c>
      <c r="U42" s="114">
        <v>9.0044135692504581E-4</v>
      </c>
      <c r="V42" s="114">
        <v>9.0044135694026514E-2</v>
      </c>
      <c r="W42" s="114" t="s">
        <v>391</v>
      </c>
      <c r="X42" s="114">
        <v>3.2798290885473211E-3</v>
      </c>
      <c r="Y42" s="114">
        <v>3.9237017669412119E-3</v>
      </c>
      <c r="Z42" s="114" t="s">
        <v>391</v>
      </c>
      <c r="AA42" s="114" t="s">
        <v>391</v>
      </c>
      <c r="AB42" s="114" t="s">
        <v>391</v>
      </c>
      <c r="AC42" s="114" t="s">
        <v>391</v>
      </c>
      <c r="AD42" s="114" t="s">
        <v>391</v>
      </c>
      <c r="AE42" s="40"/>
      <c r="AF42" s="114">
        <v>3890.851312214998</v>
      </c>
      <c r="AG42" s="39" t="s">
        <v>390</v>
      </c>
      <c r="AH42" s="39" t="s">
        <v>390</v>
      </c>
      <c r="AI42" s="114">
        <v>19.79586037211299</v>
      </c>
      <c r="AJ42" s="114">
        <v>9.0182412188619998E-2</v>
      </c>
      <c r="AK42" s="39" t="s">
        <v>389</v>
      </c>
      <c r="AL42" s="41" t="s">
        <v>41</v>
      </c>
    </row>
    <row r="43" spans="1:38" ht="26.25" customHeight="1" thickBot="1" x14ac:dyDescent="0.3">
      <c r="A43" s="36" t="s">
        <v>95</v>
      </c>
      <c r="B43" s="36" t="s">
        <v>101</v>
      </c>
      <c r="C43" s="37" t="s">
        <v>102</v>
      </c>
      <c r="D43" s="38"/>
      <c r="E43" s="114">
        <v>0.57333987092485006</v>
      </c>
      <c r="F43" s="114">
        <v>0.50561138944493</v>
      </c>
      <c r="G43" s="114">
        <v>0.2345272881629</v>
      </c>
      <c r="H43" s="114">
        <v>1.3259027802869999E-2</v>
      </c>
      <c r="I43" s="114">
        <v>0.38366408856000001</v>
      </c>
      <c r="J43" s="114">
        <v>0.40506327794817998</v>
      </c>
      <c r="K43" s="114">
        <v>0.41223709393487001</v>
      </c>
      <c r="L43" s="114">
        <v>3.5757663497739997E-2</v>
      </c>
      <c r="M43" s="114">
        <v>3.6725124138299101</v>
      </c>
      <c r="N43" s="114">
        <v>6.6853020244349998E-2</v>
      </c>
      <c r="O43" s="114">
        <v>9.528338448870001E-3</v>
      </c>
      <c r="P43" s="114">
        <v>1.8581956081399999E-3</v>
      </c>
      <c r="Q43" s="114">
        <v>4.0031235265099996E-3</v>
      </c>
      <c r="R43" s="114">
        <v>1.108397044887E-2</v>
      </c>
      <c r="S43" s="114">
        <v>2.7270484081449997E-2</v>
      </c>
      <c r="T43" s="114">
        <v>0.25750521804072002</v>
      </c>
      <c r="U43" s="114">
        <v>8.2960748838299993E-3</v>
      </c>
      <c r="V43" s="114">
        <v>1.123703558516</v>
      </c>
      <c r="W43" s="114">
        <v>0.2438977629803</v>
      </c>
      <c r="X43" s="114">
        <v>0.11675098058210001</v>
      </c>
      <c r="Y43" s="114">
        <v>0.13632385885866002</v>
      </c>
      <c r="Z43" s="114">
        <v>4.6849950422019997E-2</v>
      </c>
      <c r="AA43" s="114">
        <v>6.1069996649359998E-2</v>
      </c>
      <c r="AB43" s="114">
        <v>0.36099478651215</v>
      </c>
      <c r="AC43" s="114">
        <v>1.380864408145E-2</v>
      </c>
      <c r="AD43" s="114">
        <v>1.6570372896999999E-4</v>
      </c>
      <c r="AE43" s="40"/>
      <c r="AF43" s="114">
        <v>5277.54</v>
      </c>
      <c r="AG43" s="114">
        <v>0</v>
      </c>
      <c r="AH43" s="114">
        <v>960.72</v>
      </c>
      <c r="AI43" s="114">
        <v>2761.7288162899899</v>
      </c>
      <c r="AJ43" s="114">
        <v>0</v>
      </c>
      <c r="AK43" s="39" t="s">
        <v>389</v>
      </c>
      <c r="AL43" s="41" t="s">
        <v>41</v>
      </c>
    </row>
    <row r="44" spans="1:38" ht="26.25" customHeight="1" thickBot="1" x14ac:dyDescent="0.3">
      <c r="A44" s="36" t="s">
        <v>62</v>
      </c>
      <c r="B44" s="36" t="s">
        <v>103</v>
      </c>
      <c r="C44" s="37" t="s">
        <v>104</v>
      </c>
      <c r="D44" s="38"/>
      <c r="E44" s="114">
        <v>7.78479054927306</v>
      </c>
      <c r="F44" s="114">
        <v>3.4216198757362597</v>
      </c>
      <c r="G44" s="114">
        <v>3.9981808171278667E-3</v>
      </c>
      <c r="H44" s="114">
        <v>1.9547987190411376E-3</v>
      </c>
      <c r="I44" s="114">
        <v>0.45886694131364597</v>
      </c>
      <c r="J44" s="114">
        <v>0.48435954916438623</v>
      </c>
      <c r="K44" s="114">
        <v>0.50985215701515663</v>
      </c>
      <c r="L44" s="114">
        <v>0.25872050048535411</v>
      </c>
      <c r="M44" s="114">
        <v>9.6397156540443021</v>
      </c>
      <c r="N44" s="114" t="s">
        <v>391</v>
      </c>
      <c r="O44" s="114">
        <v>3.0824838531173845E-3</v>
      </c>
      <c r="P44" s="114" t="s">
        <v>391</v>
      </c>
      <c r="Q44" s="114" t="s">
        <v>391</v>
      </c>
      <c r="R44" s="114">
        <v>1.5412419265664027E-2</v>
      </c>
      <c r="S44" s="114">
        <v>0.52402225503336997</v>
      </c>
      <c r="T44" s="114">
        <v>2.1577386971928677E-2</v>
      </c>
      <c r="U44" s="114">
        <v>3.0824838531173845E-3</v>
      </c>
      <c r="V44" s="114">
        <v>0.30824838531373006</v>
      </c>
      <c r="W44" s="114" t="s">
        <v>391</v>
      </c>
      <c r="X44" s="114">
        <v>9.3607822825251177E-3</v>
      </c>
      <c r="Y44" s="114">
        <v>1.5299088542530693E-2</v>
      </c>
      <c r="Z44" s="114" t="s">
        <v>391</v>
      </c>
      <c r="AA44" s="114" t="s">
        <v>391</v>
      </c>
      <c r="AB44" s="114" t="s">
        <v>391</v>
      </c>
      <c r="AC44" s="114" t="s">
        <v>391</v>
      </c>
      <c r="AD44" s="114" t="s">
        <v>391</v>
      </c>
      <c r="AE44" s="40"/>
      <c r="AF44" s="114">
        <v>13328.268108031247</v>
      </c>
      <c r="AG44" s="39" t="s">
        <v>390</v>
      </c>
      <c r="AH44" s="39" t="s">
        <v>390</v>
      </c>
      <c r="AI44" s="114">
        <v>18.139311162871238</v>
      </c>
      <c r="AJ44" s="114">
        <v>0.83173397601273003</v>
      </c>
      <c r="AK44" s="39" t="s">
        <v>389</v>
      </c>
      <c r="AL44" s="41" t="s">
        <v>41</v>
      </c>
    </row>
    <row r="45" spans="1:38" ht="26.25" customHeight="1" thickBot="1" x14ac:dyDescent="0.3">
      <c r="A45" s="36" t="s">
        <v>62</v>
      </c>
      <c r="B45" s="36" t="s">
        <v>105</v>
      </c>
      <c r="C45" s="37" t="s">
        <v>106</v>
      </c>
      <c r="D45" s="38"/>
      <c r="E45" s="114">
        <v>3.06121120827701</v>
      </c>
      <c r="F45" s="114">
        <v>4.9958974912510001E-2</v>
      </c>
      <c r="G45" s="114">
        <v>0.40966359428262999</v>
      </c>
      <c r="H45" s="114">
        <v>7.4938462367999997E-4</v>
      </c>
      <c r="I45" s="114">
        <v>4.9958974912510001E-2</v>
      </c>
      <c r="J45" s="114">
        <v>4.9958974912510001E-2</v>
      </c>
      <c r="K45" s="114">
        <v>4.9958974912510001E-2</v>
      </c>
      <c r="L45" s="114">
        <v>2.747743620188E-2</v>
      </c>
      <c r="M45" s="114">
        <v>0.27477436201883998</v>
      </c>
      <c r="N45" s="114">
        <v>7.6811923927900001E-3</v>
      </c>
      <c r="O45" s="114">
        <v>2.5603974641999998E-4</v>
      </c>
      <c r="P45" s="114">
        <v>2.5603974642664001E-6</v>
      </c>
      <c r="Q45" s="114">
        <v>1.5362384785500001E-3</v>
      </c>
      <c r="R45" s="114">
        <v>2.5603974642600001E-3</v>
      </c>
      <c r="S45" s="114">
        <v>8.7053513785060002E-2</v>
      </c>
      <c r="T45" s="114">
        <v>5.1207949285319999E-2</v>
      </c>
      <c r="U45" s="114">
        <v>2.5603974642664001E-6</v>
      </c>
      <c r="V45" s="114">
        <v>5.1207949285319999E-2</v>
      </c>
      <c r="W45" s="114">
        <v>7.4938462368700004E-3</v>
      </c>
      <c r="X45" s="114">
        <v>2.4979487456000001E-4</v>
      </c>
      <c r="Y45" s="114">
        <v>4.9958974912000002E-4</v>
      </c>
      <c r="Z45" s="114">
        <v>2.4979487456000001E-4</v>
      </c>
      <c r="AA45" s="114">
        <v>4.9958974912000002E-4</v>
      </c>
      <c r="AB45" s="114">
        <v>1.49876924737E-3</v>
      </c>
      <c r="AC45" s="114">
        <v>4.9958974912499999E-3</v>
      </c>
      <c r="AD45" s="114">
        <v>2.2481538710630002E-2</v>
      </c>
      <c r="AE45" s="40"/>
      <c r="AF45" s="114">
        <v>2186.5794344835799</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8.0353379999999999E-4</v>
      </c>
      <c r="J48" s="114">
        <v>8.0353379999999995E-3</v>
      </c>
      <c r="K48" s="114">
        <v>2.0088345000000001E-2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4.6398580000000004E-4</v>
      </c>
      <c r="F49" s="114">
        <v>8.2642406000000002E-3</v>
      </c>
      <c r="G49" s="114">
        <v>4.3999999999999997E-2</v>
      </c>
      <c r="H49" s="114">
        <v>3.9711286000000002E-3</v>
      </c>
      <c r="I49" s="114" t="s">
        <v>391</v>
      </c>
      <c r="J49" s="114" t="s">
        <v>391</v>
      </c>
      <c r="K49" s="114" t="s">
        <v>391</v>
      </c>
      <c r="L49" s="114" t="s">
        <v>391</v>
      </c>
      <c r="M49" s="114">
        <v>0.22</v>
      </c>
      <c r="N49" s="114" t="s">
        <v>391</v>
      </c>
      <c r="O49" s="114" t="s">
        <v>391</v>
      </c>
      <c r="P49" s="114" t="s">
        <v>391</v>
      </c>
      <c r="Q49" s="114" t="s">
        <v>391</v>
      </c>
      <c r="R49" s="114" t="s">
        <v>391</v>
      </c>
      <c r="S49" s="114" t="s">
        <v>391</v>
      </c>
      <c r="T49" s="114" t="s">
        <v>391</v>
      </c>
      <c r="U49" s="114">
        <v>1.7172448E-2</v>
      </c>
      <c r="V49" s="114" t="s">
        <v>391</v>
      </c>
      <c r="W49" s="114" t="s">
        <v>391</v>
      </c>
      <c r="X49" s="114">
        <v>1.4281330248428399E-2</v>
      </c>
      <c r="Y49" s="114">
        <v>6.39158901655519E-3</v>
      </c>
      <c r="Z49" s="114">
        <v>3.1957945082775898E-3</v>
      </c>
      <c r="AA49" s="114">
        <v>2.23705615579431E-3</v>
      </c>
      <c r="AB49" s="114">
        <v>2.61057699290555E-2</v>
      </c>
      <c r="AC49" s="114" t="s">
        <v>391</v>
      </c>
      <c r="AD49" s="114" t="s">
        <v>391</v>
      </c>
      <c r="AE49" s="40"/>
      <c r="AF49" s="48" t="s">
        <v>389</v>
      </c>
      <c r="AG49" s="48" t="s">
        <v>389</v>
      </c>
      <c r="AH49" s="48" t="s">
        <v>389</v>
      </c>
      <c r="AI49" s="48" t="s">
        <v>389</v>
      </c>
      <c r="AJ49" s="48" t="s">
        <v>389</v>
      </c>
      <c r="AK49" s="114">
        <v>1.0742779999999998</v>
      </c>
      <c r="AL49" s="41" t="s">
        <v>117</v>
      </c>
    </row>
    <row r="50" spans="1:38" ht="26.25" customHeight="1" thickBot="1" x14ac:dyDescent="0.3">
      <c r="A50" s="36" t="s">
        <v>111</v>
      </c>
      <c r="B50" s="36" t="s">
        <v>118</v>
      </c>
      <c r="C50" s="37" t="s">
        <v>119</v>
      </c>
      <c r="D50" s="38"/>
      <c r="E50" s="114">
        <v>3.8551210797778401E-3</v>
      </c>
      <c r="F50" s="114">
        <v>2.65720393638363E-4</v>
      </c>
      <c r="G50" s="114">
        <v>1.09150103599144E-2</v>
      </c>
      <c r="H50" s="114" t="s">
        <v>391</v>
      </c>
      <c r="I50" s="114">
        <v>6.4270895491236352E-2</v>
      </c>
      <c r="J50" s="114">
        <v>0.11316391862147449</v>
      </c>
      <c r="K50" s="114">
        <v>0.25014787686348616</v>
      </c>
      <c r="L50" s="114" t="s">
        <v>391</v>
      </c>
      <c r="M50" s="114">
        <v>1.3286019681918099E-3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0.220044399982949</v>
      </c>
      <c r="F52" s="114">
        <v>9.2399014166664308</v>
      </c>
      <c r="G52" s="114">
        <v>0.73282434466120705</v>
      </c>
      <c r="H52" s="114">
        <v>2.5230413145581262E-3</v>
      </c>
      <c r="I52" s="114">
        <v>5.92595800576683E-2</v>
      </c>
      <c r="J52" s="114">
        <v>6.2859980680048902E-2</v>
      </c>
      <c r="K52" s="114">
        <v>6.4660380503067105E-2</v>
      </c>
      <c r="L52" s="114">
        <v>1.6088148298492019E-2</v>
      </c>
      <c r="M52" s="114">
        <v>2.65329714536136E-2</v>
      </c>
      <c r="N52" s="114" t="s">
        <v>391</v>
      </c>
      <c r="O52" s="114">
        <v>3.9615534115763001E-4</v>
      </c>
      <c r="P52" s="114">
        <v>4.2167846484178798E-4</v>
      </c>
      <c r="Q52" s="114">
        <v>3.0755710516688399E-5</v>
      </c>
      <c r="R52" s="114">
        <v>4.5715237560094802E-4</v>
      </c>
      <c r="S52" s="114">
        <v>5.5401793412532599E-4</v>
      </c>
      <c r="T52" s="114">
        <v>1.40572914576114E-3</v>
      </c>
      <c r="U52" s="114" t="s">
        <v>391</v>
      </c>
      <c r="V52" s="114">
        <v>7.5738652260796805E-4</v>
      </c>
      <c r="W52" s="114">
        <v>0.22177262573953099</v>
      </c>
      <c r="X52" s="114">
        <v>1.54954260047672E-6</v>
      </c>
      <c r="Y52" s="114" t="s">
        <v>391</v>
      </c>
      <c r="Z52" s="114" t="s">
        <v>391</v>
      </c>
      <c r="AA52" s="114" t="s">
        <v>391</v>
      </c>
      <c r="AB52" s="114">
        <v>1.5008426901760201E-4</v>
      </c>
      <c r="AC52" s="114" t="s">
        <v>391</v>
      </c>
      <c r="AD52" s="114" t="s">
        <v>391</v>
      </c>
      <c r="AE52" s="40"/>
      <c r="AF52" s="114">
        <v>838.47538200000008</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5.0080693000618997</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0.70195511000338118</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5.6023379791305297E-2</v>
      </c>
      <c r="F55" s="114">
        <v>0.2833038467551352</v>
      </c>
      <c r="G55" s="114">
        <v>0.19752940628458401</v>
      </c>
      <c r="H55" s="114">
        <v>1.8228535590177201E-3</v>
      </c>
      <c r="I55" s="114">
        <v>1.07218718912342E-2</v>
      </c>
      <c r="J55" s="114">
        <v>1.07218718912342E-2</v>
      </c>
      <c r="K55" s="114">
        <v>1.07218718912342E-2</v>
      </c>
      <c r="L55" s="114">
        <v>1.92968370575995E-3</v>
      </c>
      <c r="M55" s="114">
        <v>9.1142677950886205E-3</v>
      </c>
      <c r="N55" s="114">
        <v>1.4382751288559701E-3</v>
      </c>
      <c r="O55" s="114">
        <v>1.9564115106798599E-3</v>
      </c>
      <c r="P55" s="114">
        <v>3.3232195523877101E-4</v>
      </c>
      <c r="Q55" s="114">
        <v>3.1445518345174002E-4</v>
      </c>
      <c r="R55" s="114">
        <v>5.9764351627617698E-3</v>
      </c>
      <c r="S55" s="114">
        <v>2.9390839589665502E-3</v>
      </c>
      <c r="T55" s="114">
        <v>6.5839054035208202E-3</v>
      </c>
      <c r="U55" s="114">
        <v>1.3936081993884001E-3</v>
      </c>
      <c r="V55" s="114">
        <v>1.5186756018976099E-2</v>
      </c>
      <c r="W55" s="114">
        <v>4.5571338975443099E-4</v>
      </c>
      <c r="X55" s="114">
        <v>5.98536854865529E-7</v>
      </c>
      <c r="Y55" s="114">
        <v>1.0184059918607501E-6</v>
      </c>
      <c r="Z55" s="114">
        <v>5.6280331129146698E-7</v>
      </c>
      <c r="AA55" s="114">
        <v>5.6280331129146698E-7</v>
      </c>
      <c r="AB55" s="114">
        <v>2.74254946930921E-6</v>
      </c>
      <c r="AC55" s="114" t="s">
        <v>391</v>
      </c>
      <c r="AD55" s="114" t="s">
        <v>391</v>
      </c>
      <c r="AE55" s="40"/>
      <c r="AF55" s="114">
        <v>1113.4600384139501</v>
      </c>
      <c r="AG55" s="39" t="s">
        <v>389</v>
      </c>
      <c r="AH55" s="114">
        <v>729.26621160409604</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9.1300000000000006E-2</v>
      </c>
      <c r="H57" s="114">
        <v>6.5825516481084395E-2</v>
      </c>
      <c r="I57" s="114">
        <v>0.23344000000000001</v>
      </c>
      <c r="J57" s="114">
        <v>0.26262000000000002</v>
      </c>
      <c r="K57" s="114">
        <v>0.2918</v>
      </c>
      <c r="L57" s="114">
        <v>7.0032000000000002E-3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2371.6930000000002</v>
      </c>
      <c r="AL57" s="41" t="s">
        <v>136</v>
      </c>
    </row>
    <row r="58" spans="1:38" ht="26.25" customHeight="1" thickBot="1" x14ac:dyDescent="0.3">
      <c r="A58" s="36" t="s">
        <v>45</v>
      </c>
      <c r="B58" s="36" t="s">
        <v>137</v>
      </c>
      <c r="C58" s="37" t="s">
        <v>138</v>
      </c>
      <c r="D58" s="38"/>
      <c r="E58" s="114" t="s">
        <v>389</v>
      </c>
      <c r="F58" s="114" t="s">
        <v>389</v>
      </c>
      <c r="G58" s="114">
        <v>9.4170356351999981E-2</v>
      </c>
      <c r="H58" s="114" t="s">
        <v>389</v>
      </c>
      <c r="I58" s="114">
        <v>0.10525321016959996</v>
      </c>
      <c r="J58" s="114">
        <v>0.11840986144079969</v>
      </c>
      <c r="K58" s="114">
        <v>0.13156651271199957</v>
      </c>
      <c r="L58" s="114">
        <v>4.8416476678015986E-4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608.88532720000001</v>
      </c>
      <c r="AL58" s="41" t="s">
        <v>139</v>
      </c>
    </row>
    <row r="59" spans="1:38" ht="26.25" customHeight="1" thickBot="1" x14ac:dyDescent="0.3">
      <c r="A59" s="36" t="s">
        <v>45</v>
      </c>
      <c r="B59" s="51" t="s">
        <v>140</v>
      </c>
      <c r="C59" s="37" t="s">
        <v>377</v>
      </c>
      <c r="D59" s="38"/>
      <c r="E59" s="114">
        <v>0.47799999999999998</v>
      </c>
      <c r="F59" s="114">
        <v>1.7899999999999999E-2</v>
      </c>
      <c r="G59" s="114">
        <v>0.26185006</v>
      </c>
      <c r="H59" s="114">
        <v>0.13600000000000001</v>
      </c>
      <c r="I59" s="114">
        <v>0.15359200000000001</v>
      </c>
      <c r="J59" s="114">
        <v>0.16919100000000001</v>
      </c>
      <c r="K59" s="114">
        <v>0.18798999999999999</v>
      </c>
      <c r="L59" s="114">
        <v>8.2779103999999998E-4</v>
      </c>
      <c r="M59" s="114" t="s">
        <v>391</v>
      </c>
      <c r="N59" s="114">
        <v>0.72811999999999999</v>
      </c>
      <c r="O59" s="114">
        <v>1.35003E-2</v>
      </c>
      <c r="P59" s="114">
        <v>5.0000000000000001E-4</v>
      </c>
      <c r="Q59" s="114">
        <v>6.3479999999999995E-2</v>
      </c>
      <c r="R59" s="114">
        <v>1.2999999999999999E-2</v>
      </c>
      <c r="S59" s="114">
        <v>2.308544E-3</v>
      </c>
      <c r="T59" s="114">
        <v>0.18894558</v>
      </c>
      <c r="U59" s="114">
        <v>0.19824015</v>
      </c>
      <c r="V59" s="114">
        <v>5.5999999999999995E-4</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380.03046560000001</v>
      </c>
      <c r="AL59" s="46" t="s">
        <v>405</v>
      </c>
    </row>
    <row r="60" spans="1:38" ht="26.25" customHeight="1" thickBot="1" x14ac:dyDescent="0.3">
      <c r="A60" s="36" t="s">
        <v>45</v>
      </c>
      <c r="B60" s="51" t="s">
        <v>141</v>
      </c>
      <c r="C60" s="37" t="s">
        <v>142</v>
      </c>
      <c r="D60" s="43"/>
      <c r="E60" s="114">
        <v>2.9990800000000001E-2</v>
      </c>
      <c r="F60" s="114" t="s">
        <v>389</v>
      </c>
      <c r="G60" s="114" t="s">
        <v>389</v>
      </c>
      <c r="H60" s="114" t="s">
        <v>389</v>
      </c>
      <c r="I60" s="114">
        <v>0.109073530536881</v>
      </c>
      <c r="J60" s="114">
        <v>0.54660111453440696</v>
      </c>
      <c r="K60" s="114">
        <v>1.0932022290688099</v>
      </c>
      <c r="L60" s="114" t="s">
        <v>391</v>
      </c>
      <c r="M60" s="114" t="s">
        <v>389</v>
      </c>
      <c r="N60" s="114">
        <v>5.1161517899999997E-3</v>
      </c>
      <c r="O60" s="114">
        <v>1.4999999999999999E-4</v>
      </c>
      <c r="P60" s="114">
        <v>1.6009999999999999E-4</v>
      </c>
      <c r="Q60" s="114">
        <v>3.1099999999999999E-3</v>
      </c>
      <c r="R60" s="114" t="s">
        <v>389</v>
      </c>
      <c r="S60" s="114">
        <v>6.3242303580000006E-2</v>
      </c>
      <c r="T60" s="114">
        <v>1.4161517899999999E-3</v>
      </c>
      <c r="U60" s="114" t="s">
        <v>389</v>
      </c>
      <c r="V60" s="114">
        <v>1.304840191E-2</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1.0940363795763399</v>
      </c>
      <c r="J61" s="114">
        <v>10.9403637957634</v>
      </c>
      <c r="K61" s="114">
        <v>36.593081391322301</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18952.543236171099</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3.0099999999999998E-2</v>
      </c>
      <c r="G63" s="114" t="s">
        <v>389</v>
      </c>
      <c r="H63" s="114">
        <v>7.3999899999999993E-2</v>
      </c>
      <c r="I63" s="114">
        <v>7.6789999999999997E-2</v>
      </c>
      <c r="J63" s="114">
        <v>9.8729999999999998E-2</v>
      </c>
      <c r="K63" s="114">
        <v>0.10970000000000001</v>
      </c>
      <c r="L63" s="114" t="s">
        <v>389</v>
      </c>
      <c r="M63" s="114" t="s">
        <v>389</v>
      </c>
      <c r="N63" s="114">
        <v>1.2999999999999999E-2</v>
      </c>
      <c r="O63" s="114">
        <v>6.0699999999999999E-3</v>
      </c>
      <c r="P63" s="114">
        <v>1E-4</v>
      </c>
      <c r="Q63" s="114">
        <v>1E-3</v>
      </c>
      <c r="R63" s="114">
        <v>0.01</v>
      </c>
      <c r="S63" s="114">
        <v>0.01</v>
      </c>
      <c r="T63" s="114">
        <v>5.1000000000000004E-2</v>
      </c>
      <c r="U63" s="114" t="s">
        <v>389</v>
      </c>
      <c r="V63" s="114">
        <v>0.109</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0.26493</v>
      </c>
      <c r="F65" s="48" t="s">
        <v>389</v>
      </c>
      <c r="G65" s="48" t="s">
        <v>389</v>
      </c>
      <c r="H65" s="114">
        <v>5.0400000000000002E-3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262.91699999999997</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0.2208</v>
      </c>
      <c r="J67" s="114">
        <v>0.24840000000000001</v>
      </c>
      <c r="K67" s="114">
        <v>0.27600000000000002</v>
      </c>
      <c r="L67" s="114">
        <v>3.9744000000000003E-3</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45.93</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0.85453485002972407</v>
      </c>
      <c r="F70" s="114">
        <v>3.6610784999999999</v>
      </c>
      <c r="G70" s="114">
        <v>3.8781463643465859</v>
      </c>
      <c r="H70" s="114">
        <v>8.1814113743383404E-2</v>
      </c>
      <c r="I70" s="114">
        <v>2.4722152105695068E-2</v>
      </c>
      <c r="J70" s="114">
        <v>3.2441262945057225E-2</v>
      </c>
      <c r="K70" s="114">
        <v>6.9120405588644407E-2</v>
      </c>
      <c r="L70" s="114">
        <v>3.9741189104042212E-3</v>
      </c>
      <c r="M70" s="114">
        <v>0.24739690044387622</v>
      </c>
      <c r="N70" s="114">
        <v>9.2910999999999994E-2</v>
      </c>
      <c r="O70" s="114">
        <v>1.1600000000000001E-5</v>
      </c>
      <c r="P70" s="114">
        <v>9.6610799999999997E-2</v>
      </c>
      <c r="Q70" s="114">
        <v>8.7499999999999992E-6</v>
      </c>
      <c r="R70" s="114">
        <v>2.7760000000000003E-4</v>
      </c>
      <c r="S70" s="114">
        <v>9.0760000000000005E-4</v>
      </c>
      <c r="T70" s="114">
        <v>0.01</v>
      </c>
      <c r="U70" s="114" t="s">
        <v>391</v>
      </c>
      <c r="V70" s="114" t="s">
        <v>391</v>
      </c>
      <c r="W70" s="114">
        <v>1.5050000000000001E-2</v>
      </c>
      <c r="X70" s="114" t="s">
        <v>391</v>
      </c>
      <c r="Y70" s="114" t="s">
        <v>391</v>
      </c>
      <c r="Z70" s="114" t="s">
        <v>391</v>
      </c>
      <c r="AA70" s="114" t="s">
        <v>391</v>
      </c>
      <c r="AB70" s="114" t="s">
        <v>391</v>
      </c>
      <c r="AC70" s="114">
        <v>6.7</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0.86516032426261691</v>
      </c>
      <c r="F72" s="114">
        <v>0.3242215634749997</v>
      </c>
      <c r="G72" s="114">
        <v>1.544810038329997</v>
      </c>
      <c r="H72" s="114">
        <v>3.1313999999999999E-3</v>
      </c>
      <c r="I72" s="114">
        <v>1.9161357292451793</v>
      </c>
      <c r="J72" s="114">
        <v>2.1679637105987375</v>
      </c>
      <c r="K72" s="114">
        <v>2.6056758297018421</v>
      </c>
      <c r="L72" s="114">
        <v>7.3497804385936763E-3</v>
      </c>
      <c r="M72" s="114">
        <v>2.8269880350379681</v>
      </c>
      <c r="N72" s="114">
        <v>1.1697731590929081</v>
      </c>
      <c r="O72" s="114">
        <v>3.140484398840479E-2</v>
      </c>
      <c r="P72" s="114">
        <v>0.11493743990879984</v>
      </c>
      <c r="Q72" s="114">
        <v>8.9686183715825429E-2</v>
      </c>
      <c r="R72" s="114">
        <v>1.593813568966657</v>
      </c>
      <c r="S72" s="114">
        <v>1.0152379182454667</v>
      </c>
      <c r="T72" s="114">
        <v>1.1595636387776875</v>
      </c>
      <c r="U72" s="114">
        <v>0.29564321249770897</v>
      </c>
      <c r="V72" s="114">
        <v>15.327209893044468</v>
      </c>
      <c r="W72" s="114">
        <v>5.4074664270217792</v>
      </c>
      <c r="X72" s="114" t="s">
        <v>391</v>
      </c>
      <c r="Y72" s="114" t="s">
        <v>391</v>
      </c>
      <c r="Z72" s="114" t="s">
        <v>391</v>
      </c>
      <c r="AA72" s="114" t="s">
        <v>391</v>
      </c>
      <c r="AB72" s="114">
        <v>1.0243804786273969</v>
      </c>
      <c r="AC72" s="114">
        <v>0.42599950424656297</v>
      </c>
      <c r="AD72" s="114">
        <v>6.8171598627396897</v>
      </c>
      <c r="AE72" s="40"/>
      <c r="AF72" s="48" t="s">
        <v>389</v>
      </c>
      <c r="AG72" s="48" t="s">
        <v>389</v>
      </c>
      <c r="AH72" s="48" t="s">
        <v>389</v>
      </c>
      <c r="AI72" s="48" t="s">
        <v>389</v>
      </c>
      <c r="AJ72" s="48" t="s">
        <v>389</v>
      </c>
      <c r="AK72" s="114">
        <v>20163.412474885397</v>
      </c>
      <c r="AL72" s="41" t="s">
        <v>170</v>
      </c>
    </row>
    <row r="73" spans="1:38" ht="26.25" customHeight="1" thickBot="1" x14ac:dyDescent="0.3">
      <c r="A73" s="36" t="s">
        <v>45</v>
      </c>
      <c r="B73" s="36" t="s">
        <v>171</v>
      </c>
      <c r="C73" s="37" t="s">
        <v>172</v>
      </c>
      <c r="D73" s="38"/>
      <c r="E73" s="114">
        <v>0.28000000000000003</v>
      </c>
      <c r="F73" s="114" t="s">
        <v>391</v>
      </c>
      <c r="G73" s="114">
        <v>0.3</v>
      </c>
      <c r="H73" s="114" t="s">
        <v>391</v>
      </c>
      <c r="I73" s="114">
        <v>6.07058823529412E-2</v>
      </c>
      <c r="J73" s="114">
        <v>8.5999999999999993E-2</v>
      </c>
      <c r="K73" s="114">
        <v>8.7999999999999995E-2</v>
      </c>
      <c r="L73" s="114">
        <v>6.0705882352941202E-3</v>
      </c>
      <c r="M73" s="114" t="s">
        <v>391</v>
      </c>
      <c r="N73" s="114">
        <v>0.02</v>
      </c>
      <c r="O73" s="114" t="s">
        <v>391</v>
      </c>
      <c r="P73" s="114" t="s">
        <v>391</v>
      </c>
      <c r="Q73" s="114" t="s">
        <v>391</v>
      </c>
      <c r="R73" s="114">
        <v>6.2</v>
      </c>
      <c r="S73" s="114" t="s">
        <v>391</v>
      </c>
      <c r="T73" s="114" t="s">
        <v>391</v>
      </c>
      <c r="U73" s="114" t="s">
        <v>391</v>
      </c>
      <c r="V73" s="114">
        <v>0.79</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72.659495637550606</v>
      </c>
      <c r="AL73" s="41" t="s">
        <v>393</v>
      </c>
    </row>
    <row r="74" spans="1:38" ht="26.25" customHeight="1" thickBot="1" x14ac:dyDescent="0.3">
      <c r="A74" s="36" t="s">
        <v>45</v>
      </c>
      <c r="B74" s="36" t="s">
        <v>173</v>
      </c>
      <c r="C74" s="37" t="s">
        <v>174</v>
      </c>
      <c r="D74" s="38"/>
      <c r="E74" s="114">
        <v>2.3272359329999999E-2</v>
      </c>
      <c r="F74" s="114">
        <v>1.11710200610084E-2</v>
      </c>
      <c r="G74" s="114">
        <v>0.33092510000000003</v>
      </c>
      <c r="H74" s="114" t="s">
        <v>391</v>
      </c>
      <c r="I74" s="114">
        <v>0.11537366418634</v>
      </c>
      <c r="J74" s="114">
        <v>0.25680844668459901</v>
      </c>
      <c r="K74" s="114">
        <v>0.27166217562085598</v>
      </c>
      <c r="L74" s="114">
        <v>2.6535942762858102E-3</v>
      </c>
      <c r="M74" s="114">
        <v>7.181</v>
      </c>
      <c r="N74" s="114">
        <v>1.108E-3</v>
      </c>
      <c r="O74" s="114">
        <v>5.7090000000000005E-4</v>
      </c>
      <c r="P74" s="114">
        <v>3.0000000000000001E-6</v>
      </c>
      <c r="Q74" s="114">
        <v>2.0000000000000002E-5</v>
      </c>
      <c r="R74" s="114">
        <v>8.9770946353224805E-5</v>
      </c>
      <c r="S74" s="114">
        <v>6.2100000000000002E-3</v>
      </c>
      <c r="T74" s="114">
        <v>2.9856419529837299E-3</v>
      </c>
      <c r="U74" s="114" t="s">
        <v>391</v>
      </c>
      <c r="V74" s="114">
        <v>2.1700000000000001E-2</v>
      </c>
      <c r="W74" s="114">
        <v>5.7000000000000002E-2</v>
      </c>
      <c r="X74" s="114">
        <v>1.010399</v>
      </c>
      <c r="Y74" s="114">
        <v>1.010399</v>
      </c>
      <c r="Z74" s="114">
        <v>1.010399</v>
      </c>
      <c r="AA74" s="114">
        <v>0.123493211111111</v>
      </c>
      <c r="AB74" s="114">
        <v>3.1546902111111099</v>
      </c>
      <c r="AC74" s="114" t="s">
        <v>391</v>
      </c>
      <c r="AD74" s="114" t="s">
        <v>389</v>
      </c>
      <c r="AE74" s="40"/>
      <c r="AF74" s="48" t="s">
        <v>389</v>
      </c>
      <c r="AG74" s="48" t="s">
        <v>389</v>
      </c>
      <c r="AH74" s="48" t="s">
        <v>389</v>
      </c>
      <c r="AI74" s="48" t="s">
        <v>389</v>
      </c>
      <c r="AJ74" s="48" t="s">
        <v>389</v>
      </c>
      <c r="AK74" s="114">
        <v>100.623</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0.25604907335508398</v>
      </c>
      <c r="F80" s="114" t="s">
        <v>391</v>
      </c>
      <c r="G80" s="114">
        <v>4.1529999999999996</v>
      </c>
      <c r="H80" s="114" t="s">
        <v>391</v>
      </c>
      <c r="I80" s="114">
        <v>3.4346869883936697E-2</v>
      </c>
      <c r="J80" s="114">
        <v>4.11494466262214E-2</v>
      </c>
      <c r="K80" s="114">
        <v>4.3989982854130097E-2</v>
      </c>
      <c r="L80" s="114">
        <v>3.4247669883936698E-5</v>
      </c>
      <c r="M80" s="114" t="s">
        <v>391</v>
      </c>
      <c r="N80" s="114">
        <v>3.4137238015817202</v>
      </c>
      <c r="O80" s="114">
        <v>6.0101652021089601E-2</v>
      </c>
      <c r="P80" s="114">
        <v>8.1324286250000002E-2</v>
      </c>
      <c r="Q80" s="114">
        <v>0.17960003299999999</v>
      </c>
      <c r="R80" s="114">
        <v>4.8143971379944701E-2</v>
      </c>
      <c r="S80" s="114">
        <v>1.37480897095389</v>
      </c>
      <c r="T80" s="114">
        <v>1.8092062696999998E-2</v>
      </c>
      <c r="U80" s="114" t="s">
        <v>391</v>
      </c>
      <c r="V80" s="114">
        <v>5.7232537785827198</v>
      </c>
      <c r="W80" s="114">
        <v>1.09548</v>
      </c>
      <c r="X80" s="114" t="s">
        <v>391</v>
      </c>
      <c r="Y80" s="114" t="s">
        <v>389</v>
      </c>
      <c r="Z80" s="114" t="s">
        <v>391</v>
      </c>
      <c r="AA80" s="114" t="s">
        <v>391</v>
      </c>
      <c r="AB80" s="114" t="s">
        <v>391</v>
      </c>
      <c r="AC80" s="114" t="s">
        <v>391</v>
      </c>
      <c r="AD80" s="114">
        <v>4.5516021980116899E-4</v>
      </c>
      <c r="AE80" s="40"/>
      <c r="AF80" s="48" t="s">
        <v>389</v>
      </c>
      <c r="AG80" s="48" t="s">
        <v>389</v>
      </c>
      <c r="AH80" s="48" t="s">
        <v>389</v>
      </c>
      <c r="AI80" s="48" t="s">
        <v>389</v>
      </c>
      <c r="AJ80" s="48" t="s">
        <v>389</v>
      </c>
      <c r="AK80" s="114">
        <v>323.32093900000001</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6.50259505</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12.259168000000001</v>
      </c>
      <c r="AL82" s="46" t="s">
        <v>203</v>
      </c>
    </row>
    <row r="83" spans="1:38" ht="26.25" customHeight="1" thickBot="1" x14ac:dyDescent="0.3">
      <c r="A83" s="36" t="s">
        <v>45</v>
      </c>
      <c r="B83" s="54" t="s">
        <v>195</v>
      </c>
      <c r="C83" s="55" t="s">
        <v>196</v>
      </c>
      <c r="D83" s="38"/>
      <c r="E83" s="114" t="s">
        <v>391</v>
      </c>
      <c r="F83" s="114">
        <v>0.84989870314177896</v>
      </c>
      <c r="G83" s="114" t="s">
        <v>389</v>
      </c>
      <c r="H83" s="114" t="s">
        <v>389</v>
      </c>
      <c r="I83" s="114">
        <v>3.6001742733252498E-3</v>
      </c>
      <c r="J83" s="114">
        <v>1.77243021717562E-2</v>
      </c>
      <c r="K83" s="114">
        <v>9.4882557968617998E-2</v>
      </c>
      <c r="L83" s="114">
        <v>1.52879622655532E-4</v>
      </c>
      <c r="M83" s="114">
        <v>6.3622449999999997E-4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6700</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22.679974895000001</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35.549801500000001</v>
      </c>
      <c r="AL85" s="41" t="s">
        <v>200</v>
      </c>
    </row>
    <row r="86" spans="1:38" ht="26.25" customHeight="1" thickBot="1" x14ac:dyDescent="0.3">
      <c r="A86" s="36" t="s">
        <v>192</v>
      </c>
      <c r="B86" s="45" t="s">
        <v>201</v>
      </c>
      <c r="C86" s="53" t="s">
        <v>202</v>
      </c>
      <c r="D86" s="38"/>
      <c r="E86" s="114" t="s">
        <v>389</v>
      </c>
      <c r="F86" s="114">
        <v>0.169217118</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0.40873700000000002</v>
      </c>
      <c r="AL86" s="41" t="s">
        <v>203</v>
      </c>
    </row>
    <row r="87" spans="1:38" ht="26.25" customHeight="1" thickBot="1" x14ac:dyDescent="0.3">
      <c r="A87" s="36" t="s">
        <v>192</v>
      </c>
      <c r="B87" s="45" t="s">
        <v>204</v>
      </c>
      <c r="C87" s="53" t="s">
        <v>205</v>
      </c>
      <c r="D87" s="38"/>
      <c r="E87" s="114" t="s">
        <v>389</v>
      </c>
      <c r="F87" s="114">
        <v>6.1900049999999998E-2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0.2063335</v>
      </c>
      <c r="AL87" s="41" t="s">
        <v>203</v>
      </c>
    </row>
    <row r="88" spans="1:38" ht="26.25" customHeight="1" thickBot="1" x14ac:dyDescent="0.3">
      <c r="A88" s="36" t="s">
        <v>192</v>
      </c>
      <c r="B88" s="45" t="s">
        <v>206</v>
      </c>
      <c r="C88" s="53" t="s">
        <v>207</v>
      </c>
      <c r="D88" s="38"/>
      <c r="E88" s="114" t="s">
        <v>391</v>
      </c>
      <c r="F88" s="114">
        <v>1.8511552523749999</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108.3254585</v>
      </c>
      <c r="AL88" s="41" t="s">
        <v>203</v>
      </c>
    </row>
    <row r="89" spans="1:38" ht="26.25" customHeight="1" thickBot="1" x14ac:dyDescent="0.3">
      <c r="A89" s="36" t="s">
        <v>192</v>
      </c>
      <c r="B89" s="45" t="s">
        <v>208</v>
      </c>
      <c r="C89" s="53" t="s">
        <v>209</v>
      </c>
      <c r="D89" s="38"/>
      <c r="E89" s="114" t="s">
        <v>389</v>
      </c>
      <c r="F89" s="114">
        <v>3.8990868445000002</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7.0404939999999998</v>
      </c>
      <c r="AL89" s="41" t="s">
        <v>203</v>
      </c>
    </row>
    <row r="90" spans="1:38" ht="26.25" customHeight="1" thickBot="1" x14ac:dyDescent="0.3">
      <c r="A90" s="36" t="s">
        <v>192</v>
      </c>
      <c r="B90" s="45" t="s">
        <v>210</v>
      </c>
      <c r="C90" s="53" t="s">
        <v>211</v>
      </c>
      <c r="D90" s="38"/>
      <c r="E90" s="114" t="s">
        <v>389</v>
      </c>
      <c r="F90" s="114">
        <v>19.2259586025</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30.286834500000001</v>
      </c>
      <c r="AL90" s="41" t="s">
        <v>203</v>
      </c>
    </row>
    <row r="91" spans="1:38" ht="26.25" customHeight="1" thickBot="1" x14ac:dyDescent="0.3">
      <c r="A91" s="36" t="s">
        <v>192</v>
      </c>
      <c r="B91" s="42" t="s">
        <v>379</v>
      </c>
      <c r="C91" s="45" t="s">
        <v>212</v>
      </c>
      <c r="D91" s="38"/>
      <c r="E91" s="114">
        <v>1.0974660000000001E-2</v>
      </c>
      <c r="F91" s="114">
        <v>2.8104428000000001E-2</v>
      </c>
      <c r="G91" s="114">
        <v>6.0702000000000004E-3</v>
      </c>
      <c r="H91" s="114">
        <v>2.4097805E-2</v>
      </c>
      <c r="I91" s="114">
        <v>0.26118030000000003</v>
      </c>
      <c r="J91" s="114">
        <v>0.3576201</v>
      </c>
      <c r="K91" s="114">
        <v>0.37753919999999996</v>
      </c>
      <c r="L91" s="114">
        <v>7.0551404999999998E-4</v>
      </c>
      <c r="M91" s="114">
        <v>0.33432066999999999</v>
      </c>
      <c r="N91" s="114">
        <v>2.9033500000000002E-4</v>
      </c>
      <c r="O91" s="114">
        <v>3.5554700000000002E-3</v>
      </c>
      <c r="P91" s="114">
        <v>6.9524000000000007E-4</v>
      </c>
      <c r="Q91" s="114">
        <v>3.5965653E-3</v>
      </c>
      <c r="R91" s="114">
        <v>3.3411571800000005E-2</v>
      </c>
      <c r="S91" s="114">
        <v>0.89332261840000005</v>
      </c>
      <c r="T91" s="114">
        <v>7.5978089999999998E-2</v>
      </c>
      <c r="U91" s="114" t="s">
        <v>391</v>
      </c>
      <c r="V91" s="114">
        <v>0.53827808999999993</v>
      </c>
      <c r="W91" s="114">
        <v>5.8067000000000004E-4</v>
      </c>
      <c r="X91" s="114">
        <v>6.4454370000000005E-4</v>
      </c>
      <c r="Y91" s="114">
        <v>2.6130149999999998E-4</v>
      </c>
      <c r="Z91" s="114">
        <v>2.6130149999999998E-4</v>
      </c>
      <c r="AA91" s="114">
        <v>2.6130149999999998E-4</v>
      </c>
      <c r="AB91" s="114">
        <v>1.4284482E-3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10.30429465645922</v>
      </c>
      <c r="F92" s="114">
        <v>6.4553589938556106</v>
      </c>
      <c r="G92" s="114">
        <v>6.6755999999999993</v>
      </c>
      <c r="H92" s="114">
        <v>1.7665592335381441</v>
      </c>
      <c r="I92" s="114">
        <v>4.04362037242766</v>
      </c>
      <c r="J92" s="114">
        <v>5.1219190851569527</v>
      </c>
      <c r="K92" s="114">
        <v>5.3914935636464989</v>
      </c>
      <c r="L92" s="114">
        <v>0.10513424151107553</v>
      </c>
      <c r="M92" s="114">
        <v>14.030029953916999</v>
      </c>
      <c r="N92" s="114">
        <v>0.28031016465127023</v>
      </c>
      <c r="O92" s="114">
        <v>6.0733869007775297E-2</v>
      </c>
      <c r="P92" s="114">
        <v>1.6601999999999999E-2</v>
      </c>
      <c r="Q92" s="114">
        <v>0.12206306451612858</v>
      </c>
      <c r="R92" s="114">
        <v>0.14115349663734711</v>
      </c>
      <c r="S92" s="114">
        <v>0.2954833607300526</v>
      </c>
      <c r="T92" s="114">
        <v>0.32702852542648181</v>
      </c>
      <c r="U92" s="114" t="s">
        <v>391</v>
      </c>
      <c r="V92" s="114">
        <v>0.56062032930254047</v>
      </c>
      <c r="W92" s="114">
        <v>3.2627999999999997E-2</v>
      </c>
      <c r="X92" s="114" t="s">
        <v>391</v>
      </c>
      <c r="Y92" s="114" t="s">
        <v>391</v>
      </c>
      <c r="Z92" s="114" t="s">
        <v>391</v>
      </c>
      <c r="AA92" s="114" t="s">
        <v>391</v>
      </c>
      <c r="AB92" s="114">
        <v>2.04306E-2</v>
      </c>
      <c r="AC92" s="114" t="s">
        <v>391</v>
      </c>
      <c r="AD92" s="114" t="s">
        <v>389</v>
      </c>
      <c r="AE92" s="40"/>
      <c r="AF92" s="48" t="s">
        <v>389</v>
      </c>
      <c r="AG92" s="48" t="s">
        <v>389</v>
      </c>
      <c r="AH92" s="48" t="s">
        <v>389</v>
      </c>
      <c r="AI92" s="48" t="s">
        <v>389</v>
      </c>
      <c r="AJ92" s="48" t="s">
        <v>389</v>
      </c>
      <c r="AK92" s="114">
        <v>12787</v>
      </c>
      <c r="AL92" s="41" t="s">
        <v>215</v>
      </c>
    </row>
    <row r="93" spans="1:38" ht="26.25" customHeight="1" thickBot="1" x14ac:dyDescent="0.3">
      <c r="A93" s="36" t="s">
        <v>45</v>
      </c>
      <c r="B93" s="42" t="s">
        <v>216</v>
      </c>
      <c r="C93" s="37" t="s">
        <v>380</v>
      </c>
      <c r="D93" s="47"/>
      <c r="E93" s="114" t="s">
        <v>389</v>
      </c>
      <c r="F93" s="114">
        <v>1.42985184913899</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0.50460000000000005</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504.6</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0.2511165171982</v>
      </c>
      <c r="F99" s="114">
        <v>10.378129474776401</v>
      </c>
      <c r="G99" s="39" t="s">
        <v>389</v>
      </c>
      <c r="H99" s="114">
        <v>6.13266648335963</v>
      </c>
      <c r="I99" s="114">
        <v>0.10117714183333</v>
      </c>
      <c r="J99" s="114">
        <v>0.15546731550000001</v>
      </c>
      <c r="K99" s="114">
        <v>0.34054745299999001</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417.08199999999999</v>
      </c>
      <c r="AL99" s="41" t="s">
        <v>229</v>
      </c>
    </row>
    <row r="100" spans="1:38" ht="26.25" customHeight="1" thickBot="1" x14ac:dyDescent="0.3">
      <c r="A100" s="36" t="s">
        <v>227</v>
      </c>
      <c r="B100" s="36" t="s">
        <v>230</v>
      </c>
      <c r="C100" s="37" t="s">
        <v>383</v>
      </c>
      <c r="D100" s="57"/>
      <c r="E100" s="114">
        <v>0.24805013010596</v>
      </c>
      <c r="F100" s="114">
        <v>9.0497349293829306</v>
      </c>
      <c r="G100" s="39" t="s">
        <v>389</v>
      </c>
      <c r="H100" s="114">
        <v>7.6005219464684304</v>
      </c>
      <c r="I100" s="114">
        <v>0.10026552166666</v>
      </c>
      <c r="J100" s="114">
        <v>0.15343199216666001</v>
      </c>
      <c r="K100" s="114">
        <v>0.33235596616666002</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1220.383</v>
      </c>
      <c r="AL100" s="41" t="s">
        <v>229</v>
      </c>
    </row>
    <row r="101" spans="1:38" ht="26.25" customHeight="1" thickBot="1" x14ac:dyDescent="0.3">
      <c r="A101" s="36" t="s">
        <v>227</v>
      </c>
      <c r="B101" s="36" t="s">
        <v>231</v>
      </c>
      <c r="C101" s="37" t="s">
        <v>232</v>
      </c>
      <c r="D101" s="57"/>
      <c r="E101" s="114">
        <v>1.0081474999999999E-2</v>
      </c>
      <c r="F101" s="114">
        <v>0.20168894922726999</v>
      </c>
      <c r="G101" s="39" t="s">
        <v>389</v>
      </c>
      <c r="H101" s="114">
        <v>0.55677125000000005</v>
      </c>
      <c r="I101" s="114">
        <v>1.97E-3</v>
      </c>
      <c r="J101" s="114">
        <v>5.9100000000000003E-3</v>
      </c>
      <c r="K101" s="114">
        <v>1.379E-2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426</v>
      </c>
      <c r="AL101" s="41" t="s">
        <v>229</v>
      </c>
    </row>
    <row r="102" spans="1:38" ht="26.25" customHeight="1" thickBot="1" x14ac:dyDescent="0.3">
      <c r="A102" s="36" t="s">
        <v>227</v>
      </c>
      <c r="B102" s="36" t="s">
        <v>233</v>
      </c>
      <c r="C102" s="37" t="s">
        <v>362</v>
      </c>
      <c r="D102" s="57"/>
      <c r="E102" s="114">
        <v>7.5474352957240004E-2</v>
      </c>
      <c r="F102" s="114">
        <v>1.18978800555288</v>
      </c>
      <c r="G102" s="39" t="s">
        <v>389</v>
      </c>
      <c r="H102" s="114">
        <v>4.2379656158164298</v>
      </c>
      <c r="I102" s="114">
        <v>1.0017162E-2</v>
      </c>
      <c r="J102" s="114">
        <v>0.22247449</v>
      </c>
      <c r="K102" s="114">
        <v>1.46301631</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1954.4690000000001</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1.3089285624999999E-4</v>
      </c>
      <c r="F104" s="114">
        <v>2.0947626935400002E-3</v>
      </c>
      <c r="G104" s="39" t="s">
        <v>389</v>
      </c>
      <c r="H104" s="114">
        <v>7.2288409374999998E-3</v>
      </c>
      <c r="I104" s="114">
        <v>2.7545000000000001E-5</v>
      </c>
      <c r="J104" s="114">
        <v>8.2634999999999997E-5</v>
      </c>
      <c r="K104" s="114">
        <v>1.9281499999999999E-4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5.5090000000000003</v>
      </c>
      <c r="AL104" s="41" t="s">
        <v>229</v>
      </c>
    </row>
    <row r="105" spans="1:38" ht="26.25" customHeight="1" thickBot="1" x14ac:dyDescent="0.3">
      <c r="A105" s="36" t="s">
        <v>227</v>
      </c>
      <c r="B105" s="36" t="s">
        <v>238</v>
      </c>
      <c r="C105" s="37" t="s">
        <v>239</v>
      </c>
      <c r="D105" s="57"/>
      <c r="E105" s="114">
        <v>5.836282594285E-2</v>
      </c>
      <c r="F105" s="114">
        <v>2.9062480748739898</v>
      </c>
      <c r="G105" s="39" t="s">
        <v>389</v>
      </c>
      <c r="H105" s="114">
        <v>2.66366084399999</v>
      </c>
      <c r="I105" s="114">
        <v>2.2092000000000001E-2</v>
      </c>
      <c r="J105" s="114">
        <v>3.4715999999999997E-2</v>
      </c>
      <c r="K105" s="114">
        <v>7.5744000000000006E-2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315.60000000000002</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3.9614630174999999E-2</v>
      </c>
      <c r="F107" s="114">
        <v>0.63334226658864001</v>
      </c>
      <c r="G107" s="39" t="s">
        <v>389</v>
      </c>
      <c r="H107" s="114">
        <v>0.68189148119999998</v>
      </c>
      <c r="I107" s="114">
        <v>1.8599999999999998E-2</v>
      </c>
      <c r="J107" s="114">
        <v>0.248</v>
      </c>
      <c r="K107" s="114">
        <v>1.1779999999999999</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6200</v>
      </c>
      <c r="AL107" s="41" t="s">
        <v>229</v>
      </c>
    </row>
    <row r="108" spans="1:38" ht="26.25" customHeight="1" thickBot="1" x14ac:dyDescent="0.3">
      <c r="A108" s="36" t="s">
        <v>227</v>
      </c>
      <c r="B108" s="36" t="s">
        <v>243</v>
      </c>
      <c r="C108" s="37" t="s">
        <v>358</v>
      </c>
      <c r="D108" s="57"/>
      <c r="E108" s="114">
        <v>4.0512203338400003E-3</v>
      </c>
      <c r="F108" s="114">
        <v>0.81477886123902998</v>
      </c>
      <c r="G108" s="39" t="s">
        <v>389</v>
      </c>
      <c r="H108" s="114">
        <v>0.51563019743516003</v>
      </c>
      <c r="I108" s="114">
        <v>1.780866E-2</v>
      </c>
      <c r="J108" s="114">
        <v>0.17808660000000001</v>
      </c>
      <c r="K108" s="114">
        <v>0.35617320000000002</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8904.33</v>
      </c>
      <c r="AL108" s="41" t="s">
        <v>229</v>
      </c>
    </row>
    <row r="109" spans="1:38" ht="26.25" customHeight="1" thickBot="1" x14ac:dyDescent="0.3">
      <c r="A109" s="36" t="s">
        <v>227</v>
      </c>
      <c r="B109" s="36" t="s">
        <v>244</v>
      </c>
      <c r="C109" s="37" t="s">
        <v>359</v>
      </c>
      <c r="D109" s="57"/>
      <c r="E109" s="114">
        <v>1.2598004404000001E-4</v>
      </c>
      <c r="F109" s="114">
        <v>3.8330345565219998E-2</v>
      </c>
      <c r="G109" s="39" t="s">
        <v>389</v>
      </c>
      <c r="H109" s="114">
        <v>2.2114022001540001E-2</v>
      </c>
      <c r="I109" s="114">
        <v>2.4309800000000001E-3</v>
      </c>
      <c r="J109" s="114">
        <v>1.3370389999999999E-2</v>
      </c>
      <c r="K109" s="114">
        <v>1.3370389999999999E-2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121.54900000000001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3.5833474285710001E-2</v>
      </c>
      <c r="F111" s="114">
        <v>0.25095087360000001</v>
      </c>
      <c r="G111" s="39" t="s">
        <v>389</v>
      </c>
      <c r="H111" s="114">
        <v>0.57786788571428005</v>
      </c>
      <c r="I111" s="114">
        <v>1.08E-3</v>
      </c>
      <c r="J111" s="114">
        <v>2.16E-3</v>
      </c>
      <c r="K111" s="114">
        <v>4.8599999999999997E-3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270</v>
      </c>
      <c r="AL111" s="41" t="s">
        <v>229</v>
      </c>
    </row>
    <row r="112" spans="1:38" ht="26.25" customHeight="1" thickBot="1" x14ac:dyDescent="0.3">
      <c r="A112" s="36" t="s">
        <v>247</v>
      </c>
      <c r="B112" s="36" t="s">
        <v>248</v>
      </c>
      <c r="C112" s="37" t="s">
        <v>249</v>
      </c>
      <c r="D112" s="38"/>
      <c r="E112" s="114">
        <v>7.3920000000000003</v>
      </c>
      <c r="F112" s="114" t="s">
        <v>389</v>
      </c>
      <c r="G112" s="39" t="s">
        <v>389</v>
      </c>
      <c r="H112" s="114">
        <v>10.394478749999999</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184800000</v>
      </c>
      <c r="AL112" s="46" t="s">
        <v>413</v>
      </c>
    </row>
    <row r="113" spans="1:38" ht="26.25" customHeight="1" thickBot="1" x14ac:dyDescent="0.3">
      <c r="A113" s="36" t="s">
        <v>247</v>
      </c>
      <c r="B113" s="58" t="s">
        <v>250</v>
      </c>
      <c r="C113" s="59" t="s">
        <v>251</v>
      </c>
      <c r="D113" s="38"/>
      <c r="E113" s="114">
        <v>3.0671229516229102</v>
      </c>
      <c r="F113" s="114">
        <v>9.1797982816899601</v>
      </c>
      <c r="G113" s="39" t="s">
        <v>389</v>
      </c>
      <c r="H113" s="114">
        <v>16.5543910329339</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76009090.638603196</v>
      </c>
      <c r="AL113" s="41" t="s">
        <v>397</v>
      </c>
    </row>
    <row r="114" spans="1:38" ht="26.25" customHeight="1" thickBot="1" x14ac:dyDescent="0.3">
      <c r="A114" s="36" t="s">
        <v>247</v>
      </c>
      <c r="B114" s="58" t="s">
        <v>252</v>
      </c>
      <c r="C114" s="59" t="s">
        <v>363</v>
      </c>
      <c r="D114" s="38"/>
      <c r="E114" s="114">
        <v>2.3734496000000001E-2</v>
      </c>
      <c r="F114" s="114">
        <v>1.212613201512E-2</v>
      </c>
      <c r="G114" s="39" t="s">
        <v>389</v>
      </c>
      <c r="H114" s="114">
        <v>7.7137111999999994E-2</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593362.4</v>
      </c>
      <c r="AL114" s="41" t="s">
        <v>397</v>
      </c>
    </row>
    <row r="115" spans="1:38" ht="26.25" customHeight="1" thickBot="1" x14ac:dyDescent="0.3">
      <c r="A115" s="36" t="s">
        <v>247</v>
      </c>
      <c r="B115" s="58" t="s">
        <v>253</v>
      </c>
      <c r="C115" s="59" t="s">
        <v>254</v>
      </c>
      <c r="D115" s="38"/>
      <c r="E115" s="114">
        <v>7.0443329184840003E-2</v>
      </c>
      <c r="F115" s="48" t="s">
        <v>391</v>
      </c>
      <c r="G115" s="39" t="s">
        <v>389</v>
      </c>
      <c r="H115" s="114">
        <v>0.16481548814697</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1765078.56539743</v>
      </c>
      <c r="AL115" s="41" t="s">
        <v>397</v>
      </c>
    </row>
    <row r="116" spans="1:38" ht="26.25" customHeight="1" thickBot="1" x14ac:dyDescent="0.3">
      <c r="A116" s="36" t="s">
        <v>247</v>
      </c>
      <c r="B116" s="36" t="s">
        <v>255</v>
      </c>
      <c r="C116" s="45" t="s">
        <v>384</v>
      </c>
      <c r="D116" s="38"/>
      <c r="E116" s="114">
        <v>1.82148894075934</v>
      </c>
      <c r="F116" s="114">
        <v>0.28225994146076</v>
      </c>
      <c r="G116" s="39" t="s">
        <v>389</v>
      </c>
      <c r="H116" s="114">
        <v>4.2904244354155603</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45537223.518983699</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77560669.070499599</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0.25614219399962002</v>
      </c>
      <c r="J119" s="114">
        <v>2.2706021866603301</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0.77652295491376</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2328.7139999999999</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1.66834732711115</v>
      </c>
      <c r="G125" s="39" t="s">
        <v>389</v>
      </c>
      <c r="H125" s="48" t="s">
        <v>391</v>
      </c>
      <c r="I125" s="114">
        <v>2.2740299999999999E-4</v>
      </c>
      <c r="J125" s="114">
        <v>1.5091289999999999E-3</v>
      </c>
      <c r="K125" s="114">
        <v>3.1905330000000002E-3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0.13504453920000001</v>
      </c>
      <c r="I126" s="39" t="s">
        <v>391</v>
      </c>
      <c r="J126" s="39" t="s">
        <v>391</v>
      </c>
      <c r="K126" s="39" t="s">
        <v>391</v>
      </c>
      <c r="L126" s="39" t="s">
        <v>391</v>
      </c>
      <c r="M126" s="114">
        <v>0.10614576000000001</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301.52999999999997</v>
      </c>
      <c r="AL126" s="46" t="s">
        <v>416</v>
      </c>
    </row>
    <row r="127" spans="1:38" ht="26.25" customHeight="1" thickBot="1" x14ac:dyDescent="0.3">
      <c r="A127" s="36" t="s">
        <v>272</v>
      </c>
      <c r="B127" s="36" t="s">
        <v>277</v>
      </c>
      <c r="C127" s="37" t="s">
        <v>278</v>
      </c>
      <c r="D127" s="38"/>
      <c r="E127" s="48" t="s">
        <v>391</v>
      </c>
      <c r="F127" s="48" t="s">
        <v>391</v>
      </c>
      <c r="G127" s="48" t="s">
        <v>391</v>
      </c>
      <c r="H127" s="114">
        <v>6.622383538571E-2</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1.9831736799999999</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5.7414E-2</v>
      </c>
      <c r="F130" s="114">
        <v>7.7200000000000001E-4</v>
      </c>
      <c r="G130" s="114">
        <v>8.6399999999999997E-4</v>
      </c>
      <c r="H130" s="114" t="s">
        <v>391</v>
      </c>
      <c r="I130" s="114">
        <v>6.6149999999999998E-4</v>
      </c>
      <c r="J130" s="114">
        <v>7.3499999999999998E-4</v>
      </c>
      <c r="K130" s="114">
        <v>7.3499999999999998E-4</v>
      </c>
      <c r="L130" s="114">
        <v>2.3152499999999999E-5</v>
      </c>
      <c r="M130" s="114">
        <v>1.2954E-2</v>
      </c>
      <c r="N130" s="114">
        <v>1.4599999999999999E-3</v>
      </c>
      <c r="O130" s="114">
        <v>6.7999999999999999E-5</v>
      </c>
      <c r="P130" s="114">
        <v>5.4000000000000003E-3</v>
      </c>
      <c r="Q130" s="114">
        <v>4.0000000000000003E-5</v>
      </c>
      <c r="R130" s="114">
        <v>1.4499999999999999E-3</v>
      </c>
      <c r="S130" s="114">
        <v>1.47E-2</v>
      </c>
      <c r="T130" s="114">
        <v>1.8400000000000001E-3</v>
      </c>
      <c r="U130" s="114" t="s">
        <v>391</v>
      </c>
      <c r="V130" s="114" t="s">
        <v>391</v>
      </c>
      <c r="W130" s="114">
        <v>2.5000000000000001E-2</v>
      </c>
      <c r="X130" s="114" t="s">
        <v>391</v>
      </c>
      <c r="Y130" s="114" t="s">
        <v>391</v>
      </c>
      <c r="Z130" s="114" t="s">
        <v>391</v>
      </c>
      <c r="AA130" s="114" t="s">
        <v>391</v>
      </c>
      <c r="AB130" s="114">
        <v>6.5496E-4</v>
      </c>
      <c r="AC130" s="114">
        <v>6.5561495999999997E-2</v>
      </c>
      <c r="AD130" s="114" t="s">
        <v>392</v>
      </c>
      <c r="AE130" s="40"/>
      <c r="AF130" s="48" t="s">
        <v>389</v>
      </c>
      <c r="AG130" s="48" t="s">
        <v>389</v>
      </c>
      <c r="AH130" s="48" t="s">
        <v>389</v>
      </c>
      <c r="AI130" s="48" t="s">
        <v>389</v>
      </c>
      <c r="AJ130" s="48" t="s">
        <v>389</v>
      </c>
      <c r="AK130" s="114">
        <v>32.747999999999998</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5.4864975000000003E-2</v>
      </c>
      <c r="F133" s="114">
        <v>8.64539E-4</v>
      </c>
      <c r="G133" s="114">
        <v>7.5148389999999997E-3</v>
      </c>
      <c r="H133" s="114" t="s">
        <v>391</v>
      </c>
      <c r="I133" s="114">
        <v>2.3114454000000002E-3</v>
      </c>
      <c r="J133" s="114">
        <v>2.3120800000000002E-3</v>
      </c>
      <c r="K133" s="114">
        <v>2.5706750799999998E-3</v>
      </c>
      <c r="L133" s="114" t="s">
        <v>391</v>
      </c>
      <c r="M133" s="114">
        <v>9.3104199999999998E-3</v>
      </c>
      <c r="N133" s="114">
        <v>1.9970850900000001E-3</v>
      </c>
      <c r="O133" s="114">
        <v>3.3451009000000001E-4</v>
      </c>
      <c r="P133" s="114">
        <v>6.6200250000000002E-2</v>
      </c>
      <c r="Q133" s="114">
        <v>9.0510582999999995E-4</v>
      </c>
      <c r="R133" s="114">
        <v>9.0178068000000002E-4</v>
      </c>
      <c r="S133" s="114">
        <v>8.2663229000000003E-4</v>
      </c>
      <c r="T133" s="114">
        <v>1.15249699E-3</v>
      </c>
      <c r="U133" s="114">
        <v>1.3154293400000001E-3</v>
      </c>
      <c r="V133" s="114">
        <v>1.0648460360000001E-2</v>
      </c>
      <c r="W133" s="114">
        <v>0.59852700000000003</v>
      </c>
      <c r="X133" s="114">
        <v>6.6502999999999997E-9</v>
      </c>
      <c r="Y133" s="114">
        <v>4.7948663000000002E-7</v>
      </c>
      <c r="Z133" s="114">
        <v>4.2827931999999999E-7</v>
      </c>
      <c r="AA133" s="114">
        <v>4.6485596999999999E-7</v>
      </c>
      <c r="AB133" s="114">
        <v>1.3792722200000001E-6</v>
      </c>
      <c r="AC133" s="114">
        <v>9.9754500000000003E-3</v>
      </c>
      <c r="AD133" s="114">
        <v>2.7266229999999999E-2</v>
      </c>
      <c r="AE133" s="40"/>
      <c r="AF133" s="48" t="s">
        <v>389</v>
      </c>
      <c r="AG133" s="48" t="s">
        <v>389</v>
      </c>
      <c r="AH133" s="48" t="s">
        <v>389</v>
      </c>
      <c r="AI133" s="48" t="s">
        <v>389</v>
      </c>
      <c r="AJ133" s="48" t="s">
        <v>389</v>
      </c>
      <c r="AK133" s="114">
        <v>66503</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2.8568127839999999E-2</v>
      </c>
      <c r="F135" s="114">
        <v>1.1049936240000001E-2</v>
      </c>
      <c r="G135" s="114">
        <v>9.8820567999999991E-4</v>
      </c>
      <c r="H135" s="114" t="s">
        <v>391</v>
      </c>
      <c r="I135" s="114">
        <v>6.1314540220000005E-2</v>
      </c>
      <c r="J135" s="114">
        <v>6.7115182879999999E-2</v>
      </c>
      <c r="K135" s="114">
        <v>6.8283062320000004E-2</v>
      </c>
      <c r="L135" s="114">
        <v>1.6567558517399997E-2</v>
      </c>
      <c r="M135" s="114">
        <v>0.50155930104000002</v>
      </c>
      <c r="N135" s="114">
        <v>0.18154968212</v>
      </c>
      <c r="O135" s="114">
        <v>2.4410962999999999E-3</v>
      </c>
      <c r="P135" s="114">
        <v>3.5642325E-4</v>
      </c>
      <c r="Q135" s="114">
        <v>5.5452245799999999E-3</v>
      </c>
      <c r="R135" s="114">
        <v>1.73895938E-3</v>
      </c>
      <c r="S135" s="114">
        <v>8.8508662599999996E-2</v>
      </c>
      <c r="T135" s="114" t="s">
        <v>391</v>
      </c>
      <c r="U135" s="114">
        <v>6.2885816000000005E-4</v>
      </c>
      <c r="V135" s="114">
        <v>0.41761982564</v>
      </c>
      <c r="W135" s="114">
        <v>0.14835413</v>
      </c>
      <c r="X135" s="114">
        <v>3.446652328E-4</v>
      </c>
      <c r="Y135" s="114">
        <v>5.2210183079999994E-4</v>
      </c>
      <c r="Z135" s="114">
        <v>2.4683651437599997E-4</v>
      </c>
      <c r="AA135" s="114">
        <v>3.1386525000000001E-4</v>
      </c>
      <c r="AB135" s="114">
        <v>1.4274688279759999E-3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1.8419999999999999E-2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1.4134647E-2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942309.8</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1.26039220214285</v>
      </c>
      <c r="I139" s="114">
        <v>0.79159608000000004</v>
      </c>
      <c r="J139" s="114">
        <v>0.79159608000000004</v>
      </c>
      <c r="K139" s="114">
        <v>0.79159608000000004</v>
      </c>
      <c r="L139" s="48" t="s">
        <v>391</v>
      </c>
      <c r="M139" s="114" t="s">
        <v>391</v>
      </c>
      <c r="N139" s="114">
        <v>2.2902700000000001E-3</v>
      </c>
      <c r="O139" s="114">
        <v>4.6181E-3</v>
      </c>
      <c r="P139" s="114">
        <v>4.6181E-3</v>
      </c>
      <c r="Q139" s="114">
        <v>7.3115699999999999E-3</v>
      </c>
      <c r="R139" s="114">
        <v>6.9853299999999997E-3</v>
      </c>
      <c r="S139" s="114">
        <v>1.626323E-2</v>
      </c>
      <c r="T139" s="114" t="s">
        <v>391</v>
      </c>
      <c r="U139" s="114" t="s">
        <v>391</v>
      </c>
      <c r="V139" s="114" t="s">
        <v>391</v>
      </c>
      <c r="W139" s="114">
        <v>8.0295079999999999</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201.79271266546351</v>
      </c>
      <c r="F141" s="66">
        <f t="shared" ref="F141:AJ141" si="0">SUM(F$14:F$140)</f>
        <v>208.77626714495713</v>
      </c>
      <c r="G141" s="66">
        <f t="shared" si="0"/>
        <v>41.33001038400856</v>
      </c>
      <c r="H141" s="66">
        <f t="shared" si="0"/>
        <v>63.413261154069261</v>
      </c>
      <c r="I141" s="66">
        <f t="shared" si="0"/>
        <v>30.74427229847565</v>
      </c>
      <c r="J141" s="66">
        <f t="shared" si="0"/>
        <v>57.103917736584101</v>
      </c>
      <c r="K141" s="66">
        <f t="shared" si="0"/>
        <v>96.210282452652919</v>
      </c>
      <c r="L141" s="66">
        <f t="shared" si="0"/>
        <v>4.9429339029706574</v>
      </c>
      <c r="M141" s="66">
        <f t="shared" si="0"/>
        <v>563.71887067890077</v>
      </c>
      <c r="N141" s="66">
        <f t="shared" si="0"/>
        <v>13.075976907800817</v>
      </c>
      <c r="O141" s="66">
        <f t="shared" si="0"/>
        <v>0.54038180598063157</v>
      </c>
      <c r="P141" s="66">
        <f t="shared" si="0"/>
        <v>0.63004076824715494</v>
      </c>
      <c r="Q141" s="66">
        <f t="shared" si="0"/>
        <v>0.92944583228432798</v>
      </c>
      <c r="R141" s="66">
        <f t="shared" si="0"/>
        <v>9.1601188072907753</v>
      </c>
      <c r="S141" s="66">
        <f t="shared" si="0"/>
        <v>27.59913939673698</v>
      </c>
      <c r="T141" s="66">
        <f t="shared" si="0"/>
        <v>18.66328083979219</v>
      </c>
      <c r="U141" s="66">
        <f t="shared" si="0"/>
        <v>1.0294925049431038</v>
      </c>
      <c r="V141" s="66">
        <f t="shared" si="0"/>
        <v>95.268054248475508</v>
      </c>
      <c r="W141" s="66">
        <f t="shared" si="0"/>
        <v>26.577706064996104</v>
      </c>
      <c r="X141" s="66">
        <f t="shared" si="0"/>
        <v>4.8262521584687601</v>
      </c>
      <c r="Y141" s="66">
        <f t="shared" si="0"/>
        <v>4.7001688305849836</v>
      </c>
      <c r="Z141" s="66">
        <f t="shared" si="0"/>
        <v>2.368265196264137</v>
      </c>
      <c r="AA141" s="66">
        <f t="shared" si="0"/>
        <v>2.3297146372910649</v>
      </c>
      <c r="AB141" s="66">
        <f t="shared" si="0"/>
        <v>15.197292950775173</v>
      </c>
      <c r="AC141" s="66">
        <f t="shared" si="0"/>
        <v>8.5274005539590316</v>
      </c>
      <c r="AD141" s="66">
        <f t="shared" si="0"/>
        <v>9.456641116252424</v>
      </c>
      <c r="AE141" s="67"/>
      <c r="AF141" s="68">
        <f t="shared" si="0"/>
        <v>539149.49150058941</v>
      </c>
      <c r="AG141" s="68">
        <f t="shared" si="0"/>
        <v>60984.042134231466</v>
      </c>
      <c r="AH141" s="68">
        <f t="shared" si="0"/>
        <v>38856.301640729122</v>
      </c>
      <c r="AI141" s="68">
        <f t="shared" si="0"/>
        <v>358112.87863094843</v>
      </c>
      <c r="AJ141" s="68">
        <f t="shared" si="0"/>
        <v>12192.400090882711</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201.79271266546351</v>
      </c>
      <c r="F152" s="91">
        <f t="shared" ref="F152:AD152" si="1">F141+F151+IF(AND(OR($B$4="AT",$B$4="BE",$B$4="CH",$B$4="GB",$B$4="IE",$B$4="LT",$B$4="LU",$B$4="NL"),SUM(F143:F149)&gt;0),SUM(F143:F149)-SUM(F27:F33),0)</f>
        <v>208.77626714495713</v>
      </c>
      <c r="G152" s="91">
        <f t="shared" si="1"/>
        <v>41.33001038400856</v>
      </c>
      <c r="H152" s="91">
        <f t="shared" si="1"/>
        <v>63.413261154069261</v>
      </c>
      <c r="I152" s="91">
        <f t="shared" si="1"/>
        <v>30.74427229847565</v>
      </c>
      <c r="J152" s="91">
        <f t="shared" si="1"/>
        <v>57.103917736584101</v>
      </c>
      <c r="K152" s="91">
        <f t="shared" si="1"/>
        <v>96.210282452652919</v>
      </c>
      <c r="L152" s="91">
        <f>L141+L151+IF(AND(OR($B$4="AT",$B$4="BE",$B$4="CH",$B$4="GB",$B$4="IE",$B$4="LT",$B$4="LU",$B$4="NL"),SUM(L143:L149)&gt;0),SUM(L143:L149)-SUM(L27:L33),0)</f>
        <v>4.9429339029706574</v>
      </c>
      <c r="M152" s="91">
        <f t="shared" si="1"/>
        <v>563.71887067890077</v>
      </c>
      <c r="N152" s="91">
        <f t="shared" si="1"/>
        <v>13.075976907800817</v>
      </c>
      <c r="O152" s="91">
        <f t="shared" si="1"/>
        <v>0.54038180598063157</v>
      </c>
      <c r="P152" s="91">
        <f t="shared" si="1"/>
        <v>0.63004076824715494</v>
      </c>
      <c r="Q152" s="91">
        <f t="shared" si="1"/>
        <v>0.92944583228432798</v>
      </c>
      <c r="R152" s="91">
        <f t="shared" si="1"/>
        <v>9.1601188072907753</v>
      </c>
      <c r="S152" s="91">
        <f t="shared" si="1"/>
        <v>27.59913939673698</v>
      </c>
      <c r="T152" s="91">
        <f t="shared" si="1"/>
        <v>18.66328083979219</v>
      </c>
      <c r="U152" s="91">
        <f t="shared" si="1"/>
        <v>1.0294925049431038</v>
      </c>
      <c r="V152" s="91">
        <f t="shared" si="1"/>
        <v>95.268054248475508</v>
      </c>
      <c r="W152" s="91">
        <f t="shared" si="1"/>
        <v>26.577706064996104</v>
      </c>
      <c r="X152" s="91">
        <f t="shared" si="1"/>
        <v>4.8262521584687601</v>
      </c>
      <c r="Y152" s="91">
        <f t="shared" si="1"/>
        <v>4.7001688305849836</v>
      </c>
      <c r="Z152" s="91">
        <f t="shared" si="1"/>
        <v>2.368265196264137</v>
      </c>
      <c r="AA152" s="91">
        <f t="shared" si="1"/>
        <v>2.3297146372910649</v>
      </c>
      <c r="AB152" s="91">
        <f t="shared" si="1"/>
        <v>15.197292950775173</v>
      </c>
      <c r="AC152" s="91">
        <f t="shared" si="1"/>
        <v>8.5274005539590316</v>
      </c>
      <c r="AD152" s="91">
        <f t="shared" si="1"/>
        <v>9.456641116252424</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201.79271266546351</v>
      </c>
      <c r="F154" s="91">
        <f>F141+F153-IF(OR($B$6=2005,$B$6&gt;=2020),SUM(F99:F122),0)+IF(AND(OR($B$4="AT",$B$4="BE",$B$4="CH",$B$4="GB",$B$4="IE",$B$4="LT",$B$4="LU",$B$4="NL"),SUM(F143:F149)&gt;0),SUM(F143:F149)-SUM(F27:F33),0)</f>
        <v>208.77626714495713</v>
      </c>
      <c r="G154" s="91">
        <f>G141+G153+IF(AND(OR($B$4="AT",$B$4="BE",$B$4="CH",$B$4="GB",$B$4="IE",$B$4="LT",$B$4="LU",$B$4="NL"),SUM(G143:G149)&gt;0),SUM(G143:G149)-SUM(G27:G33),0)</f>
        <v>41.33001038400856</v>
      </c>
      <c r="H154" s="91">
        <f t="shared" ref="H154:AD154" si="2">H141+H153+IF(AND(OR($B$4="AT",$B$4="BE",$B$4="CH",$B$4="GB",$B$4="IE",$B$4="LT",$B$4="LU",$B$4="NL"),SUM(H143:H149)&gt;0),SUM(H143:H149)-SUM(H27:H33),0)</f>
        <v>63.413261154069261</v>
      </c>
      <c r="I154" s="91">
        <f t="shared" si="2"/>
        <v>30.74427229847565</v>
      </c>
      <c r="J154" s="91">
        <f t="shared" si="2"/>
        <v>57.103917736584101</v>
      </c>
      <c r="K154" s="91">
        <f t="shared" si="2"/>
        <v>96.210282452652919</v>
      </c>
      <c r="L154" s="91">
        <f>L141+L153+IF(AND(OR($B$4="AT",$B$4="BE",$B$4="CH",$B$4="GB",$B$4="IE",$B$4="LT",$B$4="LU",$B$4="NL"),SUM(L143:L149)&gt;0),SUM(L143:L149)-SUM(L27:L33),0)</f>
        <v>4.9429339029706574</v>
      </c>
      <c r="M154" s="91">
        <f t="shared" si="2"/>
        <v>563.71887067890077</v>
      </c>
      <c r="N154" s="91">
        <f t="shared" si="2"/>
        <v>13.075976907800817</v>
      </c>
      <c r="O154" s="91">
        <f t="shared" si="2"/>
        <v>0.54038180598063157</v>
      </c>
      <c r="P154" s="91">
        <f t="shared" si="2"/>
        <v>0.63004076824715494</v>
      </c>
      <c r="Q154" s="91">
        <f t="shared" si="2"/>
        <v>0.92944583228432798</v>
      </c>
      <c r="R154" s="91">
        <f t="shared" si="2"/>
        <v>9.1601188072907753</v>
      </c>
      <c r="S154" s="91">
        <f t="shared" si="2"/>
        <v>27.59913939673698</v>
      </c>
      <c r="T154" s="91">
        <f t="shared" si="2"/>
        <v>18.66328083979219</v>
      </c>
      <c r="U154" s="91">
        <f t="shared" si="2"/>
        <v>1.0294925049431038</v>
      </c>
      <c r="V154" s="91">
        <f t="shared" si="2"/>
        <v>95.268054248475508</v>
      </c>
      <c r="W154" s="91">
        <f t="shared" si="2"/>
        <v>26.577706064996104</v>
      </c>
      <c r="X154" s="91">
        <f t="shared" si="2"/>
        <v>4.8262521584687601</v>
      </c>
      <c r="Y154" s="91">
        <f t="shared" si="2"/>
        <v>4.7001688305849836</v>
      </c>
      <c r="Z154" s="91">
        <f t="shared" si="2"/>
        <v>2.368265196264137</v>
      </c>
      <c r="AA154" s="91">
        <f t="shared" si="2"/>
        <v>2.3297146372910649</v>
      </c>
      <c r="AB154" s="91">
        <f t="shared" si="2"/>
        <v>15.197292950775173</v>
      </c>
      <c r="AC154" s="91">
        <f t="shared" si="2"/>
        <v>8.5274005539590316</v>
      </c>
      <c r="AD154" s="91">
        <f t="shared" si="2"/>
        <v>9.456641116252424</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6.6531097815947602</v>
      </c>
      <c r="F157" s="114">
        <v>0.33170578395326</v>
      </c>
      <c r="G157" s="114">
        <v>0.46829925177870002</v>
      </c>
      <c r="H157" s="114" t="s">
        <v>391</v>
      </c>
      <c r="I157" s="114">
        <v>9.3659850355739996E-2</v>
      </c>
      <c r="J157" s="114">
        <v>9.3659850355739996E-2</v>
      </c>
      <c r="K157" s="114">
        <v>9.3659850355739996E-2</v>
      </c>
      <c r="L157" s="114">
        <v>4.4956728170749999E-2</v>
      </c>
      <c r="M157" s="114">
        <v>2.345015833683</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20146.233811519702</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1.83112523900295</v>
      </c>
      <c r="F158" s="114">
        <v>0.25411817391357</v>
      </c>
      <c r="G158" s="114">
        <v>0.14508460137442</v>
      </c>
      <c r="H158" s="114" t="s">
        <v>391</v>
      </c>
      <c r="I158" s="114">
        <v>2.901692027487E-2</v>
      </c>
      <c r="J158" s="114">
        <v>2.901692027487E-2</v>
      </c>
      <c r="K158" s="114">
        <v>2.901692027487E-2</v>
      </c>
      <c r="L158" s="114">
        <v>1.3928121731930001E-2</v>
      </c>
      <c r="M158" s="114">
        <v>1.74487742938221</v>
      </c>
      <c r="N158" s="114">
        <v>2.3687560448304299</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6241.5395511280803</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84.66186530836751</v>
      </c>
      <c r="F159" s="114">
        <v>1.4111885114463001</v>
      </c>
      <c r="G159" s="114">
        <v>52.528513207786979</v>
      </c>
      <c r="H159" s="114">
        <v>3.0601525219179998E-2</v>
      </c>
      <c r="I159" s="114">
        <v>7.8038416203501502</v>
      </c>
      <c r="J159" s="114">
        <v>8.4842406568878186</v>
      </c>
      <c r="K159" s="114">
        <v>8.4842406568878186</v>
      </c>
      <c r="L159" s="114">
        <v>0.31213556159502998</v>
      </c>
      <c r="M159" s="114">
        <v>4.6773678636755003</v>
      </c>
      <c r="N159" s="114">
        <v>0.24628603367151</v>
      </c>
      <c r="O159" s="114">
        <v>1.9747690623519998E-2</v>
      </c>
      <c r="P159" s="114">
        <v>3.3446976967583496E-3</v>
      </c>
      <c r="Q159" s="114">
        <v>1.23191821393504</v>
      </c>
      <c r="R159" s="114">
        <v>1.1183089863095499</v>
      </c>
      <c r="S159" s="114">
        <v>2.8511329259940599</v>
      </c>
      <c r="T159" s="114">
        <v>35.089827371526617</v>
      </c>
      <c r="U159" s="114">
        <v>2.8855372288038351E-2</v>
      </c>
      <c r="V159" s="114">
        <v>2.5544274085073702</v>
      </c>
      <c r="W159" s="114">
        <v>0.71725212918591996</v>
      </c>
      <c r="X159" s="114">
        <v>1.874537328344E-2</v>
      </c>
      <c r="Y159" s="114">
        <v>7.4516676017250011E-2</v>
      </c>
      <c r="Z159" s="114">
        <v>2.1856310594900001E-2</v>
      </c>
      <c r="AA159" s="114">
        <v>3.287358014221E-2</v>
      </c>
      <c r="AB159" s="114">
        <v>0.14799194003783001</v>
      </c>
      <c r="AC159" s="114">
        <v>0.23689318101217</v>
      </c>
      <c r="AD159" s="114">
        <v>0.91205063289805</v>
      </c>
      <c r="AE159" s="40"/>
      <c r="AF159" s="114">
        <v>53831.504172786095</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527" priority="67" stopIfTrue="1" operator="equal">
      <formula>"C"</formula>
    </cfRule>
    <cfRule type="cellIs" dxfId="526" priority="68" stopIfTrue="1" operator="equal">
      <formula>"IE"</formula>
    </cfRule>
    <cfRule type="cellIs" dxfId="525" priority="69" stopIfTrue="1" operator="equal">
      <formula>"NA"</formula>
    </cfRule>
    <cfRule type="cellIs" dxfId="524" priority="70" stopIfTrue="1" operator="equal">
      <formula>"NE"</formula>
    </cfRule>
    <cfRule type="cellIs" dxfId="523" priority="71" stopIfTrue="1" operator="equal">
      <formula>"NO"</formula>
    </cfRule>
    <cfRule type="cellIs" dxfId="522" priority="72" stopIfTrue="1" operator="equal">
      <formula>"TPS"</formula>
    </cfRule>
  </conditionalFormatting>
  <conditionalFormatting sqref="E14:AK141">
    <cfRule type="cellIs" dxfId="521" priority="13" stopIfTrue="1" operator="equal">
      <formula>"C"</formula>
    </cfRule>
    <cfRule type="cellIs" dxfId="520" priority="14" stopIfTrue="1" operator="equal">
      <formula>"IE"</formula>
    </cfRule>
    <cfRule type="cellIs" dxfId="519" priority="15" stopIfTrue="1" operator="equal">
      <formula>"NA"</formula>
    </cfRule>
    <cfRule type="cellIs" dxfId="518" priority="16" stopIfTrue="1" operator="equal">
      <formula>"NE"</formula>
    </cfRule>
    <cfRule type="cellIs" dxfId="517" priority="17" stopIfTrue="1" operator="equal">
      <formula>"NO"</formula>
    </cfRule>
    <cfRule type="cellIs" dxfId="516" priority="18" stopIfTrue="1" operator="equal">
      <formula>"TPS"</formula>
    </cfRule>
  </conditionalFormatting>
  <conditionalFormatting sqref="E157:AK164">
    <cfRule type="cellIs" dxfId="515" priority="1" stopIfTrue="1" operator="equal">
      <formula>"C"</formula>
    </cfRule>
    <cfRule type="cellIs" dxfId="514" priority="2" stopIfTrue="1" operator="equal">
      <formula>"IE"</formula>
    </cfRule>
    <cfRule type="cellIs" dxfId="513" priority="3" stopIfTrue="1" operator="equal">
      <formula>"NA"</formula>
    </cfRule>
    <cfRule type="cellIs" dxfId="512" priority="4" stopIfTrue="1" operator="equal">
      <formula>"NE"</formula>
    </cfRule>
    <cfRule type="cellIs" dxfId="511" priority="5" stopIfTrue="1" operator="equal">
      <formula>"NO"</formula>
    </cfRule>
    <cfRule type="cellIs" dxfId="510" priority="6" stopIfTrue="1" operator="equal">
      <formula>"TPS"</formula>
    </cfRule>
  </conditionalFormatting>
  <conditionalFormatting sqref="AF143:AK149">
    <cfRule type="cellIs" dxfId="509" priority="31" stopIfTrue="1" operator="equal">
      <formula>"C"</formula>
    </cfRule>
    <cfRule type="cellIs" dxfId="508" priority="32" stopIfTrue="1" operator="equal">
      <formula>"IE"</formula>
    </cfRule>
    <cfRule type="cellIs" dxfId="507" priority="33" stopIfTrue="1" operator="equal">
      <formula>"NA"</formula>
    </cfRule>
    <cfRule type="cellIs" dxfId="506" priority="34" stopIfTrue="1" operator="equal">
      <formula>"NE"</formula>
    </cfRule>
    <cfRule type="cellIs" dxfId="505" priority="35" stopIfTrue="1" operator="equal">
      <formula>"NO"</formula>
    </cfRule>
    <cfRule type="cellIs" dxfId="504" priority="36" stopIfTrue="1" operator="equal">
      <formula>"TPS"</formula>
    </cfRule>
  </conditionalFormatting>
  <pageMargins left="0.7" right="0.7" top="0.78740157499999996" bottom="0.78740157499999996"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A799F-9BFF-42B2-8C42-924FA344D366}">
  <sheetPr codeName="Tabelle313">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2003</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2003</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12.60622326602239</v>
      </c>
      <c r="F14" s="114">
        <v>2.6553529949164001</v>
      </c>
      <c r="G14" s="114">
        <v>7.9030126027304224</v>
      </c>
      <c r="H14" s="114">
        <v>0.28507099388203</v>
      </c>
      <c r="I14" s="114">
        <v>2.1070286882234806</v>
      </c>
      <c r="J14" s="114">
        <v>2.7671364245744803</v>
      </c>
      <c r="K14" s="114">
        <v>3.0196417223444696</v>
      </c>
      <c r="L14" s="114">
        <v>7.3946558402466486E-2</v>
      </c>
      <c r="M14" s="114">
        <v>4.5240782252167904</v>
      </c>
      <c r="N14" s="114">
        <v>1.8962625346538902</v>
      </c>
      <c r="O14" s="114">
        <v>0.12040170719102</v>
      </c>
      <c r="P14" s="114">
        <v>0.13010197335609999</v>
      </c>
      <c r="Q14" s="114">
        <v>0.22843605900205999</v>
      </c>
      <c r="R14" s="114">
        <v>0.50268793403008993</v>
      </c>
      <c r="S14" s="114">
        <v>0.95153879231534</v>
      </c>
      <c r="T14" s="114">
        <v>4.8771668050306101</v>
      </c>
      <c r="U14" s="114">
        <v>0.22680469587375002</v>
      </c>
      <c r="V14" s="114">
        <v>19.746637760802336</v>
      </c>
      <c r="W14" s="114">
        <v>4.4679655264677702</v>
      </c>
      <c r="X14" s="114">
        <v>9.5122670905393406E-2</v>
      </c>
      <c r="Y14" s="114">
        <v>8.7234382198389332E-2</v>
      </c>
      <c r="Z14" s="114">
        <v>3.3520960043513827E-2</v>
      </c>
      <c r="AA14" s="114">
        <v>7.66065258385554E-2</v>
      </c>
      <c r="AB14" s="114">
        <v>0.29249960772629308</v>
      </c>
      <c r="AC14" s="114">
        <v>0.79290789231560999</v>
      </c>
      <c r="AD14" s="114">
        <v>0.30605237547515396</v>
      </c>
      <c r="AE14" s="40"/>
      <c r="AF14" s="114">
        <v>33292.634685167992</v>
      </c>
      <c r="AG14" s="114">
        <v>41093.524720000001</v>
      </c>
      <c r="AH14" s="114">
        <v>13815.387797430711</v>
      </c>
      <c r="AI14" s="114">
        <v>113041.43457286531</v>
      </c>
      <c r="AJ14" s="114">
        <v>12056.350141605231</v>
      </c>
      <c r="AK14" s="39" t="s">
        <v>389</v>
      </c>
      <c r="AL14" s="41" t="s">
        <v>41</v>
      </c>
    </row>
    <row r="15" spans="1:38" ht="26.25" customHeight="1" thickBot="1" x14ac:dyDescent="0.3">
      <c r="A15" s="36" t="s">
        <v>45</v>
      </c>
      <c r="B15" s="36" t="s">
        <v>46</v>
      </c>
      <c r="C15" s="37" t="s">
        <v>47</v>
      </c>
      <c r="D15" s="38"/>
      <c r="E15" s="114">
        <v>1.4751316413486399</v>
      </c>
      <c r="F15" s="114">
        <v>6.9802239976949995E-2</v>
      </c>
      <c r="G15" s="114">
        <v>0.85496193783302998</v>
      </c>
      <c r="H15" s="114">
        <v>6.4343905583489999E-2</v>
      </c>
      <c r="I15" s="114">
        <v>4.4013936188050003E-2</v>
      </c>
      <c r="J15" s="114">
        <v>5.753345178805E-2</v>
      </c>
      <c r="K15" s="114">
        <v>0.11161151418805</v>
      </c>
      <c r="L15" s="114">
        <v>6.4437924833400002E-3</v>
      </c>
      <c r="M15" s="114">
        <v>0.42292002175888999</v>
      </c>
      <c r="N15" s="114">
        <v>3.5276930643079997E-2</v>
      </c>
      <c r="O15" s="114">
        <v>1.0916668786899999E-3</v>
      </c>
      <c r="P15" s="114">
        <v>1.6728700253999999E-4</v>
      </c>
      <c r="Q15" s="114">
        <v>2.7241143813800002E-3</v>
      </c>
      <c r="R15" s="114">
        <v>1.3722931219400001E-3</v>
      </c>
      <c r="S15" s="114">
        <v>8.2127656669200005E-3</v>
      </c>
      <c r="T15" s="114">
        <v>0.48673806160798</v>
      </c>
      <c r="U15" s="114">
        <v>3.79556999869E-3</v>
      </c>
      <c r="V15" s="114">
        <v>2.9843469424670001E-2</v>
      </c>
      <c r="W15" s="114">
        <v>2.2433248500410001E-2</v>
      </c>
      <c r="X15" s="114">
        <v>4.20743914E-5</v>
      </c>
      <c r="Y15" s="114">
        <v>5.4326824065E-4</v>
      </c>
      <c r="Z15" s="114">
        <v>6.1570400599999999E-5</v>
      </c>
      <c r="AA15" s="114">
        <v>5.4326824060000001E-5</v>
      </c>
      <c r="AB15" s="114">
        <v>7.0123985672999997E-4</v>
      </c>
      <c r="AC15" s="114" t="s">
        <v>391</v>
      </c>
      <c r="AD15" s="114" t="s">
        <v>391</v>
      </c>
      <c r="AE15" s="40"/>
      <c r="AF15" s="114">
        <v>34050.8845208368</v>
      </c>
      <c r="AG15" s="39" t="s">
        <v>390</v>
      </c>
      <c r="AH15" s="114" t="s">
        <v>390</v>
      </c>
      <c r="AI15" s="39" t="s">
        <v>390</v>
      </c>
      <c r="AJ15" s="39" t="s">
        <v>390</v>
      </c>
      <c r="AK15" s="39" t="s">
        <v>389</v>
      </c>
      <c r="AL15" s="41" t="s">
        <v>41</v>
      </c>
    </row>
    <row r="16" spans="1:38" ht="26.25" customHeight="1" thickBot="1" x14ac:dyDescent="0.3">
      <c r="A16" s="36" t="s">
        <v>45</v>
      </c>
      <c r="B16" s="36" t="s">
        <v>48</v>
      </c>
      <c r="C16" s="37" t="s">
        <v>49</v>
      </c>
      <c r="D16" s="38"/>
      <c r="E16" s="114">
        <v>0.27726896952580998</v>
      </c>
      <c r="F16" s="114">
        <v>8.3643999999999993E-3</v>
      </c>
      <c r="G16" s="114">
        <v>0.39070884965135999</v>
      </c>
      <c r="H16" s="114" t="s">
        <v>391</v>
      </c>
      <c r="I16" s="114">
        <v>3.1401847186979998E-2</v>
      </c>
      <c r="J16" s="114">
        <v>4.6056042540899997E-2</v>
      </c>
      <c r="K16" s="114">
        <v>0.16119614889316999</v>
      </c>
      <c r="L16" s="114" t="s">
        <v>391</v>
      </c>
      <c r="M16" s="114">
        <v>4.1821999999999998E-2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4182.2</v>
      </c>
      <c r="AH16" s="39" t="s">
        <v>390</v>
      </c>
      <c r="AI16" s="39" t="s">
        <v>390</v>
      </c>
      <c r="AJ16" s="39" t="s">
        <v>390</v>
      </c>
      <c r="AK16" s="39" t="s">
        <v>389</v>
      </c>
      <c r="AL16" s="41" t="s">
        <v>41</v>
      </c>
    </row>
    <row r="17" spans="1:38" ht="26.25" customHeight="1" thickBot="1" x14ac:dyDescent="0.3">
      <c r="A17" s="36" t="s">
        <v>45</v>
      </c>
      <c r="B17" s="36" t="s">
        <v>50</v>
      </c>
      <c r="C17" s="37" t="s">
        <v>51</v>
      </c>
      <c r="D17" s="38"/>
      <c r="E17" s="114">
        <v>1.34897234479518</v>
      </c>
      <c r="F17" s="114">
        <v>3.7175712524520003E-2</v>
      </c>
      <c r="G17" s="114">
        <v>0.66726972746515001</v>
      </c>
      <c r="H17" s="114">
        <v>1.5232202835399999E-2</v>
      </c>
      <c r="I17" s="114">
        <v>4.8672402956539997E-2</v>
      </c>
      <c r="J17" s="114">
        <v>7.1436053297849994E-2</v>
      </c>
      <c r="K17" s="114">
        <v>9.7968432936460001E-2</v>
      </c>
      <c r="L17" s="114">
        <v>2.639580867676361E-2</v>
      </c>
      <c r="M17" s="114">
        <v>0.28806662477929001</v>
      </c>
      <c r="N17" s="114">
        <v>6.3768730265269996E-2</v>
      </c>
      <c r="O17" s="114">
        <v>2.0457915378199998E-3</v>
      </c>
      <c r="P17" s="114">
        <v>3.5445766838000003E-4</v>
      </c>
      <c r="Q17" s="114">
        <v>5.04649464783E-3</v>
      </c>
      <c r="R17" s="114">
        <v>2.6593425623300001E-3</v>
      </c>
      <c r="S17" s="114">
        <v>1.5683357517320001E-2</v>
      </c>
      <c r="T17" s="114">
        <v>0.85989643118908998</v>
      </c>
      <c r="U17" s="114">
        <v>6.8203493987499999E-3</v>
      </c>
      <c r="V17" s="114">
        <v>5.3879313024889998E-2</v>
      </c>
      <c r="W17" s="114">
        <v>1.716521713955E-2</v>
      </c>
      <c r="X17" s="114">
        <v>1.0251770693000001E-4</v>
      </c>
      <c r="Y17" s="114">
        <v>1.32371764445E-3</v>
      </c>
      <c r="Z17" s="114">
        <v>1.5002133303E-4</v>
      </c>
      <c r="AA17" s="114">
        <v>1.3237176444000001E-4</v>
      </c>
      <c r="AB17" s="114">
        <v>1.70862844886E-3</v>
      </c>
      <c r="AC17" s="114" t="s">
        <v>391</v>
      </c>
      <c r="AD17" s="114" t="s">
        <v>391</v>
      </c>
      <c r="AE17" s="40"/>
      <c r="AF17" s="114">
        <v>15089.316534502999</v>
      </c>
      <c r="AG17" s="114">
        <v>4762.8</v>
      </c>
      <c r="AH17" s="114">
        <v>939.50230090206003</v>
      </c>
      <c r="AI17" s="114" t="s">
        <v>390</v>
      </c>
      <c r="AJ17" s="114">
        <v>0</v>
      </c>
      <c r="AK17" s="39" t="s">
        <v>389</v>
      </c>
      <c r="AL17" s="41" t="s">
        <v>41</v>
      </c>
    </row>
    <row r="18" spans="1:38" ht="26.25" customHeight="1" thickBot="1" x14ac:dyDescent="0.3">
      <c r="A18" s="36" t="s">
        <v>45</v>
      </c>
      <c r="B18" s="36" t="s">
        <v>52</v>
      </c>
      <c r="C18" s="37" t="s">
        <v>53</v>
      </c>
      <c r="D18" s="38"/>
      <c r="E18" s="114">
        <v>7.6738791014750007E-2</v>
      </c>
      <c r="F18" s="114">
        <v>1.8215309469799999E-3</v>
      </c>
      <c r="G18" s="114">
        <v>2.9105774286930002E-2</v>
      </c>
      <c r="H18" s="114">
        <v>1.1188191168000001E-3</v>
      </c>
      <c r="I18" s="114">
        <v>2.7162120275799999E-3</v>
      </c>
      <c r="J18" s="114">
        <v>3.2065761152200003E-3</v>
      </c>
      <c r="K18" s="114">
        <v>3.2065761152200003E-3</v>
      </c>
      <c r="L18" s="114">
        <v>1.5058042179448927E-3</v>
      </c>
      <c r="M18" s="114">
        <v>1.6782286752130001E-2</v>
      </c>
      <c r="N18" s="114">
        <v>4.0643752819400003E-3</v>
      </c>
      <c r="O18" s="114">
        <v>1.4054236602999999E-4</v>
      </c>
      <c r="P18" s="114">
        <v>2.9888258149999999E-5</v>
      </c>
      <c r="Q18" s="114">
        <v>3.3877462473000001E-4</v>
      </c>
      <c r="R18" s="114">
        <v>1.9454989307E-4</v>
      </c>
      <c r="S18" s="114">
        <v>1.1169741970399999E-3</v>
      </c>
      <c r="T18" s="114">
        <v>5.2008972428639999E-2</v>
      </c>
      <c r="U18" s="114">
        <v>4.2899182933999998E-4</v>
      </c>
      <c r="V18" s="114">
        <v>3.4245699035399999E-3</v>
      </c>
      <c r="W18" s="114">
        <v>1.13630848502E-3</v>
      </c>
      <c r="X18" s="114">
        <v>8.1011290563000002E-6</v>
      </c>
      <c r="Y18" s="114">
        <v>1.0460249056E-4</v>
      </c>
      <c r="Z18" s="114">
        <v>1.1854948929999999E-5</v>
      </c>
      <c r="AA18" s="114">
        <v>1.046024905E-5</v>
      </c>
      <c r="AB18" s="114">
        <v>1.3501881760000001E-4</v>
      </c>
      <c r="AC18" s="114" t="s">
        <v>391</v>
      </c>
      <c r="AD18" s="114" t="s">
        <v>391</v>
      </c>
      <c r="AE18" s="40"/>
      <c r="AF18" s="114">
        <v>825.07839558600006</v>
      </c>
      <c r="AG18" s="114">
        <v>0</v>
      </c>
      <c r="AH18" s="114">
        <v>293.74072122321201</v>
      </c>
      <c r="AI18" s="114" t="s">
        <v>390</v>
      </c>
      <c r="AJ18" s="114">
        <v>0</v>
      </c>
      <c r="AK18" s="39" t="s">
        <v>389</v>
      </c>
      <c r="AL18" s="41" t="s">
        <v>41</v>
      </c>
    </row>
    <row r="19" spans="1:38" ht="26.25" customHeight="1" thickBot="1" x14ac:dyDescent="0.3">
      <c r="A19" s="36" t="s">
        <v>45</v>
      </c>
      <c r="B19" s="36" t="s">
        <v>54</v>
      </c>
      <c r="C19" s="37" t="s">
        <v>55</v>
      </c>
      <c r="D19" s="38"/>
      <c r="E19" s="114">
        <v>1.0365607793210601</v>
      </c>
      <c r="F19" s="114">
        <v>5.2523072341379998E-2</v>
      </c>
      <c r="G19" s="114">
        <v>0.33820219589904998</v>
      </c>
      <c r="H19" s="114">
        <v>1.6901951753349999E-2</v>
      </c>
      <c r="I19" s="114">
        <v>7.1547498536329995E-2</v>
      </c>
      <c r="J19" s="114">
        <v>8.4376550105089987E-2</v>
      </c>
      <c r="K19" s="114">
        <v>8.6899862941819991E-2</v>
      </c>
      <c r="L19" s="114">
        <v>1.8767140503620001E-2</v>
      </c>
      <c r="M19" s="114">
        <v>0.25723062483643999</v>
      </c>
      <c r="N19" s="114">
        <v>4.8455486457430003E-2</v>
      </c>
      <c r="O19" s="114">
        <v>1.9461093390800001E-3</v>
      </c>
      <c r="P19" s="114">
        <v>1.43600475353E-3</v>
      </c>
      <c r="Q19" s="114">
        <v>4.1359107406400003E-3</v>
      </c>
      <c r="R19" s="114">
        <v>6.0282752357700004E-3</v>
      </c>
      <c r="S19" s="114">
        <v>1.7035837492919998E-2</v>
      </c>
      <c r="T19" s="114">
        <v>0.41261618767210001</v>
      </c>
      <c r="U19" s="114">
        <v>5.1057313840100005E-3</v>
      </c>
      <c r="V19" s="114">
        <v>0.19874228808662001</v>
      </c>
      <c r="W19" s="114">
        <v>3.1322489154759998E-2</v>
      </c>
      <c r="X19" s="114">
        <v>1.0701378155200001E-3</v>
      </c>
      <c r="Y19" s="114">
        <v>2.0698831469899998E-3</v>
      </c>
      <c r="Z19" s="114">
        <v>4.9695476398E-4</v>
      </c>
      <c r="AA19" s="114">
        <v>4.0048671231000002E-4</v>
      </c>
      <c r="AB19" s="114">
        <v>4.0374624388500001E-3</v>
      </c>
      <c r="AC19" s="114">
        <v>5.5841566386800002E-3</v>
      </c>
      <c r="AD19" s="114">
        <v>8.5464774389384504E-2</v>
      </c>
      <c r="AE19" s="40"/>
      <c r="AF19" s="114">
        <v>11226.2946370466</v>
      </c>
      <c r="AG19" s="114">
        <v>502.48590810836703</v>
      </c>
      <c r="AH19" s="114">
        <v>3372.1771487453002</v>
      </c>
      <c r="AI19" s="114">
        <v>700.61506620797502</v>
      </c>
      <c r="AJ19" s="114">
        <v>391.49116031742398</v>
      </c>
      <c r="AK19" s="39" t="s">
        <v>389</v>
      </c>
      <c r="AL19" s="41" t="s">
        <v>41</v>
      </c>
    </row>
    <row r="20" spans="1:38" ht="26.25" customHeight="1" thickBot="1" x14ac:dyDescent="0.3">
      <c r="A20" s="36" t="s">
        <v>45</v>
      </c>
      <c r="B20" s="36" t="s">
        <v>56</v>
      </c>
      <c r="C20" s="37" t="s">
        <v>57</v>
      </c>
      <c r="D20" s="38"/>
      <c r="E20" s="114">
        <v>5.9418354959645194</v>
      </c>
      <c r="F20" s="114">
        <v>0.86168250324973994</v>
      </c>
      <c r="G20" s="114">
        <v>3.2558797089719702</v>
      </c>
      <c r="H20" s="114">
        <v>8.0899796369499996E-2</v>
      </c>
      <c r="I20" s="114">
        <v>0.97096225212181009</v>
      </c>
      <c r="J20" s="114">
        <v>1.2804288295632198</v>
      </c>
      <c r="K20" s="114">
        <v>1.3408976697721997</v>
      </c>
      <c r="L20" s="114">
        <v>0.31757820717535423</v>
      </c>
      <c r="M20" s="114">
        <v>1.7409607079629601</v>
      </c>
      <c r="N20" s="114">
        <v>0.97975579696165993</v>
      </c>
      <c r="O20" s="114">
        <v>4.9428236142510004E-2</v>
      </c>
      <c r="P20" s="114">
        <v>1.4760995467340001E-2</v>
      </c>
      <c r="Q20" s="114">
        <v>4.6526343311430005E-2</v>
      </c>
      <c r="R20" s="114">
        <v>0.13616162708978</v>
      </c>
      <c r="S20" s="114">
        <v>0.39097885342014999</v>
      </c>
      <c r="T20" s="114">
        <v>5.26003172662032</v>
      </c>
      <c r="U20" s="114">
        <v>8.9043321077519999E-2</v>
      </c>
      <c r="V20" s="114">
        <v>9.4864334843274492</v>
      </c>
      <c r="W20" s="114">
        <v>0.19092805702387999</v>
      </c>
      <c r="X20" s="114">
        <v>3.9188101065823037E-2</v>
      </c>
      <c r="Y20" s="114">
        <v>5.4471012044080003E-2</v>
      </c>
      <c r="Z20" s="114">
        <v>1.5956101776079999E-2</v>
      </c>
      <c r="AA20" s="114">
        <v>1.28806444319062E-2</v>
      </c>
      <c r="AB20" s="114">
        <v>0.12249585931794001</v>
      </c>
      <c r="AC20" s="114">
        <v>0.21350331398472999</v>
      </c>
      <c r="AD20" s="114">
        <v>0.10866362017981858</v>
      </c>
      <c r="AE20" s="40"/>
      <c r="AF20" s="114">
        <v>30725.116277887599</v>
      </c>
      <c r="AG20" s="114">
        <v>624.41973290999999</v>
      </c>
      <c r="AH20" s="114">
        <v>1848.37519049753</v>
      </c>
      <c r="AI20" s="114">
        <v>174051.11164658799</v>
      </c>
      <c r="AJ20" s="114">
        <v>558.77873112647001</v>
      </c>
      <c r="AK20" s="39" t="s">
        <v>389</v>
      </c>
      <c r="AL20" s="41" t="s">
        <v>41</v>
      </c>
    </row>
    <row r="21" spans="1:38" ht="26.25" customHeight="1" thickBot="1" x14ac:dyDescent="0.3">
      <c r="A21" s="36" t="s">
        <v>45</v>
      </c>
      <c r="B21" s="36" t="s">
        <v>58</v>
      </c>
      <c r="C21" s="37" t="s">
        <v>59</v>
      </c>
      <c r="D21" s="38"/>
      <c r="E21" s="114">
        <v>0.94447142115423999</v>
      </c>
      <c r="F21" s="114">
        <v>2.5621235301411284E-2</v>
      </c>
      <c r="G21" s="114">
        <v>0.45240175285664996</v>
      </c>
      <c r="H21" s="114">
        <v>1.3007883979200816E-2</v>
      </c>
      <c r="I21" s="114">
        <v>4.0578331825429997E-2</v>
      </c>
      <c r="J21" s="114">
        <v>4.7706997466379998E-2</v>
      </c>
      <c r="K21" s="114">
        <v>4.7752438466379998E-2</v>
      </c>
      <c r="L21" s="114">
        <v>2.1640470143829998E-2</v>
      </c>
      <c r="M21" s="114">
        <v>0.19245996880850999</v>
      </c>
      <c r="N21" s="114">
        <v>6.2708441881430002E-2</v>
      </c>
      <c r="O21" s="114">
        <v>2.4116209227100002E-3</v>
      </c>
      <c r="P21" s="114">
        <v>6.8911763806999999E-4</v>
      </c>
      <c r="Q21" s="114">
        <v>5.1504423739499993E-3</v>
      </c>
      <c r="R21" s="114">
        <v>4.3429314219700001E-3</v>
      </c>
      <c r="S21" s="114">
        <v>1.7298658713090002E-2</v>
      </c>
      <c r="T21" s="114">
        <v>0.70401435612422003</v>
      </c>
      <c r="U21" s="114">
        <v>6.3585480082900001E-3</v>
      </c>
      <c r="V21" s="114">
        <v>7.4174825066519998E-2</v>
      </c>
      <c r="W21" s="114">
        <v>1.8766998409869999E-2</v>
      </c>
      <c r="X21" s="114">
        <v>2.8200573519999999E-4</v>
      </c>
      <c r="Y21" s="114">
        <v>1.88736323237E-3</v>
      </c>
      <c r="Z21" s="114">
        <v>2.4990012797E-4</v>
      </c>
      <c r="AA21" s="114">
        <v>2.5860719595000004E-4</v>
      </c>
      <c r="AB21" s="114">
        <v>2.67787629152E-3</v>
      </c>
      <c r="AC21" s="114">
        <v>1.8867887567500003E-3</v>
      </c>
      <c r="AD21" s="114">
        <v>7.7433894266145204E-3</v>
      </c>
      <c r="AE21" s="40"/>
      <c r="AF21" s="114">
        <v>7888.2654705220002</v>
      </c>
      <c r="AG21" s="114">
        <v>45.441000000000003</v>
      </c>
      <c r="AH21" s="114">
        <v>4338.7079227612503</v>
      </c>
      <c r="AI21" s="114">
        <v>485.64428412227198</v>
      </c>
      <c r="AJ21" s="114">
        <v>3.7166015304075</v>
      </c>
      <c r="AK21" s="39" t="s">
        <v>389</v>
      </c>
      <c r="AL21" s="41" t="s">
        <v>41</v>
      </c>
    </row>
    <row r="22" spans="1:38" ht="26.25" customHeight="1" thickBot="1" x14ac:dyDescent="0.3">
      <c r="A22" s="36" t="s">
        <v>45</v>
      </c>
      <c r="B22" s="42" t="s">
        <v>60</v>
      </c>
      <c r="C22" s="37" t="s">
        <v>61</v>
      </c>
      <c r="D22" s="38"/>
      <c r="E22" s="114">
        <v>2.2856332554969208</v>
      </c>
      <c r="F22" s="114">
        <v>8.6096501789419994E-2</v>
      </c>
      <c r="G22" s="114">
        <v>0.51070467755506999</v>
      </c>
      <c r="H22" s="114">
        <v>1.9531653416520002E-2</v>
      </c>
      <c r="I22" s="114">
        <v>6.9509175880214352E-2</v>
      </c>
      <c r="J22" s="114">
        <v>8.0036538564494344E-2</v>
      </c>
      <c r="K22" s="114">
        <v>8.1867601133674348E-2</v>
      </c>
      <c r="L22" s="114">
        <v>1.7840799295870655E-2</v>
      </c>
      <c r="M22" s="114">
        <v>0.31753874160604001</v>
      </c>
      <c r="N22" s="114">
        <v>0.12907143799909002</v>
      </c>
      <c r="O22" s="114">
        <v>4.3117866300700003E-3</v>
      </c>
      <c r="P22" s="114">
        <v>1.6496940892E-2</v>
      </c>
      <c r="Q22" s="114">
        <v>1.9907390535220001E-2</v>
      </c>
      <c r="R22" s="114">
        <v>5.1507898558640006E-2</v>
      </c>
      <c r="S22" s="114">
        <v>6.0726359354149995E-2</v>
      </c>
      <c r="T22" s="114">
        <v>0.60625418974303003</v>
      </c>
      <c r="U22" s="114">
        <v>1.513831996822E-2</v>
      </c>
      <c r="V22" s="114">
        <v>0.1500431080422</v>
      </c>
      <c r="W22" s="114">
        <v>0.81319636586569999</v>
      </c>
      <c r="X22" s="114">
        <v>2.7049163964687804E-4</v>
      </c>
      <c r="Y22" s="114">
        <v>1.6073401595700001E-3</v>
      </c>
      <c r="Z22" s="114">
        <v>4.2363566307000001E-4</v>
      </c>
      <c r="AA22" s="114">
        <v>2.1852010471509403E-4</v>
      </c>
      <c r="AB22" s="114">
        <v>2.5199875670400005E-3</v>
      </c>
      <c r="AC22" s="114">
        <v>1.2327675249750002E-2</v>
      </c>
      <c r="AD22" s="114">
        <v>1.0373253518191272</v>
      </c>
      <c r="AE22" s="40"/>
      <c r="AF22" s="114">
        <v>8784.3243180968002</v>
      </c>
      <c r="AG22" s="114">
        <v>7353.6452409599997</v>
      </c>
      <c r="AH22" s="114">
        <v>2257.7777073521556</v>
      </c>
      <c r="AI22" s="114">
        <v>413.74275184709899</v>
      </c>
      <c r="AJ22" s="114">
        <v>180.8536668186365</v>
      </c>
      <c r="AK22" s="39" t="s">
        <v>389</v>
      </c>
      <c r="AL22" s="41" t="s">
        <v>41</v>
      </c>
    </row>
    <row r="23" spans="1:38" ht="26.25" customHeight="1" thickBot="1" x14ac:dyDescent="0.3">
      <c r="A23" s="36" t="s">
        <v>62</v>
      </c>
      <c r="B23" s="42" t="s">
        <v>368</v>
      </c>
      <c r="C23" s="37" t="s">
        <v>364</v>
      </c>
      <c r="D23" s="43"/>
      <c r="E23" s="114">
        <v>8.8316581738357893</v>
      </c>
      <c r="F23" s="114">
        <v>1.43582155958073</v>
      </c>
      <c r="G23" s="114">
        <v>3.914858703059753E-3</v>
      </c>
      <c r="H23" s="114">
        <v>2.1669830980005191E-3</v>
      </c>
      <c r="I23" s="114">
        <v>0.41324806163116995</v>
      </c>
      <c r="J23" s="114">
        <v>0.43620628727735999</v>
      </c>
      <c r="K23" s="114">
        <v>0.45916451292353</v>
      </c>
      <c r="L23" s="114">
        <v>0.2609051940237237</v>
      </c>
      <c r="M23" s="114">
        <v>9.6505058305175595</v>
      </c>
      <c r="N23" s="114" t="s">
        <v>391</v>
      </c>
      <c r="O23" s="114">
        <v>3.2873778364511642E-3</v>
      </c>
      <c r="P23" s="114" t="s">
        <v>391</v>
      </c>
      <c r="Q23" s="114" t="s">
        <v>391</v>
      </c>
      <c r="R23" s="114">
        <v>1.6436889182292403E-2</v>
      </c>
      <c r="S23" s="114">
        <v>0.55885423219840014</v>
      </c>
      <c r="T23" s="114">
        <v>2.301164485521133E-2</v>
      </c>
      <c r="U23" s="114">
        <v>3.2873778364511642E-3</v>
      </c>
      <c r="V23" s="114">
        <v>0.32873778364610001</v>
      </c>
      <c r="W23" s="114" t="s">
        <v>391</v>
      </c>
      <c r="X23" s="114">
        <v>9.9400738895911618E-3</v>
      </c>
      <c r="Y23" s="114">
        <v>1.6358948802068687E-2</v>
      </c>
      <c r="Z23" s="114" t="s">
        <v>391</v>
      </c>
      <c r="AA23" s="114" t="s">
        <v>391</v>
      </c>
      <c r="AB23" s="114" t="s">
        <v>391</v>
      </c>
      <c r="AC23" s="114" t="s">
        <v>391</v>
      </c>
      <c r="AD23" s="114" t="s">
        <v>391</v>
      </c>
      <c r="AE23" s="40"/>
      <c r="AF23" s="114">
        <v>14207.715531781763</v>
      </c>
      <c r="AG23" s="39" t="s">
        <v>390</v>
      </c>
      <c r="AH23" s="39" t="s">
        <v>390</v>
      </c>
      <c r="AI23" s="114">
        <v>22.768234217733252</v>
      </c>
      <c r="AJ23" s="114">
        <v>1.00473763112532</v>
      </c>
      <c r="AK23" s="39" t="s">
        <v>389</v>
      </c>
      <c r="AL23" s="41" t="s">
        <v>41</v>
      </c>
    </row>
    <row r="24" spans="1:38" ht="26.25" customHeight="1" thickBot="1" x14ac:dyDescent="0.3">
      <c r="A24" s="44" t="s">
        <v>45</v>
      </c>
      <c r="B24" s="42" t="s">
        <v>63</v>
      </c>
      <c r="C24" s="37" t="s">
        <v>64</v>
      </c>
      <c r="D24" s="38"/>
      <c r="E24" s="114">
        <v>4.8483962915349386</v>
      </c>
      <c r="F24" s="114">
        <v>0.47908986535973758</v>
      </c>
      <c r="G24" s="114">
        <v>1.5942342307088599</v>
      </c>
      <c r="H24" s="114">
        <v>4.0622175976306032E-2</v>
      </c>
      <c r="I24" s="114">
        <v>0.65025343731347818</v>
      </c>
      <c r="J24" s="114">
        <v>0.85381658079777822</v>
      </c>
      <c r="K24" s="114">
        <v>0.8981200564651981</v>
      </c>
      <c r="L24" s="114">
        <v>0.18361543255158222</v>
      </c>
      <c r="M24" s="114">
        <v>0.97173694891716056</v>
      </c>
      <c r="N24" s="114">
        <v>0.46164859071667003</v>
      </c>
      <c r="O24" s="114">
        <v>2.5220101602075325E-2</v>
      </c>
      <c r="P24" s="114">
        <v>1.4991377371259197E-2</v>
      </c>
      <c r="Q24" s="114">
        <v>2.4807274816598935E-2</v>
      </c>
      <c r="R24" s="114">
        <v>9.2283837293061721E-2</v>
      </c>
      <c r="S24" s="114">
        <v>0.21855388179773003</v>
      </c>
      <c r="T24" s="114">
        <v>1.2188909575430116</v>
      </c>
      <c r="U24" s="114">
        <v>4.135550972575653E-2</v>
      </c>
      <c r="V24" s="114">
        <v>4.9651753900311384</v>
      </c>
      <c r="W24" s="114">
        <v>0.42329334936315743</v>
      </c>
      <c r="X24" s="114">
        <v>2.0522281840402161E-2</v>
      </c>
      <c r="Y24" s="114">
        <v>3.0129855371582904E-2</v>
      </c>
      <c r="Z24" s="114">
        <v>8.6611431770428661E-3</v>
      </c>
      <c r="AA24" s="114">
        <v>6.8811795282193106E-3</v>
      </c>
      <c r="AB24" s="114">
        <v>6.6194459917416196E-2</v>
      </c>
      <c r="AC24" s="114">
        <v>0.10346320754500665</v>
      </c>
      <c r="AD24" s="114">
        <v>0.66490107730227666</v>
      </c>
      <c r="AE24" s="40"/>
      <c r="AF24" s="114">
        <v>16502.18158624402</v>
      </c>
      <c r="AG24" s="114">
        <v>3904.0534783319999</v>
      </c>
      <c r="AH24" s="114">
        <v>1948.7260627329288</v>
      </c>
      <c r="AI24" s="114">
        <v>20199.71109454058</v>
      </c>
      <c r="AJ24" s="114">
        <v>9.76524685551</v>
      </c>
      <c r="AK24" s="39" t="s">
        <v>389</v>
      </c>
      <c r="AL24" s="41" t="s">
        <v>41</v>
      </c>
    </row>
    <row r="25" spans="1:38" ht="26.25" customHeight="1" thickBot="1" x14ac:dyDescent="0.3">
      <c r="A25" s="36" t="s">
        <v>65</v>
      </c>
      <c r="B25" s="42" t="s">
        <v>66</v>
      </c>
      <c r="C25" s="45" t="s">
        <v>67</v>
      </c>
      <c r="D25" s="38"/>
      <c r="E25" s="114">
        <v>0.55617889384605002</v>
      </c>
      <c r="F25" s="114">
        <v>5.7137070239680003E-2</v>
      </c>
      <c r="G25" s="114">
        <v>4.7142771513569999E-2</v>
      </c>
      <c r="H25" s="114" t="s">
        <v>391</v>
      </c>
      <c r="I25" s="114">
        <v>1.552515E-2</v>
      </c>
      <c r="J25" s="114">
        <v>1.552515E-2</v>
      </c>
      <c r="K25" s="114">
        <v>1.552515E-2</v>
      </c>
      <c r="L25" s="114">
        <v>7.4520719999999997E-3</v>
      </c>
      <c r="M25" s="114">
        <v>0.40773892354892</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2028.08203051378</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0.44783584259133996</v>
      </c>
      <c r="F26" s="114">
        <v>7.0972912768099999E-2</v>
      </c>
      <c r="G26" s="114">
        <v>4.521121543586E-2</v>
      </c>
      <c r="H26" s="114" t="s">
        <v>391</v>
      </c>
      <c r="I26" s="114">
        <v>1.3606949999990001E-2</v>
      </c>
      <c r="J26" s="114">
        <v>1.3606949999990001E-2</v>
      </c>
      <c r="K26" s="114">
        <v>1.3606949999990001E-2</v>
      </c>
      <c r="L26" s="114">
        <v>6.5313359999899998E-3</v>
      </c>
      <c r="M26" s="114">
        <v>0.82622222964084002</v>
      </c>
      <c r="N26" s="114">
        <v>0.64992694996700995</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1944.9864880511132</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31.568969840752068</v>
      </c>
      <c r="F27" s="114">
        <v>33.823743423622417</v>
      </c>
      <c r="G27" s="114">
        <v>0.10207822644738516</v>
      </c>
      <c r="H27" s="114">
        <v>4.3463147932594159</v>
      </c>
      <c r="I27" s="114">
        <v>0.55368567413308201</v>
      </c>
      <c r="J27" s="114">
        <v>0.55368567413308201</v>
      </c>
      <c r="K27" s="114">
        <v>0.55368567413308201</v>
      </c>
      <c r="L27" s="114">
        <v>0.33346771187669855</v>
      </c>
      <c r="M27" s="114">
        <v>224.65192650860425</v>
      </c>
      <c r="N27" s="114">
        <v>4.5389656886808917E-3</v>
      </c>
      <c r="O27" s="114">
        <v>8.8161961756053411E-4</v>
      </c>
      <c r="P27" s="114">
        <v>3.5508892328746613E-2</v>
      </c>
      <c r="Q27" s="114">
        <v>1.1953618356810682E-3</v>
      </c>
      <c r="R27" s="114">
        <v>2.7431123986680798E-2</v>
      </c>
      <c r="S27" s="114">
        <v>1.9726783963150887E-2</v>
      </c>
      <c r="T27" s="114">
        <v>9.0567279298321354E-3</v>
      </c>
      <c r="U27" s="114">
        <v>8.0862176675106827E-4</v>
      </c>
      <c r="V27" s="114">
        <v>0.15214889114037228</v>
      </c>
      <c r="W27" s="114">
        <v>1.62003186747651</v>
      </c>
      <c r="X27" s="114">
        <v>1.9380752941730001E-2</v>
      </c>
      <c r="Y27" s="114">
        <v>2.0725718793050001E-2</v>
      </c>
      <c r="Z27" s="114">
        <v>1.431413235258E-2</v>
      </c>
      <c r="AA27" s="114">
        <v>2.223340651617E-2</v>
      </c>
      <c r="AB27" s="114">
        <v>7.6654010603570008E-2</v>
      </c>
      <c r="AC27" s="114" t="s">
        <v>391</v>
      </c>
      <c r="AD27" s="114">
        <v>3.2536086973999998E-4</v>
      </c>
      <c r="AE27" s="40"/>
      <c r="AF27" s="114">
        <v>179977.79608359715</v>
      </c>
      <c r="AG27" s="39" t="s">
        <v>390</v>
      </c>
      <c r="AH27" s="114">
        <v>240.291982888798</v>
      </c>
      <c r="AI27" s="114">
        <v>2847.2387113666282</v>
      </c>
      <c r="AJ27" s="114">
        <v>1.0955952760729299</v>
      </c>
      <c r="AK27" s="39" t="s">
        <v>389</v>
      </c>
      <c r="AL27" s="41" t="s">
        <v>41</v>
      </c>
    </row>
    <row r="28" spans="1:38" ht="26.25" customHeight="1" thickBot="1" x14ac:dyDescent="0.3">
      <c r="A28" s="36" t="s">
        <v>70</v>
      </c>
      <c r="B28" s="36" t="s">
        <v>73</v>
      </c>
      <c r="C28" s="37" t="s">
        <v>74</v>
      </c>
      <c r="D28" s="38"/>
      <c r="E28" s="114">
        <v>7.3002838795781697</v>
      </c>
      <c r="F28" s="114">
        <v>1.9112300093089001</v>
      </c>
      <c r="G28" s="114">
        <v>7.0480817021414902E-3</v>
      </c>
      <c r="H28" s="114">
        <v>0.16653238147955501</v>
      </c>
      <c r="I28" s="114">
        <v>0.73762184110397999</v>
      </c>
      <c r="J28" s="114">
        <v>0.73762184110397999</v>
      </c>
      <c r="K28" s="114">
        <v>0.73762184110397999</v>
      </c>
      <c r="L28" s="114">
        <v>0.46285643159593004</v>
      </c>
      <c r="M28" s="114">
        <v>29.412645425109488</v>
      </c>
      <c r="N28" s="114">
        <v>1.6994403901000001E-4</v>
      </c>
      <c r="O28" s="114">
        <v>4.3518937009471938E-5</v>
      </c>
      <c r="P28" s="114">
        <v>2.8046985038114496E-3</v>
      </c>
      <c r="Q28" s="114">
        <v>7.2571403478601516E-5</v>
      </c>
      <c r="R28" s="114">
        <v>3.3910069474838347E-3</v>
      </c>
      <c r="S28" s="114">
        <v>2.3137947072717478E-3</v>
      </c>
      <c r="T28" s="114">
        <v>3.9107280654302292E-4</v>
      </c>
      <c r="U28" s="114">
        <v>5.81049329082592E-5</v>
      </c>
      <c r="V28" s="114">
        <v>1.0024893807933415E-2</v>
      </c>
      <c r="W28" s="114">
        <v>0.20728470223217998</v>
      </c>
      <c r="X28" s="114">
        <v>2.1974813038900002E-3</v>
      </c>
      <c r="Y28" s="114">
        <v>1.27299493946E-3</v>
      </c>
      <c r="Z28" s="114">
        <v>5.1900541423000003E-4</v>
      </c>
      <c r="AA28" s="114">
        <v>1.4100935815600001E-3</v>
      </c>
      <c r="AB28" s="114">
        <v>5.39957523917E-3</v>
      </c>
      <c r="AC28" s="114" t="s">
        <v>391</v>
      </c>
      <c r="AD28" s="114">
        <v>5.4281795030000002E-5</v>
      </c>
      <c r="AE28" s="40"/>
      <c r="AF28" s="114">
        <v>18778.90583029289</v>
      </c>
      <c r="AG28" s="39" t="s">
        <v>390</v>
      </c>
      <c r="AH28" s="114" t="s">
        <v>390</v>
      </c>
      <c r="AI28" s="114">
        <v>111.7247472181247</v>
      </c>
      <c r="AJ28" s="114">
        <v>0.90860506287104004</v>
      </c>
      <c r="AK28" s="39" t="s">
        <v>389</v>
      </c>
      <c r="AL28" s="41" t="s">
        <v>41</v>
      </c>
    </row>
    <row r="29" spans="1:38" ht="26.25" customHeight="1" thickBot="1" x14ac:dyDescent="0.3">
      <c r="A29" s="36" t="s">
        <v>70</v>
      </c>
      <c r="B29" s="36" t="s">
        <v>75</v>
      </c>
      <c r="C29" s="37" t="s">
        <v>76</v>
      </c>
      <c r="D29" s="38"/>
      <c r="E29" s="114">
        <v>58.422531232458951</v>
      </c>
      <c r="F29" s="114">
        <v>2.8579118775168295</v>
      </c>
      <c r="G29" s="114">
        <v>1.9209251830291939E-2</v>
      </c>
      <c r="H29" s="114">
        <v>1.4121256659693691E-2</v>
      </c>
      <c r="I29" s="114">
        <v>1.48639411635814</v>
      </c>
      <c r="J29" s="114">
        <v>1.48639411635814</v>
      </c>
      <c r="K29" s="114">
        <v>1.48639411635814</v>
      </c>
      <c r="L29" s="114">
        <v>0.92952837700254998</v>
      </c>
      <c r="M29" s="114">
        <v>11.62391253820139</v>
      </c>
      <c r="N29" s="114">
        <v>3.7382927131506999E-6</v>
      </c>
      <c r="O29" s="114">
        <v>8.4493160205636347E-5</v>
      </c>
      <c r="P29" s="114">
        <v>8.7671669508861908E-3</v>
      </c>
      <c r="Q29" s="114">
        <v>1.674734561692289E-4</v>
      </c>
      <c r="R29" s="114">
        <v>1.3944773837321811E-2</v>
      </c>
      <c r="S29" s="114">
        <v>9.3553661054603526E-3</v>
      </c>
      <c r="T29" s="114">
        <v>3.6066560480563264E-4</v>
      </c>
      <c r="U29" s="114">
        <v>1.659605919071849E-4</v>
      </c>
      <c r="V29" s="114">
        <v>2.9827520618126907E-2</v>
      </c>
      <c r="W29" s="114">
        <v>0.31924054160449999</v>
      </c>
      <c r="X29" s="114">
        <v>1.5629580730602843E-3</v>
      </c>
      <c r="Y29" s="114">
        <v>8.3585586441928209E-3</v>
      </c>
      <c r="Z29" s="114">
        <v>4.3504582183648098E-4</v>
      </c>
      <c r="AA29" s="114">
        <v>1.1015733017997215E-3</v>
      </c>
      <c r="AB29" s="114">
        <v>1.1458135840910001E-2</v>
      </c>
      <c r="AC29" s="114" t="s">
        <v>391</v>
      </c>
      <c r="AD29" s="114">
        <v>6.2763992282117011E-5</v>
      </c>
      <c r="AE29" s="40"/>
      <c r="AF29" s="114">
        <v>70578.438306273136</v>
      </c>
      <c r="AG29" s="39" t="s">
        <v>390</v>
      </c>
      <c r="AH29" s="114">
        <v>322.34279711120098</v>
      </c>
      <c r="AI29" s="114">
        <v>630.70083779117681</v>
      </c>
      <c r="AJ29" s="114">
        <v>5.0748486040603495</v>
      </c>
      <c r="AK29" s="39" t="s">
        <v>389</v>
      </c>
      <c r="AL29" s="41" t="s">
        <v>41</v>
      </c>
    </row>
    <row r="30" spans="1:38" ht="26.25" customHeight="1" thickBot="1" x14ac:dyDescent="0.3">
      <c r="A30" s="36" t="s">
        <v>70</v>
      </c>
      <c r="B30" s="36" t="s">
        <v>77</v>
      </c>
      <c r="C30" s="37" t="s">
        <v>78</v>
      </c>
      <c r="D30" s="38"/>
      <c r="E30" s="114">
        <v>0.14907455095705999</v>
      </c>
      <c r="F30" s="114">
        <v>1.4359416924184001</v>
      </c>
      <c r="G30" s="114">
        <v>7.4561545928999995E-4</v>
      </c>
      <c r="H30" s="114">
        <v>1.4432903097099999E-3</v>
      </c>
      <c r="I30" s="114">
        <v>4.9556341043970005E-2</v>
      </c>
      <c r="J30" s="114">
        <v>4.9556341043970005E-2</v>
      </c>
      <c r="K30" s="114">
        <v>4.9556341043970005E-2</v>
      </c>
      <c r="L30" s="114">
        <v>8.2256560658100011E-3</v>
      </c>
      <c r="M30" s="114">
        <v>8.7669809321017205</v>
      </c>
      <c r="N30" s="114">
        <v>3.4541192879999997E-5</v>
      </c>
      <c r="O30" s="114">
        <v>5.8806315843381299E-6</v>
      </c>
      <c r="P30" s="114">
        <v>2.5580747391144713E-4</v>
      </c>
      <c r="Q30" s="114">
        <v>8.8209473765072487E-6</v>
      </c>
      <c r="R30" s="114">
        <v>1.852398949058755E-4</v>
      </c>
      <c r="S30" s="114">
        <v>1.3231421064419679E-4</v>
      </c>
      <c r="T30" s="114">
        <v>6.7627263209922792E-5</v>
      </c>
      <c r="U30" s="114">
        <v>5.8806315843381299E-6</v>
      </c>
      <c r="V30" s="114">
        <v>9.7030421140999992E-4</v>
      </c>
      <c r="W30" s="114">
        <v>2.4883139864730001E-2</v>
      </c>
      <c r="X30" s="114">
        <v>2.5108008771E-4</v>
      </c>
      <c r="Y30" s="114">
        <v>2.8246509866999999E-4</v>
      </c>
      <c r="Z30" s="114">
        <v>2.0400257126E-4</v>
      </c>
      <c r="AA30" s="114">
        <v>3.0600385690000002E-4</v>
      </c>
      <c r="AB30" s="114">
        <v>1.0435516145600001E-3</v>
      </c>
      <c r="AC30" s="114" t="s">
        <v>391</v>
      </c>
      <c r="AD30" s="114">
        <v>1.631002304E-5</v>
      </c>
      <c r="AE30" s="40"/>
      <c r="AF30" s="114">
        <v>1253.3987054204499</v>
      </c>
      <c r="AG30" s="39" t="s">
        <v>390</v>
      </c>
      <c r="AH30" s="39" t="s">
        <v>390</v>
      </c>
      <c r="AI30" s="114">
        <v>19.472877769049902</v>
      </c>
      <c r="AJ30" s="114">
        <v>0</v>
      </c>
      <c r="AK30" s="39" t="s">
        <v>389</v>
      </c>
      <c r="AL30" s="41" t="s">
        <v>41</v>
      </c>
    </row>
    <row r="31" spans="1:38" ht="26.25" customHeight="1" thickBot="1" x14ac:dyDescent="0.3">
      <c r="A31" s="36" t="s">
        <v>70</v>
      </c>
      <c r="B31" s="36" t="s">
        <v>79</v>
      </c>
      <c r="C31" s="37" t="s">
        <v>80</v>
      </c>
      <c r="D31" s="38"/>
      <c r="E31" s="39" t="s">
        <v>389</v>
      </c>
      <c r="F31" s="114">
        <v>7.73572073882693</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0.27200000000000002</v>
      </c>
      <c r="J32" s="114">
        <v>1.0780000000000001</v>
      </c>
      <c r="K32" s="114">
        <v>1.5956802721088399</v>
      </c>
      <c r="L32" s="114">
        <v>0.15956802721088001</v>
      </c>
      <c r="M32" s="114" t="s">
        <v>389</v>
      </c>
      <c r="N32" s="114">
        <v>1.29705539474097</v>
      </c>
      <c r="O32" s="114">
        <v>1.7301305128100001E-3</v>
      </c>
      <c r="P32" s="114" t="s">
        <v>391</v>
      </c>
      <c r="Q32" s="114" t="s">
        <v>391</v>
      </c>
      <c r="R32" s="114">
        <v>2.0218189952799998E-3</v>
      </c>
      <c r="S32" s="114">
        <v>18.981476154264701</v>
      </c>
      <c r="T32" s="114">
        <v>3.9771559131200002E-3</v>
      </c>
      <c r="U32" s="114" t="s">
        <v>391</v>
      </c>
      <c r="V32" s="114">
        <v>17.949209378097599</v>
      </c>
      <c r="W32" s="114" t="s">
        <v>389</v>
      </c>
      <c r="X32" s="114">
        <v>5.2203367346899997E-3</v>
      </c>
      <c r="Y32" s="114">
        <v>1.3328571428E-4</v>
      </c>
      <c r="Z32" s="114">
        <v>1.9675510203999999E-4</v>
      </c>
      <c r="AA32" s="114" t="s">
        <v>391</v>
      </c>
      <c r="AB32" s="114">
        <v>5.55037755102E-3</v>
      </c>
      <c r="AC32" s="114" t="s">
        <v>389</v>
      </c>
      <c r="AD32" s="114" t="s">
        <v>389</v>
      </c>
      <c r="AE32" s="40"/>
      <c r="AF32" s="39" t="s">
        <v>389</v>
      </c>
      <c r="AG32" s="39" t="s">
        <v>389</v>
      </c>
      <c r="AH32" s="39" t="s">
        <v>389</v>
      </c>
      <c r="AI32" s="39" t="s">
        <v>389</v>
      </c>
      <c r="AJ32" s="39" t="s">
        <v>389</v>
      </c>
      <c r="AK32" s="114">
        <v>71749</v>
      </c>
      <c r="AL32" s="46" t="s">
        <v>387</v>
      </c>
    </row>
    <row r="33" spans="1:38" ht="26.25" customHeight="1" thickBot="1" x14ac:dyDescent="0.3">
      <c r="A33" s="36" t="s">
        <v>70</v>
      </c>
      <c r="B33" s="36" t="s">
        <v>83</v>
      </c>
      <c r="C33" s="37" t="s">
        <v>84</v>
      </c>
      <c r="D33" s="38"/>
      <c r="E33" s="114" t="s">
        <v>389</v>
      </c>
      <c r="F33" s="114" t="s">
        <v>389</v>
      </c>
      <c r="G33" s="114" t="s">
        <v>389</v>
      </c>
      <c r="H33" s="114" t="s">
        <v>389</v>
      </c>
      <c r="I33" s="114">
        <v>0.84399999999999997</v>
      </c>
      <c r="J33" s="114">
        <v>10.554</v>
      </c>
      <c r="K33" s="114">
        <v>21.108000000000001</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71749</v>
      </c>
      <c r="AL33" s="46" t="s">
        <v>387</v>
      </c>
    </row>
    <row r="34" spans="1:38" ht="26.25" customHeight="1" thickBot="1" x14ac:dyDescent="0.3">
      <c r="A34" s="36" t="s">
        <v>62</v>
      </c>
      <c r="B34" s="36" t="s">
        <v>85</v>
      </c>
      <c r="C34" s="37" t="s">
        <v>86</v>
      </c>
      <c r="D34" s="38"/>
      <c r="E34" s="114">
        <v>1.2296914000000001</v>
      </c>
      <c r="F34" s="114">
        <v>0.10460675</v>
      </c>
      <c r="G34" s="114">
        <v>2.5349573227000002E-4</v>
      </c>
      <c r="H34" s="114">
        <v>1.5221259692999999E-4</v>
      </c>
      <c r="I34" s="114">
        <v>2.9790179685749998E-2</v>
      </c>
      <c r="J34" s="114">
        <v>3.1312305655100001E-2</v>
      </c>
      <c r="K34" s="114">
        <v>3.3051878191489997E-2</v>
      </c>
      <c r="L34" s="114">
        <v>2.1483720824470001E-2</v>
      </c>
      <c r="M34" s="114">
        <v>0.34774870000000002</v>
      </c>
      <c r="N34" s="114" t="s">
        <v>391</v>
      </c>
      <c r="O34" s="114">
        <v>2.1744656703999999E-4</v>
      </c>
      <c r="P34" s="114" t="s">
        <v>391</v>
      </c>
      <c r="Q34" s="114" t="s">
        <v>391</v>
      </c>
      <c r="R34" s="114">
        <v>1.08723283524E-3</v>
      </c>
      <c r="S34" s="114">
        <v>3.6965916398379997E-2</v>
      </c>
      <c r="T34" s="114">
        <v>1.52212596934E-3</v>
      </c>
      <c r="U34" s="114">
        <v>2.1744656703999999E-4</v>
      </c>
      <c r="V34" s="114">
        <v>2.1744656704930001E-2</v>
      </c>
      <c r="W34" s="114" t="s">
        <v>391</v>
      </c>
      <c r="X34" s="114">
        <v>6.5233970114000005E-4</v>
      </c>
      <c r="Y34" s="114">
        <v>1.08723283524E-3</v>
      </c>
      <c r="Z34" s="114" t="s">
        <v>391</v>
      </c>
      <c r="AA34" s="114" t="s">
        <v>391</v>
      </c>
      <c r="AB34" s="114" t="s">
        <v>391</v>
      </c>
      <c r="AC34" s="114" t="s">
        <v>391</v>
      </c>
      <c r="AD34" s="114" t="s">
        <v>391</v>
      </c>
      <c r="AE34" s="40"/>
      <c r="AF34" s="114">
        <v>941.29016999999999</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7.7947070353519097</v>
      </c>
      <c r="F36" s="114">
        <v>4.6548455499300001</v>
      </c>
      <c r="G36" s="114">
        <v>4.3859918407644907</v>
      </c>
      <c r="H36" s="114">
        <v>1.506695182163E-2</v>
      </c>
      <c r="I36" s="114">
        <v>0.96138678147220002</v>
      </c>
      <c r="J36" s="114">
        <v>1.0162949294909001</v>
      </c>
      <c r="K36" s="114">
        <v>1.0162949294909001</v>
      </c>
      <c r="L36" s="114">
        <v>6.5399424263660008E-2</v>
      </c>
      <c r="M36" s="114">
        <v>14.84287787302595</v>
      </c>
      <c r="N36" s="114">
        <v>2.4258438981329997E-2</v>
      </c>
      <c r="O36" s="114">
        <v>1.6666344391600002E-3</v>
      </c>
      <c r="P36" s="114">
        <v>2.7183482408665914E-4</v>
      </c>
      <c r="Q36" s="114">
        <v>9.2798717959709995E-2</v>
      </c>
      <c r="R36" s="114">
        <v>8.6133427798939996E-2</v>
      </c>
      <c r="S36" s="114">
        <v>0.29127011034181999</v>
      </c>
      <c r="T36" s="114">
        <v>2.6321930475423496</v>
      </c>
      <c r="U36" s="114">
        <v>2.1477730387166587E-3</v>
      </c>
      <c r="V36" s="114">
        <v>0.22462822947655001</v>
      </c>
      <c r="W36" s="114">
        <v>5.8999586126100005E-2</v>
      </c>
      <c r="X36" s="114">
        <v>1.56040571624E-3</v>
      </c>
      <c r="Y36" s="114">
        <v>5.7609544734399994E-3</v>
      </c>
      <c r="Z36" s="114">
        <v>1.7505677501600001E-3</v>
      </c>
      <c r="AA36" s="114">
        <v>2.7894723867099998E-3</v>
      </c>
      <c r="AB36" s="114">
        <v>1.18614003266E-2</v>
      </c>
      <c r="AC36" s="114">
        <v>2.153966742394E-2</v>
      </c>
      <c r="AD36" s="114">
        <v>8.4809670605030002E-2</v>
      </c>
      <c r="AE36" s="40"/>
      <c r="AF36" s="114">
        <v>7460.8149367072474</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1.8248177492199999E-3</v>
      </c>
      <c r="F37" s="114">
        <v>4.5620443730000003E-5</v>
      </c>
      <c r="G37" s="114">
        <v>2.281022186E-5</v>
      </c>
      <c r="H37" s="114">
        <v>4.5620443730000003E-5</v>
      </c>
      <c r="I37" s="114">
        <v>2.281022186E-5</v>
      </c>
      <c r="J37" s="114">
        <v>2.281022186E-5</v>
      </c>
      <c r="K37" s="114" t="s">
        <v>391</v>
      </c>
      <c r="L37" s="114" t="s">
        <v>391</v>
      </c>
      <c r="M37" s="114">
        <v>9.1240887460999995E-4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45.620443730506103</v>
      </c>
      <c r="AI37" s="39" t="s">
        <v>390</v>
      </c>
      <c r="AJ37" s="39" t="s">
        <v>390</v>
      </c>
      <c r="AK37" s="39" t="s">
        <v>389</v>
      </c>
      <c r="AL37" s="41" t="s">
        <v>41</v>
      </c>
    </row>
    <row r="38" spans="1:38" ht="26.25" customHeight="1" thickBot="1" x14ac:dyDescent="0.3">
      <c r="A38" s="36" t="s">
        <v>62</v>
      </c>
      <c r="B38" s="36" t="s">
        <v>93</v>
      </c>
      <c r="C38" s="37" t="s">
        <v>94</v>
      </c>
      <c r="D38" s="47"/>
      <c r="E38" s="114">
        <v>3.4843172494529902</v>
      </c>
      <c r="F38" s="114">
        <v>0.36342439953924999</v>
      </c>
      <c r="G38" s="114">
        <v>7.7407828131665093E-2</v>
      </c>
      <c r="H38" s="114">
        <v>5.0238868582642799E-3</v>
      </c>
      <c r="I38" s="114">
        <v>0.14668934269906</v>
      </c>
      <c r="J38" s="114">
        <v>0.15292845971355001</v>
      </c>
      <c r="K38" s="114">
        <v>0.15916757672802997</v>
      </c>
      <c r="L38" s="114">
        <v>9.0373388311920003E-2</v>
      </c>
      <c r="M38" s="114">
        <v>1.50663841403418</v>
      </c>
      <c r="N38" s="114">
        <v>8.4004606028109996E-2</v>
      </c>
      <c r="O38" s="114">
        <v>7.4114288533248026E-4</v>
      </c>
      <c r="P38" s="114" t="s">
        <v>391</v>
      </c>
      <c r="Q38" s="114" t="s">
        <v>391</v>
      </c>
      <c r="R38" s="114">
        <v>3.7057144266624009E-3</v>
      </c>
      <c r="S38" s="114">
        <v>0.12599429050656999</v>
      </c>
      <c r="T38" s="114">
        <v>5.188000197327361E-3</v>
      </c>
      <c r="U38" s="114">
        <v>7.4114288533248026E-4</v>
      </c>
      <c r="V38" s="114">
        <v>7.4114288533275396E-2</v>
      </c>
      <c r="W38" s="114" t="s">
        <v>391</v>
      </c>
      <c r="X38" s="114">
        <v>2.2234286559974403E-3</v>
      </c>
      <c r="Y38" s="114">
        <v>3.7057144266624009E-3</v>
      </c>
      <c r="Z38" s="114" t="s">
        <v>391</v>
      </c>
      <c r="AA38" s="114" t="s">
        <v>391</v>
      </c>
      <c r="AB38" s="114" t="s">
        <v>391</v>
      </c>
      <c r="AC38" s="114" t="s">
        <v>391</v>
      </c>
      <c r="AD38" s="114" t="s">
        <v>391</v>
      </c>
      <c r="AE38" s="40"/>
      <c r="AF38" s="114">
        <v>7330.0253958650701</v>
      </c>
      <c r="AG38" s="39" t="s">
        <v>390</v>
      </c>
      <c r="AH38" s="39" t="s">
        <v>390</v>
      </c>
      <c r="AI38" s="114">
        <v>4.06464922306162</v>
      </c>
      <c r="AJ38" s="114">
        <v>0.23202014592528999</v>
      </c>
      <c r="AK38" s="39" t="s">
        <v>389</v>
      </c>
      <c r="AL38" s="41" t="s">
        <v>41</v>
      </c>
    </row>
    <row r="39" spans="1:38" ht="26.25" customHeight="1" thickBot="1" x14ac:dyDescent="0.3">
      <c r="A39" s="36" t="s">
        <v>95</v>
      </c>
      <c r="B39" s="36" t="s">
        <v>96</v>
      </c>
      <c r="C39" s="37" t="s">
        <v>365</v>
      </c>
      <c r="D39" s="38"/>
      <c r="E39" s="114">
        <v>0.92253385499999996</v>
      </c>
      <c r="F39" s="114">
        <v>0.21297723400000002</v>
      </c>
      <c r="G39" s="114">
        <v>0.34122930000000001</v>
      </c>
      <c r="H39" s="114">
        <v>2.0862240000000001E-2</v>
      </c>
      <c r="I39" s="114">
        <v>0.16070580799999001</v>
      </c>
      <c r="J39" s="114">
        <v>0.16804849159999999</v>
      </c>
      <c r="K39" s="114">
        <v>0.170641082</v>
      </c>
      <c r="L39" s="114">
        <v>3.3194017039989997E-2</v>
      </c>
      <c r="M39" s="114">
        <v>1.6413819895999899</v>
      </c>
      <c r="N39" s="114">
        <v>5.3306028000000005E-2</v>
      </c>
      <c r="O39" s="114">
        <v>6.2511119999999996E-3</v>
      </c>
      <c r="P39" s="114">
        <v>1.8053472E-3</v>
      </c>
      <c r="Q39" s="114">
        <v>5.651232E-3</v>
      </c>
      <c r="R39" s="114">
        <v>9.8379539999999994E-3</v>
      </c>
      <c r="S39" s="114">
        <v>3.1566539999999997E-2</v>
      </c>
      <c r="T39" s="114">
        <v>0.122239626</v>
      </c>
      <c r="U39" s="114">
        <v>5.3176109280000002E-3</v>
      </c>
      <c r="V39" s="114">
        <v>0.52633219200000003</v>
      </c>
      <c r="W39" s="114">
        <v>8.7927000000000005E-2</v>
      </c>
      <c r="X39" s="114">
        <v>3.6366714599979998E-2</v>
      </c>
      <c r="Y39" s="114">
        <v>4.6395923373620002E-2</v>
      </c>
      <c r="Z39" s="114">
        <v>1.4990132489010001E-2</v>
      </c>
      <c r="AA39" s="114">
        <v>1.917518153736E-2</v>
      </c>
      <c r="AB39" s="114">
        <v>0.116927952</v>
      </c>
      <c r="AC39" s="114">
        <v>6.2804999999999996E-3</v>
      </c>
      <c r="AD39" s="114">
        <v>7.5365999999999996E-5</v>
      </c>
      <c r="AE39" s="40"/>
      <c r="AF39" s="114">
        <v>13664.24</v>
      </c>
      <c r="AG39" s="114">
        <v>0</v>
      </c>
      <c r="AH39" s="114">
        <v>3195.2</v>
      </c>
      <c r="AI39" s="114">
        <v>1256.0999999999999</v>
      </c>
      <c r="AJ39" s="114">
        <v>0</v>
      </c>
      <c r="AK39" s="39" t="s">
        <v>389</v>
      </c>
      <c r="AL39" s="41" t="s">
        <v>41</v>
      </c>
    </row>
    <row r="40" spans="1:38" ht="26.25" customHeight="1" thickBot="1" x14ac:dyDescent="0.3">
      <c r="A40" s="36" t="s">
        <v>62</v>
      </c>
      <c r="B40" s="36" t="s">
        <v>97</v>
      </c>
      <c r="C40" s="37" t="s">
        <v>366</v>
      </c>
      <c r="D40" s="38"/>
      <c r="E40" s="114">
        <v>1.90570867737262</v>
      </c>
      <c r="F40" s="114">
        <v>2.0444955394530901</v>
      </c>
      <c r="G40" s="114">
        <v>1.3941827557195175E-3</v>
      </c>
      <c r="H40" s="114">
        <v>5.2783108601848279E-4</v>
      </c>
      <c r="I40" s="114">
        <v>0.16274570849203002</v>
      </c>
      <c r="J40" s="114">
        <v>0.17178713674158</v>
      </c>
      <c r="K40" s="114">
        <v>0.18082856499114</v>
      </c>
      <c r="L40" s="114">
        <v>9.2202801137959992E-2</v>
      </c>
      <c r="M40" s="114">
        <v>24.30429493427328</v>
      </c>
      <c r="N40" s="114" t="s">
        <v>391</v>
      </c>
      <c r="O40" s="114">
        <v>9.0618223985377362E-4</v>
      </c>
      <c r="P40" s="114" t="s">
        <v>391</v>
      </c>
      <c r="Q40" s="114" t="s">
        <v>391</v>
      </c>
      <c r="R40" s="114">
        <v>4.5309111992670025E-3</v>
      </c>
      <c r="S40" s="114">
        <v>0.1540509807753899</v>
      </c>
      <c r="T40" s="114">
        <v>6.343275678975805E-3</v>
      </c>
      <c r="U40" s="114">
        <v>9.0618223985377362E-4</v>
      </c>
      <c r="V40" s="114">
        <v>9.0618223985528754E-2</v>
      </c>
      <c r="W40" s="114" t="s">
        <v>391</v>
      </c>
      <c r="X40" s="114">
        <v>2.9687203358982018E-3</v>
      </c>
      <c r="Y40" s="114">
        <v>4.2807375829170035E-3</v>
      </c>
      <c r="Z40" s="114" t="s">
        <v>391</v>
      </c>
      <c r="AA40" s="114" t="s">
        <v>391</v>
      </c>
      <c r="AB40" s="114" t="s">
        <v>391</v>
      </c>
      <c r="AC40" s="114" t="s">
        <v>391</v>
      </c>
      <c r="AD40" s="114" t="s">
        <v>391</v>
      </c>
      <c r="AE40" s="40"/>
      <c r="AF40" s="114">
        <v>3902.5612077712804</v>
      </c>
      <c r="AG40" s="39" t="s">
        <v>390</v>
      </c>
      <c r="AH40" s="39" t="s">
        <v>390</v>
      </c>
      <c r="AI40" s="114">
        <v>20.181922175587211</v>
      </c>
      <c r="AJ40" s="114">
        <v>0.20536824891312</v>
      </c>
      <c r="AK40" s="39" t="s">
        <v>389</v>
      </c>
      <c r="AL40" s="41" t="s">
        <v>41</v>
      </c>
    </row>
    <row r="41" spans="1:38" ht="26.25" customHeight="1" thickBot="1" x14ac:dyDescent="0.3">
      <c r="A41" s="36" t="s">
        <v>95</v>
      </c>
      <c r="B41" s="36" t="s">
        <v>98</v>
      </c>
      <c r="C41" s="37" t="s">
        <v>375</v>
      </c>
      <c r="D41" s="38"/>
      <c r="E41" s="114">
        <v>5.44501072927231</v>
      </c>
      <c r="F41" s="114">
        <v>15.188960039005901</v>
      </c>
      <c r="G41" s="114">
        <v>1.41688638830638</v>
      </c>
      <c r="H41" s="114">
        <v>0.17070384849191</v>
      </c>
      <c r="I41" s="114">
        <v>10.619011409230399</v>
      </c>
      <c r="J41" s="114">
        <v>11.177856720874599</v>
      </c>
      <c r="K41" s="114">
        <v>11.402846958252299</v>
      </c>
      <c r="L41" s="114">
        <v>1.0966980724772801</v>
      </c>
      <c r="M41" s="114">
        <v>121.71850192136499</v>
      </c>
      <c r="N41" s="114">
        <v>0.73942473645958007</v>
      </c>
      <c r="O41" s="114">
        <v>0.13633377849191</v>
      </c>
      <c r="P41" s="114">
        <v>2.518604761531E-2</v>
      </c>
      <c r="Q41" s="114">
        <v>3.2517021132249996E-2</v>
      </c>
      <c r="R41" s="114">
        <v>0.14757177249191</v>
      </c>
      <c r="S41" s="114">
        <v>0.29087738415318998</v>
      </c>
      <c r="T41" s="114">
        <v>0.24679428007658999</v>
      </c>
      <c r="U41" s="114">
        <v>0.1011128267714</v>
      </c>
      <c r="V41" s="114">
        <v>17.231391468255399</v>
      </c>
      <c r="W41" s="114">
        <v>3.0041712981447102</v>
      </c>
      <c r="X41" s="114">
        <v>3.6428600698613001</v>
      </c>
      <c r="Y41" s="114">
        <v>3.4519543569176498</v>
      </c>
      <c r="Z41" s="114">
        <v>1.29293365738789</v>
      </c>
      <c r="AA41" s="114">
        <v>2.1175492453221398</v>
      </c>
      <c r="AB41" s="114">
        <v>10.505297329489</v>
      </c>
      <c r="AC41" s="114">
        <v>0.21458366415319</v>
      </c>
      <c r="AD41" s="114">
        <v>2.5750039698299999E-3</v>
      </c>
      <c r="AE41" s="40"/>
      <c r="AF41" s="114">
        <v>38963.230000000003</v>
      </c>
      <c r="AG41" s="114">
        <v>0</v>
      </c>
      <c r="AH41" s="114">
        <v>1717.42</v>
      </c>
      <c r="AI41" s="114">
        <v>43453.101830638698</v>
      </c>
      <c r="AJ41" s="114">
        <v>0</v>
      </c>
      <c r="AK41" s="39" t="s">
        <v>389</v>
      </c>
      <c r="AL41" s="41" t="s">
        <v>41</v>
      </c>
    </row>
    <row r="42" spans="1:38" ht="26.25" customHeight="1" thickBot="1" x14ac:dyDescent="0.3">
      <c r="A42" s="36" t="s">
        <v>62</v>
      </c>
      <c r="B42" s="36" t="s">
        <v>99</v>
      </c>
      <c r="C42" s="37" t="s">
        <v>100</v>
      </c>
      <c r="D42" s="38"/>
      <c r="E42" s="114">
        <v>1.1424747187137001</v>
      </c>
      <c r="F42" s="114">
        <v>5.38345669229441</v>
      </c>
      <c r="G42" s="114">
        <v>1.8497429647003302E-3</v>
      </c>
      <c r="H42" s="114">
        <v>4.0778581406111667E-4</v>
      </c>
      <c r="I42" s="114">
        <v>0.16431326685910999</v>
      </c>
      <c r="J42" s="114">
        <v>0.17344178168464</v>
      </c>
      <c r="K42" s="114">
        <v>0.18257029651013001</v>
      </c>
      <c r="L42" s="114">
        <v>4.5678865328472644E-2</v>
      </c>
      <c r="M42" s="114">
        <v>44.450800109753445</v>
      </c>
      <c r="N42" s="114" t="s">
        <v>391</v>
      </c>
      <c r="O42" s="114">
        <v>9.0542807309440716E-4</v>
      </c>
      <c r="P42" s="114" t="s">
        <v>391</v>
      </c>
      <c r="Q42" s="114" t="s">
        <v>391</v>
      </c>
      <c r="R42" s="114">
        <v>4.5271403655633381E-3</v>
      </c>
      <c r="S42" s="114">
        <v>0.15392277243013042</v>
      </c>
      <c r="T42" s="114">
        <v>6.3379965117866741E-3</v>
      </c>
      <c r="U42" s="114">
        <v>9.0542807309440716E-4</v>
      </c>
      <c r="V42" s="114">
        <v>9.0542807311824972E-2</v>
      </c>
      <c r="W42" s="114" t="s">
        <v>391</v>
      </c>
      <c r="X42" s="114">
        <v>3.2977932591235306E-3</v>
      </c>
      <c r="Y42" s="114">
        <v>3.9456313257598104E-3</v>
      </c>
      <c r="Z42" s="114" t="s">
        <v>391</v>
      </c>
      <c r="AA42" s="114" t="s">
        <v>391</v>
      </c>
      <c r="AB42" s="114" t="s">
        <v>391</v>
      </c>
      <c r="AC42" s="114" t="s">
        <v>391</v>
      </c>
      <c r="AD42" s="114" t="s">
        <v>391</v>
      </c>
      <c r="AE42" s="40"/>
      <c r="AF42" s="114">
        <v>3879.2094366441579</v>
      </c>
      <c r="AG42" s="39" t="s">
        <v>390</v>
      </c>
      <c r="AH42" s="39" t="s">
        <v>390</v>
      </c>
      <c r="AI42" s="114">
        <v>40.325088197428222</v>
      </c>
      <c r="AJ42" s="114">
        <v>0.10140519846549</v>
      </c>
      <c r="AK42" s="39" t="s">
        <v>389</v>
      </c>
      <c r="AL42" s="41" t="s">
        <v>41</v>
      </c>
    </row>
    <row r="43" spans="1:38" ht="26.25" customHeight="1" thickBot="1" x14ac:dyDescent="0.3">
      <c r="A43" s="36" t="s">
        <v>95</v>
      </c>
      <c r="B43" s="36" t="s">
        <v>101</v>
      </c>
      <c r="C43" s="37" t="s">
        <v>102</v>
      </c>
      <c r="D43" s="38"/>
      <c r="E43" s="114">
        <v>0.56697540446549999</v>
      </c>
      <c r="F43" s="114">
        <v>0.48526692225599999</v>
      </c>
      <c r="G43" s="114">
        <v>0.20478035592400001</v>
      </c>
      <c r="H43" s="114">
        <v>1.3519943112199999E-2</v>
      </c>
      <c r="I43" s="114">
        <v>0.36545968685210001</v>
      </c>
      <c r="J43" s="114">
        <v>0.38507312574800001</v>
      </c>
      <c r="K43" s="114">
        <v>0.39192213469540005</v>
      </c>
      <c r="L43" s="114">
        <v>3.3080164530000004E-2</v>
      </c>
      <c r="M43" s="114">
        <v>3.5114293257786997</v>
      </c>
      <c r="N43" s="114">
        <v>6.2105627885999999E-2</v>
      </c>
      <c r="O43" s="114">
        <v>9.4005167771999999E-3</v>
      </c>
      <c r="P43" s="114">
        <v>1.8800319962E-3</v>
      </c>
      <c r="Q43" s="114">
        <v>3.7758502369600001E-3</v>
      </c>
      <c r="R43" s="114">
        <v>1.1024350777200001E-2</v>
      </c>
      <c r="S43" s="114">
        <v>2.6418747962E-2</v>
      </c>
      <c r="T43" s="114">
        <v>0.16632756198100002</v>
      </c>
      <c r="U43" s="114">
        <v>7.7514556472799995E-3</v>
      </c>
      <c r="V43" s="114">
        <v>1.1071693729600001</v>
      </c>
      <c r="W43" s="114">
        <v>0.239766538068</v>
      </c>
      <c r="X43" s="114">
        <v>0.11184310685</v>
      </c>
      <c r="Y43" s="114">
        <v>0.13206447100219998</v>
      </c>
      <c r="Z43" s="114">
        <v>4.5181091202169996E-2</v>
      </c>
      <c r="AA43" s="114">
        <v>5.8173721768120003E-2</v>
      </c>
      <c r="AB43" s="114">
        <v>0.34726239082249999</v>
      </c>
      <c r="AC43" s="114">
        <v>1.3647027962E-2</v>
      </c>
      <c r="AD43" s="114">
        <v>1.6376433554E-4</v>
      </c>
      <c r="AE43" s="40"/>
      <c r="AF43" s="114">
        <v>5550.93</v>
      </c>
      <c r="AG43" s="114">
        <v>0</v>
      </c>
      <c r="AH43" s="114">
        <v>998.5</v>
      </c>
      <c r="AI43" s="114">
        <v>2729.4055923999999</v>
      </c>
      <c r="AJ43" s="114">
        <v>0</v>
      </c>
      <c r="AK43" s="39" t="s">
        <v>389</v>
      </c>
      <c r="AL43" s="41" t="s">
        <v>41</v>
      </c>
    </row>
    <row r="44" spans="1:38" ht="26.25" customHeight="1" thickBot="1" x14ac:dyDescent="0.3">
      <c r="A44" s="36" t="s">
        <v>62</v>
      </c>
      <c r="B44" s="36" t="s">
        <v>103</v>
      </c>
      <c r="C44" s="37" t="s">
        <v>104</v>
      </c>
      <c r="D44" s="38"/>
      <c r="E44" s="114">
        <v>7.4892680043226401</v>
      </c>
      <c r="F44" s="114">
        <v>3.3918223582178499</v>
      </c>
      <c r="G44" s="114">
        <v>3.8428274495492724E-3</v>
      </c>
      <c r="H44" s="114">
        <v>1.9725339553037188E-3</v>
      </c>
      <c r="I44" s="114">
        <v>0.43530332536284672</v>
      </c>
      <c r="J44" s="114">
        <v>0.45948684343854657</v>
      </c>
      <c r="K44" s="114">
        <v>0.48367036151426634</v>
      </c>
      <c r="L44" s="114">
        <v>0.24700039525232981</v>
      </c>
      <c r="M44" s="114">
        <v>9.6704128899311197</v>
      </c>
      <c r="N44" s="114" t="s">
        <v>391</v>
      </c>
      <c r="O44" s="114">
        <v>3.1800088585179232E-3</v>
      </c>
      <c r="P44" s="114" t="s">
        <v>391</v>
      </c>
      <c r="Q44" s="114" t="s">
        <v>391</v>
      </c>
      <c r="R44" s="114">
        <v>1.5900044292663125E-2</v>
      </c>
      <c r="S44" s="114">
        <v>0.54060150595199996</v>
      </c>
      <c r="T44" s="114">
        <v>2.2260062009752377E-2</v>
      </c>
      <c r="U44" s="114">
        <v>3.1800088585179232E-3</v>
      </c>
      <c r="V44" s="114">
        <v>0.31800088585409003</v>
      </c>
      <c r="W44" s="114" t="s">
        <v>391</v>
      </c>
      <c r="X44" s="114">
        <v>9.6559509446575154E-3</v>
      </c>
      <c r="Y44" s="114">
        <v>1.5784119923604862E-2</v>
      </c>
      <c r="Z44" s="114" t="s">
        <v>391</v>
      </c>
      <c r="AA44" s="114" t="s">
        <v>391</v>
      </c>
      <c r="AB44" s="114" t="s">
        <v>391</v>
      </c>
      <c r="AC44" s="114" t="s">
        <v>391</v>
      </c>
      <c r="AD44" s="114" t="s">
        <v>391</v>
      </c>
      <c r="AE44" s="40"/>
      <c r="AF44" s="114">
        <v>13741.220034011516</v>
      </c>
      <c r="AG44" s="39" t="s">
        <v>390</v>
      </c>
      <c r="AH44" s="39" t="s">
        <v>390</v>
      </c>
      <c r="AI44" s="114">
        <v>24.489058854748681</v>
      </c>
      <c r="AJ44" s="114">
        <v>0.95923383256641004</v>
      </c>
      <c r="AK44" s="39" t="s">
        <v>389</v>
      </c>
      <c r="AL44" s="41" t="s">
        <v>41</v>
      </c>
    </row>
    <row r="45" spans="1:38" ht="26.25" customHeight="1" thickBot="1" x14ac:dyDescent="0.3">
      <c r="A45" s="36" t="s">
        <v>62</v>
      </c>
      <c r="B45" s="36" t="s">
        <v>105</v>
      </c>
      <c r="C45" s="37" t="s">
        <v>106</v>
      </c>
      <c r="D45" s="38"/>
      <c r="E45" s="114">
        <v>3.0121584474318301</v>
      </c>
      <c r="F45" s="114">
        <v>4.915843372743E-2</v>
      </c>
      <c r="G45" s="114">
        <v>0.40309915656498002</v>
      </c>
      <c r="H45" s="114">
        <v>7.3737650590999996E-4</v>
      </c>
      <c r="I45" s="114">
        <v>4.915843372743E-2</v>
      </c>
      <c r="J45" s="114">
        <v>4.915843372743E-2</v>
      </c>
      <c r="K45" s="114">
        <v>4.915843372743E-2</v>
      </c>
      <c r="L45" s="114">
        <v>2.703713855009E-2</v>
      </c>
      <c r="M45" s="114">
        <v>0.27037138550090001</v>
      </c>
      <c r="N45" s="114">
        <v>7.5581091855900003E-3</v>
      </c>
      <c r="O45" s="114">
        <v>2.5193697285000002E-4</v>
      </c>
      <c r="P45" s="114">
        <v>2.5193697285311001E-6</v>
      </c>
      <c r="Q45" s="114">
        <v>1.5116218371099999E-3</v>
      </c>
      <c r="R45" s="114">
        <v>2.5193697285299998E-3</v>
      </c>
      <c r="S45" s="114">
        <v>8.5658570770049999E-2</v>
      </c>
      <c r="T45" s="114">
        <v>5.0387394570619998E-2</v>
      </c>
      <c r="U45" s="114">
        <v>2.5193697285311001E-6</v>
      </c>
      <c r="V45" s="114">
        <v>5.0387394570619998E-2</v>
      </c>
      <c r="W45" s="114">
        <v>7.3737650591099999E-3</v>
      </c>
      <c r="X45" s="114">
        <v>2.4579216862999999E-4</v>
      </c>
      <c r="Y45" s="114">
        <v>4.9158433727E-4</v>
      </c>
      <c r="Z45" s="114">
        <v>2.4579216862999999E-4</v>
      </c>
      <c r="AA45" s="114">
        <v>4.9158433727E-4</v>
      </c>
      <c r="AB45" s="114">
        <v>1.4747530118199999E-3</v>
      </c>
      <c r="AC45" s="114">
        <v>4.9158433727399999E-3</v>
      </c>
      <c r="AD45" s="114">
        <v>2.2121295177339999E-2</v>
      </c>
      <c r="AE45" s="40"/>
      <c r="AF45" s="114">
        <v>2151.54174816559</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9.5945850000000001E-4</v>
      </c>
      <c r="J48" s="114">
        <v>9.5945849999999992E-3</v>
      </c>
      <c r="K48" s="114">
        <v>2.39864625E-2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4.6705569999999999E-4</v>
      </c>
      <c r="F49" s="114">
        <v>8.1596053000000009E-3</v>
      </c>
      <c r="G49" s="114">
        <v>8.8081233999999994E-2</v>
      </c>
      <c r="H49" s="114">
        <v>3.9208493000000002E-3</v>
      </c>
      <c r="I49" s="114" t="s">
        <v>391</v>
      </c>
      <c r="J49" s="114" t="s">
        <v>391</v>
      </c>
      <c r="K49" s="114" t="s">
        <v>391</v>
      </c>
      <c r="L49" s="114" t="s">
        <v>391</v>
      </c>
      <c r="M49" s="114">
        <v>0.22</v>
      </c>
      <c r="N49" s="114" t="s">
        <v>391</v>
      </c>
      <c r="O49" s="114" t="s">
        <v>391</v>
      </c>
      <c r="P49" s="114" t="s">
        <v>391</v>
      </c>
      <c r="Q49" s="114" t="s">
        <v>391</v>
      </c>
      <c r="R49" s="114" t="s">
        <v>391</v>
      </c>
      <c r="S49" s="114" t="s">
        <v>391</v>
      </c>
      <c r="T49" s="114" t="s">
        <v>391</v>
      </c>
      <c r="U49" s="114">
        <v>1.6955023999999999E-2</v>
      </c>
      <c r="V49" s="114" t="s">
        <v>391</v>
      </c>
      <c r="W49" s="114" t="s">
        <v>391</v>
      </c>
      <c r="X49" s="114">
        <v>1.39439565190814E-2</v>
      </c>
      <c r="Y49" s="114">
        <v>5.5017036131675698E-3</v>
      </c>
      <c r="Z49" s="114">
        <v>2.7508518065837901E-3</v>
      </c>
      <c r="AA49" s="114">
        <v>1.92559626460865E-3</v>
      </c>
      <c r="AB49" s="114">
        <v>2.4122108203441399E-2</v>
      </c>
      <c r="AC49" s="114" t="s">
        <v>391</v>
      </c>
      <c r="AD49" s="114" t="s">
        <v>391</v>
      </c>
      <c r="AE49" s="40"/>
      <c r="AF49" s="48" t="s">
        <v>389</v>
      </c>
      <c r="AG49" s="48" t="s">
        <v>389</v>
      </c>
      <c r="AH49" s="48" t="s">
        <v>389</v>
      </c>
      <c r="AI49" s="48" t="s">
        <v>389</v>
      </c>
      <c r="AJ49" s="48" t="s">
        <v>389</v>
      </c>
      <c r="AK49" s="114">
        <v>1.060689</v>
      </c>
      <c r="AL49" s="41" t="s">
        <v>117</v>
      </c>
    </row>
    <row r="50" spans="1:38" ht="26.25" customHeight="1" thickBot="1" x14ac:dyDescent="0.3">
      <c r="A50" s="36" t="s">
        <v>111</v>
      </c>
      <c r="B50" s="36" t="s">
        <v>118</v>
      </c>
      <c r="C50" s="37" t="s">
        <v>119</v>
      </c>
      <c r="D50" s="38"/>
      <c r="E50" s="114">
        <v>3.7212217353745302E-3</v>
      </c>
      <c r="F50" s="114">
        <v>2.1560000000000001E-4</v>
      </c>
      <c r="G50" s="114">
        <v>6.8719999999999996E-3</v>
      </c>
      <c r="H50" s="114" t="s">
        <v>391</v>
      </c>
      <c r="I50" s="114">
        <v>5.3169186538864724E-2</v>
      </c>
      <c r="J50" s="114">
        <v>0.10089707890122511</v>
      </c>
      <c r="K50" s="114">
        <v>0.22557793333333298</v>
      </c>
      <c r="L50" s="114" t="s">
        <v>391</v>
      </c>
      <c r="M50" s="114">
        <v>1.078E-3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0.23145173470476998</v>
      </c>
      <c r="F52" s="114">
        <v>10.643674923334491</v>
      </c>
      <c r="G52" s="114">
        <v>0.69525727495974698</v>
      </c>
      <c r="H52" s="114">
        <v>2.6419998937581299E-3</v>
      </c>
      <c r="I52" s="114">
        <v>5.37348661806041E-2</v>
      </c>
      <c r="J52" s="114">
        <v>5.6685331089885597E-2</v>
      </c>
      <c r="K52" s="114">
        <v>5.8160795071533003E-2</v>
      </c>
      <c r="L52" s="114">
        <v>1.6080966115975832E-2</v>
      </c>
      <c r="M52" s="114">
        <v>2.26026226231449E-2</v>
      </c>
      <c r="N52" s="114" t="s">
        <v>391</v>
      </c>
      <c r="O52" s="114">
        <v>4.4937790754346702E-4</v>
      </c>
      <c r="P52" s="114">
        <v>4.7833000467194302E-4</v>
      </c>
      <c r="Q52" s="114">
        <v>3.0876977548867497E-5</v>
      </c>
      <c r="R52" s="114">
        <v>4.0830009995174502E-4</v>
      </c>
      <c r="S52" s="114">
        <v>5.0466268226116598E-4</v>
      </c>
      <c r="T52" s="114">
        <v>1.20664848787433E-3</v>
      </c>
      <c r="U52" s="114" t="s">
        <v>391</v>
      </c>
      <c r="V52" s="114">
        <v>7.0857181996060697E-4</v>
      </c>
      <c r="W52" s="114">
        <v>0.25151227053953101</v>
      </c>
      <c r="X52" s="114">
        <v>1.75772011407672E-6</v>
      </c>
      <c r="Y52" s="114" t="s">
        <v>391</v>
      </c>
      <c r="Z52" s="114" t="s">
        <v>391</v>
      </c>
      <c r="AA52" s="114" t="s">
        <v>391</v>
      </c>
      <c r="AB52" s="114">
        <v>1.70247748192002E-4</v>
      </c>
      <c r="AC52" s="114" t="s">
        <v>391</v>
      </c>
      <c r="AD52" s="114" t="s">
        <v>391</v>
      </c>
      <c r="AE52" s="40"/>
      <c r="AF52" s="114">
        <v>838.45584600000007</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5.0749596094476201</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0.59182629305010903</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5.7946175498674403E-2</v>
      </c>
      <c r="F55" s="114">
        <v>0.29312513298307019</v>
      </c>
      <c r="G55" s="114">
        <v>0.28899449946274702</v>
      </c>
      <c r="H55" s="114">
        <v>1.8852219125405801E-3</v>
      </c>
      <c r="I55" s="114">
        <v>1.1088623730167901E-2</v>
      </c>
      <c r="J55" s="114">
        <v>1.1088623730167901E-2</v>
      </c>
      <c r="K55" s="114">
        <v>1.1088623730167901E-2</v>
      </c>
      <c r="L55" s="114">
        <v>1.9956902623183598E-3</v>
      </c>
      <c r="M55" s="114">
        <v>9.4261095627029192E-3</v>
      </c>
      <c r="N55" s="114">
        <v>1.4874725917320001E-3</v>
      </c>
      <c r="O55" s="114">
        <v>2.0233322831633999E-3</v>
      </c>
      <c r="P55" s="114">
        <v>3.4368931933186498E-4</v>
      </c>
      <c r="Q55" s="114">
        <v>3.2521139893767901E-4</v>
      </c>
      <c r="R55" s="114">
        <v>6.1808643718553203E-3</v>
      </c>
      <c r="S55" s="114">
        <v>3.0396179048436502E-3</v>
      </c>
      <c r="T55" s="114">
        <v>6.8091136652576496E-3</v>
      </c>
      <c r="U55" s="114">
        <v>1.44127779074653E-3</v>
      </c>
      <c r="V55" s="114">
        <v>1.5706232335058402E-2</v>
      </c>
      <c r="W55" s="114">
        <v>4.7130547813514599E-4</v>
      </c>
      <c r="X55" s="114">
        <v>6.1901033320524098E-7</v>
      </c>
      <c r="Y55" s="114">
        <v>1.0532414624686199E-6</v>
      </c>
      <c r="Z55" s="114">
        <v>5.82054492416868E-7</v>
      </c>
      <c r="AA55" s="114">
        <v>5.82054492416868E-7</v>
      </c>
      <c r="AB55" s="114">
        <v>2.8363607805075998E-6</v>
      </c>
      <c r="AC55" s="114" t="s">
        <v>391</v>
      </c>
      <c r="AD55" s="114" t="s">
        <v>391</v>
      </c>
      <c r="AE55" s="40"/>
      <c r="AF55" s="114">
        <v>1152.3053088843001</v>
      </c>
      <c r="AG55" s="39" t="s">
        <v>389</v>
      </c>
      <c r="AH55" s="114">
        <v>729.26621160409604</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9.69E-2</v>
      </c>
      <c r="H57" s="114">
        <v>7.7560506428358003E-2</v>
      </c>
      <c r="I57" s="114">
        <v>0.22624</v>
      </c>
      <c r="J57" s="114">
        <v>0.25452000000000002</v>
      </c>
      <c r="K57" s="114">
        <v>0.2828</v>
      </c>
      <c r="L57" s="114">
        <v>6.7872000000000002E-3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2234.9859999999999</v>
      </c>
      <c r="AL57" s="41" t="s">
        <v>136</v>
      </c>
    </row>
    <row r="58" spans="1:38" ht="26.25" customHeight="1" thickBot="1" x14ac:dyDescent="0.3">
      <c r="A58" s="36" t="s">
        <v>45</v>
      </c>
      <c r="B58" s="36" t="s">
        <v>137</v>
      </c>
      <c r="C58" s="37" t="s">
        <v>138</v>
      </c>
      <c r="D58" s="38"/>
      <c r="E58" s="114" t="s">
        <v>389</v>
      </c>
      <c r="F58" s="114" t="s">
        <v>389</v>
      </c>
      <c r="G58" s="114">
        <v>7.9617669320000015E-2</v>
      </c>
      <c r="H58" s="114" t="s">
        <v>389</v>
      </c>
      <c r="I58" s="114">
        <v>9.0660102079999985E-2</v>
      </c>
      <c r="J58" s="114">
        <v>0.10199261484000002</v>
      </c>
      <c r="K58" s="114">
        <v>0.11332512760000037</v>
      </c>
      <c r="L58" s="114">
        <v>4.1703646956799985E-4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592.30743800000005</v>
      </c>
      <c r="AL58" s="41" t="s">
        <v>139</v>
      </c>
    </row>
    <row r="59" spans="1:38" ht="26.25" customHeight="1" thickBot="1" x14ac:dyDescent="0.3">
      <c r="A59" s="36" t="s">
        <v>45</v>
      </c>
      <c r="B59" s="51" t="s">
        <v>140</v>
      </c>
      <c r="C59" s="37" t="s">
        <v>377</v>
      </c>
      <c r="D59" s="38"/>
      <c r="E59" s="114">
        <v>0.48580000000000001</v>
      </c>
      <c r="F59" s="114">
        <v>1.2800000000000001E-2</v>
      </c>
      <c r="G59" s="114">
        <v>0.29927999999999999</v>
      </c>
      <c r="H59" s="114">
        <v>0.156</v>
      </c>
      <c r="I59" s="114">
        <v>9.6187999999999996E-2</v>
      </c>
      <c r="J59" s="114">
        <v>0.115299</v>
      </c>
      <c r="K59" s="114">
        <v>0.12811</v>
      </c>
      <c r="L59" s="114">
        <v>9.1429456E-4</v>
      </c>
      <c r="M59" s="114" t="s">
        <v>391</v>
      </c>
      <c r="N59" s="114">
        <v>0.96413000000000004</v>
      </c>
      <c r="O59" s="114">
        <v>1.41003E-2</v>
      </c>
      <c r="P59" s="114">
        <v>9.7000000000000005E-4</v>
      </c>
      <c r="Q59" s="114">
        <v>6.5373036860794806E-2</v>
      </c>
      <c r="R59" s="114">
        <v>1.0999999999999999E-2</v>
      </c>
      <c r="S59" s="114">
        <v>2.6148780000000002E-3</v>
      </c>
      <c r="T59" s="114">
        <v>0.21905195999999999</v>
      </c>
      <c r="U59" s="114">
        <v>0.21095369999999999</v>
      </c>
      <c r="V59" s="114">
        <v>4.0000000000000002E-4</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438.39746559999998</v>
      </c>
      <c r="AL59" s="46" t="s">
        <v>405</v>
      </c>
    </row>
    <row r="60" spans="1:38" ht="26.25" customHeight="1" thickBot="1" x14ac:dyDescent="0.3">
      <c r="A60" s="36" t="s">
        <v>45</v>
      </c>
      <c r="B60" s="51" t="s">
        <v>141</v>
      </c>
      <c r="C60" s="37" t="s">
        <v>142</v>
      </c>
      <c r="D60" s="43"/>
      <c r="E60" s="114">
        <v>3.22695E-2</v>
      </c>
      <c r="F60" s="114" t="s">
        <v>389</v>
      </c>
      <c r="G60" s="114" t="s">
        <v>389</v>
      </c>
      <c r="H60" s="114" t="s">
        <v>389</v>
      </c>
      <c r="I60" s="114">
        <v>0.120231173189652</v>
      </c>
      <c r="J60" s="114">
        <v>0.60252045359826101</v>
      </c>
      <c r="K60" s="114">
        <v>1.20504090719652</v>
      </c>
      <c r="L60" s="114" t="s">
        <v>391</v>
      </c>
      <c r="M60" s="114" t="s">
        <v>389</v>
      </c>
      <c r="N60" s="114">
        <v>4.8819453599999998E-3</v>
      </c>
      <c r="O60" s="114">
        <v>2.3000000000000001E-4</v>
      </c>
      <c r="P60" s="114">
        <v>1.0800000000000001E-2</v>
      </c>
      <c r="Q60" s="114">
        <v>2.8E-3</v>
      </c>
      <c r="R60" s="114" t="s">
        <v>389</v>
      </c>
      <c r="S60" s="114">
        <v>1.7763890720000002E-2</v>
      </c>
      <c r="T60" s="114">
        <v>1.58194536E-3</v>
      </c>
      <c r="U60" s="114" t="s">
        <v>389</v>
      </c>
      <c r="V60" s="114">
        <v>6.9764154399999997E-3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1.0936534585587701</v>
      </c>
      <c r="J61" s="114">
        <v>10.936534585587699</v>
      </c>
      <c r="K61" s="114">
        <v>36.583551001674401</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19454.560236171099</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3.4500000000000003E-2</v>
      </c>
      <c r="G63" s="114" t="s">
        <v>389</v>
      </c>
      <c r="H63" s="114">
        <v>0.16189999999999999</v>
      </c>
      <c r="I63" s="114">
        <v>3.073E-2</v>
      </c>
      <c r="J63" s="114">
        <v>3.9510000000000003E-2</v>
      </c>
      <c r="K63" s="114">
        <v>4.3900000000000002E-2</v>
      </c>
      <c r="L63" s="114" t="s">
        <v>389</v>
      </c>
      <c r="M63" s="114" t="s">
        <v>389</v>
      </c>
      <c r="N63" s="114">
        <v>5.5250000000000004E-3</v>
      </c>
      <c r="O63" s="114">
        <v>1.122E-3</v>
      </c>
      <c r="P63" s="114">
        <v>1.02E-4</v>
      </c>
      <c r="Q63" s="114">
        <v>1.2999999999999999E-3</v>
      </c>
      <c r="R63" s="114">
        <v>1.1906999999999999E-2</v>
      </c>
      <c r="S63" s="114">
        <v>1.017E-2</v>
      </c>
      <c r="T63" s="114">
        <v>2.4674000000000001E-2</v>
      </c>
      <c r="U63" s="114" t="s">
        <v>389</v>
      </c>
      <c r="V63" s="114">
        <v>0.18661900000000001</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0.27156000000000002</v>
      </c>
      <c r="F65" s="48" t="s">
        <v>389</v>
      </c>
      <c r="G65" s="48" t="s">
        <v>389</v>
      </c>
      <c r="H65" s="114">
        <v>4.6899999999999997E-3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258.10899999999998</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0.22992000000000001</v>
      </c>
      <c r="J67" s="114">
        <v>0.25866</v>
      </c>
      <c r="K67" s="114">
        <v>0.28739999999999999</v>
      </c>
      <c r="L67" s="114">
        <v>4.1385600000000003E-3</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44.639333333333298</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0.81957498043132138</v>
      </c>
      <c r="F70" s="114">
        <v>3.6498916000000001</v>
      </c>
      <c r="G70" s="114">
        <v>2.8755835866384252</v>
      </c>
      <c r="H70" s="114">
        <v>7.8200485390733113E-2</v>
      </c>
      <c r="I70" s="114">
        <v>3.3183833096208461E-2</v>
      </c>
      <c r="J70" s="114">
        <v>4.2011594572814795E-2</v>
      </c>
      <c r="K70" s="114">
        <v>8.2875490448059794E-2</v>
      </c>
      <c r="L70" s="114">
        <v>7.119532742582646E-3</v>
      </c>
      <c r="M70" s="114">
        <v>0.25819085369229777</v>
      </c>
      <c r="N70" s="114">
        <v>9.2910999999999994E-2</v>
      </c>
      <c r="O70" s="114">
        <v>1.1600000000000001E-5</v>
      </c>
      <c r="P70" s="114">
        <v>9.3610799999999994E-2</v>
      </c>
      <c r="Q70" s="114">
        <v>8.7499999999999992E-6</v>
      </c>
      <c r="R70" s="114">
        <v>2.7760000000000003E-4</v>
      </c>
      <c r="S70" s="114">
        <v>9.0760000000000005E-4</v>
      </c>
      <c r="T70" s="114">
        <v>0.01</v>
      </c>
      <c r="U70" s="114" t="s">
        <v>391</v>
      </c>
      <c r="V70" s="114" t="s">
        <v>391</v>
      </c>
      <c r="W70" s="114">
        <v>1.908E-2</v>
      </c>
      <c r="X70" s="114" t="s">
        <v>391</v>
      </c>
      <c r="Y70" s="114" t="s">
        <v>391</v>
      </c>
      <c r="Z70" s="114" t="s">
        <v>391</v>
      </c>
      <c r="AA70" s="114" t="s">
        <v>391</v>
      </c>
      <c r="AB70" s="114" t="s">
        <v>391</v>
      </c>
      <c r="AC70" s="114">
        <v>12.4</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0.95860007381714496</v>
      </c>
      <c r="F72" s="114">
        <v>0.30340605957426903</v>
      </c>
      <c r="G72" s="114">
        <v>1.8173184423744078</v>
      </c>
      <c r="H72" s="114">
        <v>3.1313999999999999E-3</v>
      </c>
      <c r="I72" s="114">
        <v>1.7159603883941257</v>
      </c>
      <c r="J72" s="114">
        <v>1.9440496404279386</v>
      </c>
      <c r="K72" s="114">
        <v>2.2932482902694256</v>
      </c>
      <c r="L72" s="114">
        <v>6.6148015357618949E-3</v>
      </c>
      <c r="M72" s="114">
        <v>2.6677803454999998</v>
      </c>
      <c r="N72" s="114">
        <v>0.93774178865451074</v>
      </c>
      <c r="O72" s="114">
        <v>1.5994021325131062E-2</v>
      </c>
      <c r="P72" s="114">
        <v>0.18196955041627474</v>
      </c>
      <c r="Q72" s="114">
        <v>7.795614768331724E-2</v>
      </c>
      <c r="R72" s="114">
        <v>1.3078311996777432</v>
      </c>
      <c r="S72" s="114">
        <v>0.9380728875388803</v>
      </c>
      <c r="T72" s="114">
        <v>0.7776521467354518</v>
      </c>
      <c r="U72" s="114">
        <v>0.32016154817672998</v>
      </c>
      <c r="V72" s="114">
        <v>13.731980668498823</v>
      </c>
      <c r="W72" s="114">
        <v>3.3782964270217803</v>
      </c>
      <c r="X72" s="114" t="s">
        <v>391</v>
      </c>
      <c r="Y72" s="114" t="s">
        <v>391</v>
      </c>
      <c r="Z72" s="114" t="s">
        <v>391</v>
      </c>
      <c r="AA72" s="114" t="s">
        <v>391</v>
      </c>
      <c r="AB72" s="114">
        <v>0.97039200194295283</v>
      </c>
      <c r="AC72" s="114">
        <v>0.46264086476509497</v>
      </c>
      <c r="AD72" s="114">
        <v>6.6261031942952897</v>
      </c>
      <c r="AE72" s="40"/>
      <c r="AF72" s="48" t="s">
        <v>389</v>
      </c>
      <c r="AG72" s="48" t="s">
        <v>389</v>
      </c>
      <c r="AH72" s="48" t="s">
        <v>389</v>
      </c>
      <c r="AI72" s="48" t="s">
        <v>389</v>
      </c>
      <c r="AJ72" s="48" t="s">
        <v>389</v>
      </c>
      <c r="AK72" s="114">
        <v>21287.729158836501</v>
      </c>
      <c r="AL72" s="41" t="s">
        <v>170</v>
      </c>
    </row>
    <row r="73" spans="1:38" ht="26.25" customHeight="1" thickBot="1" x14ac:dyDescent="0.3">
      <c r="A73" s="36" t="s">
        <v>45</v>
      </c>
      <c r="B73" s="36" t="s">
        <v>171</v>
      </c>
      <c r="C73" s="37" t="s">
        <v>172</v>
      </c>
      <c r="D73" s="38"/>
      <c r="E73" s="114">
        <v>0.22600000000000001</v>
      </c>
      <c r="F73" s="114" t="s">
        <v>391</v>
      </c>
      <c r="G73" s="114">
        <v>0.25600000000000001</v>
      </c>
      <c r="H73" s="114" t="s">
        <v>391</v>
      </c>
      <c r="I73" s="114">
        <v>5.5058823529411799E-2</v>
      </c>
      <c r="J73" s="114">
        <v>7.8E-2</v>
      </c>
      <c r="K73" s="114">
        <v>0.08</v>
      </c>
      <c r="L73" s="114">
        <v>5.5058823529411799E-3</v>
      </c>
      <c r="M73" s="114" t="s">
        <v>391</v>
      </c>
      <c r="N73" s="114">
        <v>0.02</v>
      </c>
      <c r="O73" s="114" t="s">
        <v>391</v>
      </c>
      <c r="P73" s="114" t="s">
        <v>391</v>
      </c>
      <c r="Q73" s="114" t="s">
        <v>391</v>
      </c>
      <c r="R73" s="114">
        <v>4.7</v>
      </c>
      <c r="S73" s="114" t="s">
        <v>391</v>
      </c>
      <c r="T73" s="114">
        <v>0.03</v>
      </c>
      <c r="U73" s="114" t="s">
        <v>391</v>
      </c>
      <c r="V73" s="114">
        <v>1.095</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61.064602519197301</v>
      </c>
      <c r="AL73" s="41" t="s">
        <v>393</v>
      </c>
    </row>
    <row r="74" spans="1:38" ht="26.25" customHeight="1" thickBot="1" x14ac:dyDescent="0.3">
      <c r="A74" s="36" t="s">
        <v>45</v>
      </c>
      <c r="B74" s="36" t="s">
        <v>173</v>
      </c>
      <c r="C74" s="37" t="s">
        <v>174</v>
      </c>
      <c r="D74" s="38"/>
      <c r="E74" s="114">
        <v>2.1886631457999999E-2</v>
      </c>
      <c r="F74" s="114">
        <v>1.1784220061008399E-2</v>
      </c>
      <c r="G74" s="114">
        <v>0.26881749999999999</v>
      </c>
      <c r="H74" s="114" t="s">
        <v>391</v>
      </c>
      <c r="I74" s="114">
        <v>0.12071703944884001</v>
      </c>
      <c r="J74" s="114">
        <v>0.26863261393459897</v>
      </c>
      <c r="K74" s="114">
        <v>0.28396393062085601</v>
      </c>
      <c r="L74" s="114">
        <v>2.7764919073233101E-3</v>
      </c>
      <c r="M74" s="114">
        <v>6.8890000000000002</v>
      </c>
      <c r="N74" s="114">
        <v>3.1080000000000001E-3</v>
      </c>
      <c r="O74" s="114">
        <v>1.441E-3</v>
      </c>
      <c r="P74" s="114">
        <v>1.9999999999999999E-6</v>
      </c>
      <c r="Q74" s="114">
        <v>1.0000000000000001E-5</v>
      </c>
      <c r="R74" s="114">
        <v>8.9770946353224805E-5</v>
      </c>
      <c r="S74" s="114">
        <v>8.7098999999999996E-3</v>
      </c>
      <c r="T74" s="114">
        <v>2.9856419529837299E-3</v>
      </c>
      <c r="U74" s="114" t="s">
        <v>391</v>
      </c>
      <c r="V74" s="114">
        <v>4.4699999999999997E-2</v>
      </c>
      <c r="W74" s="114">
        <v>0.05</v>
      </c>
      <c r="X74" s="114">
        <v>1.098034</v>
      </c>
      <c r="Y74" s="114">
        <v>1.098034</v>
      </c>
      <c r="Z74" s="114">
        <v>1.098034</v>
      </c>
      <c r="AA74" s="114">
        <v>0.13420415555555601</v>
      </c>
      <c r="AB74" s="114">
        <v>3.4283061555555601</v>
      </c>
      <c r="AC74" s="114" t="s">
        <v>391</v>
      </c>
      <c r="AD74" s="114" t="s">
        <v>389</v>
      </c>
      <c r="AE74" s="40"/>
      <c r="AF74" s="48" t="s">
        <v>389</v>
      </c>
      <c r="AG74" s="48" t="s">
        <v>389</v>
      </c>
      <c r="AH74" s="48" t="s">
        <v>389</v>
      </c>
      <c r="AI74" s="48" t="s">
        <v>389</v>
      </c>
      <c r="AJ74" s="48" t="s">
        <v>389</v>
      </c>
      <c r="AK74" s="114">
        <v>101.23699999999999</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0.24298458980007401</v>
      </c>
      <c r="F80" s="114" t="s">
        <v>391</v>
      </c>
      <c r="G80" s="114">
        <v>4.0460000000000003</v>
      </c>
      <c r="H80" s="114" t="s">
        <v>391</v>
      </c>
      <c r="I80" s="114">
        <v>3.4771539416021097E-2</v>
      </c>
      <c r="J80" s="114">
        <v>4.1634019905926203E-2</v>
      </c>
      <c r="K80" s="114">
        <v>4.4381247315290001E-2</v>
      </c>
      <c r="L80" s="114">
        <v>3.4620599416021102E-5</v>
      </c>
      <c r="M80" s="114" t="s">
        <v>391</v>
      </c>
      <c r="N80" s="114">
        <v>4.2149799430897801</v>
      </c>
      <c r="O80" s="114">
        <v>5.5030682659636801E-2</v>
      </c>
      <c r="P80" s="114">
        <v>7.2324286249999994E-2</v>
      </c>
      <c r="Q80" s="114">
        <v>0.22082006179999999</v>
      </c>
      <c r="R80" s="114">
        <v>5.0751832124082498E-2</v>
      </c>
      <c r="S80" s="114">
        <v>1.3434587924894801</v>
      </c>
      <c r="T80" s="114">
        <v>3.0092115815000001E-2</v>
      </c>
      <c r="U80" s="114" t="s">
        <v>391</v>
      </c>
      <c r="V80" s="114">
        <v>7.7639587405042203</v>
      </c>
      <c r="W80" s="114">
        <v>1.1346000000000001</v>
      </c>
      <c r="X80" s="114" t="s">
        <v>391</v>
      </c>
      <c r="Y80" s="114" t="s">
        <v>389</v>
      </c>
      <c r="Z80" s="114" t="s">
        <v>391</v>
      </c>
      <c r="AA80" s="114" t="s">
        <v>391</v>
      </c>
      <c r="AB80" s="114" t="s">
        <v>391</v>
      </c>
      <c r="AC80" s="114" t="s">
        <v>391</v>
      </c>
      <c r="AD80" s="114">
        <v>4.1350217033413601E-4</v>
      </c>
      <c r="AE80" s="40"/>
      <c r="AF80" s="48" t="s">
        <v>389</v>
      </c>
      <c r="AG80" s="48" t="s">
        <v>389</v>
      </c>
      <c r="AH80" s="48" t="s">
        <v>389</v>
      </c>
      <c r="AI80" s="48" t="s">
        <v>389</v>
      </c>
      <c r="AJ80" s="48" t="s">
        <v>389</v>
      </c>
      <c r="AK80" s="114">
        <v>323.9973</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8.2199198280000001</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15.211205</v>
      </c>
      <c r="AL82" s="46" t="s">
        <v>203</v>
      </c>
    </row>
    <row r="83" spans="1:38" ht="26.25" customHeight="1" thickBot="1" x14ac:dyDescent="0.3">
      <c r="A83" s="36" t="s">
        <v>45</v>
      </c>
      <c r="B83" s="54" t="s">
        <v>195</v>
      </c>
      <c r="C83" s="55" t="s">
        <v>196</v>
      </c>
      <c r="D83" s="38"/>
      <c r="E83" s="114" t="s">
        <v>391</v>
      </c>
      <c r="F83" s="114">
        <v>0.60806094146180101</v>
      </c>
      <c r="G83" s="114" t="s">
        <v>389</v>
      </c>
      <c r="H83" s="114" t="s">
        <v>389</v>
      </c>
      <c r="I83" s="114">
        <v>3.51884246499835E-3</v>
      </c>
      <c r="J83" s="114">
        <v>1.7430539080586501E-2</v>
      </c>
      <c r="K83" s="114">
        <v>9.3433932311762793E-2</v>
      </c>
      <c r="L83" s="114">
        <v>1.5059424952045E-4</v>
      </c>
      <c r="M83" s="114">
        <v>5.8896199999999995E-4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6600</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22.728555060000001</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39.6873845</v>
      </c>
      <c r="AL85" s="41" t="s">
        <v>200</v>
      </c>
    </row>
    <row r="86" spans="1:38" ht="26.25" customHeight="1" thickBot="1" x14ac:dyDescent="0.3">
      <c r="A86" s="36" t="s">
        <v>192</v>
      </c>
      <c r="B86" s="45" t="s">
        <v>201</v>
      </c>
      <c r="C86" s="53" t="s">
        <v>202</v>
      </c>
      <c r="D86" s="38"/>
      <c r="E86" s="114" t="s">
        <v>389</v>
      </c>
      <c r="F86" s="114">
        <v>0.15711358</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0.40703</v>
      </c>
      <c r="AL86" s="41" t="s">
        <v>203</v>
      </c>
    </row>
    <row r="87" spans="1:38" ht="26.25" customHeight="1" thickBot="1" x14ac:dyDescent="0.3">
      <c r="A87" s="36" t="s">
        <v>192</v>
      </c>
      <c r="B87" s="45" t="s">
        <v>204</v>
      </c>
      <c r="C87" s="53" t="s">
        <v>205</v>
      </c>
      <c r="D87" s="38"/>
      <c r="E87" s="114" t="s">
        <v>389</v>
      </c>
      <c r="F87" s="114">
        <v>5.9838750000000003E-2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0.19946249999999999</v>
      </c>
      <c r="AL87" s="41" t="s">
        <v>203</v>
      </c>
    </row>
    <row r="88" spans="1:38" ht="26.25" customHeight="1" thickBot="1" x14ac:dyDescent="0.3">
      <c r="A88" s="36" t="s">
        <v>192</v>
      </c>
      <c r="B88" s="45" t="s">
        <v>206</v>
      </c>
      <c r="C88" s="53" t="s">
        <v>207</v>
      </c>
      <c r="D88" s="38"/>
      <c r="E88" s="114" t="s">
        <v>391</v>
      </c>
      <c r="F88" s="114">
        <v>1.8474168390000001</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117.4266925</v>
      </c>
      <c r="AL88" s="41" t="s">
        <v>203</v>
      </c>
    </row>
    <row r="89" spans="1:38" ht="26.25" customHeight="1" thickBot="1" x14ac:dyDescent="0.3">
      <c r="A89" s="36" t="s">
        <v>192</v>
      </c>
      <c r="B89" s="45" t="s">
        <v>208</v>
      </c>
      <c r="C89" s="53" t="s">
        <v>209</v>
      </c>
      <c r="D89" s="38"/>
      <c r="E89" s="114" t="s">
        <v>389</v>
      </c>
      <c r="F89" s="114">
        <v>3.9553664120000001</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7.4223420000000004</v>
      </c>
      <c r="AL89" s="41" t="s">
        <v>203</v>
      </c>
    </row>
    <row r="90" spans="1:38" ht="26.25" customHeight="1" thickBot="1" x14ac:dyDescent="0.3">
      <c r="A90" s="36" t="s">
        <v>192</v>
      </c>
      <c r="B90" s="45" t="s">
        <v>210</v>
      </c>
      <c r="C90" s="53" t="s">
        <v>211</v>
      </c>
      <c r="D90" s="38"/>
      <c r="E90" s="114" t="s">
        <v>389</v>
      </c>
      <c r="F90" s="114">
        <v>21.559148892</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35.653466000000002</v>
      </c>
      <c r="AL90" s="41" t="s">
        <v>203</v>
      </c>
    </row>
    <row r="91" spans="1:38" ht="26.25" customHeight="1" thickBot="1" x14ac:dyDescent="0.3">
      <c r="A91" s="36" t="s">
        <v>192</v>
      </c>
      <c r="B91" s="42" t="s">
        <v>379</v>
      </c>
      <c r="C91" s="45" t="s">
        <v>212</v>
      </c>
      <c r="D91" s="38"/>
      <c r="E91" s="114">
        <v>1.0915070000000001E-2</v>
      </c>
      <c r="F91" s="114">
        <v>2.7484181999999999E-2</v>
      </c>
      <c r="G91" s="114">
        <v>8.0573599999999995E-3</v>
      </c>
      <c r="H91" s="114">
        <v>2.3565982499999999E-2</v>
      </c>
      <c r="I91" s="114">
        <v>0.29189677000000003</v>
      </c>
      <c r="J91" s="114">
        <v>0.41990740999999998</v>
      </c>
      <c r="K91" s="114">
        <v>0.44634729000000001</v>
      </c>
      <c r="L91" s="114">
        <v>6.89943825E-4</v>
      </c>
      <c r="M91" s="114">
        <v>0.33196430500000002</v>
      </c>
      <c r="N91" s="114">
        <v>2.8392750000000002E-4</v>
      </c>
      <c r="O91" s="114">
        <v>4.5164949999999997E-3</v>
      </c>
      <c r="P91" s="114">
        <v>7.1993100000000004E-4</v>
      </c>
      <c r="Q91" s="114">
        <v>4.4513294499999995E-3</v>
      </c>
      <c r="R91" s="114">
        <v>4.3631006700000002E-2</v>
      </c>
      <c r="S91" s="114">
        <v>1.1854551396000002</v>
      </c>
      <c r="T91" s="114">
        <v>9.5372084999999995E-2</v>
      </c>
      <c r="U91" s="114" t="s">
        <v>391</v>
      </c>
      <c r="V91" s="114">
        <v>0.70901208500000001</v>
      </c>
      <c r="W91" s="114">
        <v>5.6785500000000003E-4</v>
      </c>
      <c r="X91" s="114">
        <v>6.3031904999999997E-4</v>
      </c>
      <c r="Y91" s="114">
        <v>2.5553475000000001E-4</v>
      </c>
      <c r="Z91" s="114">
        <v>2.5553475000000001E-4</v>
      </c>
      <c r="AA91" s="114">
        <v>2.5553475000000001E-4</v>
      </c>
      <c r="AB91" s="114">
        <v>1.3969233000000001E-3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10.335590143610519</v>
      </c>
      <c r="F92" s="114">
        <v>6.8165539938556101</v>
      </c>
      <c r="G92" s="114">
        <v>7.1402000000000001</v>
      </c>
      <c r="H92" s="114">
        <v>1.88908021131592</v>
      </c>
      <c r="I92" s="114">
        <v>4.0282325074900509</v>
      </c>
      <c r="J92" s="114">
        <v>5.1024277895693162</v>
      </c>
      <c r="K92" s="114">
        <v>5.3709764103963549</v>
      </c>
      <c r="L92" s="114">
        <v>0.10473415702269823</v>
      </c>
      <c r="M92" s="114">
        <v>14.892908549916999</v>
      </c>
      <c r="N92" s="114">
        <v>0.27924345344447188</v>
      </c>
      <c r="O92" s="114">
        <v>6.0502748246302224E-2</v>
      </c>
      <c r="P92" s="114">
        <v>1.7619999999999997E-2</v>
      </c>
      <c r="Q92" s="114">
        <v>0.12681615310397401</v>
      </c>
      <c r="R92" s="114">
        <v>0.14061634160078579</v>
      </c>
      <c r="S92" s="114">
        <v>0.29435890841950119</v>
      </c>
      <c r="T92" s="114">
        <v>0.32578402901855041</v>
      </c>
      <c r="U92" s="114" t="s">
        <v>391</v>
      </c>
      <c r="V92" s="114">
        <v>0.55848690688894376</v>
      </c>
      <c r="W92" s="114">
        <v>3.4674999999999997E-2</v>
      </c>
      <c r="X92" s="114" t="s">
        <v>391</v>
      </c>
      <c r="Y92" s="114" t="s">
        <v>391</v>
      </c>
      <c r="Z92" s="114" t="s">
        <v>391</v>
      </c>
      <c r="AA92" s="114" t="s">
        <v>391</v>
      </c>
      <c r="AB92" s="114">
        <v>2.1776E-2</v>
      </c>
      <c r="AC92" s="114" t="s">
        <v>391</v>
      </c>
      <c r="AD92" s="114" t="s">
        <v>389</v>
      </c>
      <c r="AE92" s="40"/>
      <c r="AF92" s="48" t="s">
        <v>389</v>
      </c>
      <c r="AG92" s="48" t="s">
        <v>389</v>
      </c>
      <c r="AH92" s="48" t="s">
        <v>389</v>
      </c>
      <c r="AI92" s="48" t="s">
        <v>389</v>
      </c>
      <c r="AJ92" s="48" t="s">
        <v>389</v>
      </c>
      <c r="AK92" s="114">
        <v>13441</v>
      </c>
      <c r="AL92" s="41" t="s">
        <v>215</v>
      </c>
    </row>
    <row r="93" spans="1:38" ht="26.25" customHeight="1" thickBot="1" x14ac:dyDescent="0.3">
      <c r="A93" s="36" t="s">
        <v>45</v>
      </c>
      <c r="B93" s="42" t="s">
        <v>216</v>
      </c>
      <c r="C93" s="37" t="s">
        <v>380</v>
      </c>
      <c r="D93" s="47"/>
      <c r="E93" s="114" t="s">
        <v>389</v>
      </c>
      <c r="F93" s="114">
        <v>1.29985550213256</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0.41739999999999999</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417.4</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0.21756535771011001</v>
      </c>
      <c r="F99" s="114">
        <v>9.9408963208814303</v>
      </c>
      <c r="G99" s="39" t="s">
        <v>389</v>
      </c>
      <c r="H99" s="114">
        <v>5.8509741121072798</v>
      </c>
      <c r="I99" s="114">
        <v>9.489409E-2</v>
      </c>
      <c r="J99" s="114">
        <v>0.14581287000000001</v>
      </c>
      <c r="K99" s="114">
        <v>0.31939962</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402.52</v>
      </c>
      <c r="AL99" s="41" t="s">
        <v>229</v>
      </c>
    </row>
    <row r="100" spans="1:38" ht="26.25" customHeight="1" thickBot="1" x14ac:dyDescent="0.3">
      <c r="A100" s="36" t="s">
        <v>227</v>
      </c>
      <c r="B100" s="36" t="s">
        <v>230</v>
      </c>
      <c r="C100" s="37" t="s">
        <v>383</v>
      </c>
      <c r="D100" s="57"/>
      <c r="E100" s="114">
        <v>0.23158364291203001</v>
      </c>
      <c r="F100" s="114">
        <v>8.7250264584800306</v>
      </c>
      <c r="G100" s="39" t="s">
        <v>389</v>
      </c>
      <c r="H100" s="114">
        <v>7.7091203401339596</v>
      </c>
      <c r="I100" s="114">
        <v>9.7426476999999997E-2</v>
      </c>
      <c r="J100" s="114">
        <v>0.1492984795</v>
      </c>
      <c r="K100" s="114">
        <v>0.32320305283333001</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1204.154</v>
      </c>
      <c r="AL100" s="41" t="s">
        <v>229</v>
      </c>
    </row>
    <row r="101" spans="1:38" ht="26.25" customHeight="1" thickBot="1" x14ac:dyDescent="0.3">
      <c r="A101" s="36" t="s">
        <v>227</v>
      </c>
      <c r="B101" s="36" t="s">
        <v>231</v>
      </c>
      <c r="C101" s="37" t="s">
        <v>232</v>
      </c>
      <c r="D101" s="57"/>
      <c r="E101" s="114">
        <v>1.0746749999999999E-2</v>
      </c>
      <c r="F101" s="114">
        <v>0.21499837227272001</v>
      </c>
      <c r="G101" s="39" t="s">
        <v>389</v>
      </c>
      <c r="H101" s="114">
        <v>0.59351249999999001</v>
      </c>
      <c r="I101" s="114">
        <v>2.0999999999999999E-3</v>
      </c>
      <c r="J101" s="114">
        <v>6.3E-3</v>
      </c>
      <c r="K101" s="114">
        <v>1.47E-2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448</v>
      </c>
      <c r="AL101" s="41" t="s">
        <v>229</v>
      </c>
    </row>
    <row r="102" spans="1:38" ht="26.25" customHeight="1" thickBot="1" x14ac:dyDescent="0.3">
      <c r="A102" s="36" t="s">
        <v>227</v>
      </c>
      <c r="B102" s="36" t="s">
        <v>233</v>
      </c>
      <c r="C102" s="37" t="s">
        <v>362</v>
      </c>
      <c r="D102" s="57"/>
      <c r="E102" s="114">
        <v>6.6023848839389998E-2</v>
      </c>
      <c r="F102" s="114">
        <v>1.14847445294878</v>
      </c>
      <c r="G102" s="39" t="s">
        <v>389</v>
      </c>
      <c r="H102" s="114">
        <v>4.1645464675619204</v>
      </c>
      <c r="I102" s="114">
        <v>1.0153986E-2</v>
      </c>
      <c r="J102" s="114">
        <v>0.22586275</v>
      </c>
      <c r="K102" s="114">
        <v>1.4915387099999999</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1974.413</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1.4564261396E-4</v>
      </c>
      <c r="F104" s="114">
        <v>2.33081256738E-3</v>
      </c>
      <c r="G104" s="39" t="s">
        <v>389</v>
      </c>
      <c r="H104" s="114">
        <v>8.04342819196E-3</v>
      </c>
      <c r="I104" s="114">
        <v>3.0648928570000001E-5</v>
      </c>
      <c r="J104" s="114">
        <v>9.1946785709999995E-5</v>
      </c>
      <c r="K104" s="114">
        <v>2.145425E-4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6.1297857142857097</v>
      </c>
      <c r="AL104" s="41" t="s">
        <v>229</v>
      </c>
    </row>
    <row r="105" spans="1:38" ht="26.25" customHeight="1" thickBot="1" x14ac:dyDescent="0.3">
      <c r="A105" s="36" t="s">
        <v>227</v>
      </c>
      <c r="B105" s="36" t="s">
        <v>238</v>
      </c>
      <c r="C105" s="37" t="s">
        <v>239</v>
      </c>
      <c r="D105" s="57"/>
      <c r="E105" s="114">
        <v>5.836282594285E-2</v>
      </c>
      <c r="F105" s="114">
        <v>2.9062480748739898</v>
      </c>
      <c r="G105" s="39" t="s">
        <v>389</v>
      </c>
      <c r="H105" s="114">
        <v>2.66366084399999</v>
      </c>
      <c r="I105" s="114">
        <v>2.2092000000000001E-2</v>
      </c>
      <c r="J105" s="114">
        <v>3.4715999999999997E-2</v>
      </c>
      <c r="K105" s="114">
        <v>7.5744000000000006E-2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315.60000000000002</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3.7811403642850003E-2</v>
      </c>
      <c r="F107" s="114">
        <v>0.57898240947248003</v>
      </c>
      <c r="G107" s="39" t="s">
        <v>389</v>
      </c>
      <c r="H107" s="114">
        <v>0.67961894742856999</v>
      </c>
      <c r="I107" s="114">
        <v>1.7999999999999999E-2</v>
      </c>
      <c r="J107" s="114">
        <v>0.24</v>
      </c>
      <c r="K107" s="114">
        <v>1.1399999999999999</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6000</v>
      </c>
      <c r="AL107" s="41" t="s">
        <v>229</v>
      </c>
    </row>
    <row r="108" spans="1:38" ht="26.25" customHeight="1" thickBot="1" x14ac:dyDescent="0.3">
      <c r="A108" s="36" t="s">
        <v>227</v>
      </c>
      <c r="B108" s="36" t="s">
        <v>243</v>
      </c>
      <c r="C108" s="37" t="s">
        <v>358</v>
      </c>
      <c r="D108" s="57"/>
      <c r="E108" s="114">
        <v>3.9129784734499998E-3</v>
      </c>
      <c r="F108" s="114">
        <v>0.78697574605227005</v>
      </c>
      <c r="G108" s="39" t="s">
        <v>389</v>
      </c>
      <c r="H108" s="114">
        <v>0.49803508487754999</v>
      </c>
      <c r="I108" s="114">
        <v>1.7200966000000002E-2</v>
      </c>
      <c r="J108" s="114">
        <v>0.17200966000000001</v>
      </c>
      <c r="K108" s="114">
        <v>0.34401932000000002</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8600.4830000000002</v>
      </c>
      <c r="AL108" s="41" t="s">
        <v>229</v>
      </c>
    </row>
    <row r="109" spans="1:38" ht="26.25" customHeight="1" thickBot="1" x14ac:dyDescent="0.3">
      <c r="A109" s="36" t="s">
        <v>227</v>
      </c>
      <c r="B109" s="36" t="s">
        <v>244</v>
      </c>
      <c r="C109" s="37" t="s">
        <v>359</v>
      </c>
      <c r="D109" s="57"/>
      <c r="E109" s="114">
        <v>1.2598004404000001E-4</v>
      </c>
      <c r="F109" s="114">
        <v>3.8330345565219998E-2</v>
      </c>
      <c r="G109" s="39" t="s">
        <v>389</v>
      </c>
      <c r="H109" s="114">
        <v>2.2114022001540001E-2</v>
      </c>
      <c r="I109" s="114">
        <v>2.4309800000000001E-3</v>
      </c>
      <c r="J109" s="114">
        <v>1.3370389999999999E-2</v>
      </c>
      <c r="K109" s="114">
        <v>1.3370389999999999E-2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121.54900000000001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3.8487805714280003E-2</v>
      </c>
      <c r="F111" s="114">
        <v>0.26953982720000003</v>
      </c>
      <c r="G111" s="39" t="s">
        <v>389</v>
      </c>
      <c r="H111" s="114">
        <v>0.62067291428571003</v>
      </c>
      <c r="I111" s="114">
        <v>1.16E-3</v>
      </c>
      <c r="J111" s="114">
        <v>2.32E-3</v>
      </c>
      <c r="K111" s="114">
        <v>5.2199999999999998E-3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290</v>
      </c>
      <c r="AL111" s="41" t="s">
        <v>229</v>
      </c>
    </row>
    <row r="112" spans="1:38" ht="26.25" customHeight="1" thickBot="1" x14ac:dyDescent="0.3">
      <c r="A112" s="36" t="s">
        <v>247</v>
      </c>
      <c r="B112" s="36" t="s">
        <v>248</v>
      </c>
      <c r="C112" s="37" t="s">
        <v>249</v>
      </c>
      <c r="D112" s="38"/>
      <c r="E112" s="114">
        <v>7.2039999999999997</v>
      </c>
      <c r="F112" s="114" t="s">
        <v>389</v>
      </c>
      <c r="G112" s="39" t="s">
        <v>389</v>
      </c>
      <c r="H112" s="114">
        <v>10.0097535</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180100000</v>
      </c>
      <c r="AL112" s="46" t="s">
        <v>413</v>
      </c>
    </row>
    <row r="113" spans="1:38" ht="26.25" customHeight="1" thickBot="1" x14ac:dyDescent="0.3">
      <c r="A113" s="36" t="s">
        <v>247</v>
      </c>
      <c r="B113" s="58" t="s">
        <v>250</v>
      </c>
      <c r="C113" s="59" t="s">
        <v>251</v>
      </c>
      <c r="D113" s="38"/>
      <c r="E113" s="114">
        <v>3.0332118487345601</v>
      </c>
      <c r="F113" s="114">
        <v>8.6702977513450392</v>
      </c>
      <c r="G113" s="39" t="s">
        <v>389</v>
      </c>
      <c r="H113" s="114">
        <v>16.2315565726846</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74938027.15264</v>
      </c>
      <c r="AL113" s="41" t="s">
        <v>397</v>
      </c>
    </row>
    <row r="114" spans="1:38" ht="26.25" customHeight="1" thickBot="1" x14ac:dyDescent="0.3">
      <c r="A114" s="36" t="s">
        <v>247</v>
      </c>
      <c r="B114" s="58" t="s">
        <v>252</v>
      </c>
      <c r="C114" s="59" t="s">
        <v>363</v>
      </c>
      <c r="D114" s="38"/>
      <c r="E114" s="114">
        <v>2.7688440000000002E-2</v>
      </c>
      <c r="F114" s="114">
        <v>1.41462316593E-2</v>
      </c>
      <c r="G114" s="39" t="s">
        <v>389</v>
      </c>
      <c r="H114" s="114">
        <v>8.9987429999999993E-2</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692211</v>
      </c>
      <c r="AL114" s="41" t="s">
        <v>397</v>
      </c>
    </row>
    <row r="115" spans="1:38" ht="26.25" customHeight="1" thickBot="1" x14ac:dyDescent="0.3">
      <c r="A115" s="36" t="s">
        <v>247</v>
      </c>
      <c r="B115" s="58" t="s">
        <v>253</v>
      </c>
      <c r="C115" s="59" t="s">
        <v>254</v>
      </c>
      <c r="D115" s="38"/>
      <c r="E115" s="114">
        <v>7.956706183942E-2</v>
      </c>
      <c r="F115" s="48" t="s">
        <v>391</v>
      </c>
      <c r="G115" s="39" t="s">
        <v>389</v>
      </c>
      <c r="H115" s="114">
        <v>0.18722254927713999</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1993865.1680517599</v>
      </c>
      <c r="AL115" s="41" t="s">
        <v>397</v>
      </c>
    </row>
    <row r="116" spans="1:38" ht="26.25" customHeight="1" thickBot="1" x14ac:dyDescent="0.3">
      <c r="A116" s="36" t="s">
        <v>247</v>
      </c>
      <c r="B116" s="36" t="s">
        <v>255</v>
      </c>
      <c r="C116" s="45" t="s">
        <v>384</v>
      </c>
      <c r="D116" s="38"/>
      <c r="E116" s="114">
        <v>1.8319252824344601</v>
      </c>
      <c r="F116" s="114">
        <v>0.28203883167209998</v>
      </c>
      <c r="G116" s="39" t="s">
        <v>389</v>
      </c>
      <c r="H116" s="114">
        <v>4.3091031965959301</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45798132.060861498</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73486489.572942004</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0.26153689899961002</v>
      </c>
      <c r="J119" s="114">
        <v>2.3053128099935898</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0.71252848862156004</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2322.029</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1.57341003270055</v>
      </c>
      <c r="G125" s="39" t="s">
        <v>389</v>
      </c>
      <c r="H125" s="48" t="s">
        <v>391</v>
      </c>
      <c r="I125" s="114">
        <v>2.00013E-4</v>
      </c>
      <c r="J125" s="114">
        <v>1.327359E-3</v>
      </c>
      <c r="K125" s="114">
        <v>2.8062429999999999E-3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0.187629564</v>
      </c>
      <c r="I126" s="39" t="s">
        <v>391</v>
      </c>
      <c r="J126" s="39" t="s">
        <v>391</v>
      </c>
      <c r="K126" s="39" t="s">
        <v>391</v>
      </c>
      <c r="L126" s="39" t="s">
        <v>391</v>
      </c>
      <c r="M126" s="114">
        <v>0.15300040000000001</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381.96</v>
      </c>
      <c r="AL126" s="46" t="s">
        <v>416</v>
      </c>
    </row>
    <row r="127" spans="1:38" ht="26.25" customHeight="1" thickBot="1" x14ac:dyDescent="0.3">
      <c r="A127" s="36" t="s">
        <v>272</v>
      </c>
      <c r="B127" s="36" t="s">
        <v>277</v>
      </c>
      <c r="C127" s="37" t="s">
        <v>278</v>
      </c>
      <c r="D127" s="38"/>
      <c r="E127" s="48" t="s">
        <v>391</v>
      </c>
      <c r="F127" s="48" t="s">
        <v>391</v>
      </c>
      <c r="G127" s="48" t="s">
        <v>391</v>
      </c>
      <c r="H127" s="114">
        <v>7.4194751792849997E-2</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2.2218749199999999</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0.12686</v>
      </c>
      <c r="F130" s="114">
        <v>1.348E-3</v>
      </c>
      <c r="G130" s="114">
        <v>2.2070000000000002E-3</v>
      </c>
      <c r="H130" s="114">
        <v>7.4071161896918495E-4</v>
      </c>
      <c r="I130" s="114">
        <v>1.44E-4</v>
      </c>
      <c r="J130" s="114">
        <v>1.6000000000000001E-4</v>
      </c>
      <c r="K130" s="114">
        <v>1.6000000000000001E-4</v>
      </c>
      <c r="L130" s="114">
        <v>5.04E-6</v>
      </c>
      <c r="M130" s="114">
        <v>2.2303E-2</v>
      </c>
      <c r="N130" s="114">
        <v>0.01</v>
      </c>
      <c r="O130" s="114">
        <v>4.0000000000000002E-4</v>
      </c>
      <c r="P130" s="114">
        <v>5.5999999999999999E-3</v>
      </c>
      <c r="Q130" s="114">
        <v>8.0000000000000004E-4</v>
      </c>
      <c r="R130" s="114">
        <v>1.2E-2</v>
      </c>
      <c r="S130" s="114">
        <v>1.2999999999999999E-2</v>
      </c>
      <c r="T130" s="114">
        <v>7.0000000000000001E-3</v>
      </c>
      <c r="U130" s="114">
        <v>6.5250662242124797E-4</v>
      </c>
      <c r="V130" s="114">
        <v>1.3663600213094499E-3</v>
      </c>
      <c r="W130" s="114">
        <v>0.16109999999999999</v>
      </c>
      <c r="X130" s="114">
        <v>4.6846629302038301E-7</v>
      </c>
      <c r="Y130" s="114">
        <v>9.98279362507721E-7</v>
      </c>
      <c r="Z130" s="114">
        <v>5.2981306948733804E-7</v>
      </c>
      <c r="AA130" s="114">
        <v>6.4692964274243397E-7</v>
      </c>
      <c r="AB130" s="114">
        <v>2.4385098908791402E-3</v>
      </c>
      <c r="AC130" s="114">
        <v>0.135441201238542</v>
      </c>
      <c r="AD130" s="114">
        <v>1.8961730907967899E-7</v>
      </c>
      <c r="AE130" s="40"/>
      <c r="AF130" s="48" t="s">
        <v>389</v>
      </c>
      <c r="AG130" s="48" t="s">
        <v>389</v>
      </c>
      <c r="AH130" s="48" t="s">
        <v>389</v>
      </c>
      <c r="AI130" s="48" t="s">
        <v>389</v>
      </c>
      <c r="AJ130" s="48" t="s">
        <v>389</v>
      </c>
      <c r="AK130" s="114">
        <v>122.23</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5.5308000000000003E-2</v>
      </c>
      <c r="F133" s="114">
        <v>8.7151999999999998E-4</v>
      </c>
      <c r="G133" s="114">
        <v>7.5755199999999996E-3</v>
      </c>
      <c r="H133" s="114" t="s">
        <v>391</v>
      </c>
      <c r="I133" s="114">
        <v>2.3300793000000002E-3</v>
      </c>
      <c r="J133" s="114">
        <v>2.3307139000000002E-3</v>
      </c>
      <c r="K133" s="114">
        <v>2.5913818000000001E-3</v>
      </c>
      <c r="L133" s="114" t="s">
        <v>391</v>
      </c>
      <c r="M133" s="114">
        <v>9.3855999999999992E-3</v>
      </c>
      <c r="N133" s="114">
        <v>2.0132112000000001E-3</v>
      </c>
      <c r="O133" s="114">
        <v>3.3721119999999998E-4</v>
      </c>
      <c r="P133" s="114">
        <v>6.6135449999999998E-2</v>
      </c>
      <c r="Q133" s="114">
        <v>9.1241439999999998E-4</v>
      </c>
      <c r="R133" s="114">
        <v>9.0906240000000001E-4</v>
      </c>
      <c r="S133" s="114">
        <v>8.333072E-4</v>
      </c>
      <c r="T133" s="114">
        <v>1.1618031999999999E-3</v>
      </c>
      <c r="U133" s="114">
        <v>1.3260512E-3</v>
      </c>
      <c r="V133" s="114">
        <v>1.07344448E-2</v>
      </c>
      <c r="W133" s="114">
        <v>0.60336000000000001</v>
      </c>
      <c r="X133" s="114">
        <v>6.704E-9</v>
      </c>
      <c r="Y133" s="114">
        <v>4.8335839999999997E-7</v>
      </c>
      <c r="Z133" s="114">
        <v>4.317376E-7</v>
      </c>
      <c r="AA133" s="114">
        <v>4.6860959999999999E-7</v>
      </c>
      <c r="AB133" s="114">
        <v>1.3904095999999999E-6</v>
      </c>
      <c r="AC133" s="114">
        <v>1.0056000000000001E-2</v>
      </c>
      <c r="AD133" s="114">
        <v>2.7486400000000001E-2</v>
      </c>
      <c r="AE133" s="40"/>
      <c r="AF133" s="48" t="s">
        <v>389</v>
      </c>
      <c r="AG133" s="48" t="s">
        <v>389</v>
      </c>
      <c r="AH133" s="48" t="s">
        <v>389</v>
      </c>
      <c r="AI133" s="48" t="s">
        <v>389</v>
      </c>
      <c r="AJ133" s="48" t="s">
        <v>389</v>
      </c>
      <c r="AK133" s="114">
        <v>67040</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2.8845156720000001E-2</v>
      </c>
      <c r="F135" s="114">
        <v>1.1157088920000001E-2</v>
      </c>
      <c r="G135" s="114">
        <v>9.9778844000000008E-4</v>
      </c>
      <c r="H135" s="114" t="s">
        <v>391</v>
      </c>
      <c r="I135" s="114">
        <v>5.7241274593333301E-2</v>
      </c>
      <c r="J135" s="114">
        <v>6.2521242706666702E-2</v>
      </c>
      <c r="K135" s="114">
        <v>6.3700447226666693E-2</v>
      </c>
      <c r="L135" s="114">
        <v>1.6578740504199999E-2</v>
      </c>
      <c r="M135" s="114">
        <v>0.50642298732000002</v>
      </c>
      <c r="N135" s="114">
        <v>0.14838005896000001</v>
      </c>
      <c r="O135" s="114">
        <v>2.1605715666666702E-3</v>
      </c>
      <c r="P135" s="114">
        <v>2.8959968333333298E-4</v>
      </c>
      <c r="Q135" s="114">
        <v>5.2318638066666699E-3</v>
      </c>
      <c r="R135" s="114">
        <v>1.43064687333333E-3</v>
      </c>
      <c r="S135" s="114">
        <v>7.2269009133333312E-2</v>
      </c>
      <c r="T135" s="114" t="s">
        <v>391</v>
      </c>
      <c r="U135" s="114">
        <v>6.3495627999999996E-4</v>
      </c>
      <c r="V135" s="114">
        <v>0.37037573911999999</v>
      </c>
      <c r="W135" s="114">
        <v>0.13825425666666671</v>
      </c>
      <c r="X135" s="114">
        <v>2.9660880073333301E-4</v>
      </c>
      <c r="Y135" s="114">
        <v>4.5583591806666699E-4</v>
      </c>
      <c r="Z135" s="114">
        <v>2.0055870104266699E-4</v>
      </c>
      <c r="AA135" s="114">
        <v>2.5502061666666701E-4</v>
      </c>
      <c r="AB135" s="114">
        <v>1.2080240365093329E-3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1.80991725E-2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1.4300057999999999E-2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953337.2</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1.23714437076428</v>
      </c>
      <c r="I139" s="114">
        <v>0.82244503000000002</v>
      </c>
      <c r="J139" s="114">
        <v>0.82244503000000002</v>
      </c>
      <c r="K139" s="114">
        <v>0.82244503000000002</v>
      </c>
      <c r="L139" s="48" t="s">
        <v>391</v>
      </c>
      <c r="M139" s="114" t="s">
        <v>391</v>
      </c>
      <c r="N139" s="114">
        <v>2.38062E-3</v>
      </c>
      <c r="O139" s="114">
        <v>4.8008800000000004E-3</v>
      </c>
      <c r="P139" s="114">
        <v>4.8008800000000004E-3</v>
      </c>
      <c r="Q139" s="114">
        <v>7.6009900000000002E-3</v>
      </c>
      <c r="R139" s="114">
        <v>7.26247E-3</v>
      </c>
      <c r="S139" s="114">
        <v>1.6908490000000002E-2</v>
      </c>
      <c r="T139" s="114" t="s">
        <v>391</v>
      </c>
      <c r="U139" s="114" t="s">
        <v>391</v>
      </c>
      <c r="V139" s="114" t="s">
        <v>391</v>
      </c>
      <c r="W139" s="114">
        <v>8.3359459999999999</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197.86337421170788</v>
      </c>
      <c r="F141" s="66">
        <f t="shared" ref="F141:AJ141" si="0">SUM(F$14:F$140)</f>
        <v>209.29872589948954</v>
      </c>
      <c r="G141" s="66">
        <f t="shared" si="0"/>
        <v>41.03634928306105</v>
      </c>
      <c r="H141" s="66">
        <f t="shared" si="0"/>
        <v>62.839736282468465</v>
      </c>
      <c r="I141" s="66">
        <f t="shared" si="0"/>
        <v>31.216209725572224</v>
      </c>
      <c r="J141" s="66">
        <f t="shared" si="0"/>
        <v>58.587016575750589</v>
      </c>
      <c r="K141" s="66">
        <f t="shared" si="0"/>
        <v>98.633229276856966</v>
      </c>
      <c r="L141" s="66">
        <f t="shared" si="0"/>
        <v>4.7629603590898331</v>
      </c>
      <c r="M141" s="66">
        <f t="shared" si="0"/>
        <v>542.36355022611474</v>
      </c>
      <c r="N141" s="66">
        <f t="shared" si="0"/>
        <v>13.290465826122828</v>
      </c>
      <c r="O141" s="66">
        <f t="shared" si="0"/>
        <v>0.53600499079902875</v>
      </c>
      <c r="P141" s="66">
        <f t="shared" si="0"/>
        <v>0.71127690534366184</v>
      </c>
      <c r="Q141" s="66">
        <f t="shared" si="0"/>
        <v>0.98920831072381377</v>
      </c>
      <c r="R141" s="66">
        <f t="shared" si="0"/>
        <v>7.4417835547606961</v>
      </c>
      <c r="S141" s="66">
        <f t="shared" si="0"/>
        <v>26.898398028902122</v>
      </c>
      <c r="T141" s="66">
        <f t="shared" si="0"/>
        <v>19.307447442104586</v>
      </c>
      <c r="U141" s="66">
        <f t="shared" si="0"/>
        <v>1.0735844414727902</v>
      </c>
      <c r="V141" s="66">
        <f t="shared" si="0"/>
        <v>97.410227664311407</v>
      </c>
      <c r="W141" s="66">
        <f t="shared" si="0"/>
        <v>25.663749113692074</v>
      </c>
      <c r="X141" s="66">
        <f t="shared" si="0"/>
        <v>5.1197431236235644</v>
      </c>
      <c r="Y141" s="66">
        <f t="shared" si="0"/>
        <v>4.9962237318791871</v>
      </c>
      <c r="Z141" s="66">
        <f t="shared" si="0"/>
        <v>2.531544813356811</v>
      </c>
      <c r="AA141" s="66">
        <f t="shared" si="0"/>
        <v>2.4573154100378023</v>
      </c>
      <c r="AB141" s="66">
        <f t="shared" si="0"/>
        <v>16.025713814329315</v>
      </c>
      <c r="AC141" s="66">
        <f t="shared" si="0"/>
        <v>14.398777803406036</v>
      </c>
      <c r="AD141" s="66">
        <f t="shared" si="0"/>
        <v>8.9743576914431404</v>
      </c>
      <c r="AE141" s="67"/>
      <c r="AF141" s="68">
        <f t="shared" si="0"/>
        <v>546729.24348587031</v>
      </c>
      <c r="AG141" s="68">
        <f t="shared" si="0"/>
        <v>62468.570080310368</v>
      </c>
      <c r="AH141" s="68">
        <f t="shared" si="0"/>
        <v>36063.036286979746</v>
      </c>
      <c r="AI141" s="68">
        <f t="shared" si="0"/>
        <v>360051.83296602342</v>
      </c>
      <c r="AJ141" s="68">
        <f t="shared" si="0"/>
        <v>13210.537362253679</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197.86337421170788</v>
      </c>
      <c r="F152" s="91">
        <f t="shared" ref="F152:AD152" si="1">F141+F151+IF(AND(OR($B$4="AT",$B$4="BE",$B$4="CH",$B$4="GB",$B$4="IE",$B$4="LT",$B$4="LU",$B$4="NL"),SUM(F143:F149)&gt;0),SUM(F143:F149)-SUM(F27:F33),0)</f>
        <v>209.29872589948954</v>
      </c>
      <c r="G152" s="91">
        <f t="shared" si="1"/>
        <v>41.03634928306105</v>
      </c>
      <c r="H152" s="91">
        <f t="shared" si="1"/>
        <v>62.839736282468465</v>
      </c>
      <c r="I152" s="91">
        <f t="shared" si="1"/>
        <v>31.216209725572224</v>
      </c>
      <c r="J152" s="91">
        <f t="shared" si="1"/>
        <v>58.587016575750589</v>
      </c>
      <c r="K152" s="91">
        <f t="shared" si="1"/>
        <v>98.633229276856966</v>
      </c>
      <c r="L152" s="91">
        <f>L141+L151+IF(AND(OR($B$4="AT",$B$4="BE",$B$4="CH",$B$4="GB",$B$4="IE",$B$4="LT",$B$4="LU",$B$4="NL"),SUM(L143:L149)&gt;0),SUM(L143:L149)-SUM(L27:L33),0)</f>
        <v>4.7629603590898331</v>
      </c>
      <c r="M152" s="91">
        <f t="shared" si="1"/>
        <v>542.36355022611474</v>
      </c>
      <c r="N152" s="91">
        <f t="shared" si="1"/>
        <v>13.290465826122828</v>
      </c>
      <c r="O152" s="91">
        <f t="shared" si="1"/>
        <v>0.53600499079902875</v>
      </c>
      <c r="P152" s="91">
        <f t="shared" si="1"/>
        <v>0.71127690534366184</v>
      </c>
      <c r="Q152" s="91">
        <f t="shared" si="1"/>
        <v>0.98920831072381377</v>
      </c>
      <c r="R152" s="91">
        <f t="shared" si="1"/>
        <v>7.4417835547606961</v>
      </c>
      <c r="S152" s="91">
        <f t="shared" si="1"/>
        <v>26.898398028902122</v>
      </c>
      <c r="T152" s="91">
        <f t="shared" si="1"/>
        <v>19.307447442104586</v>
      </c>
      <c r="U152" s="91">
        <f t="shared" si="1"/>
        <v>1.0735844414727902</v>
      </c>
      <c r="V152" s="91">
        <f t="shared" si="1"/>
        <v>97.410227664311407</v>
      </c>
      <c r="W152" s="91">
        <f t="shared" si="1"/>
        <v>25.663749113692074</v>
      </c>
      <c r="X152" s="91">
        <f t="shared" si="1"/>
        <v>5.1197431236235644</v>
      </c>
      <c r="Y152" s="91">
        <f t="shared" si="1"/>
        <v>4.9962237318791871</v>
      </c>
      <c r="Z152" s="91">
        <f t="shared" si="1"/>
        <v>2.531544813356811</v>
      </c>
      <c r="AA152" s="91">
        <f t="shared" si="1"/>
        <v>2.4573154100378023</v>
      </c>
      <c r="AB152" s="91">
        <f t="shared" si="1"/>
        <v>16.025713814329315</v>
      </c>
      <c r="AC152" s="91">
        <f t="shared" si="1"/>
        <v>14.398777803406036</v>
      </c>
      <c r="AD152" s="91">
        <f t="shared" si="1"/>
        <v>8.9743576914431404</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197.86337421170788</v>
      </c>
      <c r="F154" s="91">
        <f>F141+F153-IF(OR($B$6=2005,$B$6&gt;=2020),SUM(F99:F122),0)+IF(AND(OR($B$4="AT",$B$4="BE",$B$4="CH",$B$4="GB",$B$4="IE",$B$4="LT",$B$4="LU",$B$4="NL"),SUM(F143:F149)&gt;0),SUM(F143:F149)-SUM(F27:F33),0)</f>
        <v>209.29872589948954</v>
      </c>
      <c r="G154" s="91">
        <f>G141+G153+IF(AND(OR($B$4="AT",$B$4="BE",$B$4="CH",$B$4="GB",$B$4="IE",$B$4="LT",$B$4="LU",$B$4="NL"),SUM(G143:G149)&gt;0),SUM(G143:G149)-SUM(G27:G33),0)</f>
        <v>41.03634928306105</v>
      </c>
      <c r="H154" s="91">
        <f t="shared" ref="H154:AD154" si="2">H141+H153+IF(AND(OR($B$4="AT",$B$4="BE",$B$4="CH",$B$4="GB",$B$4="IE",$B$4="LT",$B$4="LU",$B$4="NL"),SUM(H143:H149)&gt;0),SUM(H143:H149)-SUM(H27:H33),0)</f>
        <v>62.839736282468465</v>
      </c>
      <c r="I154" s="91">
        <f t="shared" si="2"/>
        <v>31.216209725572224</v>
      </c>
      <c r="J154" s="91">
        <f t="shared" si="2"/>
        <v>58.587016575750589</v>
      </c>
      <c r="K154" s="91">
        <f t="shared" si="2"/>
        <v>98.633229276856966</v>
      </c>
      <c r="L154" s="91">
        <f>L141+L153+IF(AND(OR($B$4="AT",$B$4="BE",$B$4="CH",$B$4="GB",$B$4="IE",$B$4="LT",$B$4="LU",$B$4="NL"),SUM(L143:L149)&gt;0),SUM(L143:L149)-SUM(L27:L33),0)</f>
        <v>4.7629603590898331</v>
      </c>
      <c r="M154" s="91">
        <f t="shared" si="2"/>
        <v>542.36355022611474</v>
      </c>
      <c r="N154" s="91">
        <f t="shared" si="2"/>
        <v>13.290465826122828</v>
      </c>
      <c r="O154" s="91">
        <f t="shared" si="2"/>
        <v>0.53600499079902875</v>
      </c>
      <c r="P154" s="91">
        <f t="shared" si="2"/>
        <v>0.71127690534366184</v>
      </c>
      <c r="Q154" s="91">
        <f t="shared" si="2"/>
        <v>0.98920831072381377</v>
      </c>
      <c r="R154" s="91">
        <f t="shared" si="2"/>
        <v>7.4417835547606961</v>
      </c>
      <c r="S154" s="91">
        <f t="shared" si="2"/>
        <v>26.898398028902122</v>
      </c>
      <c r="T154" s="91">
        <f t="shared" si="2"/>
        <v>19.307447442104586</v>
      </c>
      <c r="U154" s="91">
        <f t="shared" si="2"/>
        <v>1.0735844414727902</v>
      </c>
      <c r="V154" s="91">
        <f t="shared" si="2"/>
        <v>97.410227664311407</v>
      </c>
      <c r="W154" s="91">
        <f t="shared" si="2"/>
        <v>25.663749113692074</v>
      </c>
      <c r="X154" s="91">
        <f t="shared" si="2"/>
        <v>5.1197431236235644</v>
      </c>
      <c r="Y154" s="91">
        <f t="shared" si="2"/>
        <v>4.9962237318791871</v>
      </c>
      <c r="Z154" s="91">
        <f t="shared" si="2"/>
        <v>2.531544813356811</v>
      </c>
      <c r="AA154" s="91">
        <f t="shared" si="2"/>
        <v>2.4573154100378023</v>
      </c>
      <c r="AB154" s="91">
        <f t="shared" si="2"/>
        <v>16.025713814329315</v>
      </c>
      <c r="AC154" s="91">
        <f t="shared" si="2"/>
        <v>14.398777803406036</v>
      </c>
      <c r="AD154" s="91">
        <f t="shared" si="2"/>
        <v>8.9743576914431404</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6.5694540328365703</v>
      </c>
      <c r="F157" s="114">
        <v>0.29747269315246</v>
      </c>
      <c r="G157" s="114">
        <v>0.45601319198689</v>
      </c>
      <c r="H157" s="114" t="s">
        <v>391</v>
      </c>
      <c r="I157" s="114">
        <v>9.1202638397370001E-2</v>
      </c>
      <c r="J157" s="114">
        <v>9.1202638397370001E-2</v>
      </c>
      <c r="K157" s="114">
        <v>9.1202638397370001E-2</v>
      </c>
      <c r="L157" s="114">
        <v>4.3777266430740001E-2</v>
      </c>
      <c r="M157" s="114">
        <v>2.32510338839786</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19617.687519276202</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1.8068357127784098</v>
      </c>
      <c r="F158" s="114">
        <v>0.23836136489325999</v>
      </c>
      <c r="G158" s="114">
        <v>0.14185347492521</v>
      </c>
      <c r="H158" s="114" t="s">
        <v>391</v>
      </c>
      <c r="I158" s="114">
        <v>2.837069498503E-2</v>
      </c>
      <c r="J158" s="114">
        <v>2.837069498503E-2</v>
      </c>
      <c r="K158" s="114">
        <v>2.837069498503E-2</v>
      </c>
      <c r="L158" s="114">
        <v>1.3617933592810001E-2</v>
      </c>
      <c r="M158" s="114">
        <v>1.56554740940134</v>
      </c>
      <c r="N158" s="114">
        <v>2.03919305003298</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6102.5364912828854</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116.06695848263253</v>
      </c>
      <c r="F159" s="114">
        <v>1.93244487675604</v>
      </c>
      <c r="G159" s="114">
        <v>72.870962255399121</v>
      </c>
      <c r="H159" s="114">
        <v>4.2241790246659999E-2</v>
      </c>
      <c r="I159" s="114">
        <v>10.827940289707</v>
      </c>
      <c r="J159" s="114">
        <v>11.777492999388299</v>
      </c>
      <c r="K159" s="114">
        <v>11.777492999388299</v>
      </c>
      <c r="L159" s="114">
        <v>0.42985100546509003</v>
      </c>
      <c r="M159" s="114">
        <v>6.3618156109613198</v>
      </c>
      <c r="N159" s="114">
        <v>0.31176387359941998</v>
      </c>
      <c r="O159" s="114">
        <v>2.52302735775E-2</v>
      </c>
      <c r="P159" s="114">
        <v>4.6650525746499997E-3</v>
      </c>
      <c r="Q159" s="114">
        <v>1.5832625816158001</v>
      </c>
      <c r="R159" s="114">
        <v>1.4356718962609099</v>
      </c>
      <c r="S159" s="114">
        <v>3.6004212308352601</v>
      </c>
      <c r="T159" s="114">
        <v>45.106728602774453</v>
      </c>
      <c r="U159" s="114">
        <v>3.7106544032139997E-2</v>
      </c>
      <c r="V159" s="114">
        <v>3.256067840319</v>
      </c>
      <c r="W159" s="114">
        <v>0.91766445105334993</v>
      </c>
      <c r="X159" s="114">
        <v>2.396774279839E-2</v>
      </c>
      <c r="Y159" s="114">
        <v>9.5645603317540004E-2</v>
      </c>
      <c r="Z159" s="114">
        <v>2.8002803031179999E-2</v>
      </c>
      <c r="AA159" s="114">
        <v>4.1987753427739999E-2</v>
      </c>
      <c r="AB159" s="114">
        <v>0.18960390257488999</v>
      </c>
      <c r="AC159" s="114">
        <v>0.30137106132160002</v>
      </c>
      <c r="AD159" s="114">
        <v>1.1587236271376702</v>
      </c>
      <c r="AE159" s="40"/>
      <c r="AF159" s="114">
        <v>72794.382691912673</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503" priority="67" stopIfTrue="1" operator="equal">
      <formula>"C"</formula>
    </cfRule>
    <cfRule type="cellIs" dxfId="502" priority="68" stopIfTrue="1" operator="equal">
      <formula>"IE"</formula>
    </cfRule>
    <cfRule type="cellIs" dxfId="501" priority="69" stopIfTrue="1" operator="equal">
      <formula>"NA"</formula>
    </cfRule>
    <cfRule type="cellIs" dxfId="500" priority="70" stopIfTrue="1" operator="equal">
      <formula>"NE"</formula>
    </cfRule>
    <cfRule type="cellIs" dxfId="499" priority="71" stopIfTrue="1" operator="equal">
      <formula>"NO"</formula>
    </cfRule>
    <cfRule type="cellIs" dxfId="498" priority="72" stopIfTrue="1" operator="equal">
      <formula>"TPS"</formula>
    </cfRule>
  </conditionalFormatting>
  <conditionalFormatting sqref="E14:AK141">
    <cfRule type="cellIs" dxfId="497" priority="13" stopIfTrue="1" operator="equal">
      <formula>"C"</formula>
    </cfRule>
    <cfRule type="cellIs" dxfId="496" priority="14" stopIfTrue="1" operator="equal">
      <formula>"IE"</formula>
    </cfRule>
    <cfRule type="cellIs" dxfId="495" priority="15" stopIfTrue="1" operator="equal">
      <formula>"NA"</formula>
    </cfRule>
    <cfRule type="cellIs" dxfId="494" priority="16" stopIfTrue="1" operator="equal">
      <formula>"NE"</formula>
    </cfRule>
    <cfRule type="cellIs" dxfId="493" priority="17" stopIfTrue="1" operator="equal">
      <formula>"NO"</formula>
    </cfRule>
    <cfRule type="cellIs" dxfId="492" priority="18" stopIfTrue="1" operator="equal">
      <formula>"TPS"</formula>
    </cfRule>
  </conditionalFormatting>
  <conditionalFormatting sqref="E157:AK164">
    <cfRule type="cellIs" dxfId="491" priority="1" stopIfTrue="1" operator="equal">
      <formula>"C"</formula>
    </cfRule>
    <cfRule type="cellIs" dxfId="490" priority="2" stopIfTrue="1" operator="equal">
      <formula>"IE"</formula>
    </cfRule>
    <cfRule type="cellIs" dxfId="489" priority="3" stopIfTrue="1" operator="equal">
      <formula>"NA"</formula>
    </cfRule>
    <cfRule type="cellIs" dxfId="488" priority="4" stopIfTrue="1" operator="equal">
      <formula>"NE"</formula>
    </cfRule>
    <cfRule type="cellIs" dxfId="487" priority="5" stopIfTrue="1" operator="equal">
      <formula>"NO"</formula>
    </cfRule>
    <cfRule type="cellIs" dxfId="486" priority="6" stopIfTrue="1" operator="equal">
      <formula>"TPS"</formula>
    </cfRule>
  </conditionalFormatting>
  <conditionalFormatting sqref="AF143:AK149">
    <cfRule type="cellIs" dxfId="485" priority="31" stopIfTrue="1" operator="equal">
      <formula>"C"</formula>
    </cfRule>
    <cfRule type="cellIs" dxfId="484" priority="32" stopIfTrue="1" operator="equal">
      <formula>"IE"</formula>
    </cfRule>
    <cfRule type="cellIs" dxfId="483" priority="33" stopIfTrue="1" operator="equal">
      <formula>"NA"</formula>
    </cfRule>
    <cfRule type="cellIs" dxfId="482" priority="34" stopIfTrue="1" operator="equal">
      <formula>"NE"</formula>
    </cfRule>
    <cfRule type="cellIs" dxfId="481" priority="35" stopIfTrue="1" operator="equal">
      <formula>"NO"</formula>
    </cfRule>
    <cfRule type="cellIs" dxfId="480" priority="36" stopIfTrue="1" operator="equal">
      <formula>"TPS"</formula>
    </cfRule>
  </conditionalFormatting>
  <pageMargins left="0.7" right="0.7" top="0.78740157499999996" bottom="0.78740157499999996"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4CD3F-AAC5-4F72-8DE7-6BDBF903470E}">
  <sheetPr codeName="Tabelle314">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2004</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2004</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11.56783994396641</v>
      </c>
      <c r="F14" s="114">
        <v>2.7528858171091604</v>
      </c>
      <c r="G14" s="114">
        <v>6.6577068830494301</v>
      </c>
      <c r="H14" s="114">
        <v>0.27996415152435994</v>
      </c>
      <c r="I14" s="114">
        <v>1.9323105231677673</v>
      </c>
      <c r="J14" s="114">
        <v>2.6055387372687666</v>
      </c>
      <c r="K14" s="114">
        <v>2.7674558520987662</v>
      </c>
      <c r="L14" s="114">
        <v>6.5999979744440801E-2</v>
      </c>
      <c r="M14" s="114">
        <v>4.4277163704695912</v>
      </c>
      <c r="N14" s="114">
        <v>1.7634609264116696</v>
      </c>
      <c r="O14" s="114">
        <v>0.11864690022484001</v>
      </c>
      <c r="P14" s="114">
        <v>0.12984327441647001</v>
      </c>
      <c r="Q14" s="114">
        <v>0.22337109543188</v>
      </c>
      <c r="R14" s="114">
        <v>0.46634282321294995</v>
      </c>
      <c r="S14" s="114">
        <v>0.84980076969535001</v>
      </c>
      <c r="T14" s="114">
        <v>3.3097443694045698</v>
      </c>
      <c r="U14" s="114">
        <v>0.21481445156481999</v>
      </c>
      <c r="V14" s="114">
        <v>19.646504739206165</v>
      </c>
      <c r="W14" s="114">
        <v>3.9276656339885463</v>
      </c>
      <c r="X14" s="114">
        <v>9.8708800459678489E-2</v>
      </c>
      <c r="Y14" s="114">
        <v>8.9840786007086212E-2</v>
      </c>
      <c r="Z14" s="114">
        <v>3.3734040900138665E-2</v>
      </c>
      <c r="AA14" s="114">
        <v>7.8432295084389342E-2</v>
      </c>
      <c r="AB14" s="114">
        <v>0.30071765365230302</v>
      </c>
      <c r="AC14" s="114">
        <v>0.80166815262424995</v>
      </c>
      <c r="AD14" s="114">
        <v>0.30788800265192884</v>
      </c>
      <c r="AE14" s="40"/>
      <c r="AF14" s="114">
        <v>20847.261129000002</v>
      </c>
      <c r="AG14" s="114">
        <v>40466.051584000001</v>
      </c>
      <c r="AH14" s="114">
        <v>11531.112649999965</v>
      </c>
      <c r="AI14" s="114">
        <v>108084.91224345769</v>
      </c>
      <c r="AJ14" s="114">
        <v>14517.626157654999</v>
      </c>
      <c r="AK14" s="39" t="s">
        <v>389</v>
      </c>
      <c r="AL14" s="41" t="s">
        <v>41</v>
      </c>
    </row>
    <row r="15" spans="1:38" ht="26.25" customHeight="1" thickBot="1" x14ac:dyDescent="0.3">
      <c r="A15" s="36" t="s">
        <v>45</v>
      </c>
      <c r="B15" s="36" t="s">
        <v>46</v>
      </c>
      <c r="C15" s="37" t="s">
        <v>47</v>
      </c>
      <c r="D15" s="38"/>
      <c r="E15" s="114">
        <v>1.5771324873153201</v>
      </c>
      <c r="F15" s="114">
        <v>7.222709347534001E-2</v>
      </c>
      <c r="G15" s="114">
        <v>0.97853942722291998</v>
      </c>
      <c r="H15" s="114">
        <v>6.5922613112350009E-2</v>
      </c>
      <c r="I15" s="114">
        <v>4.6075814740729998E-2</v>
      </c>
      <c r="J15" s="114">
        <v>6.1709944106459996E-2</v>
      </c>
      <c r="K15" s="114">
        <v>0.12424646156939001</v>
      </c>
      <c r="L15" s="114">
        <v>6.5588793709054098E-3</v>
      </c>
      <c r="M15" s="114">
        <v>0.45039245730137001</v>
      </c>
      <c r="N15" s="114">
        <v>4.0775416985320001E-2</v>
      </c>
      <c r="O15" s="114">
        <v>1.26089607259E-3</v>
      </c>
      <c r="P15" s="114">
        <v>1.9269241404999999E-4</v>
      </c>
      <c r="Q15" s="114">
        <v>3.1471573198200002E-3</v>
      </c>
      <c r="R15" s="114">
        <v>1.5841352905799999E-3</v>
      </c>
      <c r="S15" s="114">
        <v>9.4821348528300008E-3</v>
      </c>
      <c r="T15" s="114">
        <v>0.56286462810536997</v>
      </c>
      <c r="U15" s="114">
        <v>4.38772194574E-3</v>
      </c>
      <c r="V15" s="114">
        <v>3.4495178208689997E-2</v>
      </c>
      <c r="W15" s="114">
        <v>2.417400062787E-2</v>
      </c>
      <c r="X15" s="114">
        <v>4.8427246590000002E-5</v>
      </c>
      <c r="Y15" s="114">
        <v>6.2529686540999997E-4</v>
      </c>
      <c r="Z15" s="114">
        <v>7.0866978080000003E-5</v>
      </c>
      <c r="AA15" s="114">
        <v>6.2529686540000004E-5</v>
      </c>
      <c r="AB15" s="114">
        <v>8.0712077663000004E-4</v>
      </c>
      <c r="AC15" s="114" t="s">
        <v>391</v>
      </c>
      <c r="AD15" s="114" t="s">
        <v>391</v>
      </c>
      <c r="AE15" s="40"/>
      <c r="AF15" s="114">
        <v>34718.851512540103</v>
      </c>
      <c r="AG15" s="39" t="s">
        <v>390</v>
      </c>
      <c r="AH15" s="114">
        <v>1121.84625062908</v>
      </c>
      <c r="AI15" s="39" t="s">
        <v>390</v>
      </c>
      <c r="AJ15" s="39" t="s">
        <v>390</v>
      </c>
      <c r="AK15" s="39" t="s">
        <v>389</v>
      </c>
      <c r="AL15" s="41" t="s">
        <v>41</v>
      </c>
    </row>
    <row r="16" spans="1:38" ht="26.25" customHeight="1" thickBot="1" x14ac:dyDescent="0.3">
      <c r="A16" s="36" t="s">
        <v>45</v>
      </c>
      <c r="B16" s="36" t="s">
        <v>48</v>
      </c>
      <c r="C16" s="37" t="s">
        <v>49</v>
      </c>
      <c r="D16" s="38"/>
      <c r="E16" s="114">
        <v>0.43891587133164001</v>
      </c>
      <c r="F16" s="114">
        <v>9.0188000000000004E-3</v>
      </c>
      <c r="G16" s="114">
        <v>0.32796079279990997</v>
      </c>
      <c r="H16" s="114" t="s">
        <v>391</v>
      </c>
      <c r="I16" s="114">
        <v>2.6103134631329999E-2</v>
      </c>
      <c r="J16" s="114">
        <v>3.8284597459289998E-2</v>
      </c>
      <c r="K16" s="114">
        <v>0.13399609110751001</v>
      </c>
      <c r="L16" s="114" t="s">
        <v>391</v>
      </c>
      <c r="M16" s="114">
        <v>4.5094000000000002E-2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4509.3999999999996</v>
      </c>
      <c r="AH16" s="39" t="s">
        <v>390</v>
      </c>
      <c r="AI16" s="39" t="s">
        <v>390</v>
      </c>
      <c r="AJ16" s="39" t="s">
        <v>390</v>
      </c>
      <c r="AK16" s="39" t="s">
        <v>389</v>
      </c>
      <c r="AL16" s="41" t="s">
        <v>41</v>
      </c>
    </row>
    <row r="17" spans="1:38" ht="26.25" customHeight="1" thickBot="1" x14ac:dyDescent="0.3">
      <c r="A17" s="36" t="s">
        <v>45</v>
      </c>
      <c r="B17" s="36" t="s">
        <v>50</v>
      </c>
      <c r="C17" s="37" t="s">
        <v>51</v>
      </c>
      <c r="D17" s="38"/>
      <c r="E17" s="114">
        <v>1.3195283756528402</v>
      </c>
      <c r="F17" s="114">
        <v>3.6012445236019999E-2</v>
      </c>
      <c r="G17" s="114">
        <v>0.63526730395686004</v>
      </c>
      <c r="H17" s="114">
        <v>1.500573042502E-2</v>
      </c>
      <c r="I17" s="114">
        <v>5.1039055639940004E-2</v>
      </c>
      <c r="J17" s="114">
        <v>7.8851473239799991E-2</v>
      </c>
      <c r="K17" s="114">
        <v>0.10565603709698999</v>
      </c>
      <c r="L17" s="114">
        <v>2.692594573947929E-2</v>
      </c>
      <c r="M17" s="114">
        <v>0.28272628264932997</v>
      </c>
      <c r="N17" s="114">
        <v>6.051067465242E-2</v>
      </c>
      <c r="O17" s="114">
        <v>1.9386549621899999E-3</v>
      </c>
      <c r="P17" s="114">
        <v>3.3446909345999999E-4</v>
      </c>
      <c r="Q17" s="114">
        <v>4.7842504781599998E-3</v>
      </c>
      <c r="R17" s="114">
        <v>2.5170336192400001E-3</v>
      </c>
      <c r="S17" s="114">
        <v>1.48518468532E-2</v>
      </c>
      <c r="T17" s="114">
        <v>0.81668334140085996</v>
      </c>
      <c r="U17" s="114">
        <v>6.473357731E-3</v>
      </c>
      <c r="V17" s="114">
        <v>5.1128930901679998E-2</v>
      </c>
      <c r="W17" s="114">
        <v>1.6572270750109998E-2</v>
      </c>
      <c r="X17" s="114">
        <v>9.4674619730000006E-5</v>
      </c>
      <c r="Y17" s="114">
        <v>1.2224470130400001E-3</v>
      </c>
      <c r="Z17" s="114">
        <v>1.3854399481000001E-4</v>
      </c>
      <c r="AA17" s="114">
        <v>1.2224470130000001E-4</v>
      </c>
      <c r="AB17" s="114">
        <v>1.5779103289E-3</v>
      </c>
      <c r="AC17" s="114" t="s">
        <v>391</v>
      </c>
      <c r="AD17" s="114" t="s">
        <v>391</v>
      </c>
      <c r="AE17" s="40"/>
      <c r="AF17" s="114">
        <v>14529.415962700001</v>
      </c>
      <c r="AG17" s="114">
        <v>4809.6000000000004</v>
      </c>
      <c r="AH17" s="114">
        <v>1112.15446232249</v>
      </c>
      <c r="AI17" s="114" t="s">
        <v>390</v>
      </c>
      <c r="AJ17" s="114">
        <v>0</v>
      </c>
      <c r="AK17" s="39" t="s">
        <v>389</v>
      </c>
      <c r="AL17" s="41" t="s">
        <v>41</v>
      </c>
    </row>
    <row r="18" spans="1:38" ht="26.25" customHeight="1" thickBot="1" x14ac:dyDescent="0.3">
      <c r="A18" s="36" t="s">
        <v>45</v>
      </c>
      <c r="B18" s="36" t="s">
        <v>52</v>
      </c>
      <c r="C18" s="37" t="s">
        <v>53</v>
      </c>
      <c r="D18" s="38"/>
      <c r="E18" s="114">
        <v>7.3687788840470003E-2</v>
      </c>
      <c r="F18" s="114">
        <v>1.6809983426299998E-3</v>
      </c>
      <c r="G18" s="114">
        <v>2.1676369481990001E-2</v>
      </c>
      <c r="H18" s="114">
        <v>1.14264037103E-3</v>
      </c>
      <c r="I18" s="114">
        <v>2.0410604042500002E-3</v>
      </c>
      <c r="J18" s="114">
        <v>2.3903007624200001E-3</v>
      </c>
      <c r="K18" s="114">
        <v>2.3903007624200001E-3</v>
      </c>
      <c r="L18" s="114">
        <v>1.1238341033209241E-3</v>
      </c>
      <c r="M18" s="114">
        <v>1.713960556546E-2</v>
      </c>
      <c r="N18" s="114">
        <v>2.9893789674E-3</v>
      </c>
      <c r="O18" s="114">
        <v>1.0767159432E-4</v>
      </c>
      <c r="P18" s="114">
        <v>2.5074826479999999E-5</v>
      </c>
      <c r="Q18" s="114">
        <v>2.564302896E-4</v>
      </c>
      <c r="R18" s="114">
        <v>1.537125372E-4</v>
      </c>
      <c r="S18" s="114">
        <v>8.712804384E-4</v>
      </c>
      <c r="T18" s="114">
        <v>3.7067631737399999E-2</v>
      </c>
      <c r="U18" s="114">
        <v>3.1310709911000002E-4</v>
      </c>
      <c r="V18" s="114">
        <v>2.5147644768000002E-3</v>
      </c>
      <c r="W18" s="114">
        <v>9.8219119511000008E-4</v>
      </c>
      <c r="X18" s="114">
        <v>6.9061414320000002E-6</v>
      </c>
      <c r="Y18" s="114">
        <v>8.9172705299999996E-5</v>
      </c>
      <c r="Z18" s="114">
        <v>1.0106239930000001E-5</v>
      </c>
      <c r="AA18" s="114">
        <v>8.9172705303295998E-6</v>
      </c>
      <c r="AB18" s="114">
        <v>1.151023572E-4</v>
      </c>
      <c r="AC18" s="114" t="s">
        <v>391</v>
      </c>
      <c r="AD18" s="114" t="s">
        <v>391</v>
      </c>
      <c r="AE18" s="40"/>
      <c r="AF18" s="114">
        <v>774.18415830000004</v>
      </c>
      <c r="AG18" s="114">
        <v>0</v>
      </c>
      <c r="AH18" s="114">
        <v>368.45621273099403</v>
      </c>
      <c r="AI18" s="114" t="s">
        <v>390</v>
      </c>
      <c r="AJ18" s="114">
        <v>0</v>
      </c>
      <c r="AK18" s="39" t="s">
        <v>389</v>
      </c>
      <c r="AL18" s="41" t="s">
        <v>41</v>
      </c>
    </row>
    <row r="19" spans="1:38" ht="26.25" customHeight="1" thickBot="1" x14ac:dyDescent="0.3">
      <c r="A19" s="36" t="s">
        <v>45</v>
      </c>
      <c r="B19" s="36" t="s">
        <v>54</v>
      </c>
      <c r="C19" s="37" t="s">
        <v>55</v>
      </c>
      <c r="D19" s="38"/>
      <c r="E19" s="114">
        <v>0.91031582384041998</v>
      </c>
      <c r="F19" s="114">
        <v>5.0999600661569999E-2</v>
      </c>
      <c r="G19" s="114">
        <v>0.31675003960078002</v>
      </c>
      <c r="H19" s="114">
        <v>1.6545599423520001E-2</v>
      </c>
      <c r="I19" s="114">
        <v>9.8850748956970005E-2</v>
      </c>
      <c r="J19" s="114">
        <v>0.12373164245701</v>
      </c>
      <c r="K19" s="114">
        <v>0.12642769177161001</v>
      </c>
      <c r="L19" s="114">
        <v>1.9287394308500003E-2</v>
      </c>
      <c r="M19" s="114">
        <v>0.24029512379857002</v>
      </c>
      <c r="N19" s="114">
        <v>4.410793015871E-2</v>
      </c>
      <c r="O19" s="114">
        <v>1.8228213642199999E-3</v>
      </c>
      <c r="P19" s="114">
        <v>1.4465208855100001E-3</v>
      </c>
      <c r="Q19" s="114">
        <v>3.7155462871500001E-3</v>
      </c>
      <c r="R19" s="114">
        <v>5.5186713596800004E-3</v>
      </c>
      <c r="S19" s="114">
        <v>1.4982227331340001E-2</v>
      </c>
      <c r="T19" s="114">
        <v>0.34562360394018998</v>
      </c>
      <c r="U19" s="114">
        <v>4.6320603431699997E-3</v>
      </c>
      <c r="V19" s="114">
        <v>0.20202115874575</v>
      </c>
      <c r="W19" s="114">
        <v>2.967791902279E-2</v>
      </c>
      <c r="X19" s="114">
        <v>1.1409293581500001E-3</v>
      </c>
      <c r="Y19" s="114">
        <v>2.0540761586199997E-3</v>
      </c>
      <c r="Z19" s="114">
        <v>5.1544521264000002E-4</v>
      </c>
      <c r="AA19" s="114">
        <v>4.1426277539000002E-4</v>
      </c>
      <c r="AB19" s="114">
        <v>4.1247135048200004E-3</v>
      </c>
      <c r="AC19" s="114">
        <v>1.0061604437440001E-2</v>
      </c>
      <c r="AD19" s="114">
        <v>8.7657486448191685E-2</v>
      </c>
      <c r="AE19" s="40"/>
      <c r="AF19" s="114">
        <v>8823.7214131189994</v>
      </c>
      <c r="AG19" s="114">
        <v>515.36006399999997</v>
      </c>
      <c r="AH19" s="114">
        <v>3507.8495997108298</v>
      </c>
      <c r="AI19" s="114">
        <v>763.83399129999998</v>
      </c>
      <c r="AJ19" s="114">
        <v>1310.3785932000001</v>
      </c>
      <c r="AK19" s="39" t="s">
        <v>389</v>
      </c>
      <c r="AL19" s="41" t="s">
        <v>41</v>
      </c>
    </row>
    <row r="20" spans="1:38" ht="26.25" customHeight="1" thickBot="1" x14ac:dyDescent="0.3">
      <c r="A20" s="36" t="s">
        <v>45</v>
      </c>
      <c r="B20" s="36" t="s">
        <v>56</v>
      </c>
      <c r="C20" s="37" t="s">
        <v>57</v>
      </c>
      <c r="D20" s="38"/>
      <c r="E20" s="114">
        <v>5.7540324891130297</v>
      </c>
      <c r="F20" s="114">
        <v>0.87405676306085001</v>
      </c>
      <c r="G20" s="114">
        <v>3.0483372037451</v>
      </c>
      <c r="H20" s="114">
        <v>7.9361048538160006E-2</v>
      </c>
      <c r="I20" s="114">
        <v>0.9494802839702301</v>
      </c>
      <c r="J20" s="114">
        <v>1.2379106268193101</v>
      </c>
      <c r="K20" s="114">
        <v>1.29982823447403</v>
      </c>
      <c r="L20" s="114">
        <v>0.30428105282829532</v>
      </c>
      <c r="M20" s="114">
        <v>1.7271361604564599</v>
      </c>
      <c r="N20" s="114">
        <v>0.97526106118243994</v>
      </c>
      <c r="O20" s="114">
        <v>4.9678967047960002E-2</v>
      </c>
      <c r="P20" s="114">
        <v>1.5361016825510001E-2</v>
      </c>
      <c r="Q20" s="114">
        <v>4.5477108593869997E-2</v>
      </c>
      <c r="R20" s="114">
        <v>0.13832197011674</v>
      </c>
      <c r="S20" s="114">
        <v>0.35612704458459998</v>
      </c>
      <c r="T20" s="114">
        <v>4.9770511575454499</v>
      </c>
      <c r="U20" s="114">
        <v>8.7983018600070004E-2</v>
      </c>
      <c r="V20" s="114">
        <v>9.3738083244468609</v>
      </c>
      <c r="W20" s="114">
        <v>0.20766746400745001</v>
      </c>
      <c r="X20" s="114">
        <v>3.9879321267915997E-2</v>
      </c>
      <c r="Y20" s="114">
        <v>5.5165402267489998E-2</v>
      </c>
      <c r="Z20" s="114">
        <v>1.6254575992299999E-2</v>
      </c>
      <c r="AA20" s="114">
        <v>1.3127511421458002E-2</v>
      </c>
      <c r="AB20" s="114">
        <v>0.12442681094923001</v>
      </c>
      <c r="AC20" s="114">
        <v>0.21581955864433</v>
      </c>
      <c r="AD20" s="114">
        <v>0.12601489659223139</v>
      </c>
      <c r="AE20" s="40"/>
      <c r="AF20" s="114">
        <v>29111.579947400001</v>
      </c>
      <c r="AG20" s="114">
        <v>726.45258000000001</v>
      </c>
      <c r="AH20" s="114">
        <v>1582.2439498715501</v>
      </c>
      <c r="AI20" s="114">
        <v>190616.52890423601</v>
      </c>
      <c r="AJ20" s="114">
        <v>843.10173936399997</v>
      </c>
      <c r="AK20" s="39" t="s">
        <v>389</v>
      </c>
      <c r="AL20" s="41" t="s">
        <v>41</v>
      </c>
    </row>
    <row r="21" spans="1:38" ht="26.25" customHeight="1" thickBot="1" x14ac:dyDescent="0.3">
      <c r="A21" s="36" t="s">
        <v>45</v>
      </c>
      <c r="B21" s="36" t="s">
        <v>58</v>
      </c>
      <c r="C21" s="37" t="s">
        <v>59</v>
      </c>
      <c r="D21" s="38"/>
      <c r="E21" s="114">
        <v>0.84112218805904004</v>
      </c>
      <c r="F21" s="114">
        <v>2.2876644979540003E-2</v>
      </c>
      <c r="G21" s="114">
        <v>0.39213452128983001</v>
      </c>
      <c r="H21" s="114">
        <v>1.192776860385E-2</v>
      </c>
      <c r="I21" s="114">
        <v>3.5824108078650004E-2</v>
      </c>
      <c r="J21" s="114">
        <v>4.2228091146470005E-2</v>
      </c>
      <c r="K21" s="114">
        <v>4.2288675486470001E-2</v>
      </c>
      <c r="L21" s="114">
        <v>1.8702784784050002E-2</v>
      </c>
      <c r="M21" s="114">
        <v>0.17644033186320998</v>
      </c>
      <c r="N21" s="114">
        <v>5.4272229331610002E-2</v>
      </c>
      <c r="O21" s="114">
        <v>2.0655141845800002E-3</v>
      </c>
      <c r="P21" s="114">
        <v>6.2750962812999989E-4</v>
      </c>
      <c r="Q21" s="114">
        <v>4.4650197935100005E-3</v>
      </c>
      <c r="R21" s="114">
        <v>3.77269568206E-3</v>
      </c>
      <c r="S21" s="114">
        <v>1.485285311818E-2</v>
      </c>
      <c r="T21" s="114">
        <v>0.61085868092598994</v>
      </c>
      <c r="U21" s="114">
        <v>5.5179921263400003E-3</v>
      </c>
      <c r="V21" s="114">
        <v>6.3934301441069999E-2</v>
      </c>
      <c r="W21" s="114">
        <v>1.8704364543139999E-2</v>
      </c>
      <c r="X21" s="114">
        <v>2.3903207835799996E-4</v>
      </c>
      <c r="Y21" s="114">
        <v>1.5936333665299998E-3</v>
      </c>
      <c r="Z21" s="114">
        <v>2.1180634708000001E-4</v>
      </c>
      <c r="AA21" s="114">
        <v>2.18798253684E-4</v>
      </c>
      <c r="AB21" s="114">
        <v>2.2632700456820002E-3</v>
      </c>
      <c r="AC21" s="114">
        <v>1.6786635060099999E-3</v>
      </c>
      <c r="AD21" s="114">
        <v>1.0315025502144222E-2</v>
      </c>
      <c r="AE21" s="40"/>
      <c r="AF21" s="114">
        <v>7209.5851501999896</v>
      </c>
      <c r="AG21" s="114">
        <v>60.584339999999997</v>
      </c>
      <c r="AH21" s="114">
        <v>3999.27851707849</v>
      </c>
      <c r="AI21" s="114">
        <v>434.36680397447998</v>
      </c>
      <c r="AJ21" s="114">
        <v>16.1237183</v>
      </c>
      <c r="AK21" s="39" t="s">
        <v>389</v>
      </c>
      <c r="AL21" s="41" t="s">
        <v>41</v>
      </c>
    </row>
    <row r="22" spans="1:38" ht="26.25" customHeight="1" thickBot="1" x14ac:dyDescent="0.3">
      <c r="A22" s="36" t="s">
        <v>45</v>
      </c>
      <c r="B22" s="42" t="s">
        <v>60</v>
      </c>
      <c r="C22" s="37" t="s">
        <v>61</v>
      </c>
      <c r="D22" s="38"/>
      <c r="E22" s="114">
        <v>2.8502224385255097</v>
      </c>
      <c r="F22" s="114">
        <v>9.6328652338750001E-2</v>
      </c>
      <c r="G22" s="114">
        <v>0.61835787829787003</v>
      </c>
      <c r="H22" s="114">
        <v>1.9681537600050002E-2</v>
      </c>
      <c r="I22" s="114">
        <v>6.6407127559609175E-2</v>
      </c>
      <c r="J22" s="114">
        <v>7.8476811499769178E-2</v>
      </c>
      <c r="K22" s="114">
        <v>8.0429771971169184E-2</v>
      </c>
      <c r="L22" s="114">
        <v>1.7186104927824856E-2</v>
      </c>
      <c r="M22" s="114">
        <v>0.32290042216482007</v>
      </c>
      <c r="N22" s="114">
        <v>0.13981235171404</v>
      </c>
      <c r="O22" s="114">
        <v>3.9554982017200001E-3</v>
      </c>
      <c r="P22" s="114">
        <v>1.9280619806940003E-2</v>
      </c>
      <c r="Q22" s="114">
        <v>2.3065677144400002E-2</v>
      </c>
      <c r="R22" s="114">
        <v>5.0611498847879993E-2</v>
      </c>
      <c r="S22" s="114">
        <v>6.0760672899559998E-2</v>
      </c>
      <c r="T22" s="114">
        <v>0.68404151699076998</v>
      </c>
      <c r="U22" s="114">
        <v>1.6602017896160001E-2</v>
      </c>
      <c r="V22" s="114">
        <v>0.16891901702702999</v>
      </c>
      <c r="W22" s="114">
        <v>0.95172484476090591</v>
      </c>
      <c r="X22" s="114">
        <v>2.8249592114839997E-4</v>
      </c>
      <c r="Y22" s="114">
        <v>1.7373052811900001E-3</v>
      </c>
      <c r="Z22" s="114">
        <v>4.7380856634E-4</v>
      </c>
      <c r="AA22" s="114">
        <v>2.3057071249319997E-4</v>
      </c>
      <c r="AB22" s="114">
        <v>2.72418048125E-3</v>
      </c>
      <c r="AC22" s="114">
        <v>1.3581150427910001E-2</v>
      </c>
      <c r="AD22" s="114">
        <v>1.2458739679797006</v>
      </c>
      <c r="AE22" s="40"/>
      <c r="AF22" s="114">
        <v>8368.8588046999994</v>
      </c>
      <c r="AG22" s="114">
        <v>8663.9484725000002</v>
      </c>
      <c r="AH22" s="114">
        <v>1848.4516073035693</v>
      </c>
      <c r="AI22" s="114">
        <v>427.6283588</v>
      </c>
      <c r="AJ22" s="114">
        <v>190.988748899999</v>
      </c>
      <c r="AK22" s="39" t="s">
        <v>389</v>
      </c>
      <c r="AL22" s="41" t="s">
        <v>41</v>
      </c>
    </row>
    <row r="23" spans="1:38" ht="26.25" customHeight="1" thickBot="1" x14ac:dyDescent="0.3">
      <c r="A23" s="36" t="s">
        <v>62</v>
      </c>
      <c r="B23" s="42" t="s">
        <v>368</v>
      </c>
      <c r="C23" s="37" t="s">
        <v>364</v>
      </c>
      <c r="D23" s="43"/>
      <c r="E23" s="114">
        <v>8.2580890675744296</v>
      </c>
      <c r="F23" s="114">
        <v>1.3789106741336501</v>
      </c>
      <c r="G23" s="114">
        <v>1.4384154647046263E-3</v>
      </c>
      <c r="H23" s="114">
        <v>2.1522585590576897E-3</v>
      </c>
      <c r="I23" s="114">
        <v>0.38717954133598997</v>
      </c>
      <c r="J23" s="114">
        <v>0.40868951585466001</v>
      </c>
      <c r="K23" s="114">
        <v>0.43019949037333</v>
      </c>
      <c r="L23" s="114">
        <v>0.25058217671325</v>
      </c>
      <c r="M23" s="114">
        <v>9.5987137951094095</v>
      </c>
      <c r="N23" s="114" t="s">
        <v>391</v>
      </c>
      <c r="O23" s="114">
        <v>3.3370303444109043E-3</v>
      </c>
      <c r="P23" s="114" t="s">
        <v>391</v>
      </c>
      <c r="Q23" s="114" t="s">
        <v>391</v>
      </c>
      <c r="R23" s="114">
        <v>1.6685151722105659E-2</v>
      </c>
      <c r="S23" s="114">
        <v>0.56729515855258006</v>
      </c>
      <c r="T23" s="114">
        <v>2.335921241097192E-2</v>
      </c>
      <c r="U23" s="114">
        <v>3.3370303444109043E-3</v>
      </c>
      <c r="V23" s="114">
        <v>0.33370303444268001</v>
      </c>
      <c r="W23" s="114" t="s">
        <v>391</v>
      </c>
      <c r="X23" s="114">
        <v>1.0089159457989395E-2</v>
      </c>
      <c r="Y23" s="114">
        <v>1.6607083297365658E-2</v>
      </c>
      <c r="Z23" s="114" t="s">
        <v>391</v>
      </c>
      <c r="AA23" s="114" t="s">
        <v>391</v>
      </c>
      <c r="AB23" s="114" t="s">
        <v>391</v>
      </c>
      <c r="AC23" s="114" t="s">
        <v>391</v>
      </c>
      <c r="AD23" s="114" t="s">
        <v>391</v>
      </c>
      <c r="AE23" s="40"/>
      <c r="AF23" s="114">
        <v>14400.925765301883</v>
      </c>
      <c r="AG23" s="39" t="s">
        <v>390</v>
      </c>
      <c r="AH23" s="39" t="s">
        <v>390</v>
      </c>
      <c r="AI23" s="114">
        <v>38.981310800313331</v>
      </c>
      <c r="AJ23" s="114">
        <v>1.6588356123697101</v>
      </c>
      <c r="AK23" s="39" t="s">
        <v>389</v>
      </c>
      <c r="AL23" s="41" t="s">
        <v>41</v>
      </c>
    </row>
    <row r="24" spans="1:38" ht="26.25" customHeight="1" thickBot="1" x14ac:dyDescent="0.3">
      <c r="A24" s="44" t="s">
        <v>45</v>
      </c>
      <c r="B24" s="42" t="s">
        <v>63</v>
      </c>
      <c r="C24" s="37" t="s">
        <v>64</v>
      </c>
      <c r="D24" s="38"/>
      <c r="E24" s="114">
        <v>4.589589973596234</v>
      </c>
      <c r="F24" s="114">
        <v>0.45666156375264727</v>
      </c>
      <c r="G24" s="114">
        <v>1.4821156303131906</v>
      </c>
      <c r="H24" s="114">
        <v>3.8599588832337321E-2</v>
      </c>
      <c r="I24" s="114">
        <v>0.59129821954562334</v>
      </c>
      <c r="J24" s="114">
        <v>0.76578940311491328</v>
      </c>
      <c r="K24" s="114">
        <v>0.80812581298421327</v>
      </c>
      <c r="L24" s="114">
        <v>0.16508225546853506</v>
      </c>
      <c r="M24" s="114">
        <v>0.91865284263463975</v>
      </c>
      <c r="N24" s="114">
        <v>0.43191554527322001</v>
      </c>
      <c r="O24" s="114">
        <v>2.3533634848060005E-2</v>
      </c>
      <c r="P24" s="114">
        <v>1.4433970855190001E-2</v>
      </c>
      <c r="Q24" s="114">
        <v>2.3389464594220002E-2</v>
      </c>
      <c r="R24" s="114">
        <v>8.449165303792E-2</v>
      </c>
      <c r="S24" s="114">
        <v>0.18443621855829997</v>
      </c>
      <c r="T24" s="114">
        <v>1.08282330825958</v>
      </c>
      <c r="U24" s="114">
        <v>3.8590676445979993E-2</v>
      </c>
      <c r="V24" s="114">
        <v>4.53918125212037</v>
      </c>
      <c r="W24" s="114">
        <v>0.41104784372698866</v>
      </c>
      <c r="X24" s="114">
        <v>1.9567962473055412E-2</v>
      </c>
      <c r="Y24" s="114">
        <v>2.8661210285065498E-2</v>
      </c>
      <c r="Z24" s="114">
        <v>8.2542718593555022E-3</v>
      </c>
      <c r="AA24" s="114">
        <v>6.5553793910259287E-3</v>
      </c>
      <c r="AB24" s="114">
        <v>6.3038824008662106E-2</v>
      </c>
      <c r="AC24" s="114">
        <v>9.8755230049440007E-2</v>
      </c>
      <c r="AD24" s="114">
        <v>0.64777147974126004</v>
      </c>
      <c r="AE24" s="40"/>
      <c r="AF24" s="114">
        <v>15481.737201664109</v>
      </c>
      <c r="AG24" s="114">
        <v>3803.6205362999999</v>
      </c>
      <c r="AH24" s="114">
        <v>1920.8803312683208</v>
      </c>
      <c r="AI24" s="114">
        <v>19266.394666499888</v>
      </c>
      <c r="AJ24" s="114">
        <v>14.383182400000001</v>
      </c>
      <c r="AK24" s="39" t="s">
        <v>389</v>
      </c>
      <c r="AL24" s="41" t="s">
        <v>41</v>
      </c>
    </row>
    <row r="25" spans="1:38" ht="26.25" customHeight="1" thickBot="1" x14ac:dyDescent="0.3">
      <c r="A25" s="36" t="s">
        <v>65</v>
      </c>
      <c r="B25" s="42" t="s">
        <v>66</v>
      </c>
      <c r="C25" s="45" t="s">
        <v>67</v>
      </c>
      <c r="D25" s="38"/>
      <c r="E25" s="114">
        <v>0.62369256190160005</v>
      </c>
      <c r="F25" s="114">
        <v>6.4799979768809995E-2</v>
      </c>
      <c r="G25" s="114">
        <v>5.2416390416279997E-2</v>
      </c>
      <c r="H25" s="114" t="s">
        <v>391</v>
      </c>
      <c r="I25" s="114">
        <v>1.6614899999999998E-2</v>
      </c>
      <c r="J25" s="114">
        <v>1.6614899999999998E-2</v>
      </c>
      <c r="K25" s="114">
        <v>1.6614899999999998E-2</v>
      </c>
      <c r="L25" s="114">
        <v>7.9751519999999992E-3</v>
      </c>
      <c r="M25" s="114">
        <v>0.46313183262606</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2254.9531157086999</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0.50787178571198999</v>
      </c>
      <c r="F26" s="114">
        <v>8.545757203913E-2</v>
      </c>
      <c r="G26" s="114">
        <v>5.0095985699959995E-2</v>
      </c>
      <c r="H26" s="114" t="s">
        <v>391</v>
      </c>
      <c r="I26" s="114">
        <v>1.3686049999989999E-2</v>
      </c>
      <c r="J26" s="114">
        <v>1.3686049999989999E-2</v>
      </c>
      <c r="K26" s="114">
        <v>1.3686049999989999E-2</v>
      </c>
      <c r="L26" s="114">
        <v>6.56930399999E-3</v>
      </c>
      <c r="M26" s="114">
        <v>0.84840365473233004</v>
      </c>
      <c r="N26" s="114">
        <v>0.60432641511570995</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2155.1293048128136</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29.276600057215838</v>
      </c>
      <c r="F27" s="114">
        <v>30.466259309757259</v>
      </c>
      <c r="G27" s="114">
        <v>7.0385552515915648E-2</v>
      </c>
      <c r="H27" s="114">
        <v>4.2707350270091</v>
      </c>
      <c r="I27" s="114">
        <v>0.5276089174857449</v>
      </c>
      <c r="J27" s="114">
        <v>0.5276089174857449</v>
      </c>
      <c r="K27" s="114">
        <v>0.5276089174857449</v>
      </c>
      <c r="L27" s="114">
        <v>0.32330349759440452</v>
      </c>
      <c r="M27" s="114">
        <v>198.12274704974061</v>
      </c>
      <c r="N27" s="114">
        <v>4.4669087127278181E-3</v>
      </c>
      <c r="O27" s="114">
        <v>9.3917067399943354E-4</v>
      </c>
      <c r="P27" s="114">
        <v>3.5966323873899954E-2</v>
      </c>
      <c r="Q27" s="114">
        <v>1.209106328588867E-3</v>
      </c>
      <c r="R27" s="114">
        <v>2.79194805221437E-2</v>
      </c>
      <c r="S27" s="114">
        <v>2.020855331314542E-2</v>
      </c>
      <c r="T27" s="114">
        <v>9.1974663293877337E-3</v>
      </c>
      <c r="U27" s="114">
        <v>8.1860200161886702E-4</v>
      </c>
      <c r="V27" s="114">
        <v>0.1636377764703898</v>
      </c>
      <c r="W27" s="114">
        <v>1.53878585738878</v>
      </c>
      <c r="X27" s="114">
        <v>1.9414187516899998E-2</v>
      </c>
      <c r="Y27" s="114">
        <v>2.0959581561120003E-2</v>
      </c>
      <c r="Z27" s="114">
        <v>1.4433698380320001E-2</v>
      </c>
      <c r="AA27" s="114">
        <v>2.2384245277039999E-2</v>
      </c>
      <c r="AB27" s="114">
        <v>7.7191712735410006E-2</v>
      </c>
      <c r="AC27" s="114" t="s">
        <v>391</v>
      </c>
      <c r="AD27" s="114">
        <v>3.0891138562E-4</v>
      </c>
      <c r="AE27" s="40"/>
      <c r="AF27" s="114">
        <v>178491.31076041615</v>
      </c>
      <c r="AG27" s="39" t="s">
        <v>390</v>
      </c>
      <c r="AH27" s="114">
        <v>394.73855267674099</v>
      </c>
      <c r="AI27" s="114">
        <v>5491.1081916179155</v>
      </c>
      <c r="AJ27" s="114">
        <v>1.90699455450225</v>
      </c>
      <c r="AK27" s="39" t="s">
        <v>389</v>
      </c>
      <c r="AL27" s="41" t="s">
        <v>41</v>
      </c>
    </row>
    <row r="28" spans="1:38" ht="26.25" customHeight="1" thickBot="1" x14ac:dyDescent="0.3">
      <c r="A28" s="36" t="s">
        <v>70</v>
      </c>
      <c r="B28" s="36" t="s">
        <v>73</v>
      </c>
      <c r="C28" s="37" t="s">
        <v>74</v>
      </c>
      <c r="D28" s="38"/>
      <c r="E28" s="114">
        <v>7.7921046962527702</v>
      </c>
      <c r="F28" s="114">
        <v>1.6408715271937599</v>
      </c>
      <c r="G28" s="114">
        <v>3.6700230949583625E-3</v>
      </c>
      <c r="H28" s="114">
        <v>0.14992383373611765</v>
      </c>
      <c r="I28" s="114">
        <v>0.77301410379904989</v>
      </c>
      <c r="J28" s="114">
        <v>0.77301410379904989</v>
      </c>
      <c r="K28" s="114">
        <v>0.77301410379904989</v>
      </c>
      <c r="L28" s="114">
        <v>0.49794586075004998</v>
      </c>
      <c r="M28" s="114">
        <v>25.525915552803909</v>
      </c>
      <c r="N28" s="114">
        <v>1.5156306502E-4</v>
      </c>
      <c r="O28" s="114">
        <v>4.3119408394735562E-5</v>
      </c>
      <c r="P28" s="114">
        <v>2.9195574760436608E-3</v>
      </c>
      <c r="Q28" s="114">
        <v>7.3030018288582925E-5</v>
      </c>
      <c r="R28" s="114">
        <v>3.6714622386330407E-3</v>
      </c>
      <c r="S28" s="114">
        <v>2.4984024288973333E-3</v>
      </c>
      <c r="T28" s="114">
        <v>3.706096115018363E-4</v>
      </c>
      <c r="U28" s="114">
        <v>5.9821219757694622E-5</v>
      </c>
      <c r="V28" s="114">
        <v>1.0371555603569123E-2</v>
      </c>
      <c r="W28" s="114">
        <v>0.23141965887466998</v>
      </c>
      <c r="X28" s="114">
        <v>2.2058561449800002E-3</v>
      </c>
      <c r="Y28" s="114">
        <v>1.3001639492800001E-3</v>
      </c>
      <c r="Z28" s="114">
        <v>4.7034128815999997E-4</v>
      </c>
      <c r="AA28" s="114">
        <v>1.37997919491E-3</v>
      </c>
      <c r="AB28" s="114">
        <v>5.3563405773599995E-3</v>
      </c>
      <c r="AC28" s="114" t="s">
        <v>391</v>
      </c>
      <c r="AD28" s="114">
        <v>5.6835330269999995E-5</v>
      </c>
      <c r="AE28" s="40"/>
      <c r="AF28" s="114">
        <v>19927.58147206916</v>
      </c>
      <c r="AG28" s="39" t="s">
        <v>390</v>
      </c>
      <c r="AH28" s="114" t="s">
        <v>390</v>
      </c>
      <c r="AI28" s="114">
        <v>197.37034167754058</v>
      </c>
      <c r="AJ28" s="114">
        <v>1.6928150509740401</v>
      </c>
      <c r="AK28" s="39" t="s">
        <v>389</v>
      </c>
      <c r="AL28" s="41" t="s">
        <v>41</v>
      </c>
    </row>
    <row r="29" spans="1:38" ht="26.25" customHeight="1" thickBot="1" x14ac:dyDescent="0.3">
      <c r="A29" s="36" t="s">
        <v>70</v>
      </c>
      <c r="B29" s="36" t="s">
        <v>75</v>
      </c>
      <c r="C29" s="37" t="s">
        <v>76</v>
      </c>
      <c r="D29" s="38"/>
      <c r="E29" s="114">
        <v>58.897137365567254</v>
      </c>
      <c r="F29" s="114">
        <v>2.8092764512998598</v>
      </c>
      <c r="G29" s="114">
        <v>7.2281536683437087E-3</v>
      </c>
      <c r="H29" s="114">
        <v>1.4584804382888936E-2</v>
      </c>
      <c r="I29" s="114">
        <v>1.43493608620889</v>
      </c>
      <c r="J29" s="114">
        <v>1.43493608620889</v>
      </c>
      <c r="K29" s="114">
        <v>1.43493608620889</v>
      </c>
      <c r="L29" s="114">
        <v>0.90654068014969991</v>
      </c>
      <c r="M29" s="114">
        <v>11.878318645257698</v>
      </c>
      <c r="N29" s="114">
        <v>3.4794939218041999E-6</v>
      </c>
      <c r="O29" s="114">
        <v>8.9147173315487456E-5</v>
      </c>
      <c r="P29" s="114">
        <v>9.265269856361915E-3</v>
      </c>
      <c r="Q29" s="114">
        <v>1.7681970252065267E-4</v>
      </c>
      <c r="R29" s="114">
        <v>1.4746543041468654E-2</v>
      </c>
      <c r="S29" s="114">
        <v>9.8929178834073345E-3</v>
      </c>
      <c r="T29" s="114">
        <v>3.7870835525022557E-4</v>
      </c>
      <c r="U29" s="114">
        <v>1.7534505839033021E-4</v>
      </c>
      <c r="V29" s="114">
        <v>3.1517871186863847E-2</v>
      </c>
      <c r="W29" s="114">
        <v>0.32840394422871</v>
      </c>
      <c r="X29" s="114">
        <v>1.5953340883937137E-3</v>
      </c>
      <c r="Y29" s="114">
        <v>8.5201763059366779E-3</v>
      </c>
      <c r="Z29" s="114">
        <v>3.2071696780426731E-4</v>
      </c>
      <c r="AA29" s="114">
        <v>1.1080196907314009E-3</v>
      </c>
      <c r="AB29" s="114">
        <v>1.1544247052880001E-2</v>
      </c>
      <c r="AC29" s="114" t="s">
        <v>391</v>
      </c>
      <c r="AD29" s="114">
        <v>6.4675515538448316E-5</v>
      </c>
      <c r="AE29" s="40"/>
      <c r="AF29" s="114">
        <v>74587.0270347115</v>
      </c>
      <c r="AG29" s="39" t="s">
        <v>390</v>
      </c>
      <c r="AH29" s="114">
        <v>384.91252732325898</v>
      </c>
      <c r="AI29" s="114">
        <v>691.46863307667445</v>
      </c>
      <c r="AJ29" s="114">
        <v>8.7366019192253006</v>
      </c>
      <c r="AK29" s="39" t="s">
        <v>389</v>
      </c>
      <c r="AL29" s="41" t="s">
        <v>41</v>
      </c>
    </row>
    <row r="30" spans="1:38" ht="26.25" customHeight="1" thickBot="1" x14ac:dyDescent="0.3">
      <c r="A30" s="36" t="s">
        <v>70</v>
      </c>
      <c r="B30" s="36" t="s">
        <v>77</v>
      </c>
      <c r="C30" s="37" t="s">
        <v>78</v>
      </c>
      <c r="D30" s="38"/>
      <c r="E30" s="114">
        <v>0.15431705821114</v>
      </c>
      <c r="F30" s="114">
        <v>1.3660544402866099</v>
      </c>
      <c r="G30" s="114">
        <v>5.3143739924999998E-4</v>
      </c>
      <c r="H30" s="114">
        <v>1.4832303303699999E-3</v>
      </c>
      <c r="I30" s="114">
        <v>4.8724030469539999E-2</v>
      </c>
      <c r="J30" s="114">
        <v>4.8724030469539999E-2</v>
      </c>
      <c r="K30" s="114">
        <v>4.8724030469539999E-2</v>
      </c>
      <c r="L30" s="114">
        <v>8.4921055622600005E-3</v>
      </c>
      <c r="M30" s="114">
        <v>8.6126954130785904</v>
      </c>
      <c r="N30" s="114">
        <v>3.4486959580000002E-5</v>
      </c>
      <c r="O30" s="114">
        <v>6.0111120612379201E-6</v>
      </c>
      <c r="P30" s="114">
        <v>2.6148337465000001E-4</v>
      </c>
      <c r="Q30" s="114">
        <v>9.0166680918569407E-6</v>
      </c>
      <c r="R30" s="114">
        <v>1.8935002992139218E-4</v>
      </c>
      <c r="S30" s="114">
        <v>1.3525002137385162E-4</v>
      </c>
      <c r="T30" s="114">
        <v>6.9127788699079696E-5</v>
      </c>
      <c r="U30" s="114">
        <v>6.0111120612379201E-6</v>
      </c>
      <c r="V30" s="114">
        <v>9.9183349009999999E-4</v>
      </c>
      <c r="W30" s="114">
        <v>2.5550196288380001E-2</v>
      </c>
      <c r="X30" s="114">
        <v>2.5749171795999998E-4</v>
      </c>
      <c r="Y30" s="114">
        <v>2.8967818270000001E-4</v>
      </c>
      <c r="Z30" s="114">
        <v>2.0921202083999999E-4</v>
      </c>
      <c r="AA30" s="114">
        <v>3.1381803126000001E-4</v>
      </c>
      <c r="AB30" s="114">
        <v>1.0701999527800001E-3</v>
      </c>
      <c r="AC30" s="114" t="s">
        <v>391</v>
      </c>
      <c r="AD30" s="114">
        <v>1.5138410109999999E-5</v>
      </c>
      <c r="AE30" s="40"/>
      <c r="AF30" s="114">
        <v>1251.4739904784001</v>
      </c>
      <c r="AG30" s="39" t="s">
        <v>390</v>
      </c>
      <c r="AH30" s="39" t="s">
        <v>390</v>
      </c>
      <c r="AI30" s="114">
        <v>38.162139940830897</v>
      </c>
      <c r="AJ30" s="114">
        <v>0</v>
      </c>
      <c r="AK30" s="39" t="s">
        <v>389</v>
      </c>
      <c r="AL30" s="41" t="s">
        <v>41</v>
      </c>
    </row>
    <row r="31" spans="1:38" ht="26.25" customHeight="1" thickBot="1" x14ac:dyDescent="0.3">
      <c r="A31" s="36" t="s">
        <v>70</v>
      </c>
      <c r="B31" s="36" t="s">
        <v>79</v>
      </c>
      <c r="C31" s="37" t="s">
        <v>80</v>
      </c>
      <c r="D31" s="38"/>
      <c r="E31" s="39" t="s">
        <v>389</v>
      </c>
      <c r="F31" s="114">
        <v>6.5295088340368901</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0.26400000000000001</v>
      </c>
      <c r="J32" s="114">
        <v>1.0229999999999999</v>
      </c>
      <c r="K32" s="114">
        <v>1.5053061224489701</v>
      </c>
      <c r="L32" s="114">
        <v>0.15053061224489001</v>
      </c>
      <c r="M32" s="114" t="s">
        <v>389</v>
      </c>
      <c r="N32" s="114">
        <v>0.76325805190298002</v>
      </c>
      <c r="O32" s="114">
        <v>1.63609890222E-3</v>
      </c>
      <c r="P32" s="114" t="s">
        <v>391</v>
      </c>
      <c r="Q32" s="114" t="s">
        <v>391</v>
      </c>
      <c r="R32" s="114">
        <v>1.8813230002999999E-3</v>
      </c>
      <c r="S32" s="114">
        <v>17.646898356756001</v>
      </c>
      <c r="T32" s="114">
        <v>3.7017422502200002E-3</v>
      </c>
      <c r="U32" s="114" t="s">
        <v>391</v>
      </c>
      <c r="V32" s="114">
        <v>17.028085847864901</v>
      </c>
      <c r="W32" s="114" t="s">
        <v>389</v>
      </c>
      <c r="X32" s="114">
        <v>4.8743265306100004E-3</v>
      </c>
      <c r="Y32" s="114">
        <v>1.3242857141999999E-4</v>
      </c>
      <c r="Z32" s="114">
        <v>1.9548979590999999E-4</v>
      </c>
      <c r="AA32" s="114" t="s">
        <v>391</v>
      </c>
      <c r="AB32" s="114">
        <v>5.2022448979499999E-3</v>
      </c>
      <c r="AC32" s="114" t="s">
        <v>389</v>
      </c>
      <c r="AD32" s="114" t="s">
        <v>389</v>
      </c>
      <c r="AE32" s="40"/>
      <c r="AF32" s="39" t="s">
        <v>389</v>
      </c>
      <c r="AG32" s="39" t="s">
        <v>389</v>
      </c>
      <c r="AH32" s="39" t="s">
        <v>389</v>
      </c>
      <c r="AI32" s="39" t="s">
        <v>389</v>
      </c>
      <c r="AJ32" s="39" t="s">
        <v>389</v>
      </c>
      <c r="AK32" s="114">
        <v>73150</v>
      </c>
      <c r="AL32" s="46" t="s">
        <v>387</v>
      </c>
    </row>
    <row r="33" spans="1:38" ht="26.25" customHeight="1" thickBot="1" x14ac:dyDescent="0.3">
      <c r="A33" s="36" t="s">
        <v>70</v>
      </c>
      <c r="B33" s="36" t="s">
        <v>83</v>
      </c>
      <c r="C33" s="37" t="s">
        <v>84</v>
      </c>
      <c r="D33" s="38"/>
      <c r="E33" s="114" t="s">
        <v>389</v>
      </c>
      <c r="F33" s="114" t="s">
        <v>389</v>
      </c>
      <c r="G33" s="114" t="s">
        <v>389</v>
      </c>
      <c r="H33" s="114" t="s">
        <v>389</v>
      </c>
      <c r="I33" s="114">
        <v>0.76100000000000001</v>
      </c>
      <c r="J33" s="114">
        <v>9.5069999999999997</v>
      </c>
      <c r="K33" s="114">
        <v>19.013999999999999</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73150</v>
      </c>
      <c r="AL33" s="46" t="s">
        <v>387</v>
      </c>
    </row>
    <row r="34" spans="1:38" ht="26.25" customHeight="1" thickBot="1" x14ac:dyDescent="0.3">
      <c r="A34" s="36" t="s">
        <v>62</v>
      </c>
      <c r="B34" s="36" t="s">
        <v>85</v>
      </c>
      <c r="C34" s="37" t="s">
        <v>86</v>
      </c>
      <c r="D34" s="38"/>
      <c r="E34" s="114">
        <v>1.2307364000000001</v>
      </c>
      <c r="F34" s="114">
        <v>0.1034983</v>
      </c>
      <c r="G34" s="114">
        <v>8.5893207829999994E-5</v>
      </c>
      <c r="H34" s="114">
        <v>1.5048349196E-4</v>
      </c>
      <c r="I34" s="114">
        <v>2.945176914158E-2</v>
      </c>
      <c r="J34" s="114">
        <v>3.095660406122E-2</v>
      </c>
      <c r="K34" s="114">
        <v>3.267641539795E-2</v>
      </c>
      <c r="L34" s="114">
        <v>2.1239670008670001E-2</v>
      </c>
      <c r="M34" s="114">
        <v>0.34851019999999999</v>
      </c>
      <c r="N34" s="114" t="s">
        <v>391</v>
      </c>
      <c r="O34" s="114">
        <v>2.1497641709000001E-4</v>
      </c>
      <c r="P34" s="114" t="s">
        <v>391</v>
      </c>
      <c r="Q34" s="114" t="s">
        <v>391</v>
      </c>
      <c r="R34" s="114">
        <v>1.07488208545E-3</v>
      </c>
      <c r="S34" s="114">
        <v>3.6545990905609997E-2</v>
      </c>
      <c r="T34" s="114">
        <v>1.50483491964E-3</v>
      </c>
      <c r="U34" s="114">
        <v>2.1497641709000001E-4</v>
      </c>
      <c r="V34" s="114">
        <v>2.1497641709180001E-2</v>
      </c>
      <c r="W34" s="114" t="s">
        <v>391</v>
      </c>
      <c r="X34" s="114">
        <v>6.4492925126999996E-4</v>
      </c>
      <c r="Y34" s="114">
        <v>1.07488208545E-3</v>
      </c>
      <c r="Z34" s="114" t="s">
        <v>391</v>
      </c>
      <c r="AA34" s="114" t="s">
        <v>391</v>
      </c>
      <c r="AB34" s="114" t="s">
        <v>391</v>
      </c>
      <c r="AC34" s="114" t="s">
        <v>391</v>
      </c>
      <c r="AD34" s="114" t="s">
        <v>391</v>
      </c>
      <c r="AE34" s="40"/>
      <c r="AF34" s="114">
        <v>930.59730000000002</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7.8288171887510902</v>
      </c>
      <c r="F36" s="114">
        <v>4.5402025158319006</v>
      </c>
      <c r="G36" s="114">
        <v>4.3885495771464802</v>
      </c>
      <c r="H36" s="114">
        <v>1.5082352887449999E-2</v>
      </c>
      <c r="I36" s="114">
        <v>0.95563826999600998</v>
      </c>
      <c r="J36" s="114">
        <v>1.01050885967119</v>
      </c>
      <c r="K36" s="114">
        <v>1.01050885967119</v>
      </c>
      <c r="L36" s="114">
        <v>6.511272556495E-2</v>
      </c>
      <c r="M36" s="114">
        <v>14.97918892432804</v>
      </c>
      <c r="N36" s="114">
        <v>2.3023546598730002E-2</v>
      </c>
      <c r="O36" s="114">
        <v>1.55374640604E-3</v>
      </c>
      <c r="P36" s="114">
        <v>2.7168739638317992E-4</v>
      </c>
      <c r="Q36" s="114">
        <v>8.519993172741E-2</v>
      </c>
      <c r="R36" s="114">
        <v>7.932970434971999E-2</v>
      </c>
      <c r="S36" s="114">
        <v>0.27749456433821001</v>
      </c>
      <c r="T36" s="114">
        <v>2.4151982585085903</v>
      </c>
      <c r="U36" s="114">
        <v>1.9684973045931801E-3</v>
      </c>
      <c r="V36" s="114">
        <v>0.21047633568693003</v>
      </c>
      <c r="W36" s="114">
        <v>5.4822984365060001E-2</v>
      </c>
      <c r="X36" s="114">
        <v>1.4521695543099999E-3</v>
      </c>
      <c r="Y36" s="114">
        <v>5.3086754154200002E-3</v>
      </c>
      <c r="Z36" s="114">
        <v>1.62094155034E-3</v>
      </c>
      <c r="AA36" s="114">
        <v>2.6023002147999999E-3</v>
      </c>
      <c r="AB36" s="114">
        <v>1.098408673491E-2</v>
      </c>
      <c r="AC36" s="114">
        <v>2.0262517953960002E-2</v>
      </c>
      <c r="AD36" s="114">
        <v>7.9986281891430006E-2</v>
      </c>
      <c r="AE36" s="40"/>
      <c r="AF36" s="114">
        <v>7489.4158841161352</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1.5480059622799999E-3</v>
      </c>
      <c r="F37" s="114">
        <v>3.8700149050000002E-5</v>
      </c>
      <c r="G37" s="114">
        <v>1.935007452E-5</v>
      </c>
      <c r="H37" s="114">
        <v>3.8700149050000002E-5</v>
      </c>
      <c r="I37" s="114">
        <v>1.935007452E-5</v>
      </c>
      <c r="J37" s="114">
        <v>1.935007452E-5</v>
      </c>
      <c r="K37" s="114" t="s">
        <v>391</v>
      </c>
      <c r="L37" s="114" t="s">
        <v>391</v>
      </c>
      <c r="M37" s="114">
        <v>7.7400298113999995E-4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38.700149057010698</v>
      </c>
      <c r="AI37" s="39" t="s">
        <v>390</v>
      </c>
      <c r="AJ37" s="39" t="s">
        <v>390</v>
      </c>
      <c r="AK37" s="39" t="s">
        <v>389</v>
      </c>
      <c r="AL37" s="41" t="s">
        <v>41</v>
      </c>
    </row>
    <row r="38" spans="1:38" ht="26.25" customHeight="1" thickBot="1" x14ac:dyDescent="0.3">
      <c r="A38" s="36" t="s">
        <v>62</v>
      </c>
      <c r="B38" s="36" t="s">
        <v>93</v>
      </c>
      <c r="C38" s="37" t="s">
        <v>94</v>
      </c>
      <c r="D38" s="47"/>
      <c r="E38" s="114">
        <v>3.3048351495779</v>
      </c>
      <c r="F38" s="114">
        <v>0.32985558131748999</v>
      </c>
      <c r="G38" s="114">
        <v>7.1795094821553412E-2</v>
      </c>
      <c r="H38" s="114">
        <v>4.4860229879056133E-3</v>
      </c>
      <c r="I38" s="114">
        <v>0.13495359821207001</v>
      </c>
      <c r="J38" s="114">
        <v>0.14076715704147999</v>
      </c>
      <c r="K38" s="114">
        <v>0.14658071587087998</v>
      </c>
      <c r="L38" s="114">
        <v>8.4419792581780007E-2</v>
      </c>
      <c r="M38" s="114">
        <v>1.34373447165913</v>
      </c>
      <c r="N38" s="114">
        <v>5.6004062223830003E-2</v>
      </c>
      <c r="O38" s="114">
        <v>7.6362434579976997E-4</v>
      </c>
      <c r="P38" s="114" t="s">
        <v>391</v>
      </c>
      <c r="Q38" s="114" t="s">
        <v>391</v>
      </c>
      <c r="R38" s="114">
        <v>3.8181217290288502E-3</v>
      </c>
      <c r="S38" s="114">
        <v>0.12981613878711998</v>
      </c>
      <c r="T38" s="114">
        <v>5.3453704206296131E-3</v>
      </c>
      <c r="U38" s="114">
        <v>7.6362434579976997E-4</v>
      </c>
      <c r="V38" s="114">
        <v>7.6362434580650007E-2</v>
      </c>
      <c r="W38" s="114" t="s">
        <v>391</v>
      </c>
      <c r="X38" s="114">
        <v>2.29087303741931E-3</v>
      </c>
      <c r="Y38" s="114">
        <v>3.8181217290288502E-3</v>
      </c>
      <c r="Z38" s="114" t="s">
        <v>391</v>
      </c>
      <c r="AA38" s="114" t="s">
        <v>391</v>
      </c>
      <c r="AB38" s="114" t="s">
        <v>391</v>
      </c>
      <c r="AC38" s="114" t="s">
        <v>391</v>
      </c>
      <c r="AD38" s="114" t="s">
        <v>391</v>
      </c>
      <c r="AE38" s="40"/>
      <c r="AF38" s="114">
        <v>7133.6438639653697</v>
      </c>
      <c r="AG38" s="39" t="s">
        <v>390</v>
      </c>
      <c r="AH38" s="39" t="s">
        <v>390</v>
      </c>
      <c r="AI38" s="114">
        <v>6.8092802238144703</v>
      </c>
      <c r="AJ38" s="114">
        <v>0.38869041446720998</v>
      </c>
      <c r="AK38" s="39" t="s">
        <v>389</v>
      </c>
      <c r="AL38" s="41" t="s">
        <v>41</v>
      </c>
    </row>
    <row r="39" spans="1:38" ht="26.25" customHeight="1" thickBot="1" x14ac:dyDescent="0.3">
      <c r="A39" s="36" t="s">
        <v>95</v>
      </c>
      <c r="B39" s="36" t="s">
        <v>96</v>
      </c>
      <c r="C39" s="37" t="s">
        <v>365</v>
      </c>
      <c r="D39" s="38"/>
      <c r="E39" s="114">
        <v>0.90729510400000002</v>
      </c>
      <c r="F39" s="114">
        <v>0.26061680625</v>
      </c>
      <c r="G39" s="114">
        <v>0.30216330000000002</v>
      </c>
      <c r="H39" s="114">
        <v>2.2427829999999999E-2</v>
      </c>
      <c r="I39" s="114">
        <v>0.21613048500000001</v>
      </c>
      <c r="J39" s="114">
        <v>0.22596165534000001</v>
      </c>
      <c r="K39" s="114">
        <v>0.22993984965000003</v>
      </c>
      <c r="L39" s="114">
        <v>3.6028514999999997E-2</v>
      </c>
      <c r="M39" s="114">
        <v>2.1508117158900002</v>
      </c>
      <c r="N39" s="114">
        <v>6.1965324000000002E-2</v>
      </c>
      <c r="O39" s="114">
        <v>8.9583119999999995E-3</v>
      </c>
      <c r="P39" s="114">
        <v>2.1914639999999997E-3</v>
      </c>
      <c r="Q39" s="114">
        <v>5.3314559999899994E-3</v>
      </c>
      <c r="R39" s="114">
        <v>1.216413E-2</v>
      </c>
      <c r="S39" s="114">
        <v>3.3249420000000002E-2</v>
      </c>
      <c r="T39" s="114">
        <v>5.9840658000000005E-2</v>
      </c>
      <c r="U39" s="114">
        <v>6.9647862240000006E-3</v>
      </c>
      <c r="V39" s="114">
        <v>0.92347401600000001</v>
      </c>
      <c r="W39" s="114">
        <v>0.15826860000000001</v>
      </c>
      <c r="X39" s="114">
        <v>5.4227396429999998E-2</v>
      </c>
      <c r="Y39" s="114">
        <v>7.0094779739010002E-2</v>
      </c>
      <c r="Z39" s="114">
        <v>2.2881427822080001E-2</v>
      </c>
      <c r="AA39" s="114">
        <v>2.7518262308900001E-2</v>
      </c>
      <c r="AB39" s="114">
        <v>0.1747218663</v>
      </c>
      <c r="AC39" s="114">
        <v>1.13049E-2</v>
      </c>
      <c r="AD39" s="114">
        <v>1.3565880000000001E-4</v>
      </c>
      <c r="AE39" s="40"/>
      <c r="AF39" s="114">
        <v>12285.309999999899</v>
      </c>
      <c r="AG39" s="114">
        <v>0</v>
      </c>
      <c r="AH39" s="114">
        <v>3141.83</v>
      </c>
      <c r="AI39" s="114">
        <v>2260.98</v>
      </c>
      <c r="AJ39" s="114">
        <v>0</v>
      </c>
      <c r="AK39" s="39" t="s">
        <v>389</v>
      </c>
      <c r="AL39" s="41" t="s">
        <v>41</v>
      </c>
    </row>
    <row r="40" spans="1:38" ht="26.25" customHeight="1" thickBot="1" x14ac:dyDescent="0.3">
      <c r="A40" s="36" t="s">
        <v>62</v>
      </c>
      <c r="B40" s="36" t="s">
        <v>97</v>
      </c>
      <c r="C40" s="37" t="s">
        <v>366</v>
      </c>
      <c r="D40" s="38"/>
      <c r="E40" s="114">
        <v>1.83709233115419</v>
      </c>
      <c r="F40" s="114">
        <v>2.0327382020864002</v>
      </c>
      <c r="G40" s="114">
        <v>7.0957379216514914E-4</v>
      </c>
      <c r="H40" s="114">
        <v>5.3517681402278825E-4</v>
      </c>
      <c r="I40" s="114">
        <v>0.15772435196412998</v>
      </c>
      <c r="J40" s="114">
        <v>0.16648681596214002</v>
      </c>
      <c r="K40" s="114">
        <v>0.17524927996015002</v>
      </c>
      <c r="L40" s="114">
        <v>9.1601752880220003E-2</v>
      </c>
      <c r="M40" s="114">
        <v>23.9102710464417</v>
      </c>
      <c r="N40" s="114" t="s">
        <v>391</v>
      </c>
      <c r="O40" s="114">
        <v>9.3103165736492912E-4</v>
      </c>
      <c r="P40" s="114" t="s">
        <v>391</v>
      </c>
      <c r="Q40" s="114" t="s">
        <v>391</v>
      </c>
      <c r="R40" s="114">
        <v>4.6551582869446455E-3</v>
      </c>
      <c r="S40" s="114">
        <v>0.15827538175702999</v>
      </c>
      <c r="T40" s="114">
        <v>6.5172216017302231E-3</v>
      </c>
      <c r="U40" s="114">
        <v>9.3103165736492912E-4</v>
      </c>
      <c r="V40" s="114">
        <v>9.3103165739414628E-2</v>
      </c>
      <c r="W40" s="114" t="s">
        <v>391</v>
      </c>
      <c r="X40" s="114">
        <v>3.0400296793147877E-3</v>
      </c>
      <c r="Y40" s="114">
        <v>4.4082235797846458E-3</v>
      </c>
      <c r="Z40" s="114" t="s">
        <v>391</v>
      </c>
      <c r="AA40" s="114" t="s">
        <v>391</v>
      </c>
      <c r="AB40" s="114" t="s">
        <v>391</v>
      </c>
      <c r="AC40" s="114" t="s">
        <v>391</v>
      </c>
      <c r="AD40" s="114" t="s">
        <v>391</v>
      </c>
      <c r="AE40" s="40"/>
      <c r="AF40" s="114">
        <v>3982.8621505138399</v>
      </c>
      <c r="AG40" s="39" t="s">
        <v>390</v>
      </c>
      <c r="AH40" s="39" t="s">
        <v>390</v>
      </c>
      <c r="AI40" s="114">
        <v>37.480697005765613</v>
      </c>
      <c r="AJ40" s="114">
        <v>0.34821038457282</v>
      </c>
      <c r="AK40" s="39" t="s">
        <v>389</v>
      </c>
      <c r="AL40" s="41" t="s">
        <v>41</v>
      </c>
    </row>
    <row r="41" spans="1:38" ht="26.25" customHeight="1" thickBot="1" x14ac:dyDescent="0.3">
      <c r="A41" s="36" t="s">
        <v>95</v>
      </c>
      <c r="B41" s="36" t="s">
        <v>98</v>
      </c>
      <c r="C41" s="37" t="s">
        <v>375</v>
      </c>
      <c r="D41" s="38"/>
      <c r="E41" s="114">
        <v>5.1424734372167205</v>
      </c>
      <c r="F41" s="114">
        <v>12.820664334464002</v>
      </c>
      <c r="G41" s="114">
        <v>1.3214541199999998</v>
      </c>
      <c r="H41" s="114">
        <v>0.16225845999999999</v>
      </c>
      <c r="I41" s="114">
        <v>9.1917980845481715</v>
      </c>
      <c r="J41" s="114">
        <v>9.6745408127929409</v>
      </c>
      <c r="K41" s="114">
        <v>9.8693264598727115</v>
      </c>
      <c r="L41" s="114">
        <v>1.15985255676689</v>
      </c>
      <c r="M41" s="114">
        <v>109.17521441015801</v>
      </c>
      <c r="N41" s="114">
        <v>0.70159928399999993</v>
      </c>
      <c r="O41" s="114">
        <v>0.12986762399999999</v>
      </c>
      <c r="P41" s="114">
        <v>2.3942212799999998E-2</v>
      </c>
      <c r="Q41" s="114">
        <v>3.0543743999999998E-2</v>
      </c>
      <c r="R41" s="114">
        <v>0.140307606</v>
      </c>
      <c r="S41" s="114">
        <v>0.27526001999999999</v>
      </c>
      <c r="T41" s="114">
        <v>0.20323507800000001</v>
      </c>
      <c r="U41" s="114">
        <v>9.6147344784E-2</v>
      </c>
      <c r="V41" s="114">
        <v>16.438398815999999</v>
      </c>
      <c r="W41" s="114">
        <v>2.8664201999999999</v>
      </c>
      <c r="X41" s="114">
        <v>3.3165372665656099</v>
      </c>
      <c r="Y41" s="114">
        <v>3.1564394502872202</v>
      </c>
      <c r="Z41" s="114">
        <v>1.1802608666194201</v>
      </c>
      <c r="AA41" s="114">
        <v>1.92431627656636</v>
      </c>
      <c r="AB41" s="114">
        <v>9.5775538600386501</v>
      </c>
      <c r="AC41" s="114">
        <v>0.20474429999999999</v>
      </c>
      <c r="AD41" s="114">
        <v>2.4569316000000001E-3</v>
      </c>
      <c r="AE41" s="40"/>
      <c r="AF41" s="114">
        <v>36286.44</v>
      </c>
      <c r="AG41" s="114">
        <v>0</v>
      </c>
      <c r="AH41" s="114">
        <v>1869.19</v>
      </c>
      <c r="AI41" s="114">
        <v>41501.955499999996</v>
      </c>
      <c r="AJ41" s="114">
        <v>0</v>
      </c>
      <c r="AK41" s="39" t="s">
        <v>389</v>
      </c>
      <c r="AL41" s="41" t="s">
        <v>41</v>
      </c>
    </row>
    <row r="42" spans="1:38" ht="26.25" customHeight="1" thickBot="1" x14ac:dyDescent="0.3">
      <c r="A42" s="36" t="s">
        <v>62</v>
      </c>
      <c r="B42" s="36" t="s">
        <v>99</v>
      </c>
      <c r="C42" s="37" t="s">
        <v>100</v>
      </c>
      <c r="D42" s="38"/>
      <c r="E42" s="114">
        <v>1.13138634885085</v>
      </c>
      <c r="F42" s="114">
        <v>5.4906471404475994</v>
      </c>
      <c r="G42" s="114">
        <v>1.1735746539990725E-3</v>
      </c>
      <c r="H42" s="114">
        <v>4.1030724270973154E-4</v>
      </c>
      <c r="I42" s="114">
        <v>0.16379927081415999</v>
      </c>
      <c r="J42" s="114">
        <v>0.17289923030384002</v>
      </c>
      <c r="K42" s="114">
        <v>0.18199918979352001</v>
      </c>
      <c r="L42" s="114">
        <v>4.4041214115424665E-2</v>
      </c>
      <c r="M42" s="114">
        <v>44.620974109557551</v>
      </c>
      <c r="N42" s="114" t="s">
        <v>391</v>
      </c>
      <c r="O42" s="114">
        <v>9.1925194251921041E-4</v>
      </c>
      <c r="P42" s="114" t="s">
        <v>391</v>
      </c>
      <c r="Q42" s="114" t="s">
        <v>391</v>
      </c>
      <c r="R42" s="114">
        <v>4.5962597126764258E-3</v>
      </c>
      <c r="S42" s="114">
        <v>0.15627283023212182</v>
      </c>
      <c r="T42" s="114">
        <v>6.4347635977689962E-3</v>
      </c>
      <c r="U42" s="114">
        <v>9.1925194251921041E-4</v>
      </c>
      <c r="V42" s="114">
        <v>9.1925194254196332E-2</v>
      </c>
      <c r="W42" s="114" t="s">
        <v>391</v>
      </c>
      <c r="X42" s="114">
        <v>3.3470353128665586E-3</v>
      </c>
      <c r="Y42" s="114">
        <v>4.0069802274237242E-3</v>
      </c>
      <c r="Z42" s="114" t="s">
        <v>391</v>
      </c>
      <c r="AA42" s="114" t="s">
        <v>391</v>
      </c>
      <c r="AB42" s="114" t="s">
        <v>391</v>
      </c>
      <c r="AC42" s="114" t="s">
        <v>391</v>
      </c>
      <c r="AD42" s="114" t="s">
        <v>391</v>
      </c>
      <c r="AE42" s="40"/>
      <c r="AF42" s="114">
        <v>3878.7713743679501</v>
      </c>
      <c r="AG42" s="39" t="s">
        <v>390</v>
      </c>
      <c r="AH42" s="39" t="s">
        <v>390</v>
      </c>
      <c r="AI42" s="114">
        <v>77.82826852530431</v>
      </c>
      <c r="AJ42" s="114">
        <v>0.16795841029351</v>
      </c>
      <c r="AK42" s="39" t="s">
        <v>389</v>
      </c>
      <c r="AL42" s="41" t="s">
        <v>41</v>
      </c>
    </row>
    <row r="43" spans="1:38" ht="26.25" customHeight="1" thickBot="1" x14ac:dyDescent="0.3">
      <c r="A43" s="36" t="s">
        <v>95</v>
      </c>
      <c r="B43" s="36" t="s">
        <v>101</v>
      </c>
      <c r="C43" s="37" t="s">
        <v>102</v>
      </c>
      <c r="D43" s="38"/>
      <c r="E43" s="114">
        <v>0.58056860405690003</v>
      </c>
      <c r="F43" s="114">
        <v>0.49114179843281996</v>
      </c>
      <c r="G43" s="114">
        <v>0.2078350510626</v>
      </c>
      <c r="H43" s="114">
        <v>1.393845223178E-2</v>
      </c>
      <c r="I43" s="114">
        <v>0.37089502381049999</v>
      </c>
      <c r="J43" s="114">
        <v>0.39077286740371997</v>
      </c>
      <c r="K43" s="114">
        <v>0.39770813466797994</v>
      </c>
      <c r="L43" s="114">
        <v>3.3384813402749999E-2</v>
      </c>
      <c r="M43" s="114">
        <v>3.5654644086808398</v>
      </c>
      <c r="N43" s="114">
        <v>6.4173106593900006E-2</v>
      </c>
      <c r="O43" s="114">
        <v>9.79395331878E-3</v>
      </c>
      <c r="P43" s="114">
        <v>1.95038075313E-3</v>
      </c>
      <c r="Q43" s="114">
        <v>3.8550540425000002E-3</v>
      </c>
      <c r="R43" s="114">
        <v>1.143927931877E-2</v>
      </c>
      <c r="S43" s="114">
        <v>2.71938755313E-2</v>
      </c>
      <c r="T43" s="114">
        <v>0.16670079776565</v>
      </c>
      <c r="U43" s="114">
        <v>8.0411029137700003E-3</v>
      </c>
      <c r="V43" s="114">
        <v>1.157831802504</v>
      </c>
      <c r="W43" s="114">
        <v>0.24973198091820001</v>
      </c>
      <c r="X43" s="114">
        <v>0.1136209896836</v>
      </c>
      <c r="Y43" s="114">
        <v>0.13540670759990001</v>
      </c>
      <c r="Z43" s="114">
        <v>4.617811125718E-2</v>
      </c>
      <c r="AA43" s="114">
        <v>5.8757288422890006E-2</v>
      </c>
      <c r="AB43" s="114">
        <v>0.35396309696360001</v>
      </c>
      <c r="AC43" s="114">
        <v>1.42788755313E-2</v>
      </c>
      <c r="AD43" s="114">
        <v>1.7134650637E-4</v>
      </c>
      <c r="AE43" s="40"/>
      <c r="AF43" s="114">
        <v>5622.57</v>
      </c>
      <c r="AG43" s="114">
        <v>0</v>
      </c>
      <c r="AH43" s="114">
        <v>994.25</v>
      </c>
      <c r="AI43" s="114">
        <v>2855.77510626</v>
      </c>
      <c r="AJ43" s="114">
        <v>0</v>
      </c>
      <c r="AK43" s="39" t="s">
        <v>389</v>
      </c>
      <c r="AL43" s="41" t="s">
        <v>41</v>
      </c>
    </row>
    <row r="44" spans="1:38" ht="26.25" customHeight="1" thickBot="1" x14ac:dyDescent="0.3">
      <c r="A44" s="36" t="s">
        <v>62</v>
      </c>
      <c r="B44" s="36" t="s">
        <v>103</v>
      </c>
      <c r="C44" s="37" t="s">
        <v>104</v>
      </c>
      <c r="D44" s="38"/>
      <c r="E44" s="114">
        <v>6.9807540132137502</v>
      </c>
      <c r="F44" s="114">
        <v>3.3295040824526398</v>
      </c>
      <c r="G44" s="114">
        <v>1.4546352338285322E-3</v>
      </c>
      <c r="H44" s="114">
        <v>1.9651896767142198E-3</v>
      </c>
      <c r="I44" s="114">
        <v>0.40215777376326001</v>
      </c>
      <c r="J44" s="114">
        <v>0.42449987230566993</v>
      </c>
      <c r="K44" s="114">
        <v>0.44684197084807997</v>
      </c>
      <c r="L44" s="114">
        <v>0.2303906308272988</v>
      </c>
      <c r="M44" s="114">
        <v>9.6495537657243204</v>
      </c>
      <c r="N44" s="114" t="s">
        <v>391</v>
      </c>
      <c r="O44" s="114">
        <v>3.2368598143836724E-3</v>
      </c>
      <c r="P44" s="114" t="s">
        <v>391</v>
      </c>
      <c r="Q44" s="114" t="s">
        <v>391</v>
      </c>
      <c r="R44" s="114">
        <v>1.6184299072040047E-2</v>
      </c>
      <c r="S44" s="114">
        <v>0.55026616845045007</v>
      </c>
      <c r="T44" s="114">
        <v>2.265801870085607E-2</v>
      </c>
      <c r="U44" s="114">
        <v>3.2368598143836724E-3</v>
      </c>
      <c r="V44" s="114">
        <v>0.32368598144140004</v>
      </c>
      <c r="W44" s="114" t="s">
        <v>391</v>
      </c>
      <c r="X44" s="114">
        <v>9.829689359655714E-3</v>
      </c>
      <c r="Y44" s="114">
        <v>1.6065189155611032E-2</v>
      </c>
      <c r="Z44" s="114" t="s">
        <v>391</v>
      </c>
      <c r="AA44" s="114" t="s">
        <v>391</v>
      </c>
      <c r="AB44" s="114" t="s">
        <v>391</v>
      </c>
      <c r="AC44" s="114" t="s">
        <v>391</v>
      </c>
      <c r="AD44" s="114" t="s">
        <v>391</v>
      </c>
      <c r="AE44" s="40"/>
      <c r="AF44" s="114">
        <v>13961.897125280169</v>
      </c>
      <c r="AG44" s="39" t="s">
        <v>390</v>
      </c>
      <c r="AH44" s="39" t="s">
        <v>390</v>
      </c>
      <c r="AI44" s="114">
        <v>42.937685556974941</v>
      </c>
      <c r="AJ44" s="114">
        <v>1.58695765359512</v>
      </c>
      <c r="AK44" s="39" t="s">
        <v>389</v>
      </c>
      <c r="AL44" s="41" t="s">
        <v>41</v>
      </c>
    </row>
    <row r="45" spans="1:38" ht="26.25" customHeight="1" thickBot="1" x14ac:dyDescent="0.3">
      <c r="A45" s="36" t="s">
        <v>62</v>
      </c>
      <c r="B45" s="36" t="s">
        <v>105</v>
      </c>
      <c r="C45" s="37" t="s">
        <v>106</v>
      </c>
      <c r="D45" s="38"/>
      <c r="E45" s="114">
        <v>2.9588260069797001</v>
      </c>
      <c r="F45" s="114">
        <v>4.828804815999E-2</v>
      </c>
      <c r="G45" s="114">
        <v>0.39596199491196998</v>
      </c>
      <c r="H45" s="114">
        <v>7.2432072239000001E-4</v>
      </c>
      <c r="I45" s="114">
        <v>4.828804815999E-2</v>
      </c>
      <c r="J45" s="114">
        <v>4.828804815999E-2</v>
      </c>
      <c r="K45" s="114">
        <v>4.828804815999E-2</v>
      </c>
      <c r="L45" s="114">
        <v>2.6558426487989999E-2</v>
      </c>
      <c r="M45" s="114">
        <v>0.26558426487997999</v>
      </c>
      <c r="N45" s="114">
        <v>7.4242874045900003E-3</v>
      </c>
      <c r="O45" s="114">
        <v>2.4747624681000001E-4</v>
      </c>
      <c r="P45" s="114">
        <v>2.4747624681998001E-6</v>
      </c>
      <c r="Q45" s="114">
        <v>1.48485748091E-3</v>
      </c>
      <c r="R45" s="114">
        <v>2.4747624681899999E-3</v>
      </c>
      <c r="S45" s="114">
        <v>8.4141923918789996E-2</v>
      </c>
      <c r="T45" s="114">
        <v>4.9495249363990003E-2</v>
      </c>
      <c r="U45" s="114">
        <v>2.4747624681998001E-6</v>
      </c>
      <c r="V45" s="114">
        <v>4.9495249363990003E-2</v>
      </c>
      <c r="W45" s="114">
        <v>7.2432072239899999E-3</v>
      </c>
      <c r="X45" s="114">
        <v>2.4144024078999999E-4</v>
      </c>
      <c r="Y45" s="114">
        <v>4.8288048159000001E-4</v>
      </c>
      <c r="Z45" s="114">
        <v>2.4144024078999999E-4</v>
      </c>
      <c r="AA45" s="114">
        <v>4.8288048159000001E-4</v>
      </c>
      <c r="AB45" s="114">
        <v>1.44864144479E-3</v>
      </c>
      <c r="AC45" s="114">
        <v>4.8288048159900003E-3</v>
      </c>
      <c r="AD45" s="114">
        <v>2.1729621671989999E-2</v>
      </c>
      <c r="AE45" s="40"/>
      <c r="AF45" s="114">
        <v>2113.4471478426399</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9.218529E-4</v>
      </c>
      <c r="J48" s="114">
        <v>9.2185289999999996E-3</v>
      </c>
      <c r="K48" s="114">
        <v>2.3046322500000001E-2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4.712389E-4</v>
      </c>
      <c r="F49" s="114">
        <v>9.0786773000000008E-3</v>
      </c>
      <c r="G49" s="114">
        <v>9.5628418000000007E-2</v>
      </c>
      <c r="H49" s="114">
        <v>4.3624813000000002E-3</v>
      </c>
      <c r="I49" s="114" t="s">
        <v>391</v>
      </c>
      <c r="J49" s="114" t="s">
        <v>391</v>
      </c>
      <c r="K49" s="114" t="s">
        <v>391</v>
      </c>
      <c r="L49" s="114" t="s">
        <v>391</v>
      </c>
      <c r="M49" s="114">
        <v>0.22</v>
      </c>
      <c r="N49" s="114" t="s">
        <v>391</v>
      </c>
      <c r="O49" s="114" t="s">
        <v>391</v>
      </c>
      <c r="P49" s="114" t="s">
        <v>391</v>
      </c>
      <c r="Q49" s="114" t="s">
        <v>391</v>
      </c>
      <c r="R49" s="114" t="s">
        <v>391</v>
      </c>
      <c r="S49" s="114" t="s">
        <v>391</v>
      </c>
      <c r="T49" s="114" t="s">
        <v>391</v>
      </c>
      <c r="U49" s="114">
        <v>1.8864783999999999E-2</v>
      </c>
      <c r="V49" s="114" t="s">
        <v>391</v>
      </c>
      <c r="W49" s="114" t="s">
        <v>391</v>
      </c>
      <c r="X49" s="114">
        <v>1.6265221136810601E-2</v>
      </c>
      <c r="Y49" s="114">
        <v>7.5499225638635198E-3</v>
      </c>
      <c r="Z49" s="114">
        <v>3.7749612819317599E-3</v>
      </c>
      <c r="AA49" s="114">
        <v>2.6424728973522302E-3</v>
      </c>
      <c r="AB49" s="114">
        <v>3.02325778799582E-2</v>
      </c>
      <c r="AC49" s="114" t="s">
        <v>391</v>
      </c>
      <c r="AD49" s="114" t="s">
        <v>391</v>
      </c>
      <c r="AE49" s="40"/>
      <c r="AF49" s="48" t="s">
        <v>389</v>
      </c>
      <c r="AG49" s="48" t="s">
        <v>389</v>
      </c>
      <c r="AH49" s="48" t="s">
        <v>389</v>
      </c>
      <c r="AI49" s="48" t="s">
        <v>389</v>
      </c>
      <c r="AJ49" s="48" t="s">
        <v>389</v>
      </c>
      <c r="AK49" s="114">
        <v>1.1800489999999999</v>
      </c>
      <c r="AL49" s="41" t="s">
        <v>117</v>
      </c>
    </row>
    <row r="50" spans="1:38" ht="26.25" customHeight="1" thickBot="1" x14ac:dyDescent="0.3">
      <c r="A50" s="36" t="s">
        <v>111</v>
      </c>
      <c r="B50" s="36" t="s">
        <v>118</v>
      </c>
      <c r="C50" s="37" t="s">
        <v>119</v>
      </c>
      <c r="D50" s="38"/>
      <c r="E50" s="114">
        <v>5.0118368543613304E-3</v>
      </c>
      <c r="F50" s="114">
        <v>3.1520000000000002E-4</v>
      </c>
      <c r="G50" s="114">
        <v>1.1919173118E-2</v>
      </c>
      <c r="H50" s="114" t="s">
        <v>391</v>
      </c>
      <c r="I50" s="114">
        <v>3.9306302714178253E-2</v>
      </c>
      <c r="J50" s="114">
        <v>8.5975175294982761E-2</v>
      </c>
      <c r="K50" s="114">
        <v>0.19591803333333302</v>
      </c>
      <c r="L50" s="114" t="s">
        <v>391</v>
      </c>
      <c r="M50" s="114">
        <v>1.5759999999999999E-3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0.16020439998294939</v>
      </c>
      <c r="F52" s="114">
        <v>7.9780682176397804</v>
      </c>
      <c r="G52" s="114">
        <v>0.75502434466120694</v>
      </c>
      <c r="H52" s="114">
        <v>2.6545722508781299E-3</v>
      </c>
      <c r="I52" s="114">
        <v>6.6994580057668299E-2</v>
      </c>
      <c r="J52" s="114">
        <v>7.1504980680048902E-2</v>
      </c>
      <c r="K52" s="114">
        <v>7.3760380503067102E-2</v>
      </c>
      <c r="L52" s="114">
        <v>1.6098203798492021E-2</v>
      </c>
      <c r="M52" s="114">
        <v>1.82683961871314E-2</v>
      </c>
      <c r="N52" s="114" t="s">
        <v>391</v>
      </c>
      <c r="O52" s="114">
        <v>4.55002832756474E-4</v>
      </c>
      <c r="P52" s="114">
        <v>4.8431732727559601E-4</v>
      </c>
      <c r="Q52" s="114">
        <v>5.0755710516688397E-5</v>
      </c>
      <c r="R52" s="114">
        <v>6.0715237560094804E-4</v>
      </c>
      <c r="S52" s="114">
        <v>8.04017934125326E-4</v>
      </c>
      <c r="T52" s="114">
        <v>1.7057291457611399E-3</v>
      </c>
      <c r="U52" s="114" t="s">
        <v>391</v>
      </c>
      <c r="V52" s="114">
        <v>1.1073865226079701E-3</v>
      </c>
      <c r="W52" s="114">
        <v>0.25465535981953097</v>
      </c>
      <c r="X52" s="114">
        <v>1.77972173903672E-6</v>
      </c>
      <c r="Y52" s="114" t="s">
        <v>391</v>
      </c>
      <c r="Z52" s="114" t="s">
        <v>391</v>
      </c>
      <c r="AA52" s="114" t="s">
        <v>391</v>
      </c>
      <c r="AB52" s="114">
        <v>1.7237876272384201E-4</v>
      </c>
      <c r="AC52" s="114" t="s">
        <v>391</v>
      </c>
      <c r="AD52" s="114" t="s">
        <v>391</v>
      </c>
      <c r="AE52" s="40"/>
      <c r="AF52" s="114">
        <v>839.40614100000005</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5.0953205364163301</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0.67298318315058969</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4.82550737634386E-2</v>
      </c>
      <c r="F55" s="114">
        <v>0.33030085180417018</v>
      </c>
      <c r="G55" s="114">
        <v>0.29227432847589901</v>
      </c>
      <c r="H55" s="114">
        <v>1.8055064675252201E-3</v>
      </c>
      <c r="I55" s="114">
        <v>1.0277457981808199E-2</v>
      </c>
      <c r="J55" s="114">
        <v>1.0277457981808199E-2</v>
      </c>
      <c r="K55" s="114">
        <v>1.0277457981808199E-2</v>
      </c>
      <c r="L55" s="114">
        <v>1.84928881222743E-3</v>
      </c>
      <c r="M55" s="114">
        <v>9.0275323376260899E-3</v>
      </c>
      <c r="N55" s="114">
        <v>1.37826588908197E-3</v>
      </c>
      <c r="O55" s="114">
        <v>1.8747840354593299E-3</v>
      </c>
      <c r="P55" s="114">
        <v>3.1845646629720099E-4</v>
      </c>
      <c r="Q55" s="114">
        <v>3.0133515090487802E-4</v>
      </c>
      <c r="R55" s="114">
        <v>5.7270799987319196E-3</v>
      </c>
      <c r="S55" s="114">
        <v>2.8164563820370701E-3</v>
      </c>
      <c r="T55" s="114">
        <v>6.3092047220708897E-3</v>
      </c>
      <c r="U55" s="114">
        <v>1.3354626006011701E-3</v>
      </c>
      <c r="V55" s="114">
        <v>1.45531180834742E-2</v>
      </c>
      <c r="W55" s="114">
        <v>4.5137661688130398E-4</v>
      </c>
      <c r="X55" s="114">
        <v>5.7356406564280799E-7</v>
      </c>
      <c r="Y55" s="114">
        <v>9.7591497736238998E-7</v>
      </c>
      <c r="Z55" s="114">
        <v>5.3932143485816296E-7</v>
      </c>
      <c r="AA55" s="114">
        <v>5.3932143485816296E-7</v>
      </c>
      <c r="AB55" s="114">
        <v>2.6281219127215202E-6</v>
      </c>
      <c r="AC55" s="114" t="s">
        <v>391</v>
      </c>
      <c r="AD55" s="114" t="s">
        <v>391</v>
      </c>
      <c r="AE55" s="40"/>
      <c r="AF55" s="114">
        <v>998.03200876260905</v>
      </c>
      <c r="AG55" s="39" t="s">
        <v>389</v>
      </c>
      <c r="AH55" s="114">
        <v>768.68600682593899</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7.4200000000000002E-2</v>
      </c>
      <c r="H57" s="114">
        <v>7.4613759415010805E-2</v>
      </c>
      <c r="I57" s="114">
        <v>0.26695999999999998</v>
      </c>
      <c r="J57" s="114">
        <v>0.30032999999999999</v>
      </c>
      <c r="K57" s="114">
        <v>0.3337</v>
      </c>
      <c r="L57" s="114">
        <v>8.0087999999999999E-3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2385.598</v>
      </c>
      <c r="AL57" s="41" t="s">
        <v>136</v>
      </c>
    </row>
    <row r="58" spans="1:38" ht="26.25" customHeight="1" thickBot="1" x14ac:dyDescent="0.3">
      <c r="A58" s="36" t="s">
        <v>45</v>
      </c>
      <c r="B58" s="36" t="s">
        <v>137</v>
      </c>
      <c r="C58" s="37" t="s">
        <v>138</v>
      </c>
      <c r="D58" s="38"/>
      <c r="E58" s="114" t="s">
        <v>389</v>
      </c>
      <c r="F58" s="114" t="s">
        <v>389</v>
      </c>
      <c r="G58" s="114">
        <v>0.12060607519799976</v>
      </c>
      <c r="H58" s="114" t="s">
        <v>389</v>
      </c>
      <c r="I58" s="114">
        <v>8.9203197255999955E-2</v>
      </c>
      <c r="J58" s="114">
        <v>0.10035359691300005</v>
      </c>
      <c r="K58" s="114">
        <v>0.11150399657000004</v>
      </c>
      <c r="L58" s="114">
        <v>4.1033470737760001E-4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597.91334380000001</v>
      </c>
      <c r="AL58" s="41" t="s">
        <v>139</v>
      </c>
    </row>
    <row r="59" spans="1:38" ht="26.25" customHeight="1" thickBot="1" x14ac:dyDescent="0.3">
      <c r="A59" s="36" t="s">
        <v>45</v>
      </c>
      <c r="B59" s="51" t="s">
        <v>140</v>
      </c>
      <c r="C59" s="37" t="s">
        <v>377</v>
      </c>
      <c r="D59" s="38"/>
      <c r="E59" s="114">
        <v>0.47299999999999998</v>
      </c>
      <c r="F59" s="114">
        <v>1.093E-2</v>
      </c>
      <c r="G59" s="114">
        <v>0.18477968</v>
      </c>
      <c r="H59" s="114">
        <v>0.121</v>
      </c>
      <c r="I59" s="114">
        <v>9.4630000000000006E-2</v>
      </c>
      <c r="J59" s="114">
        <v>0.11294999999999999</v>
      </c>
      <c r="K59" s="114">
        <v>0.1255</v>
      </c>
      <c r="L59" s="114">
        <v>8.4142880000000002E-4</v>
      </c>
      <c r="M59" s="114" t="s">
        <v>391</v>
      </c>
      <c r="N59" s="114">
        <v>0.89559</v>
      </c>
      <c r="O59" s="114">
        <v>1.3500399999999999E-2</v>
      </c>
      <c r="P59" s="114">
        <v>9.3000000000000005E-4</v>
      </c>
      <c r="Q59" s="114">
        <v>6.4956572428064505E-2</v>
      </c>
      <c r="R59" s="114">
        <v>1.0699999999999999E-2</v>
      </c>
      <c r="S59" s="114">
        <v>2.6804189999999999E-3</v>
      </c>
      <c r="T59" s="114">
        <v>0.22556608</v>
      </c>
      <c r="U59" s="114">
        <v>0.21347730000000001</v>
      </c>
      <c r="V59" s="114">
        <v>1E-4</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448.35246560000002</v>
      </c>
      <c r="AL59" s="46" t="s">
        <v>405</v>
      </c>
    </row>
    <row r="60" spans="1:38" ht="26.25" customHeight="1" thickBot="1" x14ac:dyDescent="0.3">
      <c r="A60" s="36" t="s">
        <v>45</v>
      </c>
      <c r="B60" s="51" t="s">
        <v>141</v>
      </c>
      <c r="C60" s="37" t="s">
        <v>142</v>
      </c>
      <c r="D60" s="43"/>
      <c r="E60" s="114">
        <v>2.6429540000000001E-2</v>
      </c>
      <c r="F60" s="114" t="s">
        <v>389</v>
      </c>
      <c r="G60" s="114" t="s">
        <v>389</v>
      </c>
      <c r="H60" s="114" t="s">
        <v>389</v>
      </c>
      <c r="I60" s="114">
        <v>0.109875218187028</v>
      </c>
      <c r="J60" s="114">
        <v>0.55076023243514105</v>
      </c>
      <c r="K60" s="114">
        <v>1.1015204648702801</v>
      </c>
      <c r="L60" s="114" t="s">
        <v>391</v>
      </c>
      <c r="M60" s="114" t="s">
        <v>389</v>
      </c>
      <c r="N60" s="114">
        <v>3.3813861000000001E-3</v>
      </c>
      <c r="O60" s="114">
        <v>1.4999999999999999E-4</v>
      </c>
      <c r="P60" s="114">
        <v>8.9999999999999998E-4</v>
      </c>
      <c r="Q60" s="114">
        <v>3.7000000000000002E-3</v>
      </c>
      <c r="R60" s="114" t="s">
        <v>389</v>
      </c>
      <c r="S60" s="114">
        <v>3.9562772199999999E-2</v>
      </c>
      <c r="T60" s="114">
        <v>1.7813861000000001E-3</v>
      </c>
      <c r="U60" s="114" t="s">
        <v>389</v>
      </c>
      <c r="V60" s="114">
        <v>8.7601968999999995E-3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1.0925430806340499</v>
      </c>
      <c r="J61" s="114">
        <v>10.925430806340501</v>
      </c>
      <c r="K61" s="114">
        <v>36.548676189662999</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19750.069236171101</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3.1300000000000001E-2</v>
      </c>
      <c r="G63" s="114" t="s">
        <v>389</v>
      </c>
      <c r="H63" s="114">
        <v>0.12889999999999999</v>
      </c>
      <c r="I63" s="114">
        <v>3.4020000000000002E-2</v>
      </c>
      <c r="J63" s="114">
        <v>4.3740000000000001E-2</v>
      </c>
      <c r="K63" s="114">
        <v>4.8599999999999997E-2</v>
      </c>
      <c r="L63" s="114" t="s">
        <v>389</v>
      </c>
      <c r="M63" s="114" t="s">
        <v>389</v>
      </c>
      <c r="N63" s="114">
        <v>4.6999999999999999E-4</v>
      </c>
      <c r="O63" s="114">
        <v>2.4251349999999997E-3</v>
      </c>
      <c r="P63" s="114">
        <v>1.9999999999999999E-6</v>
      </c>
      <c r="Q63" s="114">
        <v>1.8648499999999999E-3</v>
      </c>
      <c r="R63" s="114">
        <v>9.7999999999999997E-4</v>
      </c>
      <c r="S63" s="114">
        <v>4.6000000000000001E-4</v>
      </c>
      <c r="T63" s="114">
        <v>9.0699999999999999E-3</v>
      </c>
      <c r="U63" s="114" t="s">
        <v>389</v>
      </c>
      <c r="V63" s="114">
        <v>9.1080999999999992E-3</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0.33116000000000001</v>
      </c>
      <c r="F65" s="48" t="s">
        <v>389</v>
      </c>
      <c r="G65" s="48" t="s">
        <v>389</v>
      </c>
      <c r="H65" s="114">
        <v>6.2599999999999999E-3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256.56299999999999</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0.35008</v>
      </c>
      <c r="J67" s="114">
        <v>0.39384000000000002</v>
      </c>
      <c r="K67" s="114">
        <v>0.43759999999999999</v>
      </c>
      <c r="L67" s="114">
        <v>6.3014400000000002E-3</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49.665999999999997</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0.84626022320664285</v>
      </c>
      <c r="F70" s="114">
        <v>3.8869381000000001</v>
      </c>
      <c r="G70" s="114">
        <v>0.62427688108615342</v>
      </c>
      <c r="H70" s="114">
        <v>0.10936589090650589</v>
      </c>
      <c r="I70" s="114">
        <v>3.2090237083255889E-2</v>
      </c>
      <c r="J70" s="114">
        <v>4.169821085416861E-2</v>
      </c>
      <c r="K70" s="114">
        <v>7.2351883164563313E-2</v>
      </c>
      <c r="L70" s="114">
        <v>4.3878900849982925E-3</v>
      </c>
      <c r="M70" s="114">
        <v>0.31225344542974293</v>
      </c>
      <c r="N70" s="114">
        <v>9.2910999999999994E-2</v>
      </c>
      <c r="O70" s="114">
        <v>1.1600000000000001E-5</v>
      </c>
      <c r="P70" s="114">
        <v>0.12732579999999999</v>
      </c>
      <c r="Q70" s="114">
        <v>8.7499999999999992E-6</v>
      </c>
      <c r="R70" s="114">
        <v>2.7760000000000003E-4</v>
      </c>
      <c r="S70" s="114">
        <v>9.0760000000000005E-4</v>
      </c>
      <c r="T70" s="114">
        <v>0.01</v>
      </c>
      <c r="U70" s="114" t="s">
        <v>391</v>
      </c>
      <c r="V70" s="114" t="s">
        <v>391</v>
      </c>
      <c r="W70" s="114">
        <v>1.507E-2</v>
      </c>
      <c r="X70" s="114" t="s">
        <v>391</v>
      </c>
      <c r="Y70" s="114" t="s">
        <v>391</v>
      </c>
      <c r="Z70" s="114" t="s">
        <v>391</v>
      </c>
      <c r="AA70" s="114" t="s">
        <v>391</v>
      </c>
      <c r="AB70" s="114" t="s">
        <v>391</v>
      </c>
      <c r="AC70" s="114">
        <v>1.5</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0.97653250555723092</v>
      </c>
      <c r="F72" s="114">
        <v>0.307595237760933</v>
      </c>
      <c r="G72" s="114">
        <v>1.8096549726293274</v>
      </c>
      <c r="H72" s="114">
        <v>3.1313999999999999E-3</v>
      </c>
      <c r="I72" s="114">
        <v>1.49436587451376</v>
      </c>
      <c r="J72" s="114">
        <v>1.7195247928757034</v>
      </c>
      <c r="K72" s="114">
        <v>2.0243443130569916</v>
      </c>
      <c r="L72" s="114">
        <v>5.379533255091511E-3</v>
      </c>
      <c r="M72" s="114">
        <v>2.7744269255000003</v>
      </c>
      <c r="N72" s="114">
        <v>0.88812404386581445</v>
      </c>
      <c r="O72" s="114">
        <v>1.5243663958814548E-2</v>
      </c>
      <c r="P72" s="114">
        <v>0.17869463492381538</v>
      </c>
      <c r="Q72" s="114">
        <v>7.1080437613471451E-2</v>
      </c>
      <c r="R72" s="114">
        <v>1.9919623272558769</v>
      </c>
      <c r="S72" s="114">
        <v>0.8777707858852617</v>
      </c>
      <c r="T72" s="114">
        <v>0.79705903405089085</v>
      </c>
      <c r="U72" s="114">
        <v>0.33440115119987796</v>
      </c>
      <c r="V72" s="114">
        <v>12.261397571333884</v>
      </c>
      <c r="W72" s="114">
        <v>5.3484126233408</v>
      </c>
      <c r="X72" s="114" t="s">
        <v>391</v>
      </c>
      <c r="Y72" s="114" t="s">
        <v>391</v>
      </c>
      <c r="Z72" s="114" t="s">
        <v>391</v>
      </c>
      <c r="AA72" s="114" t="s">
        <v>391</v>
      </c>
      <c r="AB72" s="114">
        <v>1.0081474487189945</v>
      </c>
      <c r="AC72" s="114">
        <v>0.48317255729981601</v>
      </c>
      <c r="AD72" s="114">
        <v>6.9172568718994505</v>
      </c>
      <c r="AE72" s="40"/>
      <c r="AF72" s="48" t="s">
        <v>389</v>
      </c>
      <c r="AG72" s="48" t="s">
        <v>389</v>
      </c>
      <c r="AH72" s="48" t="s">
        <v>389</v>
      </c>
      <c r="AI72" s="48" t="s">
        <v>389</v>
      </c>
      <c r="AJ72" s="48" t="s">
        <v>389</v>
      </c>
      <c r="AK72" s="114">
        <v>22190.9399099939</v>
      </c>
      <c r="AL72" s="41" t="s">
        <v>170</v>
      </c>
    </row>
    <row r="73" spans="1:38" ht="26.25" customHeight="1" thickBot="1" x14ac:dyDescent="0.3">
      <c r="A73" s="36" t="s">
        <v>45</v>
      </c>
      <c r="B73" s="36" t="s">
        <v>171</v>
      </c>
      <c r="C73" s="37" t="s">
        <v>172</v>
      </c>
      <c r="D73" s="38"/>
      <c r="E73" s="114">
        <v>0.25</v>
      </c>
      <c r="F73" s="114" t="s">
        <v>391</v>
      </c>
      <c r="G73" s="114">
        <v>0.32400000000000001</v>
      </c>
      <c r="H73" s="114" t="s">
        <v>391</v>
      </c>
      <c r="I73" s="114">
        <v>6.9882352941176507E-2</v>
      </c>
      <c r="J73" s="114">
        <v>9.9000000000000005E-2</v>
      </c>
      <c r="K73" s="114">
        <v>0.10199999999999999</v>
      </c>
      <c r="L73" s="114">
        <v>6.9882352941176501E-3</v>
      </c>
      <c r="M73" s="114" t="s">
        <v>391</v>
      </c>
      <c r="N73" s="114">
        <v>0.02</v>
      </c>
      <c r="O73" s="114" t="s">
        <v>391</v>
      </c>
      <c r="P73" s="114" t="s">
        <v>391</v>
      </c>
      <c r="Q73" s="114" t="s">
        <v>391</v>
      </c>
      <c r="R73" s="114">
        <v>4.9000000000000004</v>
      </c>
      <c r="S73" s="114" t="s">
        <v>391</v>
      </c>
      <c r="T73" s="114">
        <v>3.4000000000000002E-2</v>
      </c>
      <c r="U73" s="114" t="s">
        <v>391</v>
      </c>
      <c r="V73" s="114">
        <v>1.69</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78.238503897991606</v>
      </c>
      <c r="AL73" s="41" t="s">
        <v>393</v>
      </c>
    </row>
    <row r="74" spans="1:38" ht="26.25" customHeight="1" thickBot="1" x14ac:dyDescent="0.3">
      <c r="A74" s="36" t="s">
        <v>45</v>
      </c>
      <c r="B74" s="36" t="s">
        <v>173</v>
      </c>
      <c r="C74" s="37" t="s">
        <v>174</v>
      </c>
      <c r="D74" s="38"/>
      <c r="E74" s="114">
        <v>2.6018289452E-2</v>
      </c>
      <c r="F74" s="114">
        <v>9.4092320610084292E-3</v>
      </c>
      <c r="G74" s="114">
        <v>0.23863980000000001</v>
      </c>
      <c r="H74" s="114" t="s">
        <v>391</v>
      </c>
      <c r="I74" s="114">
        <v>0.120513415703121</v>
      </c>
      <c r="J74" s="114">
        <v>0.26809611672189199</v>
      </c>
      <c r="K74" s="114">
        <v>0.28315709144958501</v>
      </c>
      <c r="L74" s="114">
        <v>2.7718085611717902E-3</v>
      </c>
      <c r="M74" s="114">
        <v>7.1050000000000004</v>
      </c>
      <c r="N74" s="114">
        <v>1.9799999999999999E-4</v>
      </c>
      <c r="O74" s="114">
        <v>4.8999999999999998E-5</v>
      </c>
      <c r="P74" s="114">
        <v>1.3999999999999999E-6</v>
      </c>
      <c r="Q74" s="114">
        <v>1.9999999999999999E-6</v>
      </c>
      <c r="R74" s="114">
        <v>8.9770946353224805E-5</v>
      </c>
      <c r="S74" s="114">
        <v>8.4000000000000003E-4</v>
      </c>
      <c r="T74" s="114">
        <v>2.9856419529837299E-3</v>
      </c>
      <c r="U74" s="114" t="s">
        <v>391</v>
      </c>
      <c r="V74" s="114">
        <v>3.2000000000000002E-3</v>
      </c>
      <c r="W74" s="114">
        <v>2.7E-2</v>
      </c>
      <c r="X74" s="114">
        <v>1.1692199999999999</v>
      </c>
      <c r="Y74" s="114">
        <v>1.1692199999999999</v>
      </c>
      <c r="Z74" s="114">
        <v>1.1692199999999999</v>
      </c>
      <c r="AA74" s="114">
        <v>0.14290466666666701</v>
      </c>
      <c r="AB74" s="114">
        <v>3.65056466666667</v>
      </c>
      <c r="AC74" s="114" t="s">
        <v>391</v>
      </c>
      <c r="AD74" s="114" t="s">
        <v>389</v>
      </c>
      <c r="AE74" s="40"/>
      <c r="AF74" s="48" t="s">
        <v>389</v>
      </c>
      <c r="AG74" s="48" t="s">
        <v>389</v>
      </c>
      <c r="AH74" s="48" t="s">
        <v>389</v>
      </c>
      <c r="AI74" s="48" t="s">
        <v>389</v>
      </c>
      <c r="AJ74" s="48" t="s">
        <v>389</v>
      </c>
      <c r="AK74" s="114">
        <v>101.25700000000001</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0.208718950480069</v>
      </c>
      <c r="F80" s="114" t="s">
        <v>391</v>
      </c>
      <c r="G80" s="114">
        <v>3.4119999999999999</v>
      </c>
      <c r="H80" s="114" t="s">
        <v>391</v>
      </c>
      <c r="I80" s="114">
        <v>3.3380729217437601E-2</v>
      </c>
      <c r="J80" s="114">
        <v>3.9781108117968401E-2</v>
      </c>
      <c r="K80" s="114">
        <v>4.2121125792267101E-2</v>
      </c>
      <c r="L80" s="114">
        <v>3.33301292174376E-5</v>
      </c>
      <c r="M80" s="114" t="s">
        <v>391</v>
      </c>
      <c r="N80" s="114">
        <v>4.4670430140597501</v>
      </c>
      <c r="O80" s="114">
        <v>6.84039068541301E-2</v>
      </c>
      <c r="P80" s="114">
        <v>7.1324286249999994E-2</v>
      </c>
      <c r="Q80" s="114">
        <v>0.19570000000000001</v>
      </c>
      <c r="R80" s="114">
        <v>4.9292994959277199E-2</v>
      </c>
      <c r="S80" s="114">
        <v>1.41963937619461</v>
      </c>
      <c r="T80" s="114">
        <v>3.5092098733000003E-2</v>
      </c>
      <c r="U80" s="114" t="s">
        <v>391</v>
      </c>
      <c r="V80" s="114">
        <v>7.5760680316582896</v>
      </c>
      <c r="W80" s="114">
        <v>2.0426199999999999</v>
      </c>
      <c r="X80" s="114" t="s">
        <v>391</v>
      </c>
      <c r="Y80" s="114" t="s">
        <v>389</v>
      </c>
      <c r="Z80" s="114" t="s">
        <v>391</v>
      </c>
      <c r="AA80" s="114" t="s">
        <v>391</v>
      </c>
      <c r="AB80" s="114" t="s">
        <v>391</v>
      </c>
      <c r="AC80" s="114" t="s">
        <v>391</v>
      </c>
      <c r="AD80" s="114">
        <v>5.0062350804886704E-4</v>
      </c>
      <c r="AE80" s="40"/>
      <c r="AF80" s="48" t="s">
        <v>389</v>
      </c>
      <c r="AG80" s="48" t="s">
        <v>389</v>
      </c>
      <c r="AH80" s="48" t="s">
        <v>389</v>
      </c>
      <c r="AI80" s="48" t="s">
        <v>389</v>
      </c>
      <c r="AJ80" s="48" t="s">
        <v>389</v>
      </c>
      <c r="AK80" s="114">
        <v>347.19740000000002</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13.473045822</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25.456855000000001</v>
      </c>
      <c r="AL82" s="46" t="s">
        <v>203</v>
      </c>
    </row>
    <row r="83" spans="1:38" ht="26.25" customHeight="1" thickBot="1" x14ac:dyDescent="0.3">
      <c r="A83" s="36" t="s">
        <v>45</v>
      </c>
      <c r="B83" s="54" t="s">
        <v>195</v>
      </c>
      <c r="C83" s="55" t="s">
        <v>196</v>
      </c>
      <c r="D83" s="38"/>
      <c r="E83" s="114" t="s">
        <v>391</v>
      </c>
      <c r="F83" s="114">
        <v>0.92511127930444603</v>
      </c>
      <c r="G83" s="114" t="s">
        <v>389</v>
      </c>
      <c r="H83" s="114" t="s">
        <v>389</v>
      </c>
      <c r="I83" s="114">
        <v>3.6776344945430501E-3</v>
      </c>
      <c r="J83" s="114">
        <v>1.8013965935398502E-2</v>
      </c>
      <c r="K83" s="114">
        <v>9.63266288171096E-2</v>
      </c>
      <c r="L83" s="114">
        <v>1.5516449248429101E-4</v>
      </c>
      <c r="M83" s="114">
        <v>6.6249199999999999E-4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6800</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22.360035839999998</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37.186101999999998</v>
      </c>
      <c r="AL85" s="41" t="s">
        <v>200</v>
      </c>
    </row>
    <row r="86" spans="1:38" ht="26.25" customHeight="1" thickBot="1" x14ac:dyDescent="0.3">
      <c r="A86" s="36" t="s">
        <v>192</v>
      </c>
      <c r="B86" s="45" t="s">
        <v>201</v>
      </c>
      <c r="C86" s="53" t="s">
        <v>202</v>
      </c>
      <c r="D86" s="38"/>
      <c r="E86" s="114" t="s">
        <v>389</v>
      </c>
      <c r="F86" s="114">
        <v>0.135419228</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0.37826599999999999</v>
      </c>
      <c r="AL86" s="41" t="s">
        <v>203</v>
      </c>
    </row>
    <row r="87" spans="1:38" ht="26.25" customHeight="1" thickBot="1" x14ac:dyDescent="0.3">
      <c r="A87" s="36" t="s">
        <v>192</v>
      </c>
      <c r="B87" s="45" t="s">
        <v>204</v>
      </c>
      <c r="C87" s="53" t="s">
        <v>205</v>
      </c>
      <c r="D87" s="38"/>
      <c r="E87" s="114" t="s">
        <v>389</v>
      </c>
      <c r="F87" s="114">
        <v>7.2300299999999998E-2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0.24100099999999999</v>
      </c>
      <c r="AL87" s="41" t="s">
        <v>203</v>
      </c>
    </row>
    <row r="88" spans="1:38" ht="26.25" customHeight="1" thickBot="1" x14ac:dyDescent="0.3">
      <c r="A88" s="36" t="s">
        <v>192</v>
      </c>
      <c r="B88" s="45" t="s">
        <v>206</v>
      </c>
      <c r="C88" s="53" t="s">
        <v>207</v>
      </c>
      <c r="D88" s="38"/>
      <c r="E88" s="114" t="s">
        <v>391</v>
      </c>
      <c r="F88" s="114">
        <v>1.7798180225</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116.3674505</v>
      </c>
      <c r="AL88" s="41" t="s">
        <v>203</v>
      </c>
    </row>
    <row r="89" spans="1:38" ht="26.25" customHeight="1" thickBot="1" x14ac:dyDescent="0.3">
      <c r="A89" s="36" t="s">
        <v>192</v>
      </c>
      <c r="B89" s="45" t="s">
        <v>208</v>
      </c>
      <c r="C89" s="53" t="s">
        <v>209</v>
      </c>
      <c r="D89" s="38"/>
      <c r="E89" s="114" t="s">
        <v>389</v>
      </c>
      <c r="F89" s="114">
        <v>3.8823104650000002</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7.583469</v>
      </c>
      <c r="AL89" s="41" t="s">
        <v>203</v>
      </c>
    </row>
    <row r="90" spans="1:38" ht="26.25" customHeight="1" thickBot="1" x14ac:dyDescent="0.3">
      <c r="A90" s="36" t="s">
        <v>192</v>
      </c>
      <c r="B90" s="45" t="s">
        <v>210</v>
      </c>
      <c r="C90" s="53" t="s">
        <v>211</v>
      </c>
      <c r="D90" s="38"/>
      <c r="E90" s="114" t="s">
        <v>389</v>
      </c>
      <c r="F90" s="114">
        <v>23.170638212</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37.494269000000003</v>
      </c>
      <c r="AL90" s="41" t="s">
        <v>203</v>
      </c>
    </row>
    <row r="91" spans="1:38" ht="26.25" customHeight="1" thickBot="1" x14ac:dyDescent="0.3">
      <c r="A91" s="36" t="s">
        <v>192</v>
      </c>
      <c r="B91" s="42" t="s">
        <v>379</v>
      </c>
      <c r="C91" s="45" t="s">
        <v>212</v>
      </c>
      <c r="D91" s="38"/>
      <c r="E91" s="114">
        <v>1.0522360000000001E-2</v>
      </c>
      <c r="F91" s="114">
        <v>2.6324759999999999E-2</v>
      </c>
      <c r="G91" s="114">
        <v>8.5043199999999992E-3</v>
      </c>
      <c r="H91" s="114">
        <v>2.2571850000000001E-2</v>
      </c>
      <c r="I91" s="114">
        <v>0.29311604000000002</v>
      </c>
      <c r="J91" s="114">
        <v>0.42822772000000003</v>
      </c>
      <c r="K91" s="114">
        <v>0.45613428</v>
      </c>
      <c r="L91" s="114">
        <v>6.6083850000000003E-4</v>
      </c>
      <c r="M91" s="114">
        <v>0.31982329999999998</v>
      </c>
      <c r="N91" s="114">
        <v>2.7195000000000002E-4</v>
      </c>
      <c r="O91" s="114">
        <v>4.7115799999999999E-3</v>
      </c>
      <c r="P91" s="114">
        <v>7.0441200000000007E-4</v>
      </c>
      <c r="Q91" s="114">
        <v>4.6100810000000002E-3</v>
      </c>
      <c r="R91" s="114">
        <v>4.5855005999999997E-2</v>
      </c>
      <c r="S91" s="114">
        <v>1.2511307280000001</v>
      </c>
      <c r="T91" s="114">
        <v>9.9165299999999998E-2</v>
      </c>
      <c r="U91" s="114" t="s">
        <v>391</v>
      </c>
      <c r="V91" s="114">
        <v>0.74684530000000005</v>
      </c>
      <c r="W91" s="114">
        <v>5.4390000000000005E-4</v>
      </c>
      <c r="X91" s="114">
        <v>6.0372900000000001E-4</v>
      </c>
      <c r="Y91" s="114">
        <v>2.4475499999999998E-4</v>
      </c>
      <c r="Z91" s="114">
        <v>2.4475499999999998E-4</v>
      </c>
      <c r="AA91" s="114">
        <v>2.4475499999999998E-4</v>
      </c>
      <c r="AB91" s="114">
        <v>1.3379939999999999E-3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10.539760851319739</v>
      </c>
      <c r="F92" s="114">
        <v>6.62262154385561</v>
      </c>
      <c r="G92" s="114">
        <v>6.9627999999999997</v>
      </c>
      <c r="H92" s="114">
        <v>1.86692596369688</v>
      </c>
      <c r="I92" s="114">
        <v>4.5765070124946394</v>
      </c>
      <c r="J92" s="114">
        <v>5.7969088292417945</v>
      </c>
      <c r="K92" s="114">
        <v>6.1020090837358065</v>
      </c>
      <c r="L92" s="114">
        <v>0.11898929415281702</v>
      </c>
      <c r="M92" s="114">
        <v>14.6180580242731</v>
      </c>
      <c r="N92" s="114">
        <v>0.31725071184331993</v>
      </c>
      <c r="O92" s="114">
        <v>6.8737654232719367E-2</v>
      </c>
      <c r="P92" s="114">
        <v>1.7294819999999999E-2</v>
      </c>
      <c r="Q92" s="114">
        <v>0.134071137288546</v>
      </c>
      <c r="R92" s="114">
        <v>0.1597553458080391</v>
      </c>
      <c r="S92" s="114">
        <v>0.33442350064646809</v>
      </c>
      <c r="T92" s="114">
        <v>0.37012583048387371</v>
      </c>
      <c r="U92" s="114" t="s">
        <v>391</v>
      </c>
      <c r="V92" s="114">
        <v>0.63450142368664086</v>
      </c>
      <c r="W92" s="114">
        <v>3.4065230000000002E-2</v>
      </c>
      <c r="X92" s="114" t="s">
        <v>391</v>
      </c>
      <c r="Y92" s="114" t="s">
        <v>391</v>
      </c>
      <c r="Z92" s="114" t="s">
        <v>391</v>
      </c>
      <c r="AA92" s="114" t="s">
        <v>391</v>
      </c>
      <c r="AB92" s="114">
        <v>2.1434446000000003E-2</v>
      </c>
      <c r="AC92" s="114" t="s">
        <v>391</v>
      </c>
      <c r="AD92" s="114" t="s">
        <v>389</v>
      </c>
      <c r="AE92" s="40"/>
      <c r="AF92" s="48" t="s">
        <v>389</v>
      </c>
      <c r="AG92" s="48" t="s">
        <v>389</v>
      </c>
      <c r="AH92" s="48" t="s">
        <v>389</v>
      </c>
      <c r="AI92" s="48" t="s">
        <v>389</v>
      </c>
      <c r="AJ92" s="48" t="s">
        <v>389</v>
      </c>
      <c r="AK92" s="114">
        <v>13534.41</v>
      </c>
      <c r="AL92" s="41" t="s">
        <v>215</v>
      </c>
    </row>
    <row r="93" spans="1:38" ht="26.25" customHeight="1" thickBot="1" x14ac:dyDescent="0.3">
      <c r="A93" s="36" t="s">
        <v>45</v>
      </c>
      <c r="B93" s="42" t="s">
        <v>216</v>
      </c>
      <c r="C93" s="37" t="s">
        <v>380</v>
      </c>
      <c r="D93" s="47"/>
      <c r="E93" s="114" t="s">
        <v>389</v>
      </c>
      <c r="F93" s="114">
        <v>1.33705583240325</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0.38655</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386.55</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0.21972740518716999</v>
      </c>
      <c r="F99" s="114">
        <v>9.9971010808596699</v>
      </c>
      <c r="G99" s="39" t="s">
        <v>389</v>
      </c>
      <c r="H99" s="114">
        <v>5.9085829253353301</v>
      </c>
      <c r="I99" s="114">
        <v>9.5172746500000002E-2</v>
      </c>
      <c r="J99" s="114">
        <v>0.1462410495</v>
      </c>
      <c r="K99" s="114">
        <v>0.32033753700000001</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403.702</v>
      </c>
      <c r="AL99" s="41" t="s">
        <v>229</v>
      </c>
    </row>
    <row r="100" spans="1:38" ht="26.25" customHeight="1" thickBot="1" x14ac:dyDescent="0.3">
      <c r="A100" s="36" t="s">
        <v>227</v>
      </c>
      <c r="B100" s="36" t="s">
        <v>230</v>
      </c>
      <c r="C100" s="37" t="s">
        <v>383</v>
      </c>
      <c r="D100" s="57"/>
      <c r="E100" s="114">
        <v>0.23619330771562</v>
      </c>
      <c r="F100" s="114">
        <v>8.9294859461578699</v>
      </c>
      <c r="G100" s="39" t="s">
        <v>389</v>
      </c>
      <c r="H100" s="114">
        <v>7.8618685525422896</v>
      </c>
      <c r="I100" s="114">
        <v>9.9304416666659998E-2</v>
      </c>
      <c r="J100" s="114">
        <v>0.15212386816665999</v>
      </c>
      <c r="K100" s="114">
        <v>0.32936888516666002</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1224.7619999999999</v>
      </c>
      <c r="AL100" s="41" t="s">
        <v>229</v>
      </c>
    </row>
    <row r="101" spans="1:38" ht="26.25" customHeight="1" thickBot="1" x14ac:dyDescent="0.3">
      <c r="A101" s="36" t="s">
        <v>227</v>
      </c>
      <c r="B101" s="36" t="s">
        <v>231</v>
      </c>
      <c r="C101" s="37" t="s">
        <v>232</v>
      </c>
      <c r="D101" s="57"/>
      <c r="E101" s="114">
        <v>1.1258499999999999E-2</v>
      </c>
      <c r="F101" s="114">
        <v>0.22523639000000001</v>
      </c>
      <c r="G101" s="39" t="s">
        <v>389</v>
      </c>
      <c r="H101" s="114">
        <v>0.62177499999998997</v>
      </c>
      <c r="I101" s="114">
        <v>2.2000000000000001E-3</v>
      </c>
      <c r="J101" s="114">
        <v>6.6E-3</v>
      </c>
      <c r="K101" s="114">
        <v>1.54E-2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466</v>
      </c>
      <c r="AL101" s="41" t="s">
        <v>229</v>
      </c>
    </row>
    <row r="102" spans="1:38" ht="26.25" customHeight="1" thickBot="1" x14ac:dyDescent="0.3">
      <c r="A102" s="36" t="s">
        <v>227</v>
      </c>
      <c r="B102" s="36" t="s">
        <v>233</v>
      </c>
      <c r="C102" s="37" t="s">
        <v>362</v>
      </c>
      <c r="D102" s="57"/>
      <c r="E102" s="114">
        <v>6.2697253002639994E-2</v>
      </c>
      <c r="F102" s="114">
        <v>1.0903377855880001</v>
      </c>
      <c r="G102" s="39" t="s">
        <v>389</v>
      </c>
      <c r="H102" s="114">
        <v>3.9922098850948702</v>
      </c>
      <c r="I102" s="114">
        <v>9.745732E-3</v>
      </c>
      <c r="J102" s="114">
        <v>0.21700280999999999</v>
      </c>
      <c r="K102" s="114">
        <v>1.4380305799999999</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1885.9680000000001</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1.6039237167999999E-4</v>
      </c>
      <c r="F104" s="114">
        <v>2.5668624412199998E-3</v>
      </c>
      <c r="G104" s="39" t="s">
        <v>389</v>
      </c>
      <c r="H104" s="114">
        <v>8.8580154464200003E-3</v>
      </c>
      <c r="I104" s="114">
        <v>3.375285714E-5</v>
      </c>
      <c r="J104" s="114">
        <v>1.0125857142000001E-4</v>
      </c>
      <c r="K104" s="114">
        <v>2.3627000000000001E-4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6.75057142857142</v>
      </c>
      <c r="AL104" s="41" t="s">
        <v>229</v>
      </c>
    </row>
    <row r="105" spans="1:38" ht="26.25" customHeight="1" thickBot="1" x14ac:dyDescent="0.3">
      <c r="A105" s="36" t="s">
        <v>227</v>
      </c>
      <c r="B105" s="36" t="s">
        <v>238</v>
      </c>
      <c r="C105" s="37" t="s">
        <v>239</v>
      </c>
      <c r="D105" s="57"/>
      <c r="E105" s="114">
        <v>5.836282594285E-2</v>
      </c>
      <c r="F105" s="114">
        <v>2.9062480748739898</v>
      </c>
      <c r="G105" s="39" t="s">
        <v>389</v>
      </c>
      <c r="H105" s="114">
        <v>2.66366084399999</v>
      </c>
      <c r="I105" s="114">
        <v>2.2092000000000001E-2</v>
      </c>
      <c r="J105" s="114">
        <v>3.4715999999999997E-2</v>
      </c>
      <c r="K105" s="114">
        <v>7.5744000000000006E-2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315.60000000000002</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4.179968558035E-2</v>
      </c>
      <c r="F107" s="114">
        <v>0.63419180826685995</v>
      </c>
      <c r="G107" s="39" t="s">
        <v>389</v>
      </c>
      <c r="H107" s="114">
        <v>0.75425722642856996</v>
      </c>
      <c r="I107" s="114">
        <v>1.9800000000000002E-2</v>
      </c>
      <c r="J107" s="114">
        <v>0.26400000000000001</v>
      </c>
      <c r="K107" s="114">
        <v>1.254</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6600</v>
      </c>
      <c r="AL107" s="41" t="s">
        <v>229</v>
      </c>
    </row>
    <row r="108" spans="1:38" ht="26.25" customHeight="1" thickBot="1" x14ac:dyDescent="0.3">
      <c r="A108" s="36" t="s">
        <v>227</v>
      </c>
      <c r="B108" s="36" t="s">
        <v>243</v>
      </c>
      <c r="C108" s="37" t="s">
        <v>358</v>
      </c>
      <c r="D108" s="57"/>
      <c r="E108" s="114">
        <v>3.6452274841599999E-3</v>
      </c>
      <c r="F108" s="114">
        <v>0.73312583709347001</v>
      </c>
      <c r="G108" s="39" t="s">
        <v>389</v>
      </c>
      <c r="H108" s="114">
        <v>0.46395634215456</v>
      </c>
      <c r="I108" s="114">
        <v>1.6023966000000001E-2</v>
      </c>
      <c r="J108" s="114">
        <v>0.16023966000000001</v>
      </c>
      <c r="K108" s="114">
        <v>0.32047932000000001</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8011.9830000000002</v>
      </c>
      <c r="AL108" s="41" t="s">
        <v>229</v>
      </c>
    </row>
    <row r="109" spans="1:38" ht="26.25" customHeight="1" thickBot="1" x14ac:dyDescent="0.3">
      <c r="A109" s="36" t="s">
        <v>227</v>
      </c>
      <c r="B109" s="36" t="s">
        <v>244</v>
      </c>
      <c r="C109" s="37" t="s">
        <v>359</v>
      </c>
      <c r="D109" s="57"/>
      <c r="E109" s="114">
        <v>1.2598004404000001E-4</v>
      </c>
      <c r="F109" s="114">
        <v>3.8330345565219998E-2</v>
      </c>
      <c r="G109" s="39" t="s">
        <v>389</v>
      </c>
      <c r="H109" s="114">
        <v>2.2114022001540001E-2</v>
      </c>
      <c r="I109" s="114">
        <v>2.4309800000000001E-3</v>
      </c>
      <c r="J109" s="114">
        <v>1.3370389999999999E-2</v>
      </c>
      <c r="K109" s="114">
        <v>1.3370389999999999E-2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121.54900000000001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3.8487805714280003E-2</v>
      </c>
      <c r="F111" s="114">
        <v>0.26953982720000003</v>
      </c>
      <c r="G111" s="39" t="s">
        <v>389</v>
      </c>
      <c r="H111" s="114">
        <v>0.62067291428571003</v>
      </c>
      <c r="I111" s="114">
        <v>1.16E-3</v>
      </c>
      <c r="J111" s="114">
        <v>2.32E-3</v>
      </c>
      <c r="K111" s="114">
        <v>5.2199999999999998E-3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290</v>
      </c>
      <c r="AL111" s="41" t="s">
        <v>229</v>
      </c>
    </row>
    <row r="112" spans="1:38" ht="26.25" customHeight="1" thickBot="1" x14ac:dyDescent="0.3">
      <c r="A112" s="36" t="s">
        <v>247</v>
      </c>
      <c r="B112" s="36" t="s">
        <v>248</v>
      </c>
      <c r="C112" s="37" t="s">
        <v>249</v>
      </c>
      <c r="D112" s="38"/>
      <c r="E112" s="114">
        <v>7.0720000000000001</v>
      </c>
      <c r="F112" s="114" t="s">
        <v>389</v>
      </c>
      <c r="G112" s="39" t="s">
        <v>389</v>
      </c>
      <c r="H112" s="114">
        <v>9.7526182499999994</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176800000</v>
      </c>
      <c r="AL112" s="46" t="s">
        <v>413</v>
      </c>
    </row>
    <row r="113" spans="1:38" ht="26.25" customHeight="1" thickBot="1" x14ac:dyDescent="0.3">
      <c r="A113" s="36" t="s">
        <v>247</v>
      </c>
      <c r="B113" s="58" t="s">
        <v>250</v>
      </c>
      <c r="C113" s="59" t="s">
        <v>251</v>
      </c>
      <c r="D113" s="38"/>
      <c r="E113" s="114">
        <v>3.04590805542023</v>
      </c>
      <c r="F113" s="114">
        <v>8.7584658218288993</v>
      </c>
      <c r="G113" s="39" t="s">
        <v>389</v>
      </c>
      <c r="H113" s="114">
        <v>16.327319283288698</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75241273.162300497</v>
      </c>
      <c r="AL113" s="41" t="s">
        <v>397</v>
      </c>
    </row>
    <row r="114" spans="1:38" ht="26.25" customHeight="1" thickBot="1" x14ac:dyDescent="0.3">
      <c r="A114" s="36" t="s">
        <v>247</v>
      </c>
      <c r="B114" s="58" t="s">
        <v>252</v>
      </c>
      <c r="C114" s="59" t="s">
        <v>363</v>
      </c>
      <c r="D114" s="38"/>
      <c r="E114" s="114">
        <v>3.1826568E-2</v>
      </c>
      <c r="F114" s="114">
        <v>1.6260432290460002E-2</v>
      </c>
      <c r="G114" s="39" t="s">
        <v>389</v>
      </c>
      <c r="H114" s="114">
        <v>0.103436346</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795664.2</v>
      </c>
      <c r="AL114" s="41" t="s">
        <v>397</v>
      </c>
    </row>
    <row r="115" spans="1:38" ht="26.25" customHeight="1" thickBot="1" x14ac:dyDescent="0.3">
      <c r="A115" s="36" t="s">
        <v>247</v>
      </c>
      <c r="B115" s="58" t="s">
        <v>253</v>
      </c>
      <c r="C115" s="59" t="s">
        <v>254</v>
      </c>
      <c r="D115" s="38"/>
      <c r="E115" s="114">
        <v>8.0660505934209994E-2</v>
      </c>
      <c r="F115" s="48" t="s">
        <v>391</v>
      </c>
      <c r="G115" s="39" t="s">
        <v>389</v>
      </c>
      <c r="H115" s="114">
        <v>0.19346268041419001</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2021896.8658435601</v>
      </c>
      <c r="AL115" s="41" t="s">
        <v>397</v>
      </c>
    </row>
    <row r="116" spans="1:38" ht="26.25" customHeight="1" thickBot="1" x14ac:dyDescent="0.3">
      <c r="A116" s="36" t="s">
        <v>247</v>
      </c>
      <c r="B116" s="36" t="s">
        <v>255</v>
      </c>
      <c r="C116" s="45" t="s">
        <v>384</v>
      </c>
      <c r="D116" s="38"/>
      <c r="E116" s="114">
        <v>1.8591050078670399</v>
      </c>
      <c r="F116" s="114">
        <v>0.28700359266156</v>
      </c>
      <c r="G116" s="39" t="s">
        <v>389</v>
      </c>
      <c r="H116" s="114">
        <v>4.3733583549016002</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46477625.196676098</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76925543.112764597</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0.25276597499961001</v>
      </c>
      <c r="J119" s="114">
        <v>2.2495963499935798</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0.79684850798072004</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2324.2069999999999</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1.55732105536595</v>
      </c>
      <c r="G125" s="39" t="s">
        <v>389</v>
      </c>
      <c r="H125" s="48" t="s">
        <v>391</v>
      </c>
      <c r="I125" s="114">
        <v>1.2097800000000001E-4</v>
      </c>
      <c r="J125" s="114">
        <v>8.0285399999999998E-4</v>
      </c>
      <c r="K125" s="114">
        <v>1.6973579999999999E-3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0.19558152000000001</v>
      </c>
      <c r="I126" s="39" t="s">
        <v>391</v>
      </c>
      <c r="J126" s="39" t="s">
        <v>391</v>
      </c>
      <c r="K126" s="39" t="s">
        <v>391</v>
      </c>
      <c r="L126" s="39" t="s">
        <v>391</v>
      </c>
      <c r="M126" s="114">
        <v>0.1620808</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389.38</v>
      </c>
      <c r="AL126" s="46" t="s">
        <v>416</v>
      </c>
    </row>
    <row r="127" spans="1:38" ht="26.25" customHeight="1" thickBot="1" x14ac:dyDescent="0.3">
      <c r="A127" s="36" t="s">
        <v>272</v>
      </c>
      <c r="B127" s="36" t="s">
        <v>277</v>
      </c>
      <c r="C127" s="37" t="s">
        <v>278</v>
      </c>
      <c r="D127" s="38"/>
      <c r="E127" s="48" t="s">
        <v>391</v>
      </c>
      <c r="F127" s="48" t="s">
        <v>391</v>
      </c>
      <c r="G127" s="48" t="s">
        <v>391</v>
      </c>
      <c r="H127" s="114">
        <v>8.2165668199989994E-2</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2.46057616</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0.12562899999999999</v>
      </c>
      <c r="F130" s="114">
        <v>1.438E-3</v>
      </c>
      <c r="G130" s="114">
        <v>3.1589999999999999E-3</v>
      </c>
      <c r="H130" s="114">
        <v>7.8544034726511596E-4</v>
      </c>
      <c r="I130" s="114">
        <v>1.998E-4</v>
      </c>
      <c r="J130" s="114">
        <v>2.22E-4</v>
      </c>
      <c r="K130" s="114">
        <v>2.22E-4</v>
      </c>
      <c r="L130" s="114">
        <v>6.9929999999999998E-6</v>
      </c>
      <c r="M130" s="114">
        <v>1.7777000000000001E-2</v>
      </c>
      <c r="N130" s="114">
        <v>2E-3</v>
      </c>
      <c r="O130" s="114">
        <v>8.0000000000000007E-5</v>
      </c>
      <c r="P130" s="114">
        <v>5.7999999999999996E-3</v>
      </c>
      <c r="Q130" s="114">
        <v>1.7399999999999999E-2</v>
      </c>
      <c r="R130" s="114">
        <v>2.1000000000000001E-2</v>
      </c>
      <c r="S130" s="114">
        <v>7.1295000000000004E-3</v>
      </c>
      <c r="T130" s="114">
        <v>4.7E-2</v>
      </c>
      <c r="U130" s="114">
        <v>6.9190898992587996E-4</v>
      </c>
      <c r="V130" s="114">
        <v>1.44886925240889E-3</v>
      </c>
      <c r="W130" s="114">
        <v>2.1999999999999999E-2</v>
      </c>
      <c r="X130" s="114">
        <v>4.9675517225447799E-7</v>
      </c>
      <c r="Y130" s="114">
        <v>1.0585616170660901E-6</v>
      </c>
      <c r="Z130" s="114">
        <v>5.6180644481161198E-7</v>
      </c>
      <c r="AA130" s="114">
        <v>6.8599523787523095E-7</v>
      </c>
      <c r="AB130" s="114">
        <v>2.5857621325921301E-3</v>
      </c>
      <c r="AC130" s="114">
        <v>0.143619974913922</v>
      </c>
      <c r="AD130" s="114">
        <v>2.01067569722051E-7</v>
      </c>
      <c r="AE130" s="40"/>
      <c r="AF130" s="48" t="s">
        <v>389</v>
      </c>
      <c r="AG130" s="48" t="s">
        <v>389</v>
      </c>
      <c r="AH130" s="48" t="s">
        <v>389</v>
      </c>
      <c r="AI130" s="48" t="s">
        <v>389</v>
      </c>
      <c r="AJ130" s="48" t="s">
        <v>389</v>
      </c>
      <c r="AK130" s="114">
        <v>129.61099999999999</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5.4341924999999999E-2</v>
      </c>
      <c r="F133" s="114">
        <v>8.56297E-4</v>
      </c>
      <c r="G133" s="114">
        <v>7.4431970000000004E-3</v>
      </c>
      <c r="H133" s="114" t="s">
        <v>391</v>
      </c>
      <c r="I133" s="114">
        <v>2.2894456E-3</v>
      </c>
      <c r="J133" s="114">
        <v>2.2900802E-3</v>
      </c>
      <c r="K133" s="114">
        <v>2.54622804E-3</v>
      </c>
      <c r="L133" s="114" t="s">
        <v>391</v>
      </c>
      <c r="M133" s="114">
        <v>9.2216599999999996E-3</v>
      </c>
      <c r="N133" s="114">
        <v>1.97804607E-3</v>
      </c>
      <c r="O133" s="114">
        <v>3.3132107000000003E-4</v>
      </c>
      <c r="P133" s="114">
        <v>6.0992249999999998E-2</v>
      </c>
      <c r="Q133" s="114">
        <v>8.9647708999999998E-4</v>
      </c>
      <c r="R133" s="114">
        <v>8.9318364000000002E-4</v>
      </c>
      <c r="S133" s="114">
        <v>8.1875166999999997E-4</v>
      </c>
      <c r="T133" s="114">
        <v>1.1415097699999999E-3</v>
      </c>
      <c r="U133" s="114">
        <v>1.3028888200000001E-3</v>
      </c>
      <c r="V133" s="114">
        <v>1.054694428E-2</v>
      </c>
      <c r="W133" s="114">
        <v>0.59282100000000004</v>
      </c>
      <c r="X133" s="114">
        <v>6.5869000000000001E-9</v>
      </c>
      <c r="Y133" s="114">
        <v>4.7491549000000002E-7</v>
      </c>
      <c r="Z133" s="114">
        <v>4.2419635999999998E-7</v>
      </c>
      <c r="AA133" s="114">
        <v>4.6042431000000001E-7</v>
      </c>
      <c r="AB133" s="114">
        <v>1.3661230599999999E-6</v>
      </c>
      <c r="AC133" s="114">
        <v>9.8803499999999995E-3</v>
      </c>
      <c r="AD133" s="114">
        <v>2.7006289999999999E-2</v>
      </c>
      <c r="AE133" s="40"/>
      <c r="AF133" s="48" t="s">
        <v>389</v>
      </c>
      <c r="AG133" s="48" t="s">
        <v>389</v>
      </c>
      <c r="AH133" s="48" t="s">
        <v>389</v>
      </c>
      <c r="AI133" s="48" t="s">
        <v>389</v>
      </c>
      <c r="AJ133" s="48" t="s">
        <v>389</v>
      </c>
      <c r="AK133" s="114">
        <v>65869</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2.897498976E-2</v>
      </c>
      <c r="F135" s="114">
        <v>1.120730736E-2</v>
      </c>
      <c r="G135" s="114">
        <v>1.0022795200000001E-3</v>
      </c>
      <c r="H135" s="114" t="s">
        <v>391</v>
      </c>
      <c r="I135" s="114">
        <v>5.4258554746666701E-2</v>
      </c>
      <c r="J135" s="114">
        <v>5.9161793653333294E-2</v>
      </c>
      <c r="K135" s="114">
        <v>6.0346305813333306E-2</v>
      </c>
      <c r="L135" s="114">
        <v>1.65495974936E-2</v>
      </c>
      <c r="M135" s="114">
        <v>0.50870241455999998</v>
      </c>
      <c r="N135" s="114">
        <v>0.12479979968</v>
      </c>
      <c r="O135" s="114">
        <v>1.95912653333333E-3</v>
      </c>
      <c r="P135" s="114">
        <v>2.4211566666666699E-4</v>
      </c>
      <c r="Q135" s="114">
        <v>5.0005524533333293E-3</v>
      </c>
      <c r="R135" s="114">
        <v>1.21135298666667E-3</v>
      </c>
      <c r="S135" s="114">
        <v>6.0725093066666701E-2</v>
      </c>
      <c r="T135" s="114" t="s">
        <v>391</v>
      </c>
      <c r="U135" s="114">
        <v>6.3781424000000002E-4</v>
      </c>
      <c r="V135" s="114">
        <v>0.33643520896000001</v>
      </c>
      <c r="W135" s="114">
        <v>0.1308666533333333</v>
      </c>
      <c r="X135" s="114">
        <v>2.6226342586666701E-4</v>
      </c>
      <c r="Y135" s="114">
        <v>4.0837196453333296E-4</v>
      </c>
      <c r="Z135" s="114">
        <v>1.6767424770933298E-4</v>
      </c>
      <c r="AA135" s="114">
        <v>2.1320633333333299E-4</v>
      </c>
      <c r="AB135" s="114">
        <v>1.051515971442667E-3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1.7778345000000001E-2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1.4465469E-2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964364.6</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1.21389653938571</v>
      </c>
      <c r="I139" s="114">
        <v>0.70458686000000004</v>
      </c>
      <c r="J139" s="114">
        <v>0.70458686000000004</v>
      </c>
      <c r="K139" s="114">
        <v>0.70458686000000004</v>
      </c>
      <c r="L139" s="48" t="s">
        <v>391</v>
      </c>
      <c r="M139" s="114" t="s">
        <v>391</v>
      </c>
      <c r="N139" s="114">
        <v>2.0366500000000001E-3</v>
      </c>
      <c r="O139" s="114">
        <v>4.1062700000000004E-3</v>
      </c>
      <c r="P139" s="114">
        <v>4.1062700000000004E-3</v>
      </c>
      <c r="Q139" s="114">
        <v>6.5005799999999997E-3</v>
      </c>
      <c r="R139" s="114">
        <v>6.2107000000000004E-3</v>
      </c>
      <c r="S139" s="114">
        <v>1.4462600000000001E-2</v>
      </c>
      <c r="T139" s="114" t="s">
        <v>391</v>
      </c>
      <c r="U139" s="114" t="s">
        <v>391</v>
      </c>
      <c r="V139" s="114" t="s">
        <v>391</v>
      </c>
      <c r="W139" s="114">
        <v>7.1536400000000002</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194.20978226698008</v>
      </c>
      <c r="F141" s="66">
        <f t="shared" ref="F141:AJ141" si="0">SUM(F$14:F$140)</f>
        <v>206.56581200479434</v>
      </c>
      <c r="G141" s="66">
        <f t="shared" si="0"/>
        <v>36.281726642610828</v>
      </c>
      <c r="H141" s="66">
        <f t="shared" si="0"/>
        <v>62.694418362515719</v>
      </c>
      <c r="I141" s="66">
        <f t="shared" si="0"/>
        <v>29.757579925027443</v>
      </c>
      <c r="J141" s="66">
        <f t="shared" si="0"/>
        <v>56.102893001286191</v>
      </c>
      <c r="K141" s="66">
        <f t="shared" si="0"/>
        <v>94.910736539458355</v>
      </c>
      <c r="L141" s="66">
        <f t="shared" si="0"/>
        <v>4.7591498990074657</v>
      </c>
      <c r="M141" s="66">
        <f t="shared" si="0"/>
        <v>499.74537885084032</v>
      </c>
      <c r="N141" s="66">
        <f t="shared" si="0"/>
        <v>12.616968898255788</v>
      </c>
      <c r="O141" s="66">
        <f t="shared" si="0"/>
        <v>0.54758743678088251</v>
      </c>
      <c r="P141" s="66">
        <f t="shared" si="0"/>
        <v>0.72743676567873183</v>
      </c>
      <c r="Q141" s="66">
        <f t="shared" si="0"/>
        <v>0.96569829463574663</v>
      </c>
      <c r="R141" s="66">
        <f t="shared" si="0"/>
        <v>8.2890142212521898</v>
      </c>
      <c r="S141" s="66">
        <f t="shared" si="0"/>
        <v>25.495781602186966</v>
      </c>
      <c r="T141" s="66">
        <f t="shared" si="0"/>
        <v>17.041767170893639</v>
      </c>
      <c r="U141" s="66">
        <f t="shared" si="0"/>
        <v>1.073612473505023</v>
      </c>
      <c r="V141" s="66">
        <f t="shared" si="0"/>
        <v>94.331138373590008</v>
      </c>
      <c r="W141" s="66">
        <f t="shared" si="0"/>
        <v>26.671009305021244</v>
      </c>
      <c r="X141" s="66">
        <f t="shared" si="0"/>
        <v>4.8899907943282814</v>
      </c>
      <c r="Y141" s="66">
        <f t="shared" si="0"/>
        <v>4.803329891038473</v>
      </c>
      <c r="Z141" s="66">
        <f t="shared" si="0"/>
        <v>2.4998846278873992</v>
      </c>
      <c r="AA141" s="66">
        <f t="shared" si="0"/>
        <v>2.2840423661236278</v>
      </c>
      <c r="AB141" s="66">
        <f t="shared" si="0"/>
        <v>15.434362667180359</v>
      </c>
      <c r="AC141" s="66">
        <f t="shared" si="0"/>
        <v>3.5336566402043679</v>
      </c>
      <c r="AD141" s="66">
        <f t="shared" si="0"/>
        <v>9.4752102465018542</v>
      </c>
      <c r="AE141" s="67"/>
      <c r="AF141" s="68">
        <f t="shared" si="0"/>
        <v>528455.98971897026</v>
      </c>
      <c r="AG141" s="68">
        <f t="shared" si="0"/>
        <v>63555.017576799997</v>
      </c>
      <c r="AH141" s="68">
        <f t="shared" si="0"/>
        <v>34584.580816798247</v>
      </c>
      <c r="AI141" s="68">
        <f t="shared" si="0"/>
        <v>372834.52212295326</v>
      </c>
      <c r="AJ141" s="68">
        <f t="shared" si="0"/>
        <v>16909.089203819</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194.20978226698008</v>
      </c>
      <c r="F152" s="91">
        <f t="shared" ref="F152:AD152" si="1">F141+F151+IF(AND(OR($B$4="AT",$B$4="BE",$B$4="CH",$B$4="GB",$B$4="IE",$B$4="LT",$B$4="LU",$B$4="NL"),SUM(F143:F149)&gt;0),SUM(F143:F149)-SUM(F27:F33),0)</f>
        <v>206.56581200479434</v>
      </c>
      <c r="G152" s="91">
        <f t="shared" si="1"/>
        <v>36.281726642610828</v>
      </c>
      <c r="H152" s="91">
        <f t="shared" si="1"/>
        <v>62.694418362515719</v>
      </c>
      <c r="I152" s="91">
        <f t="shared" si="1"/>
        <v>29.757579925027443</v>
      </c>
      <c r="J152" s="91">
        <f t="shared" si="1"/>
        <v>56.102893001286191</v>
      </c>
      <c r="K152" s="91">
        <f t="shared" si="1"/>
        <v>94.910736539458355</v>
      </c>
      <c r="L152" s="91">
        <f>L141+L151+IF(AND(OR($B$4="AT",$B$4="BE",$B$4="CH",$B$4="GB",$B$4="IE",$B$4="LT",$B$4="LU",$B$4="NL"),SUM(L143:L149)&gt;0),SUM(L143:L149)-SUM(L27:L33),0)</f>
        <v>4.7591498990074657</v>
      </c>
      <c r="M152" s="91">
        <f t="shared" si="1"/>
        <v>499.74537885084032</v>
      </c>
      <c r="N152" s="91">
        <f t="shared" si="1"/>
        <v>12.616968898255788</v>
      </c>
      <c r="O152" s="91">
        <f t="shared" si="1"/>
        <v>0.54758743678088251</v>
      </c>
      <c r="P152" s="91">
        <f t="shared" si="1"/>
        <v>0.72743676567873183</v>
      </c>
      <c r="Q152" s="91">
        <f t="shared" si="1"/>
        <v>0.96569829463574663</v>
      </c>
      <c r="R152" s="91">
        <f t="shared" si="1"/>
        <v>8.2890142212521898</v>
      </c>
      <c r="S152" s="91">
        <f t="shared" si="1"/>
        <v>25.495781602186966</v>
      </c>
      <c r="T152" s="91">
        <f t="shared" si="1"/>
        <v>17.041767170893639</v>
      </c>
      <c r="U152" s="91">
        <f t="shared" si="1"/>
        <v>1.073612473505023</v>
      </c>
      <c r="V152" s="91">
        <f t="shared" si="1"/>
        <v>94.331138373590008</v>
      </c>
      <c r="W152" s="91">
        <f t="shared" si="1"/>
        <v>26.671009305021244</v>
      </c>
      <c r="X152" s="91">
        <f t="shared" si="1"/>
        <v>4.8899907943282814</v>
      </c>
      <c r="Y152" s="91">
        <f t="shared" si="1"/>
        <v>4.803329891038473</v>
      </c>
      <c r="Z152" s="91">
        <f t="shared" si="1"/>
        <v>2.4998846278873992</v>
      </c>
      <c r="AA152" s="91">
        <f t="shared" si="1"/>
        <v>2.2840423661236278</v>
      </c>
      <c r="AB152" s="91">
        <f t="shared" si="1"/>
        <v>15.434362667180359</v>
      </c>
      <c r="AC152" s="91">
        <f t="shared" si="1"/>
        <v>3.5336566402043679</v>
      </c>
      <c r="AD152" s="91">
        <f t="shared" si="1"/>
        <v>9.4752102465018542</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194.20978226698008</v>
      </c>
      <c r="F154" s="91">
        <f>F141+F153-IF(OR($B$6=2005,$B$6&gt;=2020),SUM(F99:F122),0)+IF(AND(OR($B$4="AT",$B$4="BE",$B$4="CH",$B$4="GB",$B$4="IE",$B$4="LT",$B$4="LU",$B$4="NL"),SUM(F143:F149)&gt;0),SUM(F143:F149)-SUM(F27:F33),0)</f>
        <v>206.56581200479434</v>
      </c>
      <c r="G154" s="91">
        <f>G141+G153+IF(AND(OR($B$4="AT",$B$4="BE",$B$4="CH",$B$4="GB",$B$4="IE",$B$4="LT",$B$4="LU",$B$4="NL"),SUM(G143:G149)&gt;0),SUM(G143:G149)-SUM(G27:G33),0)</f>
        <v>36.281726642610828</v>
      </c>
      <c r="H154" s="91">
        <f t="shared" ref="H154:AD154" si="2">H141+H153+IF(AND(OR($B$4="AT",$B$4="BE",$B$4="CH",$B$4="GB",$B$4="IE",$B$4="LT",$B$4="LU",$B$4="NL"),SUM(H143:H149)&gt;0),SUM(H143:H149)-SUM(H27:H33),0)</f>
        <v>62.694418362515719</v>
      </c>
      <c r="I154" s="91">
        <f t="shared" si="2"/>
        <v>29.757579925027443</v>
      </c>
      <c r="J154" s="91">
        <f t="shared" si="2"/>
        <v>56.102893001286191</v>
      </c>
      <c r="K154" s="91">
        <f t="shared" si="2"/>
        <v>94.910736539458355</v>
      </c>
      <c r="L154" s="91">
        <f>L141+L153+IF(AND(OR($B$4="AT",$B$4="BE",$B$4="CH",$B$4="GB",$B$4="IE",$B$4="LT",$B$4="LU",$B$4="NL"),SUM(L143:L149)&gt;0),SUM(L143:L149)-SUM(L27:L33),0)</f>
        <v>4.7591498990074657</v>
      </c>
      <c r="M154" s="91">
        <f t="shared" si="2"/>
        <v>499.74537885084032</v>
      </c>
      <c r="N154" s="91">
        <f t="shared" si="2"/>
        <v>12.616968898255788</v>
      </c>
      <c r="O154" s="91">
        <f t="shared" si="2"/>
        <v>0.54758743678088251</v>
      </c>
      <c r="P154" s="91">
        <f t="shared" si="2"/>
        <v>0.72743676567873183</v>
      </c>
      <c r="Q154" s="91">
        <f t="shared" si="2"/>
        <v>0.96569829463574663</v>
      </c>
      <c r="R154" s="91">
        <f t="shared" si="2"/>
        <v>8.2890142212521898</v>
      </c>
      <c r="S154" s="91">
        <f t="shared" si="2"/>
        <v>25.495781602186966</v>
      </c>
      <c r="T154" s="91">
        <f t="shared" si="2"/>
        <v>17.041767170893639</v>
      </c>
      <c r="U154" s="91">
        <f t="shared" si="2"/>
        <v>1.073612473505023</v>
      </c>
      <c r="V154" s="91">
        <f t="shared" si="2"/>
        <v>94.331138373590008</v>
      </c>
      <c r="W154" s="91">
        <f t="shared" si="2"/>
        <v>26.671009305021244</v>
      </c>
      <c r="X154" s="91">
        <f t="shared" si="2"/>
        <v>4.8899907943282814</v>
      </c>
      <c r="Y154" s="91">
        <f t="shared" si="2"/>
        <v>4.803329891038473</v>
      </c>
      <c r="Z154" s="91">
        <f t="shared" si="2"/>
        <v>2.4998846278873992</v>
      </c>
      <c r="AA154" s="91">
        <f t="shared" si="2"/>
        <v>2.2840423661236278</v>
      </c>
      <c r="AB154" s="91">
        <f t="shared" si="2"/>
        <v>15.434362667180359</v>
      </c>
      <c r="AC154" s="91">
        <f t="shared" si="2"/>
        <v>3.5336566402043679</v>
      </c>
      <c r="AD154" s="91">
        <f t="shared" si="2"/>
        <v>9.4752102465018542</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7.6046196655814704</v>
      </c>
      <c r="F157" s="114">
        <v>0.31905122622335003</v>
      </c>
      <c r="G157" s="114">
        <v>0.51661237613600997</v>
      </c>
      <c r="H157" s="114" t="s">
        <v>391</v>
      </c>
      <c r="I157" s="114">
        <v>0.10332247522720001</v>
      </c>
      <c r="J157" s="114">
        <v>0.10332247522720001</v>
      </c>
      <c r="K157" s="114">
        <v>0.10332247522720001</v>
      </c>
      <c r="L157" s="114">
        <v>4.9594788109049999E-2</v>
      </c>
      <c r="M157" s="114">
        <v>2.6327218927749199</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22224.664421371301</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2.2223523159967602</v>
      </c>
      <c r="F158" s="114">
        <v>0.28334124349085998</v>
      </c>
      <c r="G158" s="114">
        <v>0.16427860302982</v>
      </c>
      <c r="H158" s="114" t="s">
        <v>391</v>
      </c>
      <c r="I158" s="114">
        <v>3.2855720605949996E-2</v>
      </c>
      <c r="J158" s="114">
        <v>3.2855720605949996E-2</v>
      </c>
      <c r="K158" s="114">
        <v>3.2855720605949996E-2</v>
      </c>
      <c r="L158" s="114">
        <v>1.5770745890850001E-2</v>
      </c>
      <c r="M158" s="114">
        <v>1.53327115494029</v>
      </c>
      <c r="N158" s="114">
        <v>1.98175358488428</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7067.2655023431562</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137.45567091474254</v>
      </c>
      <c r="F159" s="114">
        <v>2.2843938493761899</v>
      </c>
      <c r="G159" s="114">
        <v>87.905616903586349</v>
      </c>
      <c r="H159" s="114">
        <v>5.0562591818739996E-2</v>
      </c>
      <c r="I159" s="114">
        <v>13.065549870941489</v>
      </c>
      <c r="J159" s="114">
        <v>14.22149207551629</v>
      </c>
      <c r="K159" s="114">
        <v>14.22149207551629</v>
      </c>
      <c r="L159" s="114">
        <v>0.51267912220817002</v>
      </c>
      <c r="M159" s="114">
        <v>7.4393358038820603</v>
      </c>
      <c r="N159" s="114">
        <v>0.33625509142126997</v>
      </c>
      <c r="O159" s="114">
        <v>2.777314014938E-2</v>
      </c>
      <c r="P159" s="114">
        <v>5.6739649618061817E-3</v>
      </c>
      <c r="Q159" s="114">
        <v>1.7651263212405199</v>
      </c>
      <c r="R159" s="114">
        <v>1.5968274957592099</v>
      </c>
      <c r="S159" s="114">
        <v>3.8622273276249199</v>
      </c>
      <c r="T159" s="114">
        <v>50.309950774216389</v>
      </c>
      <c r="U159" s="114">
        <v>4.1420148803616184E-2</v>
      </c>
      <c r="V159" s="114">
        <v>3.5661872525482501</v>
      </c>
      <c r="W159" s="114">
        <v>1.0132136028206</v>
      </c>
      <c r="X159" s="114">
        <v>2.642654203029E-2</v>
      </c>
      <c r="Y159" s="114">
        <v>0.10633902797856999</v>
      </c>
      <c r="Z159" s="114">
        <v>3.1012743367640001E-2</v>
      </c>
      <c r="AA159" s="114">
        <v>4.618949124966E-2</v>
      </c>
      <c r="AB159" s="114">
        <v>0.20996780462618</v>
      </c>
      <c r="AC159" s="114">
        <v>0.32865847015804001</v>
      </c>
      <c r="AD159" s="114">
        <v>1.2598697912777799</v>
      </c>
      <c r="AE159" s="40"/>
      <c r="AF159" s="114">
        <v>84324.294873202991</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479" priority="67" stopIfTrue="1" operator="equal">
      <formula>"C"</formula>
    </cfRule>
    <cfRule type="cellIs" dxfId="478" priority="68" stopIfTrue="1" operator="equal">
      <formula>"IE"</formula>
    </cfRule>
    <cfRule type="cellIs" dxfId="477" priority="69" stopIfTrue="1" operator="equal">
      <formula>"NA"</formula>
    </cfRule>
    <cfRule type="cellIs" dxfId="476" priority="70" stopIfTrue="1" operator="equal">
      <formula>"NE"</formula>
    </cfRule>
    <cfRule type="cellIs" dxfId="475" priority="71" stopIfTrue="1" operator="equal">
      <formula>"NO"</formula>
    </cfRule>
    <cfRule type="cellIs" dxfId="474" priority="72" stopIfTrue="1" operator="equal">
      <formula>"TPS"</formula>
    </cfRule>
  </conditionalFormatting>
  <conditionalFormatting sqref="E14:AK141">
    <cfRule type="cellIs" dxfId="473" priority="13" stopIfTrue="1" operator="equal">
      <formula>"C"</formula>
    </cfRule>
    <cfRule type="cellIs" dxfId="472" priority="14" stopIfTrue="1" operator="equal">
      <formula>"IE"</formula>
    </cfRule>
    <cfRule type="cellIs" dxfId="471" priority="15" stopIfTrue="1" operator="equal">
      <formula>"NA"</formula>
    </cfRule>
    <cfRule type="cellIs" dxfId="470" priority="16" stopIfTrue="1" operator="equal">
      <formula>"NE"</formula>
    </cfRule>
    <cfRule type="cellIs" dxfId="469" priority="17" stopIfTrue="1" operator="equal">
      <formula>"NO"</formula>
    </cfRule>
    <cfRule type="cellIs" dxfId="468" priority="18" stopIfTrue="1" operator="equal">
      <formula>"TPS"</formula>
    </cfRule>
  </conditionalFormatting>
  <conditionalFormatting sqref="E157:AK164">
    <cfRule type="cellIs" dxfId="467" priority="1" stopIfTrue="1" operator="equal">
      <formula>"C"</formula>
    </cfRule>
    <cfRule type="cellIs" dxfId="466" priority="2" stopIfTrue="1" operator="equal">
      <formula>"IE"</formula>
    </cfRule>
    <cfRule type="cellIs" dxfId="465" priority="3" stopIfTrue="1" operator="equal">
      <formula>"NA"</formula>
    </cfRule>
    <cfRule type="cellIs" dxfId="464" priority="4" stopIfTrue="1" operator="equal">
      <formula>"NE"</formula>
    </cfRule>
    <cfRule type="cellIs" dxfId="463" priority="5" stopIfTrue="1" operator="equal">
      <formula>"NO"</formula>
    </cfRule>
    <cfRule type="cellIs" dxfId="462" priority="6" stopIfTrue="1" operator="equal">
      <formula>"TPS"</formula>
    </cfRule>
  </conditionalFormatting>
  <conditionalFormatting sqref="AF143:AK149">
    <cfRule type="cellIs" dxfId="461" priority="31" stopIfTrue="1" operator="equal">
      <formula>"C"</formula>
    </cfRule>
    <cfRule type="cellIs" dxfId="460" priority="32" stopIfTrue="1" operator="equal">
      <formula>"IE"</formula>
    </cfRule>
    <cfRule type="cellIs" dxfId="459" priority="33" stopIfTrue="1" operator="equal">
      <formula>"NA"</formula>
    </cfRule>
    <cfRule type="cellIs" dxfId="458" priority="34" stopIfTrue="1" operator="equal">
      <formula>"NE"</formula>
    </cfRule>
    <cfRule type="cellIs" dxfId="457" priority="35" stopIfTrue="1" operator="equal">
      <formula>"NO"</formula>
    </cfRule>
    <cfRule type="cellIs" dxfId="456" priority="36" stopIfTrue="1" operator="equal">
      <formula>"TPS"</formula>
    </cfRule>
  </conditionalFormatting>
  <pageMargins left="0.7" right="0.7" top="0.78740157499999996" bottom="0.78740157499999996"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ACA80-A646-4416-9A6E-80178E661F56}">
  <sheetPr codeName="Tabelle315">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2005</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2005</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11.991740255885981</v>
      </c>
      <c r="F14" s="114">
        <v>2.8242651405431198</v>
      </c>
      <c r="G14" s="114">
        <v>5.9023311219510992</v>
      </c>
      <c r="H14" s="114">
        <v>0.29504700874362005</v>
      </c>
      <c r="I14" s="114">
        <v>1.9229467412249797</v>
      </c>
      <c r="J14" s="114">
        <v>2.5858764742087703</v>
      </c>
      <c r="K14" s="114">
        <v>2.7331337368429205</v>
      </c>
      <c r="L14" s="114">
        <v>6.4312659411155368E-2</v>
      </c>
      <c r="M14" s="114">
        <v>4.6586493129278095</v>
      </c>
      <c r="N14" s="114">
        <v>1.7845559253802701</v>
      </c>
      <c r="O14" s="114">
        <v>0.12825141530056997</v>
      </c>
      <c r="P14" s="114">
        <v>0.12646662792974997</v>
      </c>
      <c r="Q14" s="114">
        <v>0.21629568285601999</v>
      </c>
      <c r="R14" s="114">
        <v>0.48379029529697992</v>
      </c>
      <c r="S14" s="114">
        <v>0.89012704671209986</v>
      </c>
      <c r="T14" s="114">
        <v>2.82049987516658</v>
      </c>
      <c r="U14" s="114">
        <v>0.20727148640240001</v>
      </c>
      <c r="V14" s="114">
        <v>21.046864364101776</v>
      </c>
      <c r="W14" s="114">
        <v>3.2512908567249901</v>
      </c>
      <c r="X14" s="114">
        <v>0.10677128273519598</v>
      </c>
      <c r="Y14" s="114">
        <v>9.6591951374460264E-2</v>
      </c>
      <c r="Z14" s="114">
        <v>3.5868309788521818E-2</v>
      </c>
      <c r="AA14" s="114">
        <v>8.4038393180563178E-2</v>
      </c>
      <c r="AB14" s="114">
        <v>0.32327166544861125</v>
      </c>
      <c r="AC14" s="114">
        <v>0.83695502968632984</v>
      </c>
      <c r="AD14" s="114">
        <v>0.34614424913104463</v>
      </c>
      <c r="AE14" s="40"/>
      <c r="AF14" s="114">
        <v>16475.44757539998</v>
      </c>
      <c r="AG14" s="114">
        <v>33362.750185999997</v>
      </c>
      <c r="AH14" s="114">
        <v>9822.9663916351892</v>
      </c>
      <c r="AI14" s="114">
        <v>122493.92403897199</v>
      </c>
      <c r="AJ14" s="114">
        <v>17139.265461160005</v>
      </c>
      <c r="AK14" s="39" t="s">
        <v>389</v>
      </c>
      <c r="AL14" s="41" t="s">
        <v>41</v>
      </c>
    </row>
    <row r="15" spans="1:38" ht="26.25" customHeight="1" thickBot="1" x14ac:dyDescent="0.3">
      <c r="A15" s="36" t="s">
        <v>45</v>
      </c>
      <c r="B15" s="36" t="s">
        <v>46</v>
      </c>
      <c r="C15" s="37" t="s">
        <v>47</v>
      </c>
      <c r="D15" s="38"/>
      <c r="E15" s="114">
        <v>1.37581028936104</v>
      </c>
      <c r="F15" s="114">
        <v>7.5003216815070009E-2</v>
      </c>
      <c r="G15" s="114">
        <v>0.59482982867155998</v>
      </c>
      <c r="H15" s="114">
        <v>6.966041098971E-2</v>
      </c>
      <c r="I15" s="114">
        <v>4.6351204618589999E-2</v>
      </c>
      <c r="J15" s="114">
        <v>5.954535511859E-2</v>
      </c>
      <c r="K15" s="114">
        <v>0.11232195711859</v>
      </c>
      <c r="L15" s="114">
        <v>6.8882843411925071E-3</v>
      </c>
      <c r="M15" s="114">
        <v>0.45580022754754002</v>
      </c>
      <c r="N15" s="114">
        <v>3.4449586108419999E-2</v>
      </c>
      <c r="O15" s="114">
        <v>1.06720019742E-3</v>
      </c>
      <c r="P15" s="114">
        <v>1.6416388469999999E-4</v>
      </c>
      <c r="Q15" s="114">
        <v>2.6621664148299999E-3</v>
      </c>
      <c r="R15" s="114">
        <v>1.3438085241600001E-3</v>
      </c>
      <c r="S15" s="114">
        <v>8.0331718741999993E-3</v>
      </c>
      <c r="T15" s="114">
        <v>0.4750313137103</v>
      </c>
      <c r="U15" s="114">
        <v>3.70603029742E-3</v>
      </c>
      <c r="V15" s="114">
        <v>2.9139584036879999E-2</v>
      </c>
      <c r="W15" s="114">
        <v>2.3647513687320001E-2</v>
      </c>
      <c r="X15" s="114">
        <v>4.1332675109999998E-5</v>
      </c>
      <c r="Y15" s="114">
        <v>5.3369113470000005E-4</v>
      </c>
      <c r="Z15" s="114">
        <v>6.0484995260000003E-5</v>
      </c>
      <c r="AA15" s="114">
        <v>5.3369113470000001E-5</v>
      </c>
      <c r="AB15" s="114">
        <v>6.8887791855000002E-4</v>
      </c>
      <c r="AC15" s="114" t="s">
        <v>391</v>
      </c>
      <c r="AD15" s="114" t="s">
        <v>391</v>
      </c>
      <c r="AE15" s="40"/>
      <c r="AF15" s="114">
        <v>35944.553602161803</v>
      </c>
      <c r="AG15" s="39" t="s">
        <v>390</v>
      </c>
      <c r="AH15" s="114">
        <v>801.95821075658102</v>
      </c>
      <c r="AI15" s="39" t="s">
        <v>390</v>
      </c>
      <c r="AJ15" s="39" t="s">
        <v>390</v>
      </c>
      <c r="AK15" s="39" t="s">
        <v>389</v>
      </c>
      <c r="AL15" s="41" t="s">
        <v>41</v>
      </c>
    </row>
    <row r="16" spans="1:38" ht="26.25" customHeight="1" thickBot="1" x14ac:dyDescent="0.3">
      <c r="A16" s="36" t="s">
        <v>45</v>
      </c>
      <c r="B16" s="36" t="s">
        <v>48</v>
      </c>
      <c r="C16" s="37" t="s">
        <v>49</v>
      </c>
      <c r="D16" s="38"/>
      <c r="E16" s="114">
        <v>0.60354399999999997</v>
      </c>
      <c r="F16" s="114">
        <v>9.6672000000000008E-3</v>
      </c>
      <c r="G16" s="114">
        <v>0.68965568417377998</v>
      </c>
      <c r="H16" s="114" t="s">
        <v>391</v>
      </c>
      <c r="I16" s="114">
        <v>3.0200698478370001E-2</v>
      </c>
      <c r="J16" s="114">
        <v>4.4294357768280002E-2</v>
      </c>
      <c r="K16" s="114">
        <v>0.15503025218899999</v>
      </c>
      <c r="L16" s="114" t="s">
        <v>391</v>
      </c>
      <c r="M16" s="114">
        <v>4.8335999999999997E-2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4833.6000000000004</v>
      </c>
      <c r="AH16" s="39" t="s">
        <v>390</v>
      </c>
      <c r="AI16" s="39" t="s">
        <v>390</v>
      </c>
      <c r="AJ16" s="39" t="s">
        <v>390</v>
      </c>
      <c r="AK16" s="39" t="s">
        <v>389</v>
      </c>
      <c r="AL16" s="41" t="s">
        <v>41</v>
      </c>
    </row>
    <row r="17" spans="1:38" ht="26.25" customHeight="1" thickBot="1" x14ac:dyDescent="0.3">
      <c r="A17" s="36" t="s">
        <v>45</v>
      </c>
      <c r="B17" s="36" t="s">
        <v>50</v>
      </c>
      <c r="C17" s="37" t="s">
        <v>51</v>
      </c>
      <c r="D17" s="38"/>
      <c r="E17" s="114">
        <v>1.2471156535202002</v>
      </c>
      <c r="F17" s="114">
        <v>3.4769127322590007E-2</v>
      </c>
      <c r="G17" s="114">
        <v>0.62880106894677001</v>
      </c>
      <c r="H17" s="114">
        <v>1.3846359505890001E-2</v>
      </c>
      <c r="I17" s="114">
        <v>4.1798318468570003E-2</v>
      </c>
      <c r="J17" s="114">
        <v>6.1408897260720005E-2</v>
      </c>
      <c r="K17" s="114">
        <v>7.6366617848950005E-2</v>
      </c>
      <c r="L17" s="114">
        <v>2.2461400893662782E-2</v>
      </c>
      <c r="M17" s="114">
        <v>0.27028964517593002</v>
      </c>
      <c r="N17" s="114">
        <v>5.3569611881999997E-2</v>
      </c>
      <c r="O17" s="114">
        <v>1.72946876334E-3</v>
      </c>
      <c r="P17" s="114">
        <v>3.0558464030999998E-4</v>
      </c>
      <c r="Q17" s="114">
        <v>4.2577228714800004E-3</v>
      </c>
      <c r="R17" s="114">
        <v>2.2609209612300001E-3</v>
      </c>
      <c r="S17" s="114">
        <v>1.33007609094E-2</v>
      </c>
      <c r="T17" s="114">
        <v>0.71936861502983995</v>
      </c>
      <c r="U17" s="114">
        <v>5.7233954873300002E-3</v>
      </c>
      <c r="V17" s="114">
        <v>4.5251528894399998E-2</v>
      </c>
      <c r="W17" s="114">
        <v>1.491103320094E-2</v>
      </c>
      <c r="X17" s="114">
        <v>8.8567971920000001E-5</v>
      </c>
      <c r="Y17" s="114">
        <v>1.14359743963E-3</v>
      </c>
      <c r="Z17" s="114">
        <v>1.2960770982000001E-4</v>
      </c>
      <c r="AA17" s="114">
        <v>1.1435974396E-4</v>
      </c>
      <c r="AB17" s="114">
        <v>1.47613286535E-3</v>
      </c>
      <c r="AC17" s="114" t="s">
        <v>391</v>
      </c>
      <c r="AD17" s="114" t="s">
        <v>391</v>
      </c>
      <c r="AE17" s="40"/>
      <c r="AF17" s="114">
        <v>13528.648510200001</v>
      </c>
      <c r="AG17" s="114">
        <v>5223.6000000000004</v>
      </c>
      <c r="AH17" s="114">
        <v>1007.72299569579</v>
      </c>
      <c r="AI17" s="114" t="s">
        <v>390</v>
      </c>
      <c r="AJ17" s="114">
        <v>0</v>
      </c>
      <c r="AK17" s="39" t="s">
        <v>389</v>
      </c>
      <c r="AL17" s="41" t="s">
        <v>41</v>
      </c>
    </row>
    <row r="18" spans="1:38" ht="26.25" customHeight="1" thickBot="1" x14ac:dyDescent="0.3">
      <c r="A18" s="36" t="s">
        <v>45</v>
      </c>
      <c r="B18" s="36" t="s">
        <v>52</v>
      </c>
      <c r="C18" s="37" t="s">
        <v>53</v>
      </c>
      <c r="D18" s="38"/>
      <c r="E18" s="114">
        <v>7.1793772336790004E-2</v>
      </c>
      <c r="F18" s="114">
        <v>1.7057342476499999E-3</v>
      </c>
      <c r="G18" s="114">
        <v>2.4828177222000002E-2</v>
      </c>
      <c r="H18" s="114">
        <v>1.0943768944499999E-3</v>
      </c>
      <c r="I18" s="114">
        <v>2.3208834336300001E-3</v>
      </c>
      <c r="J18" s="114">
        <v>2.7265137778E-3</v>
      </c>
      <c r="K18" s="114">
        <v>2.7265137778E-3</v>
      </c>
      <c r="L18" s="114">
        <v>1.2839482870602107E-3</v>
      </c>
      <c r="M18" s="114">
        <v>1.6415653416790001E-2</v>
      </c>
      <c r="N18" s="114">
        <v>3.4372420614000002E-3</v>
      </c>
      <c r="O18" s="114">
        <v>1.2227147064E-4</v>
      </c>
      <c r="P18" s="114">
        <v>2.7730883440000002E-5</v>
      </c>
      <c r="Q18" s="114">
        <v>2.9226415824000002E-4</v>
      </c>
      <c r="R18" s="114">
        <v>1.7296111584000001E-4</v>
      </c>
      <c r="S18" s="114">
        <v>9.8410862160000002E-4</v>
      </c>
      <c r="T18" s="114">
        <v>4.3042996892520002E-2</v>
      </c>
      <c r="U18" s="114">
        <v>3.6087755543000002E-4</v>
      </c>
      <c r="V18" s="114">
        <v>2.8929572999900001E-3</v>
      </c>
      <c r="W18" s="114">
        <v>1.02440061682E-3</v>
      </c>
      <c r="X18" s="114">
        <v>7.6034467799999998E-6</v>
      </c>
      <c r="Y18" s="114">
        <v>9.8176373250000003E-5</v>
      </c>
      <c r="Z18" s="114">
        <v>1.1126655630000001E-5</v>
      </c>
      <c r="AA18" s="114">
        <v>9.8176373258241E-6</v>
      </c>
      <c r="AB18" s="114">
        <v>1.26724113E-4</v>
      </c>
      <c r="AC18" s="114" t="s">
        <v>391</v>
      </c>
      <c r="AD18" s="114" t="s">
        <v>391</v>
      </c>
      <c r="AE18" s="40"/>
      <c r="AF18" s="114">
        <v>791.56082189999995</v>
      </c>
      <c r="AG18" s="114">
        <v>0</v>
      </c>
      <c r="AH18" s="114">
        <v>302.81607255268</v>
      </c>
      <c r="AI18" s="114" t="s">
        <v>390</v>
      </c>
      <c r="AJ18" s="114">
        <v>0</v>
      </c>
      <c r="AK18" s="39" t="s">
        <v>389</v>
      </c>
      <c r="AL18" s="41" t="s">
        <v>41</v>
      </c>
    </row>
    <row r="19" spans="1:38" ht="26.25" customHeight="1" thickBot="1" x14ac:dyDescent="0.3">
      <c r="A19" s="36" t="s">
        <v>45</v>
      </c>
      <c r="B19" s="36" t="s">
        <v>54</v>
      </c>
      <c r="C19" s="37" t="s">
        <v>55</v>
      </c>
      <c r="D19" s="38"/>
      <c r="E19" s="114">
        <v>0.7921968412132</v>
      </c>
      <c r="F19" s="114">
        <v>4.4587607992999996E-2</v>
      </c>
      <c r="G19" s="114">
        <v>0.28110571419281</v>
      </c>
      <c r="H19" s="114">
        <v>1.516893302256E-2</v>
      </c>
      <c r="I19" s="114">
        <v>0.10307904192932001</v>
      </c>
      <c r="J19" s="114">
        <v>0.1138068786546</v>
      </c>
      <c r="K19" s="114">
        <v>0.11548085973370001</v>
      </c>
      <c r="L19" s="114">
        <v>1.837086646177E-2</v>
      </c>
      <c r="M19" s="114">
        <v>0.21645347927537997</v>
      </c>
      <c r="N19" s="114">
        <v>3.8990787419099997E-2</v>
      </c>
      <c r="O19" s="114">
        <v>1.6757254773599999E-3</v>
      </c>
      <c r="P19" s="114">
        <v>1.1956379770699998E-3</v>
      </c>
      <c r="Q19" s="114">
        <v>3.0372674880799998E-3</v>
      </c>
      <c r="R19" s="114">
        <v>5.0832830751099999E-3</v>
      </c>
      <c r="S19" s="114">
        <v>1.3471603777889999E-2</v>
      </c>
      <c r="T19" s="114">
        <v>0.29747574747882999</v>
      </c>
      <c r="U19" s="114">
        <v>3.9065162708000001E-3</v>
      </c>
      <c r="V19" s="114">
        <v>0.20167835701758999</v>
      </c>
      <c r="W19" s="114">
        <v>2.5197402364259998E-2</v>
      </c>
      <c r="X19" s="114">
        <v>1.0818234438400001E-3</v>
      </c>
      <c r="Y19" s="114">
        <v>1.8364706414800002E-3</v>
      </c>
      <c r="Z19" s="114">
        <v>4.7851451662000001E-4</v>
      </c>
      <c r="AA19" s="114">
        <v>3.8352314553000003E-4</v>
      </c>
      <c r="AB19" s="114">
        <v>3.7803317475100001E-3</v>
      </c>
      <c r="AC19" s="114">
        <v>1.1390450485319998E-2</v>
      </c>
      <c r="AD19" s="114">
        <v>6.8657753861174411E-2</v>
      </c>
      <c r="AE19" s="40"/>
      <c r="AF19" s="114">
        <v>8057.9806647897703</v>
      </c>
      <c r="AG19" s="114">
        <v>403.5778684</v>
      </c>
      <c r="AH19" s="114">
        <v>2517.27604718972</v>
      </c>
      <c r="AI19" s="114">
        <v>816.42187390000004</v>
      </c>
      <c r="AJ19" s="114">
        <v>1561.5316012000001</v>
      </c>
      <c r="AK19" s="39" t="s">
        <v>389</v>
      </c>
      <c r="AL19" s="41" t="s">
        <v>41</v>
      </c>
    </row>
    <row r="20" spans="1:38" ht="26.25" customHeight="1" thickBot="1" x14ac:dyDescent="0.3">
      <c r="A20" s="36" t="s">
        <v>45</v>
      </c>
      <c r="B20" s="36" t="s">
        <v>56</v>
      </c>
      <c r="C20" s="37" t="s">
        <v>57</v>
      </c>
      <c r="D20" s="38"/>
      <c r="E20" s="114">
        <v>5.5641088674685504</v>
      </c>
      <c r="F20" s="114">
        <v>0.89633131219702999</v>
      </c>
      <c r="G20" s="114">
        <v>2.2056318599467897</v>
      </c>
      <c r="H20" s="114">
        <v>7.746177572641999E-2</v>
      </c>
      <c r="I20" s="114">
        <v>0.89494063622715003</v>
      </c>
      <c r="J20" s="114">
        <v>1.18337597823911</v>
      </c>
      <c r="K20" s="114">
        <v>1.2162367334965598</v>
      </c>
      <c r="L20" s="114">
        <v>0.2863973284351316</v>
      </c>
      <c r="M20" s="114">
        <v>1.7328102773059302</v>
      </c>
      <c r="N20" s="114">
        <v>0.94868840468815008</v>
      </c>
      <c r="O20" s="114">
        <v>4.9639462007560003E-2</v>
      </c>
      <c r="P20" s="114">
        <v>1.5665381793749999E-2</v>
      </c>
      <c r="Q20" s="114">
        <v>4.2252080797029995E-2</v>
      </c>
      <c r="R20" s="114">
        <v>0.14213293068110999</v>
      </c>
      <c r="S20" s="114">
        <v>0.3532088196407</v>
      </c>
      <c r="T20" s="114">
        <v>4.3010201988472199</v>
      </c>
      <c r="U20" s="114">
        <v>8.12626302281E-2</v>
      </c>
      <c r="V20" s="114">
        <v>9.0948695979699092</v>
      </c>
      <c r="W20" s="114">
        <v>0.18654636700954</v>
      </c>
      <c r="X20" s="114">
        <v>4.1546863485315E-2</v>
      </c>
      <c r="Y20" s="114">
        <v>5.6519060173429995E-2</v>
      </c>
      <c r="Z20" s="114">
        <v>1.680467314557E-2</v>
      </c>
      <c r="AA20" s="114">
        <v>1.3519941870874999E-2</v>
      </c>
      <c r="AB20" s="114">
        <v>0.12839053867523001</v>
      </c>
      <c r="AC20" s="114">
        <v>0.22594807421811999</v>
      </c>
      <c r="AD20" s="114">
        <v>0.1852188607306576</v>
      </c>
      <c r="AE20" s="40"/>
      <c r="AF20" s="114">
        <v>25275.843367400001</v>
      </c>
      <c r="AG20" s="114">
        <v>1073.84265</v>
      </c>
      <c r="AH20" s="114">
        <v>1619.6790264691799</v>
      </c>
      <c r="AI20" s="114">
        <v>186501.494943</v>
      </c>
      <c r="AJ20" s="114">
        <v>608.86181639999995</v>
      </c>
      <c r="AK20" s="39" t="s">
        <v>389</v>
      </c>
      <c r="AL20" s="41" t="s">
        <v>41</v>
      </c>
    </row>
    <row r="21" spans="1:38" ht="26.25" customHeight="1" thickBot="1" x14ac:dyDescent="0.3">
      <c r="A21" s="36" t="s">
        <v>45</v>
      </c>
      <c r="B21" s="36" t="s">
        <v>58</v>
      </c>
      <c r="C21" s="37" t="s">
        <v>59</v>
      </c>
      <c r="D21" s="38"/>
      <c r="E21" s="114">
        <v>0.69023537127810997</v>
      </c>
      <c r="F21" s="114">
        <v>2.0475046135579999E-2</v>
      </c>
      <c r="G21" s="114">
        <v>0.31833909492826001</v>
      </c>
      <c r="H21" s="114">
        <v>1.0010286418700002E-2</v>
      </c>
      <c r="I21" s="114">
        <v>2.9068416445260002E-2</v>
      </c>
      <c r="J21" s="114">
        <v>3.4102506891279999E-2</v>
      </c>
      <c r="K21" s="114">
        <v>3.4171055752079994E-2</v>
      </c>
      <c r="L21" s="114">
        <v>1.469954217067E-2</v>
      </c>
      <c r="M21" s="114">
        <v>0.14685206415044999</v>
      </c>
      <c r="N21" s="114">
        <v>4.6170411885550003E-2</v>
      </c>
      <c r="O21" s="114">
        <v>1.89620638726E-3</v>
      </c>
      <c r="P21" s="114">
        <v>6.1795165826000005E-4</v>
      </c>
      <c r="Q21" s="114">
        <v>3.5770264984399999E-3</v>
      </c>
      <c r="R21" s="114">
        <v>3.9849332595400001E-3</v>
      </c>
      <c r="S21" s="114">
        <v>1.1945292488269999E-2</v>
      </c>
      <c r="T21" s="114">
        <v>0.45438010798477002</v>
      </c>
      <c r="U21" s="114">
        <v>4.50920584822E-3</v>
      </c>
      <c r="V21" s="114">
        <v>7.3606511144829995E-2</v>
      </c>
      <c r="W21" s="114">
        <v>1.501124319035E-2</v>
      </c>
      <c r="X21" s="114">
        <v>3.28244708829E-4</v>
      </c>
      <c r="Y21" s="114">
        <v>1.4358668739999998E-3</v>
      </c>
      <c r="Z21" s="114">
        <v>2.2013031757000002E-4</v>
      </c>
      <c r="AA21" s="114">
        <v>2.5198728365699997E-4</v>
      </c>
      <c r="AB21" s="114">
        <v>2.2362291840860001E-3</v>
      </c>
      <c r="AC21" s="114">
        <v>2.9647404723199999E-3</v>
      </c>
      <c r="AD21" s="114">
        <v>9.6402923875849259E-3</v>
      </c>
      <c r="AE21" s="40"/>
      <c r="AF21" s="114">
        <v>5391.9301653000002</v>
      </c>
      <c r="AG21" s="114">
        <v>56.538870000000003</v>
      </c>
      <c r="AH21" s="114">
        <v>3491.5082618911201</v>
      </c>
      <c r="AI21" s="114">
        <v>696.48408196976004</v>
      </c>
      <c r="AJ21" s="114">
        <v>16.328043900000001</v>
      </c>
      <c r="AK21" s="39" t="s">
        <v>389</v>
      </c>
      <c r="AL21" s="41" t="s">
        <v>41</v>
      </c>
    </row>
    <row r="22" spans="1:38" ht="26.25" customHeight="1" thickBot="1" x14ac:dyDescent="0.3">
      <c r="A22" s="36" t="s">
        <v>45</v>
      </c>
      <c r="B22" s="42" t="s">
        <v>60</v>
      </c>
      <c r="C22" s="37" t="s">
        <v>61</v>
      </c>
      <c r="D22" s="38"/>
      <c r="E22" s="114">
        <v>2.75017763896575</v>
      </c>
      <c r="F22" s="114">
        <v>9.7993158931500013E-2</v>
      </c>
      <c r="G22" s="114">
        <v>0.67938305829675005</v>
      </c>
      <c r="H22" s="114">
        <v>2.0748852194010004E-2</v>
      </c>
      <c r="I22" s="114">
        <v>6.9621059133913671E-2</v>
      </c>
      <c r="J22" s="114">
        <v>7.930526153781367E-2</v>
      </c>
      <c r="K22" s="114">
        <v>8.137657293871367E-2</v>
      </c>
      <c r="L22" s="114">
        <v>1.879263693499111E-2</v>
      </c>
      <c r="M22" s="114">
        <v>0.32151828301083002</v>
      </c>
      <c r="N22" s="114">
        <v>0.14900472943593002</v>
      </c>
      <c r="O22" s="114">
        <v>4.4233125704699998E-3</v>
      </c>
      <c r="P22" s="114">
        <v>1.8992161680860001E-2</v>
      </c>
      <c r="Q22" s="114">
        <v>2.2949449830430003E-2</v>
      </c>
      <c r="R22" s="114">
        <v>5.041006460275E-2</v>
      </c>
      <c r="S22" s="114">
        <v>6.3246690359240007E-2</v>
      </c>
      <c r="T22" s="114">
        <v>0.89635637441735005</v>
      </c>
      <c r="U22" s="114">
        <v>1.8256587719069996E-2</v>
      </c>
      <c r="V22" s="114">
        <v>0.18262850715414</v>
      </c>
      <c r="W22" s="114">
        <v>0.84366207454080833</v>
      </c>
      <c r="X22" s="114">
        <v>3.15769997656E-4</v>
      </c>
      <c r="Y22" s="114">
        <v>1.9479497561799999E-3</v>
      </c>
      <c r="Z22" s="114">
        <v>4.9724896492000007E-4</v>
      </c>
      <c r="AA22" s="114">
        <v>2.6200356148799999E-4</v>
      </c>
      <c r="AB22" s="114">
        <v>3.0229722802700004E-3</v>
      </c>
      <c r="AC22" s="114">
        <v>1.725393848011E-2</v>
      </c>
      <c r="AD22" s="114">
        <v>1.2746199415330453</v>
      </c>
      <c r="AE22" s="40"/>
      <c r="AF22" s="114">
        <v>9025.7200862999907</v>
      </c>
      <c r="AG22" s="114">
        <v>9565.1354515000003</v>
      </c>
      <c r="AH22" s="114">
        <v>977.50075350398606</v>
      </c>
      <c r="AI22" s="114">
        <v>479.73515509999999</v>
      </c>
      <c r="AJ22" s="114">
        <v>190.6106628</v>
      </c>
      <c r="AK22" s="39" t="s">
        <v>389</v>
      </c>
      <c r="AL22" s="41" t="s">
        <v>41</v>
      </c>
    </row>
    <row r="23" spans="1:38" ht="26.25" customHeight="1" thickBot="1" x14ac:dyDescent="0.3">
      <c r="A23" s="36" t="s">
        <v>62</v>
      </c>
      <c r="B23" s="42" t="s">
        <v>368</v>
      </c>
      <c r="C23" s="37" t="s">
        <v>364</v>
      </c>
      <c r="D23" s="43"/>
      <c r="E23" s="114">
        <v>7.8408500876803897</v>
      </c>
      <c r="F23" s="114">
        <v>1.3309885398872798</v>
      </c>
      <c r="G23" s="114">
        <v>1.3848285097482389E-3</v>
      </c>
      <c r="H23" s="114">
        <v>2.163734716773735E-3</v>
      </c>
      <c r="I23" s="114">
        <v>0.37018790531911999</v>
      </c>
      <c r="J23" s="114">
        <v>0.39075390005908001</v>
      </c>
      <c r="K23" s="114">
        <v>0.41131989479904002</v>
      </c>
      <c r="L23" s="114">
        <v>0.24542063276009002</v>
      </c>
      <c r="M23" s="114">
        <v>9.5826300431699298</v>
      </c>
      <c r="N23" s="114" t="s">
        <v>391</v>
      </c>
      <c r="O23" s="114">
        <v>3.4160707621912977E-3</v>
      </c>
      <c r="P23" s="114" t="s">
        <v>391</v>
      </c>
      <c r="Q23" s="114" t="s">
        <v>391</v>
      </c>
      <c r="R23" s="114">
        <v>1.7080353810965978E-2</v>
      </c>
      <c r="S23" s="114">
        <v>0.58073202957323</v>
      </c>
      <c r="T23" s="114">
        <v>2.3912495335358368E-2</v>
      </c>
      <c r="U23" s="114">
        <v>3.4160707621912977E-3</v>
      </c>
      <c r="V23" s="114">
        <v>0.34160707621953995</v>
      </c>
      <c r="W23" s="114" t="s">
        <v>391</v>
      </c>
      <c r="X23" s="114">
        <v>1.0325366590033585E-2</v>
      </c>
      <c r="Y23" s="114">
        <v>1.7003199507475978E-2</v>
      </c>
      <c r="Z23" s="114" t="s">
        <v>391</v>
      </c>
      <c r="AA23" s="114" t="s">
        <v>391</v>
      </c>
      <c r="AB23" s="114" t="s">
        <v>391</v>
      </c>
      <c r="AC23" s="114" t="s">
        <v>391</v>
      </c>
      <c r="AD23" s="114" t="s">
        <v>391</v>
      </c>
      <c r="AE23" s="40"/>
      <c r="AF23" s="114">
        <v>14738.610208191178</v>
      </c>
      <c r="AG23" s="39" t="s">
        <v>390</v>
      </c>
      <c r="AH23" s="39" t="s">
        <v>390</v>
      </c>
      <c r="AI23" s="114">
        <v>42.627018219886594</v>
      </c>
      <c r="AJ23" s="114">
        <v>1.85869752934812</v>
      </c>
      <c r="AK23" s="39" t="s">
        <v>389</v>
      </c>
      <c r="AL23" s="41" t="s">
        <v>41</v>
      </c>
    </row>
    <row r="24" spans="1:38" ht="26.25" customHeight="1" thickBot="1" x14ac:dyDescent="0.3">
      <c r="A24" s="44" t="s">
        <v>45</v>
      </c>
      <c r="B24" s="42" t="s">
        <v>63</v>
      </c>
      <c r="C24" s="37" t="s">
        <v>64</v>
      </c>
      <c r="D24" s="38"/>
      <c r="E24" s="114">
        <v>4.2611609660155603</v>
      </c>
      <c r="F24" s="114">
        <v>0.40122333863145992</v>
      </c>
      <c r="G24" s="114">
        <v>1.39149915057259</v>
      </c>
      <c r="H24" s="114">
        <v>3.4132650946820012E-2</v>
      </c>
      <c r="I24" s="114">
        <v>0.49197037334701638</v>
      </c>
      <c r="J24" s="114">
        <v>0.64029508704845628</v>
      </c>
      <c r="K24" s="114">
        <v>0.66076621813105629</v>
      </c>
      <c r="L24" s="114">
        <v>0.137838637958795</v>
      </c>
      <c r="M24" s="114">
        <v>0.82188823490199026</v>
      </c>
      <c r="N24" s="114">
        <v>0.3775603507618</v>
      </c>
      <c r="O24" s="114">
        <v>2.0593963720569999E-2</v>
      </c>
      <c r="P24" s="114">
        <v>1.3697508216189999E-2</v>
      </c>
      <c r="Q24" s="114">
        <v>2.1279780781740001E-2</v>
      </c>
      <c r="R24" s="114">
        <v>7.6141424268760013E-2</v>
      </c>
      <c r="S24" s="114">
        <v>0.16321725635857998</v>
      </c>
      <c r="T24" s="114">
        <v>0.96084618495556007</v>
      </c>
      <c r="U24" s="114">
        <v>3.2645781057689997E-2</v>
      </c>
      <c r="V24" s="114">
        <v>3.7534521930860398</v>
      </c>
      <c r="W24" s="114">
        <v>0.37855213860194004</v>
      </c>
      <c r="X24" s="114">
        <v>1.6933099280520225E-2</v>
      </c>
      <c r="Y24" s="114">
        <v>2.4999601405022998E-2</v>
      </c>
      <c r="Z24" s="114">
        <v>7.1786066468910005E-3</v>
      </c>
      <c r="AA24" s="114">
        <v>5.6913920346860604E-3</v>
      </c>
      <c r="AB24" s="114">
        <v>5.48026993672922E-2</v>
      </c>
      <c r="AC24" s="114">
        <v>8.6195373540339987E-2</v>
      </c>
      <c r="AD24" s="114">
        <v>0.66064673750188985</v>
      </c>
      <c r="AE24" s="40"/>
      <c r="AF24" s="114">
        <v>14148.291473199988</v>
      </c>
      <c r="AG24" s="114">
        <v>3880.2943145999998</v>
      </c>
      <c r="AH24" s="114">
        <v>1088.8236787473961</v>
      </c>
      <c r="AI24" s="114">
        <v>16614.836767999997</v>
      </c>
      <c r="AJ24" s="114">
        <v>158.27593479999999</v>
      </c>
      <c r="AK24" s="39" t="s">
        <v>389</v>
      </c>
      <c r="AL24" s="41" t="s">
        <v>41</v>
      </c>
    </row>
    <row r="25" spans="1:38" ht="26.25" customHeight="1" thickBot="1" x14ac:dyDescent="0.3">
      <c r="A25" s="36" t="s">
        <v>65</v>
      </c>
      <c r="B25" s="42" t="s">
        <v>66</v>
      </c>
      <c r="C25" s="45" t="s">
        <v>67</v>
      </c>
      <c r="D25" s="38"/>
      <c r="E25" s="114">
        <v>0.70211237930626003</v>
      </c>
      <c r="F25" s="114">
        <v>7.0405665650680002E-2</v>
      </c>
      <c r="G25" s="114">
        <v>5.8471556178799997E-2</v>
      </c>
      <c r="H25" s="114" t="s">
        <v>391</v>
      </c>
      <c r="I25" s="114">
        <v>1.805325E-2</v>
      </c>
      <c r="J25" s="114">
        <v>1.805325E-2</v>
      </c>
      <c r="K25" s="114">
        <v>1.805325E-2</v>
      </c>
      <c r="L25" s="114">
        <v>8.6655599999999992E-3</v>
      </c>
      <c r="M25" s="114">
        <v>0.53195715668763</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2515.4463468121198</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0.49096460396594999</v>
      </c>
      <c r="F26" s="114">
        <v>8.4511087065649998E-2</v>
      </c>
      <c r="G26" s="114">
        <v>4.8146353699429996E-2</v>
      </c>
      <c r="H26" s="114" t="s">
        <v>391</v>
      </c>
      <c r="I26" s="114">
        <v>1.470769999999E-2</v>
      </c>
      <c r="J26" s="114">
        <v>1.470769999999E-2</v>
      </c>
      <c r="K26" s="114">
        <v>1.470769999999E-2</v>
      </c>
      <c r="L26" s="114">
        <v>7.0596959999899992E-3</v>
      </c>
      <c r="M26" s="114">
        <v>0.94681927779603992</v>
      </c>
      <c r="N26" s="114">
        <v>0.56548385441185001</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2071.2561361502585</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28.358650716086949</v>
      </c>
      <c r="F27" s="114">
        <v>28.39768501241311</v>
      </c>
      <c r="G27" s="114">
        <v>2.8269803854394225E-2</v>
      </c>
      <c r="H27" s="114">
        <v>4.1831364886648208</v>
      </c>
      <c r="I27" s="114">
        <v>0.5263766488845586</v>
      </c>
      <c r="J27" s="114">
        <v>0.5263766488845586</v>
      </c>
      <c r="K27" s="114">
        <v>0.5263766488845586</v>
      </c>
      <c r="L27" s="114">
        <v>0.32676115083852586</v>
      </c>
      <c r="M27" s="114">
        <v>183.09742265568582</v>
      </c>
      <c r="N27" s="114">
        <v>4.4087692130582549E-3</v>
      </c>
      <c r="O27" s="114">
        <v>8.8467924516652313E-4</v>
      </c>
      <c r="P27" s="114">
        <v>3.5856541848391453E-2</v>
      </c>
      <c r="Q27" s="114">
        <v>1.2022807431930464E-3</v>
      </c>
      <c r="R27" s="114">
        <v>2.7967957375778944E-2</v>
      </c>
      <c r="S27" s="114">
        <v>2.0085937123603643E-2</v>
      </c>
      <c r="T27" s="114">
        <v>9.0745271143760926E-3</v>
      </c>
      <c r="U27" s="114">
        <v>8.1527605512304641E-4</v>
      </c>
      <c r="V27" s="114">
        <v>0.153231795313122</v>
      </c>
      <c r="W27" s="114">
        <v>1.4900474768940901</v>
      </c>
      <c r="X27" s="114">
        <v>1.9225370768669998E-2</v>
      </c>
      <c r="Y27" s="114">
        <v>2.0959780293220001E-2</v>
      </c>
      <c r="Z27" s="114">
        <v>1.4369955796310001E-2</v>
      </c>
      <c r="AA27" s="114">
        <v>2.2268268605789999E-2</v>
      </c>
      <c r="AB27" s="114">
        <v>7.6823375464020002E-2</v>
      </c>
      <c r="AC27" s="114" t="s">
        <v>391</v>
      </c>
      <c r="AD27" s="114">
        <v>2.9893767674999999E-4</v>
      </c>
      <c r="AE27" s="40"/>
      <c r="AF27" s="114">
        <v>178339.48469422068</v>
      </c>
      <c r="AG27" s="39" t="s">
        <v>390</v>
      </c>
      <c r="AH27" s="114">
        <v>245.15705674978901</v>
      </c>
      <c r="AI27" s="114">
        <v>5568.792143231768</v>
      </c>
      <c r="AJ27" s="114">
        <v>2.2877975324464601</v>
      </c>
      <c r="AK27" s="39" t="s">
        <v>389</v>
      </c>
      <c r="AL27" s="41" t="s">
        <v>41</v>
      </c>
    </row>
    <row r="28" spans="1:38" ht="26.25" customHeight="1" thickBot="1" x14ac:dyDescent="0.3">
      <c r="A28" s="36" t="s">
        <v>70</v>
      </c>
      <c r="B28" s="36" t="s">
        <v>73</v>
      </c>
      <c r="C28" s="37" t="s">
        <v>74</v>
      </c>
      <c r="D28" s="38"/>
      <c r="E28" s="114">
        <v>8.6851310794900005</v>
      </c>
      <c r="F28" s="114">
        <v>1.60687264082558</v>
      </c>
      <c r="G28" s="114">
        <v>2.2097818304865008E-3</v>
      </c>
      <c r="H28" s="114">
        <v>0.14099104740481</v>
      </c>
      <c r="I28" s="114">
        <v>0.60579729627847989</v>
      </c>
      <c r="J28" s="114">
        <v>0.60579729627847989</v>
      </c>
      <c r="K28" s="114">
        <v>0.60579729627847989</v>
      </c>
      <c r="L28" s="114">
        <v>0.46249359622384995</v>
      </c>
      <c r="M28" s="114">
        <v>25.811949016109221</v>
      </c>
      <c r="N28" s="114">
        <v>1.3844620895999999E-4</v>
      </c>
      <c r="O28" s="114">
        <v>4.1463710498522828E-5</v>
      </c>
      <c r="P28" s="114">
        <v>2.8849663539587279E-3</v>
      </c>
      <c r="Q28" s="114">
        <v>7.0845925321740553E-5</v>
      </c>
      <c r="R28" s="114">
        <v>3.7022564834151301E-3</v>
      </c>
      <c r="S28" s="114">
        <v>2.5159492887420285E-3</v>
      </c>
      <c r="T28" s="114">
        <v>3.4707727716165013E-4</v>
      </c>
      <c r="U28" s="114">
        <v>5.8764429646435354E-5</v>
      </c>
      <c r="V28" s="114">
        <v>1.021515246798262E-2</v>
      </c>
      <c r="W28" s="114">
        <v>0.31788882604554003</v>
      </c>
      <c r="X28" s="114">
        <v>2.2720101006199998E-3</v>
      </c>
      <c r="Y28" s="114">
        <v>1.40377207639E-3</v>
      </c>
      <c r="Z28" s="114">
        <v>4.5630520193000001E-4</v>
      </c>
      <c r="AA28" s="114">
        <v>1.4043949429900001E-3</v>
      </c>
      <c r="AB28" s="114">
        <v>5.53648232196E-3</v>
      </c>
      <c r="AC28" s="114" t="s">
        <v>391</v>
      </c>
      <c r="AD28" s="114">
        <v>7.408454995E-5</v>
      </c>
      <c r="AE28" s="40"/>
      <c r="AF28" s="114">
        <v>19965.46226838803</v>
      </c>
      <c r="AG28" s="39" t="s">
        <v>390</v>
      </c>
      <c r="AH28" s="114" t="s">
        <v>390</v>
      </c>
      <c r="AI28" s="114">
        <v>191.01676263839781</v>
      </c>
      <c r="AJ28" s="114">
        <v>1.9165481728535501</v>
      </c>
      <c r="AK28" s="39" t="s">
        <v>389</v>
      </c>
      <c r="AL28" s="41" t="s">
        <v>41</v>
      </c>
    </row>
    <row r="29" spans="1:38" ht="26.25" customHeight="1" thickBot="1" x14ac:dyDescent="0.3">
      <c r="A29" s="36" t="s">
        <v>70</v>
      </c>
      <c r="B29" s="36" t="s">
        <v>75</v>
      </c>
      <c r="C29" s="37" t="s">
        <v>76</v>
      </c>
      <c r="D29" s="38"/>
      <c r="E29" s="114">
        <v>58.957979409917328</v>
      </c>
      <c r="F29" s="114">
        <v>2.76583585968711</v>
      </c>
      <c r="G29" s="114">
        <v>7.7598171457483279E-3</v>
      </c>
      <c r="H29" s="114">
        <v>1.5196224376053584E-2</v>
      </c>
      <c r="I29" s="114">
        <v>1.3985534768133199</v>
      </c>
      <c r="J29" s="114">
        <v>1.3985534768133199</v>
      </c>
      <c r="K29" s="114">
        <v>1.3985534768133199</v>
      </c>
      <c r="L29" s="114">
        <v>0.89923955949335987</v>
      </c>
      <c r="M29" s="114">
        <v>12.125823590816379</v>
      </c>
      <c r="N29" s="114">
        <v>3.1558503569738E-6</v>
      </c>
      <c r="O29" s="114">
        <v>9.368023916314553E-5</v>
      </c>
      <c r="P29" s="114">
        <v>9.7507616662232902E-3</v>
      </c>
      <c r="Q29" s="114">
        <v>1.8592572885632239E-4</v>
      </c>
      <c r="R29" s="114">
        <v>1.5528215050914911E-2</v>
      </c>
      <c r="S29" s="114">
        <v>1.0416988109208113E-2</v>
      </c>
      <c r="T29" s="114">
        <v>3.9624219903711355E-4</v>
      </c>
      <c r="U29" s="114">
        <v>1.8449097936635371E-4</v>
      </c>
      <c r="V29" s="114">
        <v>3.3165333801696756E-2</v>
      </c>
      <c r="W29" s="114">
        <v>0.33924546957917007</v>
      </c>
      <c r="X29" s="114">
        <v>1.667305112215105E-3</v>
      </c>
      <c r="Y29" s="114">
        <v>8.9279475181469926E-3</v>
      </c>
      <c r="Z29" s="114">
        <v>5.2713720270727274E-4</v>
      </c>
      <c r="AA29" s="114">
        <v>1.182919940725909E-3</v>
      </c>
      <c r="AB29" s="114">
        <v>1.230530977382E-2</v>
      </c>
      <c r="AC29" s="114" t="s">
        <v>391</v>
      </c>
      <c r="AD29" s="114">
        <v>6.7056066664603013E-5</v>
      </c>
      <c r="AE29" s="40"/>
      <c r="AF29" s="114">
        <v>78541.647716216408</v>
      </c>
      <c r="AG29" s="39" t="s">
        <v>390</v>
      </c>
      <c r="AH29" s="114">
        <v>632.02598325020995</v>
      </c>
      <c r="AI29" s="114">
        <v>889.95938397676332</v>
      </c>
      <c r="AJ29" s="114">
        <v>10.059879977759801</v>
      </c>
      <c r="AK29" s="39" t="s">
        <v>389</v>
      </c>
      <c r="AL29" s="41" t="s">
        <v>41</v>
      </c>
    </row>
    <row r="30" spans="1:38" ht="26.25" customHeight="1" thickBot="1" x14ac:dyDescent="0.3">
      <c r="A30" s="36" t="s">
        <v>70</v>
      </c>
      <c r="B30" s="36" t="s">
        <v>77</v>
      </c>
      <c r="C30" s="37" t="s">
        <v>78</v>
      </c>
      <c r="D30" s="38"/>
      <c r="E30" s="114">
        <v>0.15870245499235</v>
      </c>
      <c r="F30" s="114">
        <v>1.2936893695809801</v>
      </c>
      <c r="G30" s="114">
        <v>2.0762778113000001E-4</v>
      </c>
      <c r="H30" s="114">
        <v>1.52762695595E-3</v>
      </c>
      <c r="I30" s="114">
        <v>4.8063925938119999E-2</v>
      </c>
      <c r="J30" s="114">
        <v>4.8063925938119999E-2</v>
      </c>
      <c r="K30" s="114">
        <v>4.8063925938119999E-2</v>
      </c>
      <c r="L30" s="114">
        <v>8.5892779003300009E-3</v>
      </c>
      <c r="M30" s="114">
        <v>8.3924394488264706</v>
      </c>
      <c r="N30" s="114">
        <v>3.473221829E-5</v>
      </c>
      <c r="O30" s="114">
        <v>6.06180757565785E-6</v>
      </c>
      <c r="P30" s="114">
        <v>2.6368862953E-4</v>
      </c>
      <c r="Q30" s="114">
        <v>9.0927113634868288E-6</v>
      </c>
      <c r="R30" s="114">
        <v>1.9094693862740131E-4</v>
      </c>
      <c r="S30" s="114">
        <v>1.3639067045100091E-4</v>
      </c>
      <c r="T30" s="114">
        <v>6.9710787113178206E-5</v>
      </c>
      <c r="U30" s="114">
        <v>6.06180757565785E-6</v>
      </c>
      <c r="V30" s="114">
        <v>1.0001982499700001E-3</v>
      </c>
      <c r="W30" s="114">
        <v>2.6292161561249999E-2</v>
      </c>
      <c r="X30" s="114">
        <v>2.6474990926000002E-4</v>
      </c>
      <c r="Y30" s="114">
        <v>2.9784364791000001E-4</v>
      </c>
      <c r="Z30" s="114">
        <v>2.1510930127E-4</v>
      </c>
      <c r="AA30" s="114">
        <v>3.2266395190999999E-4</v>
      </c>
      <c r="AB30" s="114">
        <v>1.10036681036E-3</v>
      </c>
      <c r="AC30" s="114" t="s">
        <v>391</v>
      </c>
      <c r="AD30" s="114">
        <v>1.447302976E-5</v>
      </c>
      <c r="AE30" s="40"/>
      <c r="AF30" s="114">
        <v>1260.3775306863599</v>
      </c>
      <c r="AG30" s="39" t="s">
        <v>390</v>
      </c>
      <c r="AH30" s="39" t="s">
        <v>390</v>
      </c>
      <c r="AI30" s="114">
        <v>39.497640930863703</v>
      </c>
      <c r="AJ30" s="114">
        <v>0</v>
      </c>
      <c r="AK30" s="39" t="s">
        <v>389</v>
      </c>
      <c r="AL30" s="41" t="s">
        <v>41</v>
      </c>
    </row>
    <row r="31" spans="1:38" ht="26.25" customHeight="1" thickBot="1" x14ac:dyDescent="0.3">
      <c r="A31" s="36" t="s">
        <v>70</v>
      </c>
      <c r="B31" s="36" t="s">
        <v>79</v>
      </c>
      <c r="C31" s="37" t="s">
        <v>80</v>
      </c>
      <c r="D31" s="38"/>
      <c r="E31" s="39" t="s">
        <v>389</v>
      </c>
      <c r="F31" s="114">
        <v>5.8330714256426601</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0.28199999999999997</v>
      </c>
      <c r="J32" s="114">
        <v>1.119</v>
      </c>
      <c r="K32" s="114">
        <v>1.6549659863945501</v>
      </c>
      <c r="L32" s="114">
        <v>0.16549659863944999</v>
      </c>
      <c r="M32" s="114" t="s">
        <v>389</v>
      </c>
      <c r="N32" s="114">
        <v>0.25158633065033997</v>
      </c>
      <c r="O32" s="114">
        <v>1.79345984052E-3</v>
      </c>
      <c r="P32" s="114" t="s">
        <v>391</v>
      </c>
      <c r="Q32" s="114" t="s">
        <v>391</v>
      </c>
      <c r="R32" s="114">
        <v>2.0902488271800001E-3</v>
      </c>
      <c r="S32" s="114">
        <v>17.2866422090665</v>
      </c>
      <c r="T32" s="114">
        <v>4.1151032870500003E-3</v>
      </c>
      <c r="U32" s="114" t="s">
        <v>391</v>
      </c>
      <c r="V32" s="114">
        <v>18.655651330781001</v>
      </c>
      <c r="W32" s="114" t="s">
        <v>389</v>
      </c>
      <c r="X32" s="114">
        <v>5.4064081632599998E-3</v>
      </c>
      <c r="Y32" s="114">
        <v>1.3928571428000001E-4</v>
      </c>
      <c r="Z32" s="114">
        <v>2.0561224489E-4</v>
      </c>
      <c r="AA32" s="114" t="s">
        <v>391</v>
      </c>
      <c r="AB32" s="114">
        <v>5.7513061224400003E-3</v>
      </c>
      <c r="AC32" s="114" t="s">
        <v>389</v>
      </c>
      <c r="AD32" s="114" t="s">
        <v>389</v>
      </c>
      <c r="AE32" s="40"/>
      <c r="AF32" s="39" t="s">
        <v>389</v>
      </c>
      <c r="AG32" s="39" t="s">
        <v>389</v>
      </c>
      <c r="AH32" s="39" t="s">
        <v>389</v>
      </c>
      <c r="AI32" s="39" t="s">
        <v>389</v>
      </c>
      <c r="AJ32" s="39" t="s">
        <v>389</v>
      </c>
      <c r="AK32" s="114">
        <v>74192</v>
      </c>
      <c r="AL32" s="46" t="s">
        <v>387</v>
      </c>
    </row>
    <row r="33" spans="1:38" ht="26.25" customHeight="1" thickBot="1" x14ac:dyDescent="0.3">
      <c r="A33" s="36" t="s">
        <v>70</v>
      </c>
      <c r="B33" s="36" t="s">
        <v>83</v>
      </c>
      <c r="C33" s="37" t="s">
        <v>84</v>
      </c>
      <c r="D33" s="38"/>
      <c r="E33" s="114" t="s">
        <v>389</v>
      </c>
      <c r="F33" s="114" t="s">
        <v>389</v>
      </c>
      <c r="G33" s="114" t="s">
        <v>389</v>
      </c>
      <c r="H33" s="114" t="s">
        <v>389</v>
      </c>
      <c r="I33" s="114">
        <v>0.80500000000000005</v>
      </c>
      <c r="J33" s="114">
        <v>10.065</v>
      </c>
      <c r="K33" s="114">
        <v>20.13</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74192</v>
      </c>
      <c r="AL33" s="46" t="s">
        <v>387</v>
      </c>
    </row>
    <row r="34" spans="1:38" ht="26.25" customHeight="1" thickBot="1" x14ac:dyDescent="0.3">
      <c r="A34" s="36" t="s">
        <v>62</v>
      </c>
      <c r="B34" s="36" t="s">
        <v>85</v>
      </c>
      <c r="C34" s="37" t="s">
        <v>86</v>
      </c>
      <c r="D34" s="38"/>
      <c r="E34" s="114">
        <v>1.1850058000000001</v>
      </c>
      <c r="F34" s="114">
        <v>9.9390950000000006E-2</v>
      </c>
      <c r="G34" s="114">
        <v>8.2469857000000004E-5</v>
      </c>
      <c r="H34" s="114">
        <v>1.4448583742999999E-4</v>
      </c>
      <c r="I34" s="114">
        <v>2.8277942468550001E-2</v>
      </c>
      <c r="J34" s="114">
        <v>2.9722800842849999E-2</v>
      </c>
      <c r="K34" s="114">
        <v>3.137406755634E-2</v>
      </c>
      <c r="L34" s="114">
        <v>2.0393143911620001E-2</v>
      </c>
      <c r="M34" s="114">
        <v>0.33566240000000003</v>
      </c>
      <c r="N34" s="114" t="s">
        <v>391</v>
      </c>
      <c r="O34" s="114">
        <v>2.0640833918E-4</v>
      </c>
      <c r="P34" s="114" t="s">
        <v>391</v>
      </c>
      <c r="Q34" s="114" t="s">
        <v>391</v>
      </c>
      <c r="R34" s="114">
        <v>1.0320416959300001E-3</v>
      </c>
      <c r="S34" s="114">
        <v>3.5089417661699998E-2</v>
      </c>
      <c r="T34" s="114">
        <v>1.4448583743000001E-3</v>
      </c>
      <c r="U34" s="114">
        <v>2.0640833918E-4</v>
      </c>
      <c r="V34" s="114">
        <v>2.0640833918650001E-2</v>
      </c>
      <c r="W34" s="114" t="s">
        <v>391</v>
      </c>
      <c r="X34" s="114">
        <v>6.1922501755000002E-4</v>
      </c>
      <c r="Y34" s="114">
        <v>1.0320416959300001E-3</v>
      </c>
      <c r="Z34" s="114" t="s">
        <v>391</v>
      </c>
      <c r="AA34" s="114" t="s">
        <v>391</v>
      </c>
      <c r="AB34" s="114" t="s">
        <v>391</v>
      </c>
      <c r="AC34" s="114" t="s">
        <v>391</v>
      </c>
      <c r="AD34" s="114" t="s">
        <v>391</v>
      </c>
      <c r="AE34" s="40"/>
      <c r="AF34" s="114">
        <v>893.50751000000002</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7.4788382483024707</v>
      </c>
      <c r="F36" s="114">
        <v>4.7967421434969797</v>
      </c>
      <c r="G36" s="114">
        <v>4.2925747474477793</v>
      </c>
      <c r="H36" s="114">
        <v>1.166491738175E-2</v>
      </c>
      <c r="I36" s="114">
        <v>0.96665758842551996</v>
      </c>
      <c r="J36" s="114">
        <v>1.0215490316165599</v>
      </c>
      <c r="K36" s="114">
        <v>1.0215490316165599</v>
      </c>
      <c r="L36" s="114">
        <v>6.6757272117069999E-2</v>
      </c>
      <c r="M36" s="114">
        <v>16.392789337313758</v>
      </c>
      <c r="N36" s="114">
        <v>2.1385780898770003E-2</v>
      </c>
      <c r="O36" s="114">
        <v>1.43027117454E-3</v>
      </c>
      <c r="P36" s="114">
        <v>2.7167419903250761E-4</v>
      </c>
      <c r="Q36" s="114">
        <v>7.7811866834640003E-2</v>
      </c>
      <c r="R36" s="114">
        <v>7.2569659171170003E-2</v>
      </c>
      <c r="S36" s="114">
        <v>0.25824080239457003</v>
      </c>
      <c r="T36" s="114">
        <v>2.2050694057476004</v>
      </c>
      <c r="U36" s="114">
        <v>1.7961742979725076E-3</v>
      </c>
      <c r="V36" s="114">
        <v>0.19424965779274</v>
      </c>
      <c r="W36" s="114">
        <v>5.0381474275530004E-2</v>
      </c>
      <c r="X36" s="114">
        <v>1.3355709556199999E-3</v>
      </c>
      <c r="Y36" s="114">
        <v>4.8576226074200004E-3</v>
      </c>
      <c r="Z36" s="114">
        <v>1.48693058427E-3</v>
      </c>
      <c r="AA36" s="114">
        <v>2.39632926864E-3</v>
      </c>
      <c r="AB36" s="114">
        <v>1.007645341601E-2</v>
      </c>
      <c r="AC36" s="114">
        <v>1.873773874865E-2</v>
      </c>
      <c r="AD36" s="114">
        <v>7.4062821749819999E-2</v>
      </c>
      <c r="AE36" s="40"/>
      <c r="AF36" s="114">
        <v>7508.4191619453077</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1.71885405567E-3</v>
      </c>
      <c r="F37" s="114">
        <v>4.2971351390000003E-5</v>
      </c>
      <c r="G37" s="114">
        <v>2.148567569E-5</v>
      </c>
      <c r="H37" s="114">
        <v>4.2971351390000003E-5</v>
      </c>
      <c r="I37" s="114">
        <v>2.148567569E-5</v>
      </c>
      <c r="J37" s="114">
        <v>2.148567569E-5</v>
      </c>
      <c r="K37" s="114" t="s">
        <v>391</v>
      </c>
      <c r="L37" s="114" t="s">
        <v>391</v>
      </c>
      <c r="M37" s="114">
        <v>8.5942702782999998E-4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42.971351391854299</v>
      </c>
      <c r="AI37" s="39" t="s">
        <v>390</v>
      </c>
      <c r="AJ37" s="39" t="s">
        <v>390</v>
      </c>
      <c r="AK37" s="39" t="s">
        <v>389</v>
      </c>
      <c r="AL37" s="41" t="s">
        <v>41</v>
      </c>
    </row>
    <row r="38" spans="1:38" ht="26.25" customHeight="1" thickBot="1" x14ac:dyDescent="0.3">
      <c r="A38" s="36" t="s">
        <v>62</v>
      </c>
      <c r="B38" s="36" t="s">
        <v>93</v>
      </c>
      <c r="C38" s="37" t="s">
        <v>94</v>
      </c>
      <c r="D38" s="47"/>
      <c r="E38" s="114">
        <v>2.9845319566996498</v>
      </c>
      <c r="F38" s="114">
        <v>0.29599291832929003</v>
      </c>
      <c r="G38" s="114">
        <v>5.023598428217365E-2</v>
      </c>
      <c r="H38" s="114">
        <v>5.3948848989799113E-3</v>
      </c>
      <c r="I38" s="114">
        <v>0.12314923999751001</v>
      </c>
      <c r="J38" s="114">
        <v>0.12851869588859999</v>
      </c>
      <c r="K38" s="114">
        <v>0.13388815177968999</v>
      </c>
      <c r="L38" s="114">
        <v>7.9076063510529995E-2</v>
      </c>
      <c r="M38" s="114">
        <v>1.2271681025301999</v>
      </c>
      <c r="N38" s="114">
        <v>5.4325045509090002E-2</v>
      </c>
      <c r="O38" s="114">
        <v>7.7033454471428194E-4</v>
      </c>
      <c r="P38" s="114" t="s">
        <v>391</v>
      </c>
      <c r="Q38" s="114" t="s">
        <v>391</v>
      </c>
      <c r="R38" s="114">
        <v>3.8516727235811564E-3</v>
      </c>
      <c r="S38" s="114">
        <v>0.13095687260196001</v>
      </c>
      <c r="T38" s="114">
        <v>5.3923418130176187E-3</v>
      </c>
      <c r="U38" s="114">
        <v>7.7033454471428194E-4</v>
      </c>
      <c r="V38" s="114">
        <v>7.7033454471739995E-2</v>
      </c>
      <c r="W38" s="114" t="s">
        <v>391</v>
      </c>
      <c r="X38" s="114">
        <v>2.3110036341428457E-3</v>
      </c>
      <c r="Y38" s="114">
        <v>3.8516727235811564E-3</v>
      </c>
      <c r="Z38" s="114" t="s">
        <v>391</v>
      </c>
      <c r="AA38" s="114" t="s">
        <v>391</v>
      </c>
      <c r="AB38" s="114" t="s">
        <v>391</v>
      </c>
      <c r="AC38" s="114" t="s">
        <v>391</v>
      </c>
      <c r="AD38" s="114" t="s">
        <v>391</v>
      </c>
      <c r="AE38" s="40"/>
      <c r="AF38" s="114">
        <v>6392.7923659918297</v>
      </c>
      <c r="AG38" s="39" t="s">
        <v>390</v>
      </c>
      <c r="AH38" s="39" t="s">
        <v>390</v>
      </c>
      <c r="AI38" s="114">
        <v>7.5124210169316301</v>
      </c>
      <c r="AJ38" s="114">
        <v>0.42882741534281998</v>
      </c>
      <c r="AK38" s="39" t="s">
        <v>389</v>
      </c>
      <c r="AL38" s="41" t="s">
        <v>41</v>
      </c>
    </row>
    <row r="39" spans="1:38" ht="26.25" customHeight="1" thickBot="1" x14ac:dyDescent="0.3">
      <c r="A39" s="36" t="s">
        <v>95</v>
      </c>
      <c r="B39" s="36" t="s">
        <v>96</v>
      </c>
      <c r="C39" s="37" t="s">
        <v>365</v>
      </c>
      <c r="D39" s="38"/>
      <c r="E39" s="114">
        <v>0.66027575000000005</v>
      </c>
      <c r="F39" s="114">
        <v>0.12443471250000002</v>
      </c>
      <c r="G39" s="114">
        <v>0.19569999999999999</v>
      </c>
      <c r="H39" s="114">
        <v>1.6140999999999999E-2</v>
      </c>
      <c r="I39" s="114">
        <v>0.10425809999999999</v>
      </c>
      <c r="J39" s="114">
        <v>0.108395775</v>
      </c>
      <c r="K39" s="114">
        <v>0.11018486249999999</v>
      </c>
      <c r="L39" s="114">
        <v>2.0611841999999998E-2</v>
      </c>
      <c r="M39" s="114">
        <v>1.0590983625000001</v>
      </c>
      <c r="N39" s="114">
        <v>3.5877600000000003E-2</v>
      </c>
      <c r="O39" s="114">
        <v>5.1117999999999997E-3</v>
      </c>
      <c r="P39" s="114">
        <v>1.3401999999999999E-3</v>
      </c>
      <c r="Q39" s="114">
        <v>3.4215999999999999E-3</v>
      </c>
      <c r="R39" s="114">
        <v>7.3104999999999993E-3</v>
      </c>
      <c r="S39" s="114">
        <v>2.0747999999999999E-2</v>
      </c>
      <c r="T39" s="114">
        <v>1.00967E-2</v>
      </c>
      <c r="U39" s="114">
        <v>3.8699175999999998E-3</v>
      </c>
      <c r="V39" s="114">
        <v>0.49777840000000001</v>
      </c>
      <c r="W39" s="114">
        <v>8.5050000000000001E-2</v>
      </c>
      <c r="X39" s="114">
        <v>2.3660182499999998E-2</v>
      </c>
      <c r="Y39" s="114">
        <v>3.3568399862630001E-2</v>
      </c>
      <c r="Z39" s="114">
        <v>1.052460390109E-2</v>
      </c>
      <c r="AA39" s="114">
        <v>1.151343873626E-2</v>
      </c>
      <c r="AB39" s="114">
        <v>7.9266625000000007E-2</v>
      </c>
      <c r="AC39" s="114">
        <v>6.0749999999999997E-3</v>
      </c>
      <c r="AD39" s="114">
        <v>7.2899999999999997E-5</v>
      </c>
      <c r="AE39" s="40"/>
      <c r="AF39" s="114">
        <v>8977</v>
      </c>
      <c r="AG39" s="114">
        <v>0</v>
      </c>
      <c r="AH39" s="114">
        <v>3182</v>
      </c>
      <c r="AI39" s="114">
        <v>1215</v>
      </c>
      <c r="AJ39" s="114">
        <v>0</v>
      </c>
      <c r="AK39" s="39" t="s">
        <v>389</v>
      </c>
      <c r="AL39" s="41" t="s">
        <v>41</v>
      </c>
    </row>
    <row r="40" spans="1:38" ht="26.25" customHeight="1" thickBot="1" x14ac:dyDescent="0.3">
      <c r="A40" s="36" t="s">
        <v>62</v>
      </c>
      <c r="B40" s="36" t="s">
        <v>97</v>
      </c>
      <c r="C40" s="37" t="s">
        <v>366</v>
      </c>
      <c r="D40" s="38"/>
      <c r="E40" s="114">
        <v>1.7315118505089901</v>
      </c>
      <c r="F40" s="114">
        <v>1.97015725431592</v>
      </c>
      <c r="G40" s="114">
        <v>4.3979543866526669E-4</v>
      </c>
      <c r="H40" s="114">
        <v>5.2741313064136905E-4</v>
      </c>
      <c r="I40" s="114">
        <v>0.14900913287421</v>
      </c>
      <c r="J40" s="114">
        <v>0.15728741803391003</v>
      </c>
      <c r="K40" s="114">
        <v>0.16556570319357</v>
      </c>
      <c r="L40" s="114">
        <v>8.8865096035980001E-2</v>
      </c>
      <c r="M40" s="114">
        <v>23.125900309795853</v>
      </c>
      <c r="N40" s="114" t="s">
        <v>391</v>
      </c>
      <c r="O40" s="114">
        <v>9.2846654598136296E-4</v>
      </c>
      <c r="P40" s="114" t="s">
        <v>391</v>
      </c>
      <c r="Q40" s="114" t="s">
        <v>391</v>
      </c>
      <c r="R40" s="114">
        <v>4.642332729976815E-3</v>
      </c>
      <c r="S40" s="114">
        <v>0.15783931281968</v>
      </c>
      <c r="T40" s="114">
        <v>6.4992658219643349E-3</v>
      </c>
      <c r="U40" s="114">
        <v>9.2846654598136296E-4</v>
      </c>
      <c r="V40" s="114">
        <v>9.2846654599799988E-2</v>
      </c>
      <c r="W40" s="114" t="s">
        <v>391</v>
      </c>
      <c r="X40" s="114">
        <v>3.028018827274089E-3</v>
      </c>
      <c r="Y40" s="114">
        <v>4.3997135406868152E-3</v>
      </c>
      <c r="Z40" s="114" t="s">
        <v>391</v>
      </c>
      <c r="AA40" s="114" t="s">
        <v>391</v>
      </c>
      <c r="AB40" s="114" t="s">
        <v>391</v>
      </c>
      <c r="AC40" s="114" t="s">
        <v>391</v>
      </c>
      <c r="AD40" s="114" t="s">
        <v>391</v>
      </c>
      <c r="AE40" s="40"/>
      <c r="AF40" s="114">
        <v>3970.4169886100799</v>
      </c>
      <c r="AG40" s="39" t="s">
        <v>390</v>
      </c>
      <c r="AH40" s="39" t="s">
        <v>390</v>
      </c>
      <c r="AI40" s="114">
        <v>38.340087459659621</v>
      </c>
      <c r="AJ40" s="114">
        <v>0.38179535282907001</v>
      </c>
      <c r="AK40" s="39" t="s">
        <v>389</v>
      </c>
      <c r="AL40" s="41" t="s">
        <v>41</v>
      </c>
    </row>
    <row r="41" spans="1:38" ht="26.25" customHeight="1" thickBot="1" x14ac:dyDescent="0.3">
      <c r="A41" s="36" t="s">
        <v>95</v>
      </c>
      <c r="B41" s="36" t="s">
        <v>98</v>
      </c>
      <c r="C41" s="37" t="s">
        <v>375</v>
      </c>
      <c r="D41" s="38"/>
      <c r="E41" s="114">
        <v>4.75584775</v>
      </c>
      <c r="F41" s="114">
        <v>13.135770013431801</v>
      </c>
      <c r="G41" s="114">
        <v>1.0724540999999999</v>
      </c>
      <c r="H41" s="114">
        <v>0.15691099999999999</v>
      </c>
      <c r="I41" s="114">
        <v>9.3870011780739997</v>
      </c>
      <c r="J41" s="114">
        <v>9.8814259647159091</v>
      </c>
      <c r="K41" s="114">
        <v>10.081105202313999</v>
      </c>
      <c r="L41" s="114">
        <v>1.1488478045732302</v>
      </c>
      <c r="M41" s="114">
        <v>110.950258474747</v>
      </c>
      <c r="N41" s="114">
        <v>0.70166339999999994</v>
      </c>
      <c r="O41" s="114">
        <v>0.13322980000000001</v>
      </c>
      <c r="P41" s="114">
        <v>2.3840440000000001E-2</v>
      </c>
      <c r="Q41" s="114">
        <v>2.7028E-2</v>
      </c>
      <c r="R41" s="114">
        <v>0.14061880000000002</v>
      </c>
      <c r="S41" s="114">
        <v>0.26333699999999999</v>
      </c>
      <c r="T41" s="114">
        <v>0.1478978</v>
      </c>
      <c r="U41" s="114">
        <v>9.8195358400000002E-2</v>
      </c>
      <c r="V41" s="114">
        <v>17.145133600000001</v>
      </c>
      <c r="W41" s="114">
        <v>2.9933399999999999</v>
      </c>
      <c r="X41" s="114">
        <v>3.3547046567829302</v>
      </c>
      <c r="Y41" s="114">
        <v>3.2073663562183201</v>
      </c>
      <c r="Z41" s="114">
        <v>1.1960469121613599</v>
      </c>
      <c r="AA41" s="114">
        <v>1.93961666439906</v>
      </c>
      <c r="AB41" s="114">
        <v>9.6977345895616995</v>
      </c>
      <c r="AC41" s="114">
        <v>0.21381</v>
      </c>
      <c r="AD41" s="114">
        <v>2.5657200000000001E-3</v>
      </c>
      <c r="AE41" s="40"/>
      <c r="AF41" s="114">
        <v>25848</v>
      </c>
      <c r="AG41" s="114">
        <v>0</v>
      </c>
      <c r="AH41" s="114">
        <v>1711</v>
      </c>
      <c r="AI41" s="114">
        <v>43344.477500000001</v>
      </c>
      <c r="AJ41" s="114">
        <v>0</v>
      </c>
      <c r="AK41" s="39" t="s">
        <v>389</v>
      </c>
      <c r="AL41" s="41" t="s">
        <v>41</v>
      </c>
    </row>
    <row r="42" spans="1:38" ht="26.25" customHeight="1" thickBot="1" x14ac:dyDescent="0.3">
      <c r="A42" s="36" t="s">
        <v>62</v>
      </c>
      <c r="B42" s="36" t="s">
        <v>99</v>
      </c>
      <c r="C42" s="37" t="s">
        <v>100</v>
      </c>
      <c r="D42" s="38"/>
      <c r="E42" s="114">
        <v>1.10744480929199</v>
      </c>
      <c r="F42" s="114">
        <v>5.5342175216516596</v>
      </c>
      <c r="G42" s="114">
        <v>5.3548629981960225E-4</v>
      </c>
      <c r="H42" s="114">
        <v>4.0746722340160175E-4</v>
      </c>
      <c r="I42" s="114">
        <v>0.16072269925289001</v>
      </c>
      <c r="J42" s="114">
        <v>0.16965173810028999</v>
      </c>
      <c r="K42" s="114">
        <v>0.17858077694764998</v>
      </c>
      <c r="L42" s="114">
        <v>4.098687846201126E-2</v>
      </c>
      <c r="M42" s="114">
        <v>44.36509828225072</v>
      </c>
      <c r="N42" s="114" t="s">
        <v>391</v>
      </c>
      <c r="O42" s="114">
        <v>9.1688654990643571E-4</v>
      </c>
      <c r="P42" s="114" t="s">
        <v>391</v>
      </c>
      <c r="Q42" s="114" t="s">
        <v>391</v>
      </c>
      <c r="R42" s="114">
        <v>4.5844327495679531E-3</v>
      </c>
      <c r="S42" s="114">
        <v>0.15587071348601192</v>
      </c>
      <c r="T42" s="114">
        <v>6.4182058493970212E-3</v>
      </c>
      <c r="U42" s="114">
        <v>9.1688654990643571E-4</v>
      </c>
      <c r="V42" s="114">
        <v>9.1688654991751134E-2</v>
      </c>
      <c r="W42" s="114" t="s">
        <v>391</v>
      </c>
      <c r="X42" s="114">
        <v>3.3439254521239305E-3</v>
      </c>
      <c r="Y42" s="114">
        <v>3.9911669471587941E-3</v>
      </c>
      <c r="Z42" s="114" t="s">
        <v>391</v>
      </c>
      <c r="AA42" s="114" t="s">
        <v>391</v>
      </c>
      <c r="AB42" s="114" t="s">
        <v>391</v>
      </c>
      <c r="AC42" s="114" t="s">
        <v>391</v>
      </c>
      <c r="AD42" s="114" t="s">
        <v>391</v>
      </c>
      <c r="AE42" s="40"/>
      <c r="AF42" s="114">
        <v>3864.3404405768015</v>
      </c>
      <c r="AG42" s="39" t="s">
        <v>390</v>
      </c>
      <c r="AH42" s="39" t="s">
        <v>390</v>
      </c>
      <c r="AI42" s="114">
        <v>80.552230997799668</v>
      </c>
      <c r="AJ42" s="114">
        <v>0.18015218149017001</v>
      </c>
      <c r="AK42" s="39" t="s">
        <v>389</v>
      </c>
      <c r="AL42" s="41" t="s">
        <v>41</v>
      </c>
    </row>
    <row r="43" spans="1:38" ht="26.25" customHeight="1" thickBot="1" x14ac:dyDescent="0.3">
      <c r="A43" s="36" t="s">
        <v>95</v>
      </c>
      <c r="B43" s="36" t="s">
        <v>101</v>
      </c>
      <c r="C43" s="37" t="s">
        <v>102</v>
      </c>
      <c r="D43" s="38"/>
      <c r="E43" s="114">
        <v>0.58479477000000002</v>
      </c>
      <c r="F43" s="114">
        <v>0.98289241995598997</v>
      </c>
      <c r="G43" s="114">
        <v>0.19171199999999999</v>
      </c>
      <c r="H43" s="114">
        <v>1.5628222576000002E-2</v>
      </c>
      <c r="I43" s="114">
        <v>0.70270072372798997</v>
      </c>
      <c r="J43" s="114">
        <v>0.74096776672800002</v>
      </c>
      <c r="K43" s="114">
        <v>0.75514520222799997</v>
      </c>
      <c r="L43" s="114">
        <v>5.6630775927669998E-2</v>
      </c>
      <c r="M43" s="114">
        <v>7.2183455877799991</v>
      </c>
      <c r="N43" s="114">
        <v>8.0327394182400008E-2</v>
      </c>
      <c r="O43" s="114">
        <v>1.29739245152E-2</v>
      </c>
      <c r="P43" s="114">
        <v>2.3571622575999998E-3</v>
      </c>
      <c r="Q43" s="114">
        <v>3.8451290303999999E-3</v>
      </c>
      <c r="R43" s="114">
        <v>1.4136161288E-2</v>
      </c>
      <c r="S43" s="114">
        <v>3.0386745151999999E-2</v>
      </c>
      <c r="T43" s="114">
        <v>0.22002904806080001</v>
      </c>
      <c r="U43" s="114">
        <v>1.060532150634E-2</v>
      </c>
      <c r="V43" s="114">
        <v>1.6186745961216</v>
      </c>
      <c r="W43" s="114">
        <v>0.32357849999999999</v>
      </c>
      <c r="X43" s="114">
        <v>0.22039450017728002</v>
      </c>
      <c r="Y43" s="114">
        <v>0.23380807949784002</v>
      </c>
      <c r="Z43" s="114">
        <v>8.3422201513079997E-2</v>
      </c>
      <c r="AA43" s="114">
        <v>0.12108030509978</v>
      </c>
      <c r="AB43" s="114">
        <v>0.65870508628799995</v>
      </c>
      <c r="AC43" s="114">
        <v>2.0043499999999999E-2</v>
      </c>
      <c r="AD43" s="114">
        <v>2.4052200000000001E-4</v>
      </c>
      <c r="AE43" s="40"/>
      <c r="AF43" s="114">
        <v>3935.1225760000002</v>
      </c>
      <c r="AG43" s="114">
        <v>0</v>
      </c>
      <c r="AH43" s="114">
        <v>722</v>
      </c>
      <c r="AI43" s="114">
        <v>4027.7</v>
      </c>
      <c r="AJ43" s="114">
        <v>0</v>
      </c>
      <c r="AK43" s="39" t="s">
        <v>389</v>
      </c>
      <c r="AL43" s="41" t="s">
        <v>41</v>
      </c>
    </row>
    <row r="44" spans="1:38" ht="26.25" customHeight="1" thickBot="1" x14ac:dyDescent="0.3">
      <c r="A44" s="36" t="s">
        <v>62</v>
      </c>
      <c r="B44" s="36" t="s">
        <v>103</v>
      </c>
      <c r="C44" s="37" t="s">
        <v>104</v>
      </c>
      <c r="D44" s="38"/>
      <c r="E44" s="114">
        <v>6.6142745933669298</v>
      </c>
      <c r="F44" s="114">
        <v>3.2305742104917701</v>
      </c>
      <c r="G44" s="114">
        <v>1.3651708279879353E-3</v>
      </c>
      <c r="H44" s="114">
        <v>1.9915044386047266E-3</v>
      </c>
      <c r="I44" s="114">
        <v>0.37845851976813005</v>
      </c>
      <c r="J44" s="114">
        <v>0.39948399308858001</v>
      </c>
      <c r="K44" s="114">
        <v>0.42050946640903003</v>
      </c>
      <c r="L44" s="114">
        <v>0.21989386067340186</v>
      </c>
      <c r="M44" s="114">
        <v>9.5789671559995284</v>
      </c>
      <c r="N44" s="114" t="s">
        <v>391</v>
      </c>
      <c r="O44" s="114">
        <v>3.3356539486665594E-3</v>
      </c>
      <c r="P44" s="114" t="s">
        <v>391</v>
      </c>
      <c r="Q44" s="114" t="s">
        <v>391</v>
      </c>
      <c r="R44" s="114">
        <v>1.6678269743408365E-2</v>
      </c>
      <c r="S44" s="114">
        <v>0.56706117127742017</v>
      </c>
      <c r="T44" s="114">
        <v>2.3349577640797717E-2</v>
      </c>
      <c r="U44" s="114">
        <v>3.3356539486665594E-3</v>
      </c>
      <c r="V44" s="114">
        <v>0.33356539486902997</v>
      </c>
      <c r="W44" s="114" t="s">
        <v>391</v>
      </c>
      <c r="X44" s="114">
        <v>1.0127540825375541E-2</v>
      </c>
      <c r="Y44" s="114">
        <v>1.6557690764055975E-2</v>
      </c>
      <c r="Z44" s="114" t="s">
        <v>391</v>
      </c>
      <c r="AA44" s="114" t="s">
        <v>391</v>
      </c>
      <c r="AB44" s="114" t="s">
        <v>391</v>
      </c>
      <c r="AC44" s="114" t="s">
        <v>391</v>
      </c>
      <c r="AD44" s="114" t="s">
        <v>391</v>
      </c>
      <c r="AE44" s="40"/>
      <c r="AF44" s="114">
        <v>14384.417892704514</v>
      </c>
      <c r="AG44" s="39" t="s">
        <v>390</v>
      </c>
      <c r="AH44" s="39" t="s">
        <v>390</v>
      </c>
      <c r="AI44" s="114">
        <v>47.084390514780495</v>
      </c>
      <c r="AJ44" s="114">
        <v>1.7897578379299599</v>
      </c>
      <c r="AK44" s="39" t="s">
        <v>389</v>
      </c>
      <c r="AL44" s="41" t="s">
        <v>41</v>
      </c>
    </row>
    <row r="45" spans="1:38" ht="26.25" customHeight="1" thickBot="1" x14ac:dyDescent="0.3">
      <c r="A45" s="36" t="s">
        <v>62</v>
      </c>
      <c r="B45" s="36" t="s">
        <v>105</v>
      </c>
      <c r="C45" s="37" t="s">
        <v>106</v>
      </c>
      <c r="D45" s="38"/>
      <c r="E45" s="114">
        <v>2.9626967999999998</v>
      </c>
      <c r="F45" s="114">
        <v>4.835121951219E-2</v>
      </c>
      <c r="G45" s="114">
        <v>0.40208028000000001</v>
      </c>
      <c r="H45" s="114">
        <v>7.2526829267999997E-4</v>
      </c>
      <c r="I45" s="114">
        <v>4.835121951219E-2</v>
      </c>
      <c r="J45" s="114">
        <v>4.835121951219E-2</v>
      </c>
      <c r="K45" s="114">
        <v>4.835121951219E-2</v>
      </c>
      <c r="L45" s="114">
        <v>2.6593170731699999E-2</v>
      </c>
      <c r="M45" s="114">
        <v>0.26593170731707</v>
      </c>
      <c r="N45" s="114">
        <v>7.4339999999999996E-3</v>
      </c>
      <c r="O45" s="114">
        <v>2.4780000000000001E-4</v>
      </c>
      <c r="P45" s="114">
        <v>2.4779999999999998E-6</v>
      </c>
      <c r="Q45" s="114">
        <v>1.4867999999999999E-3</v>
      </c>
      <c r="R45" s="114">
        <v>2.4779999999899999E-3</v>
      </c>
      <c r="S45" s="114">
        <v>8.4251999999999994E-2</v>
      </c>
      <c r="T45" s="114">
        <v>4.956E-2</v>
      </c>
      <c r="U45" s="114">
        <v>2.4779999999999998E-6</v>
      </c>
      <c r="V45" s="114">
        <v>4.956E-2</v>
      </c>
      <c r="W45" s="114">
        <v>7.25268292682E-3</v>
      </c>
      <c r="X45" s="114">
        <v>2.4175609755999999E-4</v>
      </c>
      <c r="Y45" s="114">
        <v>4.8351219511999998E-4</v>
      </c>
      <c r="Z45" s="114">
        <v>2.4175609755999999E-4</v>
      </c>
      <c r="AA45" s="114">
        <v>4.8351219511999998E-4</v>
      </c>
      <c r="AB45" s="114">
        <v>1.4505365853599999E-3</v>
      </c>
      <c r="AC45" s="114">
        <v>4.83512195121E-3</v>
      </c>
      <c r="AD45" s="114">
        <v>2.1758048780479999E-2</v>
      </c>
      <c r="AE45" s="40"/>
      <c r="AF45" s="114">
        <v>2116.212</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9.6339329999999999E-4</v>
      </c>
      <c r="J48" s="114">
        <v>9.6339330000000008E-3</v>
      </c>
      <c r="K48" s="114">
        <v>2.40848325E-2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4.7243229999999995E-4</v>
      </c>
      <c r="F49" s="114">
        <v>9.1477386000000001E-3</v>
      </c>
      <c r="G49" s="114">
        <v>7.4526351000000005E-2</v>
      </c>
      <c r="H49" s="114">
        <v>4.3956665999999997E-3</v>
      </c>
      <c r="I49" s="114" t="s">
        <v>391</v>
      </c>
      <c r="J49" s="114" t="s">
        <v>391</v>
      </c>
      <c r="K49" s="114" t="s">
        <v>391</v>
      </c>
      <c r="L49" s="114" t="s">
        <v>391</v>
      </c>
      <c r="M49" s="114">
        <v>0.22</v>
      </c>
      <c r="N49" s="114" t="s">
        <v>391</v>
      </c>
      <c r="O49" s="114" t="s">
        <v>391</v>
      </c>
      <c r="P49" s="114" t="s">
        <v>391</v>
      </c>
      <c r="Q49" s="114" t="s">
        <v>391</v>
      </c>
      <c r="R49" s="114" t="s">
        <v>391</v>
      </c>
      <c r="S49" s="114" t="s">
        <v>391</v>
      </c>
      <c r="T49" s="114" t="s">
        <v>391</v>
      </c>
      <c r="U49" s="114">
        <v>1.9008288000000002E-2</v>
      </c>
      <c r="V49" s="114" t="s">
        <v>391</v>
      </c>
      <c r="W49" s="114" t="s">
        <v>391</v>
      </c>
      <c r="X49" s="114">
        <v>1.9796623812065001E-2</v>
      </c>
      <c r="Y49" s="114">
        <v>1.11578349542621E-2</v>
      </c>
      <c r="Z49" s="114">
        <v>5.5789174771310396E-3</v>
      </c>
      <c r="AA49" s="114">
        <v>3.9052422339917198E-3</v>
      </c>
      <c r="AB49" s="114">
        <v>4.0438618477449798E-2</v>
      </c>
      <c r="AC49" s="114" t="s">
        <v>391</v>
      </c>
      <c r="AD49" s="114" t="s">
        <v>391</v>
      </c>
      <c r="AE49" s="40"/>
      <c r="AF49" s="48" t="s">
        <v>389</v>
      </c>
      <c r="AG49" s="48" t="s">
        <v>389</v>
      </c>
      <c r="AH49" s="48" t="s">
        <v>389</v>
      </c>
      <c r="AI49" s="48" t="s">
        <v>389</v>
      </c>
      <c r="AJ49" s="48" t="s">
        <v>389</v>
      </c>
      <c r="AK49" s="114">
        <v>1.1890179999999999</v>
      </c>
      <c r="AL49" s="41" t="s">
        <v>117</v>
      </c>
    </row>
    <row r="50" spans="1:38" ht="26.25" customHeight="1" thickBot="1" x14ac:dyDescent="0.3">
      <c r="A50" s="36" t="s">
        <v>111</v>
      </c>
      <c r="B50" s="36" t="s">
        <v>118</v>
      </c>
      <c r="C50" s="37" t="s">
        <v>119</v>
      </c>
      <c r="D50" s="38"/>
      <c r="E50" s="114">
        <v>3.4559999999999999E-3</v>
      </c>
      <c r="F50" s="114">
        <v>2.3000000000000001E-4</v>
      </c>
      <c r="G50" s="114">
        <v>7.5031246000000001E-3</v>
      </c>
      <c r="H50" s="114" t="s">
        <v>391</v>
      </c>
      <c r="I50" s="114">
        <v>3.4150941616679434E-2</v>
      </c>
      <c r="J50" s="114">
        <v>7.2832413253918468E-2</v>
      </c>
      <c r="K50" s="114">
        <v>0.1654515</v>
      </c>
      <c r="L50" s="114" t="s">
        <v>391</v>
      </c>
      <c r="M50" s="114">
        <v>1.15E-3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0.15850676070702252</v>
      </c>
      <c r="F52" s="114">
        <v>6.8514345888669403</v>
      </c>
      <c r="G52" s="114">
        <v>0.72713460816821707</v>
      </c>
      <c r="H52" s="114">
        <v>2.6755245684681158E-3</v>
      </c>
      <c r="I52" s="114">
        <v>6.6524889978192309E-2</v>
      </c>
      <c r="J52" s="114">
        <v>7.0825354887473796E-2</v>
      </c>
      <c r="K52" s="114">
        <v>7.2975818869121203E-2</v>
      </c>
      <c r="L52" s="114">
        <v>1.6823992607532031E-2</v>
      </c>
      <c r="M52" s="114">
        <v>2.0153213290259781E-2</v>
      </c>
      <c r="N52" s="114" t="s">
        <v>391</v>
      </c>
      <c r="O52" s="114">
        <v>4.1513864954749501E-4</v>
      </c>
      <c r="P52" s="114">
        <v>4.4188481196831E-4</v>
      </c>
      <c r="Q52" s="114">
        <v>5.0876977548867502E-5</v>
      </c>
      <c r="R52" s="114">
        <v>6.08300099951745E-4</v>
      </c>
      <c r="S52" s="114">
        <v>8.0466268226116601E-4</v>
      </c>
      <c r="T52" s="114">
        <v>2.1066484878743299E-3</v>
      </c>
      <c r="U52" s="114" t="s">
        <v>391</v>
      </c>
      <c r="V52" s="114">
        <v>1.00857181996061E-3</v>
      </c>
      <c r="W52" s="114">
        <v>0.23240761044164848</v>
      </c>
      <c r="X52" s="114">
        <v>1.62379489999672E-6</v>
      </c>
      <c r="Y52" s="114" t="s">
        <v>391</v>
      </c>
      <c r="Z52" s="114" t="s">
        <v>391</v>
      </c>
      <c r="AA52" s="114" t="s">
        <v>391</v>
      </c>
      <c r="AB52" s="114">
        <v>1.5727613459968199E-4</v>
      </c>
      <c r="AC52" s="114" t="s">
        <v>391</v>
      </c>
      <c r="AD52" s="114" t="s">
        <v>391</v>
      </c>
      <c r="AE52" s="40"/>
      <c r="AF52" s="114">
        <v>893.74085223499708</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5.1525791843285695</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0.62855260618552478</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5.7840258639116099E-2</v>
      </c>
      <c r="F55" s="114">
        <v>0.25084902869108616</v>
      </c>
      <c r="G55" s="114">
        <v>0.404630599963196</v>
      </c>
      <c r="H55" s="114">
        <v>1.8040654254422E-3</v>
      </c>
      <c r="I55" s="114">
        <v>1.0621349873072601E-2</v>
      </c>
      <c r="J55" s="114">
        <v>1.0621349873072601E-2</v>
      </c>
      <c r="K55" s="114">
        <v>1.0621349873072601E-2</v>
      </c>
      <c r="L55" s="114">
        <v>1.9116041034123799E-3</v>
      </c>
      <c r="M55" s="114">
        <v>9.0203271272110003E-3</v>
      </c>
      <c r="N55" s="114">
        <v>1.4248021873024101E-3</v>
      </c>
      <c r="O55" s="114">
        <v>1.93808496285235E-3</v>
      </c>
      <c r="P55" s="114">
        <v>3.29208952594098E-4</v>
      </c>
      <c r="Q55" s="114">
        <v>3.11509546540652E-4</v>
      </c>
      <c r="R55" s="114">
        <v>5.9204513248777299E-3</v>
      </c>
      <c r="S55" s="114">
        <v>2.9115522957918901E-3</v>
      </c>
      <c r="T55" s="114">
        <v>6.5222311306949001E-3</v>
      </c>
      <c r="U55" s="114">
        <v>1.3805536721688001E-3</v>
      </c>
      <c r="V55" s="114">
        <v>1.50444951454292E-2</v>
      </c>
      <c r="W55" s="114">
        <v>4.5101635636055E-4</v>
      </c>
      <c r="X55" s="114">
        <v>5.9293010279044501E-7</v>
      </c>
      <c r="Y55" s="114">
        <v>1.00886614504643E-6</v>
      </c>
      <c r="Z55" s="114">
        <v>5.5753129068355301E-7</v>
      </c>
      <c r="AA55" s="114">
        <v>5.5753129068355301E-7</v>
      </c>
      <c r="AB55" s="114">
        <v>2.7168588292039802E-6</v>
      </c>
      <c r="AC55" s="114" t="s">
        <v>391</v>
      </c>
      <c r="AD55" s="114" t="s">
        <v>391</v>
      </c>
      <c r="AE55" s="40"/>
      <c r="AF55" s="114">
        <v>1030.6597443877699</v>
      </c>
      <c r="AG55" s="39" t="s">
        <v>389</v>
      </c>
      <c r="AH55" s="114">
        <v>768.68600682593899</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5.7230000000000003E-2</v>
      </c>
      <c r="H57" s="114">
        <v>3.0169754289668502E-3</v>
      </c>
      <c r="I57" s="114">
        <v>0.27936</v>
      </c>
      <c r="J57" s="114">
        <v>0.31428</v>
      </c>
      <c r="K57" s="114">
        <v>0.34920000000000001</v>
      </c>
      <c r="L57" s="114">
        <v>8.3808000000000007E-3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2457.3009999999999</v>
      </c>
      <c r="AL57" s="41" t="s">
        <v>136</v>
      </c>
    </row>
    <row r="58" spans="1:38" ht="26.25" customHeight="1" thickBot="1" x14ac:dyDescent="0.3">
      <c r="A58" s="36" t="s">
        <v>45</v>
      </c>
      <c r="B58" s="36" t="s">
        <v>137</v>
      </c>
      <c r="C58" s="37" t="s">
        <v>138</v>
      </c>
      <c r="D58" s="38"/>
      <c r="E58" s="114" t="s">
        <v>389</v>
      </c>
      <c r="F58" s="114" t="s">
        <v>389</v>
      </c>
      <c r="G58" s="114">
        <v>0.22071973970514569</v>
      </c>
      <c r="H58" s="114" t="s">
        <v>389</v>
      </c>
      <c r="I58" s="114">
        <v>0.11836980872779519</v>
      </c>
      <c r="J58" s="114">
        <v>0.1331660348187696</v>
      </c>
      <c r="K58" s="114">
        <v>0.14796226090974399</v>
      </c>
      <c r="L58" s="114">
        <v>5.4450112014785756E-4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731.47555237404481</v>
      </c>
      <c r="AL58" s="41" t="s">
        <v>139</v>
      </c>
    </row>
    <row r="59" spans="1:38" ht="26.25" customHeight="1" thickBot="1" x14ac:dyDescent="0.3">
      <c r="A59" s="36" t="s">
        <v>45</v>
      </c>
      <c r="B59" s="51" t="s">
        <v>140</v>
      </c>
      <c r="C59" s="37" t="s">
        <v>377</v>
      </c>
      <c r="D59" s="38"/>
      <c r="E59" s="114">
        <v>0.48149999999999998</v>
      </c>
      <c r="F59" s="114">
        <v>7.4900000000000001E-3</v>
      </c>
      <c r="G59" s="114">
        <v>0.22478000000000001</v>
      </c>
      <c r="H59" s="114">
        <v>0.126</v>
      </c>
      <c r="I59" s="114">
        <v>8.8970400000000005E-2</v>
      </c>
      <c r="J59" s="114">
        <v>0.1061217</v>
      </c>
      <c r="K59" s="114">
        <v>0.117913</v>
      </c>
      <c r="L59" s="114">
        <v>7.8229924799999996E-4</v>
      </c>
      <c r="M59" s="114" t="s">
        <v>391</v>
      </c>
      <c r="N59" s="114">
        <v>0.60880579999999995</v>
      </c>
      <c r="O59" s="114">
        <v>8.9999999999999993E-3</v>
      </c>
      <c r="P59" s="114">
        <v>1E-3</v>
      </c>
      <c r="Q59" s="114">
        <v>3.8518999999999998E-2</v>
      </c>
      <c r="R59" s="114">
        <v>7.3000000000000001E-3</v>
      </c>
      <c r="S59" s="114">
        <v>2.7271719999999999E-3</v>
      </c>
      <c r="T59" s="114">
        <v>0.23007504000000001</v>
      </c>
      <c r="U59" s="114">
        <v>0.2156496</v>
      </c>
      <c r="V59" s="114">
        <v>2.9999999999999997E-4</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458.78280000000001</v>
      </c>
      <c r="AL59" s="46" t="s">
        <v>405</v>
      </c>
    </row>
    <row r="60" spans="1:38" ht="26.25" customHeight="1" thickBot="1" x14ac:dyDescent="0.3">
      <c r="A60" s="36" t="s">
        <v>45</v>
      </c>
      <c r="B60" s="51" t="s">
        <v>141</v>
      </c>
      <c r="C60" s="37" t="s">
        <v>142</v>
      </c>
      <c r="D60" s="43"/>
      <c r="E60" s="114">
        <v>2.1600299999999999E-2</v>
      </c>
      <c r="F60" s="114" t="s">
        <v>389</v>
      </c>
      <c r="G60" s="114" t="s">
        <v>389</v>
      </c>
      <c r="H60" s="114" t="s">
        <v>389</v>
      </c>
      <c r="I60" s="114">
        <v>0.118408518162969</v>
      </c>
      <c r="J60" s="114">
        <v>0.59378037981484699</v>
      </c>
      <c r="K60" s="114">
        <v>1.18756075962969</v>
      </c>
      <c r="L60" s="114" t="s">
        <v>391</v>
      </c>
      <c r="M60" s="114" t="s">
        <v>389</v>
      </c>
      <c r="N60" s="114">
        <v>5.3910926000000003E-3</v>
      </c>
      <c r="O60" s="114">
        <v>1.9000000000000001E-4</v>
      </c>
      <c r="P60" s="114">
        <v>2.0000000000000001E-4</v>
      </c>
      <c r="Q60" s="114">
        <v>9.5999999999999992E-3</v>
      </c>
      <c r="R60" s="114" t="s">
        <v>389</v>
      </c>
      <c r="S60" s="114">
        <v>1.6482185199999999E-2</v>
      </c>
      <c r="T60" s="114">
        <v>1.2910926E-3</v>
      </c>
      <c r="U60" s="114" t="s">
        <v>389</v>
      </c>
      <c r="V60" s="114">
        <v>7.1416854000000002E-3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2.7026168859953401</v>
      </c>
      <c r="J61" s="114">
        <v>27.026168859953401</v>
      </c>
      <c r="K61" s="114">
        <v>90.446290591034895</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42675.6890839228</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3.9399999999999998E-2</v>
      </c>
      <c r="G63" s="114" t="s">
        <v>389</v>
      </c>
      <c r="H63" s="114">
        <v>0.123</v>
      </c>
      <c r="I63" s="114">
        <v>2.8559999999999999E-2</v>
      </c>
      <c r="J63" s="114">
        <v>3.6720000000000003E-2</v>
      </c>
      <c r="K63" s="114">
        <v>4.0800000000000003E-2</v>
      </c>
      <c r="L63" s="114" t="s">
        <v>389</v>
      </c>
      <c r="M63" s="114" t="s">
        <v>389</v>
      </c>
      <c r="N63" s="114">
        <v>6.2290000000000002E-5</v>
      </c>
      <c r="O63" s="114">
        <v>2.1199999999999999E-3</v>
      </c>
      <c r="P63" s="114">
        <v>1.1E-4</v>
      </c>
      <c r="Q63" s="114">
        <v>6.9999999999999994E-5</v>
      </c>
      <c r="R63" s="114">
        <v>1.4414499999999999E-3</v>
      </c>
      <c r="S63" s="114">
        <v>3.5072499999999997E-4</v>
      </c>
      <c r="T63" s="114">
        <v>1.862687E-2</v>
      </c>
      <c r="U63" s="114" t="s">
        <v>389</v>
      </c>
      <c r="V63" s="114">
        <v>2.0230500000000002E-3</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0.25424999999999998</v>
      </c>
      <c r="F65" s="48" t="s">
        <v>389</v>
      </c>
      <c r="G65" s="48" t="s">
        <v>389</v>
      </c>
      <c r="H65" s="114">
        <v>5.3800000000000002E-3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264.262</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0.20527999999999999</v>
      </c>
      <c r="J67" s="114">
        <v>0.23094000000000001</v>
      </c>
      <c r="K67" s="114">
        <v>0.25659999999999999</v>
      </c>
      <c r="L67" s="114">
        <v>3.6950400000000001E-3</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50.9776666666667</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0.84077179412398484</v>
      </c>
      <c r="F70" s="114">
        <v>3.5672597666666701</v>
      </c>
      <c r="G70" s="114">
        <v>0.50328000174070786</v>
      </c>
      <c r="H70" s="114">
        <v>9.5541719381767101E-2</v>
      </c>
      <c r="I70" s="114">
        <v>3.6639150880152974E-2</v>
      </c>
      <c r="J70" s="114">
        <v>4.4855605313155196E-2</v>
      </c>
      <c r="K70" s="114">
        <v>8.6807232711421628E-2</v>
      </c>
      <c r="L70" s="114">
        <v>7.9767492967136935E-3</v>
      </c>
      <c r="M70" s="114">
        <v>0.22725681807442052</v>
      </c>
      <c r="N70" s="114">
        <v>9.2910999999999994E-2</v>
      </c>
      <c r="O70" s="114">
        <v>1.1600000000000001E-5</v>
      </c>
      <c r="P70" s="114">
        <v>0.1196258</v>
      </c>
      <c r="Q70" s="114">
        <v>8.7499999999999992E-6</v>
      </c>
      <c r="R70" s="114">
        <v>2.7760000000000003E-4</v>
      </c>
      <c r="S70" s="114">
        <v>9.0760000000000005E-4</v>
      </c>
      <c r="T70" s="114">
        <v>0.01</v>
      </c>
      <c r="U70" s="114" t="s">
        <v>391</v>
      </c>
      <c r="V70" s="114" t="s">
        <v>391</v>
      </c>
      <c r="W70" s="114">
        <v>1.252E-2</v>
      </c>
      <c r="X70" s="114" t="s">
        <v>391</v>
      </c>
      <c r="Y70" s="114" t="s">
        <v>391</v>
      </c>
      <c r="Z70" s="114" t="s">
        <v>391</v>
      </c>
      <c r="AA70" s="114" t="s">
        <v>391</v>
      </c>
      <c r="AB70" s="114" t="s">
        <v>391</v>
      </c>
      <c r="AC70" s="114">
        <v>2.4</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1.0138696560572571</v>
      </c>
      <c r="F72" s="114">
        <v>0.29782758240145302</v>
      </c>
      <c r="G72" s="114">
        <v>2.11270517303248</v>
      </c>
      <c r="H72" s="114">
        <v>3.1313999999999999E-3</v>
      </c>
      <c r="I72" s="114">
        <v>2.6151158836213466</v>
      </c>
      <c r="J72" s="114">
        <v>2.8678552976206393</v>
      </c>
      <c r="K72" s="114">
        <v>3.2063634346901044</v>
      </c>
      <c r="L72" s="114">
        <v>7.7644863921948089E-3</v>
      </c>
      <c r="M72" s="114">
        <v>2.6734646854999999</v>
      </c>
      <c r="N72" s="114">
        <v>1.3530308167165797</v>
      </c>
      <c r="O72" s="114">
        <v>1.5639900210040903E-2</v>
      </c>
      <c r="P72" s="114">
        <v>0.15457433607683654</v>
      </c>
      <c r="Q72" s="114">
        <v>0.11889400713638881</v>
      </c>
      <c r="R72" s="114">
        <v>1.8027592022798138</v>
      </c>
      <c r="S72" s="114">
        <v>1.5705857697567727</v>
      </c>
      <c r="T72" s="114">
        <v>0.97808369785887206</v>
      </c>
      <c r="U72" s="114">
        <v>0.34802865106141501</v>
      </c>
      <c r="V72" s="114">
        <v>16.770556377679728</v>
      </c>
      <c r="W72" s="114">
        <v>5.5293617644450901</v>
      </c>
      <c r="X72" s="114" t="s">
        <v>391</v>
      </c>
      <c r="Y72" s="114" t="s">
        <v>391</v>
      </c>
      <c r="Z72" s="114" t="s">
        <v>391</v>
      </c>
      <c r="AA72" s="114" t="s">
        <v>391</v>
      </c>
      <c r="AB72" s="114">
        <v>0.97026801138276375</v>
      </c>
      <c r="AC72" s="114">
        <v>0.50441004609212292</v>
      </c>
      <c r="AD72" s="114">
        <v>6.7634111382763704</v>
      </c>
      <c r="AE72" s="40"/>
      <c r="AF72" s="48" t="s">
        <v>389</v>
      </c>
      <c r="AG72" s="48" t="s">
        <v>389</v>
      </c>
      <c r="AH72" s="48" t="s">
        <v>389</v>
      </c>
      <c r="AI72" s="48" t="s">
        <v>389</v>
      </c>
      <c r="AJ72" s="48" t="s">
        <v>389</v>
      </c>
      <c r="AK72" s="114">
        <v>22679.654203070801</v>
      </c>
      <c r="AL72" s="41" t="s">
        <v>170</v>
      </c>
    </row>
    <row r="73" spans="1:38" ht="26.25" customHeight="1" thickBot="1" x14ac:dyDescent="0.3">
      <c r="A73" s="36" t="s">
        <v>45</v>
      </c>
      <c r="B73" s="36" t="s">
        <v>171</v>
      </c>
      <c r="C73" s="37" t="s">
        <v>172</v>
      </c>
      <c r="D73" s="38"/>
      <c r="E73" s="114">
        <v>0.15</v>
      </c>
      <c r="F73" s="114" t="s">
        <v>391</v>
      </c>
      <c r="G73" s="114">
        <v>0.20799999999999999</v>
      </c>
      <c r="H73" s="114" t="s">
        <v>391</v>
      </c>
      <c r="I73" s="114">
        <v>6.2823529411764695E-2</v>
      </c>
      <c r="J73" s="114">
        <v>8.8999999999999996E-2</v>
      </c>
      <c r="K73" s="114">
        <v>9.1999999999999998E-2</v>
      </c>
      <c r="L73" s="114">
        <v>6.2823529411764698E-3</v>
      </c>
      <c r="M73" s="114" t="s">
        <v>391</v>
      </c>
      <c r="N73" s="114">
        <v>0.02</v>
      </c>
      <c r="O73" s="114" t="s">
        <v>391</v>
      </c>
      <c r="P73" s="114" t="s">
        <v>391</v>
      </c>
      <c r="Q73" s="114" t="s">
        <v>391</v>
      </c>
      <c r="R73" s="114">
        <v>6.9</v>
      </c>
      <c r="S73" s="114" t="s">
        <v>391</v>
      </c>
      <c r="T73" s="114">
        <v>4.7E-2</v>
      </c>
      <c r="U73" s="114" t="s">
        <v>391</v>
      </c>
      <c r="V73" s="114">
        <v>1.5</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69.712200012524903</v>
      </c>
      <c r="AL73" s="41" t="s">
        <v>393</v>
      </c>
    </row>
    <row r="74" spans="1:38" ht="26.25" customHeight="1" thickBot="1" x14ac:dyDescent="0.3">
      <c r="A74" s="36" t="s">
        <v>45</v>
      </c>
      <c r="B74" s="36" t="s">
        <v>173</v>
      </c>
      <c r="C74" s="37" t="s">
        <v>174</v>
      </c>
      <c r="D74" s="38"/>
      <c r="E74" s="114">
        <v>2.3984987424000001E-2</v>
      </c>
      <c r="F74" s="114">
        <v>1.61549920610084E-2</v>
      </c>
      <c r="G74" s="114">
        <v>0.26135606</v>
      </c>
      <c r="H74" s="114" t="s">
        <v>391</v>
      </c>
      <c r="I74" s="114">
        <v>0.13116519857383999</v>
      </c>
      <c r="J74" s="114">
        <v>0.29188185643459902</v>
      </c>
      <c r="K74" s="114">
        <v>0.30854208062085597</v>
      </c>
      <c r="L74" s="114">
        <v>3.0167995671983102E-3</v>
      </c>
      <c r="M74" s="114">
        <v>7.2359999999999998</v>
      </c>
      <c r="N74" s="114">
        <v>6.5799999999999995E-4</v>
      </c>
      <c r="O74" s="114">
        <v>2.1100000000000001E-4</v>
      </c>
      <c r="P74" s="114">
        <v>1.9999999999999999E-6</v>
      </c>
      <c r="Q74" s="114">
        <v>2.0000000000000002E-5</v>
      </c>
      <c r="R74" s="114">
        <v>8.9770946353224805E-5</v>
      </c>
      <c r="S74" s="114">
        <v>3.5100000000000001E-3</v>
      </c>
      <c r="T74" s="114">
        <v>2.9856419529837299E-3</v>
      </c>
      <c r="U74" s="114" t="s">
        <v>391</v>
      </c>
      <c r="V74" s="114">
        <v>1.5699999999999999E-2</v>
      </c>
      <c r="W74" s="114">
        <v>1.9E-2</v>
      </c>
      <c r="X74" s="114">
        <v>1.5311256</v>
      </c>
      <c r="Y74" s="114">
        <v>1.5311256</v>
      </c>
      <c r="Z74" s="114">
        <v>1.5311256</v>
      </c>
      <c r="AA74" s="114">
        <v>0.187137573333333</v>
      </c>
      <c r="AB74" s="114">
        <v>4.7805143733333297</v>
      </c>
      <c r="AC74" s="114" t="s">
        <v>391</v>
      </c>
      <c r="AD74" s="114" t="s">
        <v>389</v>
      </c>
      <c r="AE74" s="40"/>
      <c r="AF74" s="48" t="s">
        <v>389</v>
      </c>
      <c r="AG74" s="48" t="s">
        <v>389</v>
      </c>
      <c r="AH74" s="48" t="s">
        <v>389</v>
      </c>
      <c r="AI74" s="48" t="s">
        <v>389</v>
      </c>
      <c r="AJ74" s="48" t="s">
        <v>389</v>
      </c>
      <c r="AK74" s="114">
        <v>102.52200000000001</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0.31764483555010498</v>
      </c>
      <c r="F80" s="114" t="s">
        <v>391</v>
      </c>
      <c r="G80" s="114">
        <v>3.7730000000000001</v>
      </c>
      <c r="H80" s="114" t="s">
        <v>391</v>
      </c>
      <c r="I80" s="114">
        <v>2.75998201718947E-2</v>
      </c>
      <c r="J80" s="114">
        <v>3.3137567345894701E-2</v>
      </c>
      <c r="K80" s="114">
        <v>3.5525932494736803E-2</v>
      </c>
      <c r="L80" s="114">
        <v>2.7479020171894702E-5</v>
      </c>
      <c r="M80" s="114" t="s">
        <v>391</v>
      </c>
      <c r="N80" s="114">
        <v>3.4926499999999998</v>
      </c>
      <c r="O80" s="114">
        <v>7.1342799999999998E-2</v>
      </c>
      <c r="P80" s="114">
        <v>5.532428625E-2</v>
      </c>
      <c r="Q80" s="114">
        <v>0.22611999999999999</v>
      </c>
      <c r="R80" s="114">
        <v>5.2043187330488898E-2</v>
      </c>
      <c r="S80" s="114">
        <v>1.47759381392578</v>
      </c>
      <c r="T80" s="114">
        <v>4.2091988337000001E-2</v>
      </c>
      <c r="U80" s="114" t="s">
        <v>391</v>
      </c>
      <c r="V80" s="114">
        <v>5.5146600000238397</v>
      </c>
      <c r="W80" s="114">
        <v>2.4926816000000001</v>
      </c>
      <c r="X80" s="114" t="s">
        <v>391</v>
      </c>
      <c r="Y80" s="114" t="s">
        <v>389</v>
      </c>
      <c r="Z80" s="114" t="s">
        <v>391</v>
      </c>
      <c r="AA80" s="114" t="s">
        <v>391</v>
      </c>
      <c r="AB80" s="114" t="s">
        <v>391</v>
      </c>
      <c r="AC80" s="114" t="s">
        <v>391</v>
      </c>
      <c r="AD80" s="114">
        <v>4.3095480293367701E-4</v>
      </c>
      <c r="AE80" s="40"/>
      <c r="AF80" s="48" t="s">
        <v>389</v>
      </c>
      <c r="AG80" s="48" t="s">
        <v>389</v>
      </c>
      <c r="AH80" s="48" t="s">
        <v>389</v>
      </c>
      <c r="AI80" s="48" t="s">
        <v>389</v>
      </c>
      <c r="AJ80" s="48" t="s">
        <v>389</v>
      </c>
      <c r="AK80" s="114">
        <v>335.41480000000001</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15.378731814</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27.814858999999998</v>
      </c>
      <c r="AL82" s="46" t="s">
        <v>203</v>
      </c>
    </row>
    <row r="83" spans="1:38" ht="26.25" customHeight="1" thickBot="1" x14ac:dyDescent="0.3">
      <c r="A83" s="36" t="s">
        <v>45</v>
      </c>
      <c r="B83" s="54" t="s">
        <v>195</v>
      </c>
      <c r="C83" s="55" t="s">
        <v>196</v>
      </c>
      <c r="D83" s="38"/>
      <c r="E83" s="114" t="s">
        <v>391</v>
      </c>
      <c r="F83" s="114">
        <v>1.2360232486618801</v>
      </c>
      <c r="G83" s="114" t="s">
        <v>389</v>
      </c>
      <c r="H83" s="114" t="s">
        <v>389</v>
      </c>
      <c r="I83" s="114">
        <v>3.8986800058795502E-3</v>
      </c>
      <c r="J83" s="114">
        <v>1.9078602359166599E-2</v>
      </c>
      <c r="K83" s="114">
        <v>0.101998447065741</v>
      </c>
      <c r="L83" s="114">
        <v>1.6429242840076399E-4</v>
      </c>
      <c r="M83" s="114">
        <v>8.1413099999999995E-4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7200</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23.083512580000001</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38.446493000000103</v>
      </c>
      <c r="AL85" s="41" t="s">
        <v>200</v>
      </c>
    </row>
    <row r="86" spans="1:38" ht="26.25" customHeight="1" thickBot="1" x14ac:dyDescent="0.3">
      <c r="A86" s="36" t="s">
        <v>192</v>
      </c>
      <c r="B86" s="45" t="s">
        <v>201</v>
      </c>
      <c r="C86" s="53" t="s">
        <v>202</v>
      </c>
      <c r="D86" s="38"/>
      <c r="E86" s="114" t="s">
        <v>389</v>
      </c>
      <c r="F86" s="114">
        <v>0.10638936</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0.32239200000000001</v>
      </c>
      <c r="AL86" s="41" t="s">
        <v>203</v>
      </c>
    </row>
    <row r="87" spans="1:38" ht="26.25" customHeight="1" thickBot="1" x14ac:dyDescent="0.3">
      <c r="A87" s="36" t="s">
        <v>192</v>
      </c>
      <c r="B87" s="45" t="s">
        <v>204</v>
      </c>
      <c r="C87" s="53" t="s">
        <v>205</v>
      </c>
      <c r="D87" s="38"/>
      <c r="E87" s="114" t="s">
        <v>389</v>
      </c>
      <c r="F87" s="114">
        <v>6.5266950000000004E-2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0.21755650000000001</v>
      </c>
      <c r="AL87" s="41" t="s">
        <v>203</v>
      </c>
    </row>
    <row r="88" spans="1:38" ht="26.25" customHeight="1" thickBot="1" x14ac:dyDescent="0.3">
      <c r="A88" s="36" t="s">
        <v>192</v>
      </c>
      <c r="B88" s="45" t="s">
        <v>206</v>
      </c>
      <c r="C88" s="53" t="s">
        <v>207</v>
      </c>
      <c r="D88" s="38"/>
      <c r="E88" s="114" t="s">
        <v>391</v>
      </c>
      <c r="F88" s="114">
        <v>1.8351439409999999</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118.7961565</v>
      </c>
      <c r="AL88" s="41" t="s">
        <v>203</v>
      </c>
    </row>
    <row r="89" spans="1:38" ht="26.25" customHeight="1" thickBot="1" x14ac:dyDescent="0.3">
      <c r="A89" s="36" t="s">
        <v>192</v>
      </c>
      <c r="B89" s="45" t="s">
        <v>208</v>
      </c>
      <c r="C89" s="53" t="s">
        <v>209</v>
      </c>
      <c r="D89" s="38"/>
      <c r="E89" s="114" t="s">
        <v>389</v>
      </c>
      <c r="F89" s="114">
        <v>3.4133202365000002</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6.9667744999999996</v>
      </c>
      <c r="AL89" s="41" t="s">
        <v>203</v>
      </c>
    </row>
    <row r="90" spans="1:38" ht="26.25" customHeight="1" thickBot="1" x14ac:dyDescent="0.3">
      <c r="A90" s="36" t="s">
        <v>192</v>
      </c>
      <c r="B90" s="45" t="s">
        <v>210</v>
      </c>
      <c r="C90" s="53" t="s">
        <v>211</v>
      </c>
      <c r="D90" s="38"/>
      <c r="E90" s="114" t="s">
        <v>389</v>
      </c>
      <c r="F90" s="114">
        <v>23.497103789499999</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38.011982500000101</v>
      </c>
      <c r="AL90" s="41" t="s">
        <v>203</v>
      </c>
    </row>
    <row r="91" spans="1:38" ht="26.25" customHeight="1" thickBot="1" x14ac:dyDescent="0.3">
      <c r="A91" s="36" t="s">
        <v>192</v>
      </c>
      <c r="B91" s="42" t="s">
        <v>379</v>
      </c>
      <c r="C91" s="45" t="s">
        <v>212</v>
      </c>
      <c r="D91" s="38"/>
      <c r="E91" s="114">
        <v>1.0904779999999999E-2</v>
      </c>
      <c r="F91" s="114">
        <v>2.7680928E-2</v>
      </c>
      <c r="G91" s="114">
        <v>7.08794E-3</v>
      </c>
      <c r="H91" s="114">
        <v>2.3734680000000001E-2</v>
      </c>
      <c r="I91" s="114">
        <v>0.27632158000000001</v>
      </c>
      <c r="J91" s="114">
        <v>0.38893063999999999</v>
      </c>
      <c r="K91" s="114">
        <v>0.41218941000000003</v>
      </c>
      <c r="L91" s="114">
        <v>6.9488280000000002E-4</v>
      </c>
      <c r="M91" s="114">
        <v>0.33190897000000003</v>
      </c>
      <c r="N91" s="114">
        <v>2.8595999999999998E-4</v>
      </c>
      <c r="O91" s="114">
        <v>4.0454799999999997E-3</v>
      </c>
      <c r="P91" s="114">
        <v>7.0569899999999995E-4</v>
      </c>
      <c r="Q91" s="114">
        <v>4.0308627999999999E-3</v>
      </c>
      <c r="R91" s="114">
        <v>3.8637796799999999E-2</v>
      </c>
      <c r="S91" s="114">
        <v>1.0429373183999999</v>
      </c>
      <c r="T91" s="114">
        <v>8.5851839999999999E-2</v>
      </c>
      <c r="U91" s="114" t="s">
        <v>391</v>
      </c>
      <c r="V91" s="114">
        <v>0.62566184000000002</v>
      </c>
      <c r="W91" s="114">
        <v>5.7191999999999996E-4</v>
      </c>
      <c r="X91" s="114">
        <v>6.3483120000000005E-4</v>
      </c>
      <c r="Y91" s="114">
        <v>2.57364E-4</v>
      </c>
      <c r="Z91" s="114">
        <v>2.57364E-4</v>
      </c>
      <c r="AA91" s="114">
        <v>2.57364E-4</v>
      </c>
      <c r="AB91" s="114">
        <v>1.4069232000000001E-3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10.535914656459221</v>
      </c>
      <c r="F92" s="114">
        <v>6.6146322788556109</v>
      </c>
      <c r="G92" s="114">
        <v>6.6445589042719302</v>
      </c>
      <c r="H92" s="114">
        <v>1.77812163052227</v>
      </c>
      <c r="I92" s="114">
        <v>3.8893571683893038</v>
      </c>
      <c r="J92" s="114">
        <v>4.9265190267083767</v>
      </c>
      <c r="K92" s="114">
        <v>5.1858092915953717</v>
      </c>
      <c r="L92" s="114">
        <v>0.10112339820607889</v>
      </c>
      <c r="M92" s="114">
        <v>14.5791387570863</v>
      </c>
      <c r="N92" s="114">
        <v>0.26961639464409026</v>
      </c>
      <c r="O92" s="114">
        <v>5.8416885506219519E-2</v>
      </c>
      <c r="P92" s="114">
        <v>1.7248773999999998E-2</v>
      </c>
      <c r="Q92" s="114">
        <v>0.12683020775239501</v>
      </c>
      <c r="R92" s="114">
        <v>0.13576852235135614</v>
      </c>
      <c r="S92" s="114">
        <v>0.28421073669043939</v>
      </c>
      <c r="T92" s="114">
        <v>0.31455246041810503</v>
      </c>
      <c r="U92" s="114" t="s">
        <v>391</v>
      </c>
      <c r="V92" s="114">
        <v>0.53923278928817953</v>
      </c>
      <c r="W92" s="114">
        <v>3.3945160999999995E-2</v>
      </c>
      <c r="X92" s="114" t="s">
        <v>391</v>
      </c>
      <c r="Y92" s="114" t="s">
        <v>391</v>
      </c>
      <c r="Z92" s="114" t="s">
        <v>391</v>
      </c>
      <c r="AA92" s="114" t="s">
        <v>391</v>
      </c>
      <c r="AB92" s="114">
        <v>2.1318632199999996E-2</v>
      </c>
      <c r="AC92" s="114" t="s">
        <v>391</v>
      </c>
      <c r="AD92" s="114" t="s">
        <v>389</v>
      </c>
      <c r="AE92" s="40"/>
      <c r="AF92" s="48" t="s">
        <v>389</v>
      </c>
      <c r="AG92" s="48" t="s">
        <v>389</v>
      </c>
      <c r="AH92" s="48" t="s">
        <v>389</v>
      </c>
      <c r="AI92" s="48" t="s">
        <v>389</v>
      </c>
      <c r="AJ92" s="48" t="s">
        <v>389</v>
      </c>
      <c r="AK92" s="114">
        <v>13497.387000000001</v>
      </c>
      <c r="AL92" s="41" t="s">
        <v>215</v>
      </c>
    </row>
    <row r="93" spans="1:38" ht="26.25" customHeight="1" thickBot="1" x14ac:dyDescent="0.3">
      <c r="A93" s="36" t="s">
        <v>45</v>
      </c>
      <c r="B93" s="42" t="s">
        <v>216</v>
      </c>
      <c r="C93" s="37" t="s">
        <v>380</v>
      </c>
      <c r="D93" s="47"/>
      <c r="E93" s="114" t="s">
        <v>389</v>
      </c>
      <c r="F93" s="114">
        <v>1.44581405675555</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0.43804999999999999</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438.05</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0.18242255972047</v>
      </c>
      <c r="F99" s="114">
        <v>9.5420088377776402</v>
      </c>
      <c r="G99" s="39" t="s">
        <v>389</v>
      </c>
      <c r="H99" s="114">
        <v>5.4088815346383399</v>
      </c>
      <c r="I99" s="114">
        <v>9.3356703570000005E-2</v>
      </c>
      <c r="J99" s="114">
        <v>0.14345054451</v>
      </c>
      <c r="K99" s="114">
        <v>0.31422500226</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393.26299999999998</v>
      </c>
      <c r="AL99" s="41" t="s">
        <v>229</v>
      </c>
    </row>
    <row r="100" spans="1:38" ht="26.25" customHeight="1" thickBot="1" x14ac:dyDescent="0.3">
      <c r="A100" s="36" t="s">
        <v>227</v>
      </c>
      <c r="B100" s="36" t="s">
        <v>230</v>
      </c>
      <c r="C100" s="37" t="s">
        <v>383</v>
      </c>
      <c r="D100" s="57"/>
      <c r="E100" s="114">
        <v>0.20238341273018001</v>
      </c>
      <c r="F100" s="114">
        <v>8.5428053015292793</v>
      </c>
      <c r="G100" s="39" t="s">
        <v>389</v>
      </c>
      <c r="H100" s="114">
        <v>7.7211476387045304</v>
      </c>
      <c r="I100" s="114">
        <v>9.7592185865E-2</v>
      </c>
      <c r="J100" s="114">
        <v>0.149613408335</v>
      </c>
      <c r="K100" s="114">
        <v>0.32382732310333001</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1211.67</v>
      </c>
      <c r="AL100" s="41" t="s">
        <v>229</v>
      </c>
    </row>
    <row r="101" spans="1:38" ht="26.25" customHeight="1" thickBot="1" x14ac:dyDescent="0.3">
      <c r="A101" s="36" t="s">
        <v>227</v>
      </c>
      <c r="B101" s="36" t="s">
        <v>231</v>
      </c>
      <c r="C101" s="37" t="s">
        <v>232</v>
      </c>
      <c r="D101" s="57"/>
      <c r="E101" s="114">
        <v>1.136085E-2</v>
      </c>
      <c r="F101" s="114">
        <v>0.22728399354545001</v>
      </c>
      <c r="G101" s="39" t="s">
        <v>389</v>
      </c>
      <c r="H101" s="114">
        <v>0.62742750000000003</v>
      </c>
      <c r="I101" s="114">
        <v>2.2200000000000002E-3</v>
      </c>
      <c r="J101" s="114">
        <v>6.6600000000000001E-3</v>
      </c>
      <c r="K101" s="114">
        <v>1.554E-2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471</v>
      </c>
      <c r="AL101" s="41" t="s">
        <v>229</v>
      </c>
    </row>
    <row r="102" spans="1:38" ht="26.25" customHeight="1" thickBot="1" x14ac:dyDescent="0.3">
      <c r="A102" s="36" t="s">
        <v>227</v>
      </c>
      <c r="B102" s="36" t="s">
        <v>233</v>
      </c>
      <c r="C102" s="37" t="s">
        <v>362</v>
      </c>
      <c r="D102" s="57"/>
      <c r="E102" s="114">
        <v>5.0855084714240002E-2</v>
      </c>
      <c r="F102" s="114">
        <v>1.0884158972098099</v>
      </c>
      <c r="G102" s="39" t="s">
        <v>389</v>
      </c>
      <c r="H102" s="114">
        <v>3.9865924342908601</v>
      </c>
      <c r="I102" s="114">
        <v>9.6335399999999995E-3</v>
      </c>
      <c r="J102" s="114">
        <v>0.21489075999999999</v>
      </c>
      <c r="K102" s="114">
        <v>1.4258686599999999</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1879.6220000000001</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1.751421294E-4</v>
      </c>
      <c r="F104" s="114">
        <v>2.8029123150499998E-3</v>
      </c>
      <c r="G104" s="39" t="s">
        <v>389</v>
      </c>
      <c r="H104" s="114">
        <v>9.6726027008899994E-3</v>
      </c>
      <c r="I104" s="114">
        <v>3.6856785709999999E-5</v>
      </c>
      <c r="J104" s="114">
        <v>1.1057035713999999E-4</v>
      </c>
      <c r="K104" s="114">
        <v>2.579975E-4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7.3713571428571401</v>
      </c>
      <c r="AL104" s="41" t="s">
        <v>229</v>
      </c>
    </row>
    <row r="105" spans="1:38" ht="26.25" customHeight="1" thickBot="1" x14ac:dyDescent="0.3">
      <c r="A105" s="36" t="s">
        <v>227</v>
      </c>
      <c r="B105" s="36" t="s">
        <v>238</v>
      </c>
      <c r="C105" s="37" t="s">
        <v>239</v>
      </c>
      <c r="D105" s="57"/>
      <c r="E105" s="114">
        <v>5.981449952857E-2</v>
      </c>
      <c r="F105" s="114">
        <v>2.9785359309822401</v>
      </c>
      <c r="G105" s="39" t="s">
        <v>389</v>
      </c>
      <c r="H105" s="114">
        <v>2.7299147654999998</v>
      </c>
      <c r="I105" s="114">
        <v>2.2641499999999998E-2</v>
      </c>
      <c r="J105" s="114">
        <v>3.55795E-2</v>
      </c>
      <c r="K105" s="114">
        <v>7.7628000000000003E-2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323.45</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4.8320603964910003E-2</v>
      </c>
      <c r="F107" s="114">
        <v>0.64224093781734004</v>
      </c>
      <c r="G107" s="39" t="s">
        <v>389</v>
      </c>
      <c r="H107" s="114">
        <v>0.73778260991198996</v>
      </c>
      <c r="I107" s="114">
        <v>2.0400000000000001E-2</v>
      </c>
      <c r="J107" s="114">
        <v>0.27200000000000002</v>
      </c>
      <c r="K107" s="114">
        <v>1.292</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6800</v>
      </c>
      <c r="AL107" s="41" t="s">
        <v>229</v>
      </c>
    </row>
    <row r="108" spans="1:38" ht="26.25" customHeight="1" thickBot="1" x14ac:dyDescent="0.3">
      <c r="A108" s="36" t="s">
        <v>227</v>
      </c>
      <c r="B108" s="36" t="s">
        <v>243</v>
      </c>
      <c r="C108" s="37" t="s">
        <v>358</v>
      </c>
      <c r="D108" s="57"/>
      <c r="E108" s="114">
        <v>3.84574089961E-3</v>
      </c>
      <c r="F108" s="114">
        <v>0.77345296789497997</v>
      </c>
      <c r="G108" s="39" t="s">
        <v>389</v>
      </c>
      <c r="H108" s="114">
        <v>0.48947723795388998</v>
      </c>
      <c r="I108" s="114">
        <v>1.6905397999999999E-2</v>
      </c>
      <c r="J108" s="114">
        <v>0.16905397999999999</v>
      </c>
      <c r="K108" s="114">
        <v>0.33810795999999999</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8452.6990000000005</v>
      </c>
      <c r="AL108" s="41" t="s">
        <v>229</v>
      </c>
    </row>
    <row r="109" spans="1:38" ht="26.25" customHeight="1" thickBot="1" x14ac:dyDescent="0.3">
      <c r="A109" s="36" t="s">
        <v>227</v>
      </c>
      <c r="B109" s="36" t="s">
        <v>244</v>
      </c>
      <c r="C109" s="37" t="s">
        <v>359</v>
      </c>
      <c r="D109" s="57"/>
      <c r="E109" s="114">
        <v>1.2598004404000001E-4</v>
      </c>
      <c r="F109" s="114">
        <v>3.8330345565219998E-2</v>
      </c>
      <c r="G109" s="39" t="s">
        <v>389</v>
      </c>
      <c r="H109" s="114">
        <v>2.2114022001540001E-2</v>
      </c>
      <c r="I109" s="114">
        <v>2.4309800000000001E-3</v>
      </c>
      <c r="J109" s="114">
        <v>1.3370389999999999E-2</v>
      </c>
      <c r="K109" s="114">
        <v>1.3370389999999999E-2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121.54900000000001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3.8487805714280003E-2</v>
      </c>
      <c r="F111" s="114">
        <v>0.26953982720000003</v>
      </c>
      <c r="G111" s="39" t="s">
        <v>389</v>
      </c>
      <c r="H111" s="114">
        <v>0.62067291428571003</v>
      </c>
      <c r="I111" s="114">
        <v>1.16E-3</v>
      </c>
      <c r="J111" s="114">
        <v>2.32E-3</v>
      </c>
      <c r="K111" s="114">
        <v>5.2199999999999998E-3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290</v>
      </c>
      <c r="AL111" s="41" t="s">
        <v>229</v>
      </c>
    </row>
    <row r="112" spans="1:38" ht="26.25" customHeight="1" thickBot="1" x14ac:dyDescent="0.3">
      <c r="A112" s="36" t="s">
        <v>247</v>
      </c>
      <c r="B112" s="36" t="s">
        <v>248</v>
      </c>
      <c r="C112" s="37" t="s">
        <v>249</v>
      </c>
      <c r="D112" s="38"/>
      <c r="E112" s="114">
        <v>6.46</v>
      </c>
      <c r="F112" s="114" t="s">
        <v>389</v>
      </c>
      <c r="G112" s="39" t="s">
        <v>389</v>
      </c>
      <c r="H112" s="114">
        <v>8.4862900000000003</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161568000</v>
      </c>
      <c r="AL112" s="46" t="s">
        <v>413</v>
      </c>
    </row>
    <row r="113" spans="1:38" ht="26.25" customHeight="1" thickBot="1" x14ac:dyDescent="0.3">
      <c r="A113" s="36" t="s">
        <v>247</v>
      </c>
      <c r="B113" s="58" t="s">
        <v>250</v>
      </c>
      <c r="C113" s="59" t="s">
        <v>251</v>
      </c>
      <c r="D113" s="38"/>
      <c r="E113" s="114">
        <v>3.04147835960512</v>
      </c>
      <c r="F113" s="114">
        <v>8.5582003201592602</v>
      </c>
      <c r="G113" s="39" t="s">
        <v>389</v>
      </c>
      <c r="H113" s="114">
        <v>16.084849680844702</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74926697.066554204</v>
      </c>
      <c r="AL113" s="41" t="s">
        <v>397</v>
      </c>
    </row>
    <row r="114" spans="1:38" ht="26.25" customHeight="1" thickBot="1" x14ac:dyDescent="0.3">
      <c r="A114" s="36" t="s">
        <v>247</v>
      </c>
      <c r="B114" s="58" t="s">
        <v>252</v>
      </c>
      <c r="C114" s="59" t="s">
        <v>363</v>
      </c>
      <c r="D114" s="38"/>
      <c r="E114" s="114">
        <v>4.2129615000000002E-2</v>
      </c>
      <c r="F114" s="114">
        <v>2.1524336275610002E-2</v>
      </c>
      <c r="G114" s="39" t="s">
        <v>389</v>
      </c>
      <c r="H114" s="114">
        <v>0.13692124875</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1053240.375</v>
      </c>
      <c r="AL114" s="41" t="s">
        <v>397</v>
      </c>
    </row>
    <row r="115" spans="1:38" ht="26.25" customHeight="1" thickBot="1" x14ac:dyDescent="0.3">
      <c r="A115" s="36" t="s">
        <v>247</v>
      </c>
      <c r="B115" s="58" t="s">
        <v>253</v>
      </c>
      <c r="C115" s="59" t="s">
        <v>254</v>
      </c>
      <c r="D115" s="38"/>
      <c r="E115" s="114">
        <v>8.3067009582010007E-2</v>
      </c>
      <c r="F115" s="48" t="s">
        <v>391</v>
      </c>
      <c r="G115" s="39" t="s">
        <v>389</v>
      </c>
      <c r="H115" s="114">
        <v>0.20223443659705001</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2082714.8431561801</v>
      </c>
      <c r="AL115" s="41" t="s">
        <v>397</v>
      </c>
    </row>
    <row r="116" spans="1:38" ht="26.25" customHeight="1" thickBot="1" x14ac:dyDescent="0.3">
      <c r="A116" s="36" t="s">
        <v>247</v>
      </c>
      <c r="B116" s="36" t="s">
        <v>255</v>
      </c>
      <c r="C116" s="45" t="s">
        <v>384</v>
      </c>
      <c r="D116" s="38"/>
      <c r="E116" s="114">
        <v>1.85253891394687</v>
      </c>
      <c r="F116" s="114">
        <v>0.28492405991880998</v>
      </c>
      <c r="G116" s="39" t="s">
        <v>389</v>
      </c>
      <c r="H116" s="114">
        <v>4.3953978559777704</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46313472.848671898</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73748413.148071602</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0.23276687299959001</v>
      </c>
      <c r="J119" s="114">
        <v>2.1285694433266298</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0.75368790164602995</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2296.3029999999999</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1.4484181294712399</v>
      </c>
      <c r="G125" s="39" t="s">
        <v>389</v>
      </c>
      <c r="H125" s="48" t="s">
        <v>391</v>
      </c>
      <c r="I125" s="114">
        <v>1.029435E-4</v>
      </c>
      <c r="J125" s="114">
        <v>6.8317050000000004E-4</v>
      </c>
      <c r="K125" s="114">
        <v>1.4443285000000001E-3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0.15425675999999999</v>
      </c>
      <c r="I126" s="39" t="s">
        <v>391</v>
      </c>
      <c r="J126" s="39" t="s">
        <v>391</v>
      </c>
      <c r="K126" s="39" t="s">
        <v>391</v>
      </c>
      <c r="L126" s="39" t="s">
        <v>391</v>
      </c>
      <c r="M126" s="114">
        <v>0.12610640000000001</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459.83</v>
      </c>
      <c r="AL126" s="46" t="s">
        <v>416</v>
      </c>
    </row>
    <row r="127" spans="1:38" ht="26.25" customHeight="1" thickBot="1" x14ac:dyDescent="0.3">
      <c r="A127" s="36" t="s">
        <v>272</v>
      </c>
      <c r="B127" s="36" t="s">
        <v>277</v>
      </c>
      <c r="C127" s="37" t="s">
        <v>278</v>
      </c>
      <c r="D127" s="38"/>
      <c r="E127" s="48" t="s">
        <v>391</v>
      </c>
      <c r="F127" s="48" t="s">
        <v>391</v>
      </c>
      <c r="G127" s="48" t="s">
        <v>391</v>
      </c>
      <c r="H127" s="114">
        <v>9.0136584607139997E-2</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2.6992774000000002</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0.12292</v>
      </c>
      <c r="F130" s="114">
        <v>1.255E-3</v>
      </c>
      <c r="G130" s="114">
        <v>3.3159999999999999E-3</v>
      </c>
      <c r="H130" s="114">
        <v>7.6104891908585501E-4</v>
      </c>
      <c r="I130" s="114">
        <v>1.7136E-3</v>
      </c>
      <c r="J130" s="114">
        <v>1.9040000000000001E-3</v>
      </c>
      <c r="K130" s="114">
        <v>1.9040000000000001E-3</v>
      </c>
      <c r="L130" s="114">
        <v>5.9976000000000003E-5</v>
      </c>
      <c r="M130" s="114">
        <v>1.7814E-2</v>
      </c>
      <c r="N130" s="114">
        <v>2.5000000000000001E-2</v>
      </c>
      <c r="O130" s="114">
        <v>4.0000000000000001E-3</v>
      </c>
      <c r="P130" s="114">
        <v>8.6999999999999994E-3</v>
      </c>
      <c r="Q130" s="114">
        <v>3.4000000000000002E-2</v>
      </c>
      <c r="R130" s="114">
        <v>5.0999999999999997E-2</v>
      </c>
      <c r="S130" s="114">
        <v>1.2589999999999999E-3</v>
      </c>
      <c r="T130" s="114">
        <v>5.2999999999999999E-2</v>
      </c>
      <c r="U130" s="114">
        <v>6.7042212781964197E-4</v>
      </c>
      <c r="V130" s="114">
        <v>1.4038753958616401E-3</v>
      </c>
      <c r="W130" s="114">
        <v>7.0000000000000007E-2</v>
      </c>
      <c r="X130" s="114">
        <v>4.8132870715256303E-7</v>
      </c>
      <c r="Y130" s="114">
        <v>1.0256885545274899E-6</v>
      </c>
      <c r="Z130" s="114">
        <v>5.44359847374923E-7</v>
      </c>
      <c r="AA130" s="114">
        <v>6.6469202416306405E-7</v>
      </c>
      <c r="AB130" s="114">
        <v>2.50546267819642E-3</v>
      </c>
      <c r="AC130" s="114">
        <v>0.13915993372121099</v>
      </c>
      <c r="AD130" s="114">
        <v>1.94823524323657E-7</v>
      </c>
      <c r="AE130" s="40"/>
      <c r="AF130" s="48" t="s">
        <v>389</v>
      </c>
      <c r="AG130" s="48" t="s">
        <v>389</v>
      </c>
      <c r="AH130" s="48" t="s">
        <v>389</v>
      </c>
      <c r="AI130" s="48" t="s">
        <v>389</v>
      </c>
      <c r="AJ130" s="48" t="s">
        <v>389</v>
      </c>
      <c r="AK130" s="114">
        <v>125.586</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5.5859924999999998E-2</v>
      </c>
      <c r="F133" s="114">
        <v>8.8021699999999998E-4</v>
      </c>
      <c r="G133" s="114">
        <v>7.6511169999999998E-3</v>
      </c>
      <c r="H133" s="114" t="s">
        <v>391</v>
      </c>
      <c r="I133" s="114">
        <v>2.3532936E-3</v>
      </c>
      <c r="J133" s="114">
        <v>2.3539282E-3</v>
      </c>
      <c r="K133" s="114">
        <v>2.6171784399999999E-3</v>
      </c>
      <c r="L133" s="114" t="s">
        <v>391</v>
      </c>
      <c r="M133" s="114">
        <v>9.4792599999999998E-3</v>
      </c>
      <c r="N133" s="114">
        <v>2.0333012700000002E-3</v>
      </c>
      <c r="O133" s="114">
        <v>3.4057626999999999E-4</v>
      </c>
      <c r="P133" s="114">
        <v>5.8680450000000002E-2</v>
      </c>
      <c r="Q133" s="114">
        <v>9.2151948999999998E-4</v>
      </c>
      <c r="R133" s="114">
        <v>9.1813403999999998E-4</v>
      </c>
      <c r="S133" s="114">
        <v>8.4162286999999998E-4</v>
      </c>
      <c r="T133" s="114">
        <v>1.17339697E-3</v>
      </c>
      <c r="U133" s="114">
        <v>1.33928402E-3</v>
      </c>
      <c r="V133" s="114">
        <v>1.0841565080000001E-2</v>
      </c>
      <c r="W133" s="114">
        <v>0.60938099999999995</v>
      </c>
      <c r="X133" s="114">
        <v>6.7709000000000003E-9</v>
      </c>
      <c r="Y133" s="114">
        <v>4.8818188999999999E-7</v>
      </c>
      <c r="Z133" s="114">
        <v>4.3604596E-7</v>
      </c>
      <c r="AA133" s="114">
        <v>4.7328591000000001E-7</v>
      </c>
      <c r="AB133" s="114">
        <v>1.4042846600000001E-6</v>
      </c>
      <c r="AC133" s="114">
        <v>1.015635E-2</v>
      </c>
      <c r="AD133" s="114">
        <v>2.7760690000000001E-2</v>
      </c>
      <c r="AE133" s="40"/>
      <c r="AF133" s="48" t="s">
        <v>389</v>
      </c>
      <c r="AG133" s="48" t="s">
        <v>389</v>
      </c>
      <c r="AH133" s="48" t="s">
        <v>389</v>
      </c>
      <c r="AI133" s="48" t="s">
        <v>389</v>
      </c>
      <c r="AJ133" s="48" t="s">
        <v>389</v>
      </c>
      <c r="AK133" s="114">
        <v>67709</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2.9115736560000001E-2</v>
      </c>
      <c r="F135" s="114">
        <v>1.126174716E-2</v>
      </c>
      <c r="G135" s="114">
        <v>1.00714812E-3</v>
      </c>
      <c r="H135" s="114" t="s">
        <v>391</v>
      </c>
      <c r="I135" s="114">
        <v>9.12472329568631E-2</v>
      </c>
      <c r="J135" s="114">
        <v>0.1007133487367001</v>
      </c>
      <c r="K135" s="114">
        <v>0.10190361469670009</v>
      </c>
      <c r="L135" s="114">
        <v>1.7806016602375949E-2</v>
      </c>
      <c r="M135" s="114">
        <v>0.51117345035999995</v>
      </c>
      <c r="N135" s="114">
        <v>0.40022542401922301</v>
      </c>
      <c r="O135" s="114">
        <v>4.3619651973686099E-3</v>
      </c>
      <c r="P135" s="114">
        <v>7.9623169594378101E-4</v>
      </c>
      <c r="Q135" s="114">
        <v>7.9133350271690106E-3</v>
      </c>
      <c r="R135" s="114">
        <v>3.7756160206354099E-3</v>
      </c>
      <c r="S135" s="114">
        <v>0.195541277562442</v>
      </c>
      <c r="T135" s="114" t="s">
        <v>391</v>
      </c>
      <c r="U135" s="114">
        <v>6.4091243999999997E-4</v>
      </c>
      <c r="V135" s="114">
        <v>0.74163308424732699</v>
      </c>
      <c r="W135" s="114">
        <v>0.22228352679674002</v>
      </c>
      <c r="X135" s="114">
        <v>6.67926293203661E-4</v>
      </c>
      <c r="Y135" s="114">
        <v>9.7154842330712105E-4</v>
      </c>
      <c r="Z135" s="114">
        <v>5.5142027395497703E-4</v>
      </c>
      <c r="AA135" s="114">
        <v>7.0115925463706103E-4</v>
      </c>
      <c r="AB135" s="114">
        <v>2.8920542451028202E-3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1.8187709999999999E-2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1.4630880000000001E-2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975392</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1.2227336255857102</v>
      </c>
      <c r="I139" s="114">
        <v>0.76647993000000003</v>
      </c>
      <c r="J139" s="114">
        <v>0.76647993000000003</v>
      </c>
      <c r="K139" s="114">
        <v>0.76647993000000003</v>
      </c>
      <c r="L139" s="48" t="s">
        <v>391</v>
      </c>
      <c r="M139" s="114" t="s">
        <v>391</v>
      </c>
      <c r="N139" s="114">
        <v>2.21843E-3</v>
      </c>
      <c r="O139" s="114">
        <v>4.4738399999999998E-3</v>
      </c>
      <c r="P139" s="114">
        <v>4.4738399999999998E-3</v>
      </c>
      <c r="Q139" s="114">
        <v>7.0843399999999997E-3</v>
      </c>
      <c r="R139" s="114">
        <v>6.7679799999999998E-3</v>
      </c>
      <c r="S139" s="114">
        <v>1.5753260000000002E-2</v>
      </c>
      <c r="T139" s="114" t="s">
        <v>391</v>
      </c>
      <c r="U139" s="114" t="s">
        <v>391</v>
      </c>
      <c r="V139" s="114" t="s">
        <v>391</v>
      </c>
      <c r="W139" s="114">
        <v>7.7717219999999996</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190.76483327011044</v>
      </c>
      <c r="F141" s="66">
        <f t="shared" ref="F141:AJ141" si="0">SUM(F$14:F$140)</f>
        <v>204.7505787431493</v>
      </c>
      <c r="G141" s="66">
        <f t="shared" si="0"/>
        <v>34.308542815332942</v>
      </c>
      <c r="H141" s="66">
        <f t="shared" si="0"/>
        <v>60.387031074887574</v>
      </c>
      <c r="I141" s="66">
        <f t="shared" si="0"/>
        <v>31.807433642302453</v>
      </c>
      <c r="J141" s="66">
        <f t="shared" si="0"/>
        <v>72.950520993030324</v>
      </c>
      <c r="K141" s="66">
        <f t="shared" si="0"/>
        <v>150.30884270748928</v>
      </c>
      <c r="L141" s="66">
        <f t="shared" si="0"/>
        <v>4.6404819550266403</v>
      </c>
      <c r="M141" s="66">
        <f t="shared" si="0"/>
        <v>489.66161352650408</v>
      </c>
      <c r="N141" s="66">
        <f t="shared" si="0"/>
        <v>11.433408870202928</v>
      </c>
      <c r="O141" s="66">
        <f t="shared" si="0"/>
        <v>0.55129305791452266</v>
      </c>
      <c r="P141" s="66">
        <f t="shared" si="0"/>
        <v>0.67591317240640858</v>
      </c>
      <c r="Q141" s="66">
        <f t="shared" si="0"/>
        <v>1.0060393914001071</v>
      </c>
      <c r="R141" s="66">
        <f t="shared" si="0"/>
        <v>10.107090481567461</v>
      </c>
      <c r="S141" s="66">
        <f t="shared" si="0"/>
        <v>25.738262986350541</v>
      </c>
      <c r="T141" s="66">
        <f t="shared" si="0"/>
        <v>15.475054681546476</v>
      </c>
      <c r="U141" s="66">
        <f t="shared" si="0"/>
        <v>1.0694678859545272</v>
      </c>
      <c r="V141" s="66">
        <f t="shared" si="0"/>
        <v>99.491633068384516</v>
      </c>
      <c r="W141" s="66">
        <f t="shared" si="0"/>
        <v>27.367245220259203</v>
      </c>
      <c r="X141" s="66">
        <f t="shared" si="0"/>
        <v>5.3782698647889609</v>
      </c>
      <c r="Y141" s="66">
        <f t="shared" si="0"/>
        <v>5.2872693200964784</v>
      </c>
      <c r="Z141" s="66">
        <f t="shared" si="0"/>
        <v>2.9062600664334539</v>
      </c>
      <c r="AA141" s="66">
        <f t="shared" si="0"/>
        <v>2.3965963190430175</v>
      </c>
      <c r="AB141" s="66">
        <f t="shared" si="0"/>
        <v>16.886051775738501</v>
      </c>
      <c r="AC141" s="66">
        <f t="shared" si="0"/>
        <v>4.4979352973957338</v>
      </c>
      <c r="AD141" s="66">
        <f t="shared" si="0"/>
        <v>9.4356853769016489</v>
      </c>
      <c r="AE141" s="67"/>
      <c r="AF141" s="68">
        <f t="shared" si="0"/>
        <v>505886.89069976774</v>
      </c>
      <c r="AG141" s="68">
        <f t="shared" si="0"/>
        <v>58399.339340499995</v>
      </c>
      <c r="AH141" s="68">
        <f t="shared" si="0"/>
        <v>28934.091836659431</v>
      </c>
      <c r="AI141" s="68">
        <f t="shared" si="0"/>
        <v>383095.45643992868</v>
      </c>
      <c r="AJ141" s="68">
        <f t="shared" si="0"/>
        <v>19693.776976260007</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190.76483327011044</v>
      </c>
      <c r="F152" s="91">
        <f t="shared" ref="F152:AD152" si="1">F141+F151+IF(AND(OR($B$4="AT",$B$4="BE",$B$4="CH",$B$4="GB",$B$4="IE",$B$4="LT",$B$4="LU",$B$4="NL"),SUM(F143:F149)&gt;0),SUM(F143:F149)-SUM(F27:F33),0)</f>
        <v>204.7505787431493</v>
      </c>
      <c r="G152" s="91">
        <f t="shared" si="1"/>
        <v>34.308542815332942</v>
      </c>
      <c r="H152" s="91">
        <f t="shared" si="1"/>
        <v>60.387031074887574</v>
      </c>
      <c r="I152" s="91">
        <f t="shared" si="1"/>
        <v>31.807433642302453</v>
      </c>
      <c r="J152" s="91">
        <f t="shared" si="1"/>
        <v>72.950520993030324</v>
      </c>
      <c r="K152" s="91">
        <f t="shared" si="1"/>
        <v>150.30884270748928</v>
      </c>
      <c r="L152" s="91">
        <f>L141+L151+IF(AND(OR($B$4="AT",$B$4="BE",$B$4="CH",$B$4="GB",$B$4="IE",$B$4="LT",$B$4="LU",$B$4="NL"),SUM(L143:L149)&gt;0),SUM(L143:L149)-SUM(L27:L33),0)</f>
        <v>4.6404819550266403</v>
      </c>
      <c r="M152" s="91">
        <f t="shared" si="1"/>
        <v>489.66161352650408</v>
      </c>
      <c r="N152" s="91">
        <f t="shared" si="1"/>
        <v>11.433408870202928</v>
      </c>
      <c r="O152" s="91">
        <f t="shared" si="1"/>
        <v>0.55129305791452266</v>
      </c>
      <c r="P152" s="91">
        <f t="shared" si="1"/>
        <v>0.67591317240640858</v>
      </c>
      <c r="Q152" s="91">
        <f t="shared" si="1"/>
        <v>1.0060393914001071</v>
      </c>
      <c r="R152" s="91">
        <f t="shared" si="1"/>
        <v>10.107090481567461</v>
      </c>
      <c r="S152" s="91">
        <f t="shared" si="1"/>
        <v>25.738262986350541</v>
      </c>
      <c r="T152" s="91">
        <f t="shared" si="1"/>
        <v>15.475054681546476</v>
      </c>
      <c r="U152" s="91">
        <f t="shared" si="1"/>
        <v>1.0694678859545272</v>
      </c>
      <c r="V152" s="91">
        <f t="shared" si="1"/>
        <v>99.491633068384516</v>
      </c>
      <c r="W152" s="91">
        <f t="shared" si="1"/>
        <v>27.367245220259203</v>
      </c>
      <c r="X152" s="91">
        <f t="shared" si="1"/>
        <v>5.3782698647889609</v>
      </c>
      <c r="Y152" s="91">
        <f t="shared" si="1"/>
        <v>5.2872693200964784</v>
      </c>
      <c r="Z152" s="91">
        <f t="shared" si="1"/>
        <v>2.9062600664334539</v>
      </c>
      <c r="AA152" s="91">
        <f t="shared" si="1"/>
        <v>2.3965963190430175</v>
      </c>
      <c r="AB152" s="91">
        <f t="shared" si="1"/>
        <v>16.886051775738501</v>
      </c>
      <c r="AC152" s="91">
        <f t="shared" si="1"/>
        <v>4.4979352973957338</v>
      </c>
      <c r="AD152" s="91">
        <f t="shared" si="1"/>
        <v>9.4356853769016489</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178.68782769253073</v>
      </c>
      <c r="F154" s="91">
        <f>F141+F153-IF(OR($B$6=2005,$B$6&gt;=2020),SUM(F99:F122),0)+IF(AND(OR($B$4="AT",$B$4="BE",$B$4="CH",$B$4="GB",$B$4="IE",$B$4="LT",$B$4="LU",$B$4="NL"),SUM(F143:F149)&gt;0),SUM(F143:F149)-SUM(F27:F33),0)</f>
        <v>171.02682517331257</v>
      </c>
      <c r="G154" s="91">
        <f>G141+G153+IF(AND(OR($B$4="AT",$B$4="BE",$B$4="CH",$B$4="GB",$B$4="IE",$B$4="LT",$B$4="LU",$B$4="NL"),SUM(G143:G149)&gt;0),SUM(G143:G149)-SUM(G27:G33),0)</f>
        <v>34.308542815332942</v>
      </c>
      <c r="H154" s="91">
        <f t="shared" ref="H154:AD154" si="2">H141+H153+IF(AND(OR($B$4="AT",$B$4="BE",$B$4="CH",$B$4="GB",$B$4="IE",$B$4="LT",$B$4="LU",$B$4="NL"),SUM(H143:H149)&gt;0),SUM(H143:H149)-SUM(H27:H33),0)</f>
        <v>60.387031074887574</v>
      </c>
      <c r="I154" s="91">
        <f t="shared" si="2"/>
        <v>31.807433642302453</v>
      </c>
      <c r="J154" s="91">
        <f t="shared" si="2"/>
        <v>72.950520993030324</v>
      </c>
      <c r="K154" s="91">
        <f t="shared" si="2"/>
        <v>150.30884270748928</v>
      </c>
      <c r="L154" s="91">
        <f>L141+L153+IF(AND(OR($B$4="AT",$B$4="BE",$B$4="CH",$B$4="GB",$B$4="IE",$B$4="LT",$B$4="LU",$B$4="NL"),SUM(L143:L149)&gt;0),SUM(L143:L149)-SUM(L27:L33),0)</f>
        <v>4.6404819550266403</v>
      </c>
      <c r="M154" s="91">
        <f t="shared" si="2"/>
        <v>489.66161352650408</v>
      </c>
      <c r="N154" s="91">
        <f t="shared" si="2"/>
        <v>11.433408870202928</v>
      </c>
      <c r="O154" s="91">
        <f t="shared" si="2"/>
        <v>0.55129305791452266</v>
      </c>
      <c r="P154" s="91">
        <f t="shared" si="2"/>
        <v>0.67591317240640858</v>
      </c>
      <c r="Q154" s="91">
        <f t="shared" si="2"/>
        <v>1.0060393914001071</v>
      </c>
      <c r="R154" s="91">
        <f t="shared" si="2"/>
        <v>10.107090481567461</v>
      </c>
      <c r="S154" s="91">
        <f t="shared" si="2"/>
        <v>25.738262986350541</v>
      </c>
      <c r="T154" s="91">
        <f t="shared" si="2"/>
        <v>15.475054681546476</v>
      </c>
      <c r="U154" s="91">
        <f t="shared" si="2"/>
        <v>1.0694678859545272</v>
      </c>
      <c r="V154" s="91">
        <f t="shared" si="2"/>
        <v>99.491633068384516</v>
      </c>
      <c r="W154" s="91">
        <f t="shared" si="2"/>
        <v>27.367245220259203</v>
      </c>
      <c r="X154" s="91">
        <f t="shared" si="2"/>
        <v>5.3782698647889609</v>
      </c>
      <c r="Y154" s="91">
        <f t="shared" si="2"/>
        <v>5.2872693200964784</v>
      </c>
      <c r="Z154" s="91">
        <f t="shared" si="2"/>
        <v>2.9062600664334539</v>
      </c>
      <c r="AA154" s="91">
        <f t="shared" si="2"/>
        <v>2.3965963190430175</v>
      </c>
      <c r="AB154" s="91">
        <f t="shared" si="2"/>
        <v>16.886051775738501</v>
      </c>
      <c r="AC154" s="91">
        <f t="shared" si="2"/>
        <v>4.4979352973957338</v>
      </c>
      <c r="AD154" s="91">
        <f t="shared" si="2"/>
        <v>9.4356853769016489</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8.4767510632749392</v>
      </c>
      <c r="F157" s="114">
        <v>0.33389833804216001</v>
      </c>
      <c r="G157" s="114">
        <v>0.56328650599244001</v>
      </c>
      <c r="H157" s="114" t="s">
        <v>391</v>
      </c>
      <c r="I157" s="114">
        <v>0.11265730119848</v>
      </c>
      <c r="J157" s="114">
        <v>0.11265730119848</v>
      </c>
      <c r="K157" s="114">
        <v>0.11265730119848</v>
      </c>
      <c r="L157" s="114">
        <v>5.4075504575270002E-2</v>
      </c>
      <c r="M157" s="114">
        <v>3.2913139782002401</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24232.585487795099</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2.3171885961841703</v>
      </c>
      <c r="F158" s="114">
        <v>0.29605719027716998</v>
      </c>
      <c r="G158" s="114">
        <v>0.16469470249163001</v>
      </c>
      <c r="H158" s="114" t="s">
        <v>391</v>
      </c>
      <c r="I158" s="114">
        <v>3.2938940498320003E-2</v>
      </c>
      <c r="J158" s="114">
        <v>3.2938940498320003E-2</v>
      </c>
      <c r="K158" s="114">
        <v>3.2938940498320003E-2</v>
      </c>
      <c r="L158" s="114">
        <v>1.581069143918E-2</v>
      </c>
      <c r="M158" s="114">
        <v>1.44672075616516</v>
      </c>
      <c r="N158" s="114">
        <v>1.93435614558814</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7085.1661011905007</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134.00061930897326</v>
      </c>
      <c r="F159" s="114">
        <v>2.3144385884819201</v>
      </c>
      <c r="G159" s="114">
        <v>87.75591714191475</v>
      </c>
      <c r="H159" s="114">
        <v>5.1704251844049996E-2</v>
      </c>
      <c r="I159" s="114">
        <v>13.309611311831439</v>
      </c>
      <c r="J159" s="114">
        <v>14.48756490604034</v>
      </c>
      <c r="K159" s="114">
        <v>14.48756490604034</v>
      </c>
      <c r="L159" s="114">
        <v>0.52200863468711001</v>
      </c>
      <c r="M159" s="114">
        <v>7.5021302899975399</v>
      </c>
      <c r="N159" s="114">
        <v>0.31420186282468998</v>
      </c>
      <c r="O159" s="114">
        <v>2.5868833632110001E-2</v>
      </c>
      <c r="P159" s="114">
        <v>5.7818017922260075E-3</v>
      </c>
      <c r="Q159" s="114">
        <v>1.64087278853876</v>
      </c>
      <c r="R159" s="114">
        <v>1.48495747656105</v>
      </c>
      <c r="S159" s="114">
        <v>3.61202923832264</v>
      </c>
      <c r="T159" s="114">
        <v>46.765315410966593</v>
      </c>
      <c r="U159" s="114">
        <v>3.8497107977046002E-2</v>
      </c>
      <c r="V159" s="114">
        <v>3.3242772758835701</v>
      </c>
      <c r="W159" s="114">
        <v>0.94329826165423003</v>
      </c>
      <c r="X159" s="114">
        <v>2.4608320431060003E-2</v>
      </c>
      <c r="Y159" s="114">
        <v>9.8895303900639997E-2</v>
      </c>
      <c r="Z159" s="114">
        <v>2.885916291451E-2</v>
      </c>
      <c r="AA159" s="114">
        <v>4.3026788135830003E-2</v>
      </c>
      <c r="AB159" s="114">
        <v>0.19538957538207</v>
      </c>
      <c r="AC159" s="114">
        <v>0.30657006007152998</v>
      </c>
      <c r="AD159" s="114">
        <v>1.17574718458417</v>
      </c>
      <c r="AE159" s="40"/>
      <c r="AF159" s="114">
        <v>85754.732069673046</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455" priority="67" stopIfTrue="1" operator="equal">
      <formula>"C"</formula>
    </cfRule>
    <cfRule type="cellIs" dxfId="454" priority="68" stopIfTrue="1" operator="equal">
      <formula>"IE"</formula>
    </cfRule>
    <cfRule type="cellIs" dxfId="453" priority="69" stopIfTrue="1" operator="equal">
      <formula>"NA"</formula>
    </cfRule>
    <cfRule type="cellIs" dxfId="452" priority="70" stopIfTrue="1" operator="equal">
      <formula>"NE"</formula>
    </cfRule>
    <cfRule type="cellIs" dxfId="451" priority="71" stopIfTrue="1" operator="equal">
      <formula>"NO"</formula>
    </cfRule>
    <cfRule type="cellIs" dxfId="450" priority="72" stopIfTrue="1" operator="equal">
      <formula>"TPS"</formula>
    </cfRule>
  </conditionalFormatting>
  <conditionalFormatting sqref="E14:AK141">
    <cfRule type="cellIs" dxfId="449" priority="13" stopIfTrue="1" operator="equal">
      <formula>"C"</formula>
    </cfRule>
    <cfRule type="cellIs" dxfId="448" priority="14" stopIfTrue="1" operator="equal">
      <formula>"IE"</formula>
    </cfRule>
    <cfRule type="cellIs" dxfId="447" priority="15" stopIfTrue="1" operator="equal">
      <formula>"NA"</formula>
    </cfRule>
    <cfRule type="cellIs" dxfId="446" priority="16" stopIfTrue="1" operator="equal">
      <formula>"NE"</formula>
    </cfRule>
    <cfRule type="cellIs" dxfId="445" priority="17" stopIfTrue="1" operator="equal">
      <formula>"NO"</formula>
    </cfRule>
    <cfRule type="cellIs" dxfId="444" priority="18" stopIfTrue="1" operator="equal">
      <formula>"TPS"</formula>
    </cfRule>
  </conditionalFormatting>
  <conditionalFormatting sqref="E157:AK164">
    <cfRule type="cellIs" dxfId="443" priority="1" stopIfTrue="1" operator="equal">
      <formula>"C"</formula>
    </cfRule>
    <cfRule type="cellIs" dxfId="442" priority="2" stopIfTrue="1" operator="equal">
      <formula>"IE"</formula>
    </cfRule>
    <cfRule type="cellIs" dxfId="441" priority="3" stopIfTrue="1" operator="equal">
      <formula>"NA"</formula>
    </cfRule>
    <cfRule type="cellIs" dxfId="440" priority="4" stopIfTrue="1" operator="equal">
      <formula>"NE"</formula>
    </cfRule>
    <cfRule type="cellIs" dxfId="439" priority="5" stopIfTrue="1" operator="equal">
      <formula>"NO"</formula>
    </cfRule>
    <cfRule type="cellIs" dxfId="438" priority="6" stopIfTrue="1" operator="equal">
      <formula>"TPS"</formula>
    </cfRule>
  </conditionalFormatting>
  <conditionalFormatting sqref="AF143:AK149">
    <cfRule type="cellIs" dxfId="437" priority="31" stopIfTrue="1" operator="equal">
      <formula>"C"</formula>
    </cfRule>
    <cfRule type="cellIs" dxfId="436" priority="32" stopIfTrue="1" operator="equal">
      <formula>"IE"</formula>
    </cfRule>
    <cfRule type="cellIs" dxfId="435" priority="33" stopIfTrue="1" operator="equal">
      <formula>"NA"</formula>
    </cfRule>
    <cfRule type="cellIs" dxfId="434" priority="34" stopIfTrue="1" operator="equal">
      <formula>"NE"</formula>
    </cfRule>
    <cfRule type="cellIs" dxfId="433" priority="35" stopIfTrue="1" operator="equal">
      <formula>"NO"</formula>
    </cfRule>
    <cfRule type="cellIs" dxfId="432" priority="36" stopIfTrue="1" operator="equal">
      <formula>"TPS"</formula>
    </cfRule>
  </conditionalFormatting>
  <pageMargins left="0.7" right="0.7" top="0.78740157499999996" bottom="0.78740157499999996"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7E573-9C4D-4F71-A9E5-360209C0D536}">
  <sheetPr codeName="Tabelle316">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2006</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2006</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12.279934251899261</v>
      </c>
      <c r="F14" s="114">
        <v>2.7893360075165599</v>
      </c>
      <c r="G14" s="114">
        <v>5.9377229323259808</v>
      </c>
      <c r="H14" s="114">
        <v>0.29826408210987604</v>
      </c>
      <c r="I14" s="114">
        <v>1.7908333502479301</v>
      </c>
      <c r="J14" s="114">
        <v>2.3612912701023605</v>
      </c>
      <c r="K14" s="114">
        <v>2.50405984678717</v>
      </c>
      <c r="L14" s="114">
        <v>8.0082259712322995E-2</v>
      </c>
      <c r="M14" s="114">
        <v>4.7170480898737805</v>
      </c>
      <c r="N14" s="114">
        <v>1.87659925835409</v>
      </c>
      <c r="O14" s="114">
        <v>0.13419098542809399</v>
      </c>
      <c r="P14" s="114">
        <v>0.128635644714128</v>
      </c>
      <c r="Q14" s="114">
        <v>0.21450980286500404</v>
      </c>
      <c r="R14" s="114">
        <v>0.50453816932661999</v>
      </c>
      <c r="S14" s="114">
        <v>0.90205499720516213</v>
      </c>
      <c r="T14" s="114">
        <v>3.2010668463756202</v>
      </c>
      <c r="U14" s="114">
        <v>0.21127126545222999</v>
      </c>
      <c r="V14" s="114">
        <v>20.538139353573492</v>
      </c>
      <c r="W14" s="114">
        <v>2.7573434184855126</v>
      </c>
      <c r="X14" s="114">
        <v>0.10696618057316477</v>
      </c>
      <c r="Y14" s="114">
        <v>9.6725052458238522E-2</v>
      </c>
      <c r="Z14" s="114">
        <v>3.5966505608128627E-2</v>
      </c>
      <c r="AA14" s="114">
        <v>8.3569888029636635E-2</v>
      </c>
      <c r="AB14" s="114">
        <v>0.32322795987907049</v>
      </c>
      <c r="AC14" s="114">
        <v>0.85297325261850998</v>
      </c>
      <c r="AD14" s="114">
        <v>0.35764622100143523</v>
      </c>
      <c r="AE14" s="40"/>
      <c r="AF14" s="114">
        <v>18129.705888519089</v>
      </c>
      <c r="AG14" s="114">
        <v>31567.51716871102</v>
      </c>
      <c r="AH14" s="114">
        <v>10436.503920000001</v>
      </c>
      <c r="AI14" s="114">
        <v>127111.82181690879</v>
      </c>
      <c r="AJ14" s="114">
        <v>16611.81197870084</v>
      </c>
      <c r="AK14" s="39" t="s">
        <v>389</v>
      </c>
      <c r="AL14" s="41" t="s">
        <v>41</v>
      </c>
    </row>
    <row r="15" spans="1:38" ht="26.25" customHeight="1" thickBot="1" x14ac:dyDescent="0.3">
      <c r="A15" s="36" t="s">
        <v>45</v>
      </c>
      <c r="B15" s="36" t="s">
        <v>46</v>
      </c>
      <c r="C15" s="37" t="s">
        <v>47</v>
      </c>
      <c r="D15" s="38"/>
      <c r="E15" s="114">
        <v>1.3146709081313199</v>
      </c>
      <c r="F15" s="114">
        <v>7.2573469395599999E-2</v>
      </c>
      <c r="G15" s="114">
        <v>0.54157052841533004</v>
      </c>
      <c r="H15" s="114">
        <v>6.7760696038970003E-2</v>
      </c>
      <c r="I15" s="114">
        <v>4.4090673545110003E-2</v>
      </c>
      <c r="J15" s="114">
        <v>5.6008628445310002E-2</v>
      </c>
      <c r="K15" s="114">
        <v>0.10368044804611999</v>
      </c>
      <c r="L15" s="114">
        <v>6.6258695408909106E-3</v>
      </c>
      <c r="M15" s="114">
        <v>0.44479712217385997</v>
      </c>
      <c r="N15" s="114">
        <v>3.1100025542799999E-2</v>
      </c>
      <c r="O15" s="114">
        <v>9.6255467132000004E-4</v>
      </c>
      <c r="P15" s="114">
        <v>1.4757459845000001E-4</v>
      </c>
      <c r="Q15" s="114">
        <v>2.4018275386500001E-3</v>
      </c>
      <c r="R15" s="114">
        <v>1.21066773772E-3</v>
      </c>
      <c r="S15" s="114">
        <v>7.2419557332100001E-3</v>
      </c>
      <c r="T15" s="114">
        <v>0.42907892607393999</v>
      </c>
      <c r="U15" s="114">
        <v>3.3461456513599998E-3</v>
      </c>
      <c r="V15" s="114">
        <v>2.630814081719E-2</v>
      </c>
      <c r="W15" s="114">
        <v>2.2679789676059998E-2</v>
      </c>
      <c r="X15" s="114">
        <v>3.7121606589999997E-5</v>
      </c>
      <c r="Y15" s="114">
        <v>4.7931744781000001E-4</v>
      </c>
      <c r="Z15" s="114">
        <v>5.432264408E-5</v>
      </c>
      <c r="AA15" s="114">
        <v>4.7931744780000001E-5</v>
      </c>
      <c r="AB15" s="114">
        <v>6.1869344327999997E-4</v>
      </c>
      <c r="AC15" s="114" t="s">
        <v>391</v>
      </c>
      <c r="AD15" s="114" t="s">
        <v>391</v>
      </c>
      <c r="AE15" s="40"/>
      <c r="AF15" s="114">
        <v>34759.4418783933</v>
      </c>
      <c r="AG15" s="39" t="s">
        <v>390</v>
      </c>
      <c r="AH15" s="114">
        <v>1065.77355359432</v>
      </c>
      <c r="AI15" s="39" t="s">
        <v>390</v>
      </c>
      <c r="AJ15" s="39" t="s">
        <v>390</v>
      </c>
      <c r="AK15" s="39" t="s">
        <v>389</v>
      </c>
      <c r="AL15" s="41" t="s">
        <v>41</v>
      </c>
    </row>
    <row r="16" spans="1:38" ht="26.25" customHeight="1" thickBot="1" x14ac:dyDescent="0.3">
      <c r="A16" s="36" t="s">
        <v>45</v>
      </c>
      <c r="B16" s="36" t="s">
        <v>48</v>
      </c>
      <c r="C16" s="37" t="s">
        <v>49</v>
      </c>
      <c r="D16" s="38"/>
      <c r="E16" s="114">
        <v>0.56419600000000003</v>
      </c>
      <c r="F16" s="114">
        <v>1.03996E-2</v>
      </c>
      <c r="G16" s="114">
        <v>0.46201363770755999</v>
      </c>
      <c r="H16" s="114" t="s">
        <v>391</v>
      </c>
      <c r="I16" s="114">
        <v>3.2098385438690001E-2</v>
      </c>
      <c r="J16" s="114">
        <v>4.7077631976750002E-2</v>
      </c>
      <c r="K16" s="114">
        <v>0.16477171191862</v>
      </c>
      <c r="L16" s="114" t="s">
        <v>391</v>
      </c>
      <c r="M16" s="114">
        <v>5.1998000000000003E-2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5199.8</v>
      </c>
      <c r="AH16" s="39" t="s">
        <v>390</v>
      </c>
      <c r="AI16" s="39" t="s">
        <v>390</v>
      </c>
      <c r="AJ16" s="39" t="s">
        <v>390</v>
      </c>
      <c r="AK16" s="39" t="s">
        <v>389</v>
      </c>
      <c r="AL16" s="41" t="s">
        <v>41</v>
      </c>
    </row>
    <row r="17" spans="1:38" ht="26.25" customHeight="1" thickBot="1" x14ac:dyDescent="0.3">
      <c r="A17" s="36" t="s">
        <v>45</v>
      </c>
      <c r="B17" s="36" t="s">
        <v>50</v>
      </c>
      <c r="C17" s="37" t="s">
        <v>51</v>
      </c>
      <c r="D17" s="38"/>
      <c r="E17" s="114">
        <v>1.2740093729030499</v>
      </c>
      <c r="F17" s="114">
        <v>3.5719831334569997E-2</v>
      </c>
      <c r="G17" s="114">
        <v>0.80481153256380999</v>
      </c>
      <c r="H17" s="114">
        <v>1.42255907924E-2</v>
      </c>
      <c r="I17" s="114">
        <v>4.3781801393540001E-2</v>
      </c>
      <c r="J17" s="114">
        <v>6.5315298053880005E-2</v>
      </c>
      <c r="K17" s="114">
        <v>8.4861856758329995E-2</v>
      </c>
      <c r="L17" s="114">
        <v>2.3628905317798078E-2</v>
      </c>
      <c r="M17" s="114">
        <v>0.27843511598612003</v>
      </c>
      <c r="N17" s="114">
        <v>5.395710435342E-2</v>
      </c>
      <c r="O17" s="114">
        <v>1.72888490843E-3</v>
      </c>
      <c r="P17" s="114">
        <v>2.9838311981000002E-4</v>
      </c>
      <c r="Q17" s="114">
        <v>4.2664260088599998E-3</v>
      </c>
      <c r="R17" s="114">
        <v>2.2449902108600001E-3</v>
      </c>
      <c r="S17" s="114">
        <v>1.324556812433E-2</v>
      </c>
      <c r="T17" s="114">
        <v>0.72818128131751003</v>
      </c>
      <c r="U17" s="114">
        <v>5.7721658684299999E-3</v>
      </c>
      <c r="V17" s="114">
        <v>4.5590997076329999E-2</v>
      </c>
      <c r="W17" s="114">
        <v>1.51993573162E-2</v>
      </c>
      <c r="X17" s="114">
        <v>8.6665533060000001E-5</v>
      </c>
      <c r="Y17" s="114">
        <v>1.1190329818800001E-3</v>
      </c>
      <c r="Z17" s="114">
        <v>1.2682373793999999E-4</v>
      </c>
      <c r="AA17" s="114">
        <v>1.1190329817999999E-4</v>
      </c>
      <c r="AB17" s="114">
        <v>1.44442555108E-3</v>
      </c>
      <c r="AC17" s="114" t="s">
        <v>391</v>
      </c>
      <c r="AD17" s="114" t="s">
        <v>391</v>
      </c>
      <c r="AE17" s="40"/>
      <c r="AF17" s="114">
        <v>13746.849240388001</v>
      </c>
      <c r="AG17" s="114">
        <v>5497.2</v>
      </c>
      <c r="AH17" s="114">
        <v>1150.00955202</v>
      </c>
      <c r="AI17" s="114" t="s">
        <v>390</v>
      </c>
      <c r="AJ17" s="114">
        <v>0</v>
      </c>
      <c r="AK17" s="39" t="s">
        <v>389</v>
      </c>
      <c r="AL17" s="41" t="s">
        <v>41</v>
      </c>
    </row>
    <row r="18" spans="1:38" ht="26.25" customHeight="1" thickBot="1" x14ac:dyDescent="0.3">
      <c r="A18" s="36" t="s">
        <v>45</v>
      </c>
      <c r="B18" s="36" t="s">
        <v>52</v>
      </c>
      <c r="C18" s="37" t="s">
        <v>53</v>
      </c>
      <c r="D18" s="38"/>
      <c r="E18" s="114">
        <v>7.4389503988919997E-2</v>
      </c>
      <c r="F18" s="114">
        <v>1.73462980137E-3</v>
      </c>
      <c r="G18" s="114">
        <v>2.2404718604699999E-2</v>
      </c>
      <c r="H18" s="114">
        <v>1.1732721611800001E-3</v>
      </c>
      <c r="I18" s="114">
        <v>2.1046922684700002E-3</v>
      </c>
      <c r="J18" s="114">
        <v>2.4604503164700003E-3</v>
      </c>
      <c r="K18" s="114">
        <v>2.4604503164700003E-3</v>
      </c>
      <c r="L18" s="114">
        <v>1.16257996594E-3</v>
      </c>
      <c r="M18" s="114">
        <v>1.7599082417819999E-2</v>
      </c>
      <c r="N18" s="114">
        <v>3.0775496204700002E-3</v>
      </c>
      <c r="O18" s="114">
        <v>1.1227152803E-4</v>
      </c>
      <c r="P18" s="114">
        <v>2.6838042410000001E-5</v>
      </c>
      <c r="Q18" s="114">
        <v>2.6639694406999998E-4</v>
      </c>
      <c r="R18" s="114">
        <v>1.6176222407E-4</v>
      </c>
      <c r="S18" s="114">
        <v>9.1344584036999997E-4</v>
      </c>
      <c r="T18" s="114">
        <v>3.7768472332130001E-2</v>
      </c>
      <c r="U18" s="114">
        <v>3.2154096803000001E-4</v>
      </c>
      <c r="V18" s="114">
        <v>2.58760136037E-3</v>
      </c>
      <c r="W18" s="114">
        <v>1.0051749605900001E-3</v>
      </c>
      <c r="X18" s="114">
        <v>7.4236044056399996E-6</v>
      </c>
      <c r="Y18" s="114">
        <v>9.585423271E-5</v>
      </c>
      <c r="Z18" s="114">
        <v>1.0863479700000001E-5</v>
      </c>
      <c r="AA18" s="114">
        <v>9.5854232710186008E-6</v>
      </c>
      <c r="AB18" s="114">
        <v>1.2372674009E-4</v>
      </c>
      <c r="AC18" s="114" t="s">
        <v>391</v>
      </c>
      <c r="AD18" s="114" t="s">
        <v>391</v>
      </c>
      <c r="AE18" s="40"/>
      <c r="AF18" s="114">
        <v>864.66246118799995</v>
      </c>
      <c r="AG18" s="114">
        <v>0</v>
      </c>
      <c r="AH18" s="114">
        <v>308.60969999999998</v>
      </c>
      <c r="AI18" s="114" t="s">
        <v>390</v>
      </c>
      <c r="AJ18" s="114">
        <v>0</v>
      </c>
      <c r="AK18" s="39" t="s">
        <v>389</v>
      </c>
      <c r="AL18" s="41" t="s">
        <v>41</v>
      </c>
    </row>
    <row r="19" spans="1:38" ht="26.25" customHeight="1" thickBot="1" x14ac:dyDescent="0.3">
      <c r="A19" s="36" t="s">
        <v>45</v>
      </c>
      <c r="B19" s="36" t="s">
        <v>54</v>
      </c>
      <c r="C19" s="37" t="s">
        <v>55</v>
      </c>
      <c r="D19" s="38"/>
      <c r="E19" s="114">
        <v>0.87406450977429995</v>
      </c>
      <c r="F19" s="114">
        <v>4.2465647750709989E-2</v>
      </c>
      <c r="G19" s="114">
        <v>0.25522354988695001</v>
      </c>
      <c r="H19" s="114">
        <v>1.6504153519039999E-2</v>
      </c>
      <c r="I19" s="114">
        <v>9.3399936343890003E-2</v>
      </c>
      <c r="J19" s="114">
        <v>0.10375341647828999</v>
      </c>
      <c r="K19" s="114">
        <v>0.10494013073731</v>
      </c>
      <c r="L19" s="114">
        <v>1.6708753601709998E-2</v>
      </c>
      <c r="M19" s="114">
        <v>0.23799661572157998</v>
      </c>
      <c r="N19" s="114">
        <v>3.9237430036259999E-2</v>
      </c>
      <c r="O19" s="114">
        <v>1.7144934905399998E-3</v>
      </c>
      <c r="P19" s="114">
        <v>8.2728266853999998E-4</v>
      </c>
      <c r="Q19" s="114">
        <v>2.8355897013199998E-3</v>
      </c>
      <c r="R19" s="114">
        <v>4.3815049342199996E-3</v>
      </c>
      <c r="S19" s="114">
        <v>1.327297372582E-2</v>
      </c>
      <c r="T19" s="114">
        <v>0.31483758221009001</v>
      </c>
      <c r="U19" s="114">
        <v>3.83467924442E-3</v>
      </c>
      <c r="V19" s="114">
        <v>0.19458874783917002</v>
      </c>
      <c r="W19" s="114">
        <v>1.3924207817039999E-2</v>
      </c>
      <c r="X19" s="114">
        <v>1.06652579403E-3</v>
      </c>
      <c r="Y19" s="114">
        <v>1.8835522785799999E-3</v>
      </c>
      <c r="Z19" s="114">
        <v>4.6980375852999996E-4</v>
      </c>
      <c r="AA19" s="114">
        <v>3.8047025053999998E-4</v>
      </c>
      <c r="AB19" s="114">
        <v>3.80035208172E-3</v>
      </c>
      <c r="AC19" s="114">
        <v>1.140591569592E-2</v>
      </c>
      <c r="AD19" s="114">
        <v>3.4792656988236782E-2</v>
      </c>
      <c r="AE19" s="40"/>
      <c r="AF19" s="114">
        <v>9348.6398782784599</v>
      </c>
      <c r="AG19" s="114">
        <v>204.316558566293</v>
      </c>
      <c r="AH19" s="114">
        <v>2878.1607385020002</v>
      </c>
      <c r="AI19" s="114">
        <v>972.65693188400599</v>
      </c>
      <c r="AJ19" s="114">
        <v>1419.4590199535601</v>
      </c>
      <c r="AK19" s="39" t="s">
        <v>389</v>
      </c>
      <c r="AL19" s="41" t="s">
        <v>41</v>
      </c>
    </row>
    <row r="20" spans="1:38" ht="26.25" customHeight="1" thickBot="1" x14ac:dyDescent="0.3">
      <c r="A20" s="36" t="s">
        <v>45</v>
      </c>
      <c r="B20" s="36" t="s">
        <v>56</v>
      </c>
      <c r="C20" s="37" t="s">
        <v>57</v>
      </c>
      <c r="D20" s="38"/>
      <c r="E20" s="114">
        <v>5.7616663899850806</v>
      </c>
      <c r="F20" s="114">
        <v>0.94636003294416005</v>
      </c>
      <c r="G20" s="114">
        <v>2.27034534559135</v>
      </c>
      <c r="H20" s="114">
        <v>8.1315684541839989E-2</v>
      </c>
      <c r="I20" s="114">
        <v>0.84900144112813003</v>
      </c>
      <c r="J20" s="114">
        <v>1.1523866476240301</v>
      </c>
      <c r="K20" s="114">
        <v>1.1870562026930001</v>
      </c>
      <c r="L20" s="114">
        <v>0.28037149115494558</v>
      </c>
      <c r="M20" s="114">
        <v>1.82690128413565</v>
      </c>
      <c r="N20" s="114">
        <v>0.98584145935640011</v>
      </c>
      <c r="O20" s="114">
        <v>5.1967150215790001E-2</v>
      </c>
      <c r="P20" s="114">
        <v>1.6194978583219999E-2</v>
      </c>
      <c r="Q20" s="114">
        <v>4.3687102124740002E-2</v>
      </c>
      <c r="R20" s="114">
        <v>0.14891896042292002</v>
      </c>
      <c r="S20" s="114">
        <v>0.36939825018590999</v>
      </c>
      <c r="T20" s="114">
        <v>4.33073752878453</v>
      </c>
      <c r="U20" s="114">
        <v>8.3931691233829986E-2</v>
      </c>
      <c r="V20" s="114">
        <v>9.1861562176715506</v>
      </c>
      <c r="W20" s="114">
        <v>0.17209023400362</v>
      </c>
      <c r="X20" s="114">
        <v>4.4252193324498999E-2</v>
      </c>
      <c r="Y20" s="114">
        <v>5.9755701453539999E-2</v>
      </c>
      <c r="Z20" s="114">
        <v>1.7811591851719998E-2</v>
      </c>
      <c r="AA20" s="114">
        <v>1.4323541843867001E-2</v>
      </c>
      <c r="AB20" s="114">
        <v>0.13614302847366</v>
      </c>
      <c r="AC20" s="114">
        <v>0.24215581832062</v>
      </c>
      <c r="AD20" s="114">
        <v>0.17116296640730999</v>
      </c>
      <c r="AE20" s="40"/>
      <c r="AF20" s="114">
        <v>25039.921324653998</v>
      </c>
      <c r="AG20" s="114">
        <v>989.81817000000001</v>
      </c>
      <c r="AH20" s="114">
        <v>1696.2499902540001</v>
      </c>
      <c r="AI20" s="114">
        <v>194348.34840104499</v>
      </c>
      <c r="AJ20" s="114">
        <v>0</v>
      </c>
      <c r="AK20" s="39" t="s">
        <v>389</v>
      </c>
      <c r="AL20" s="41" t="s">
        <v>41</v>
      </c>
    </row>
    <row r="21" spans="1:38" ht="26.25" customHeight="1" thickBot="1" x14ac:dyDescent="0.3">
      <c r="A21" s="36" t="s">
        <v>45</v>
      </c>
      <c r="B21" s="36" t="s">
        <v>58</v>
      </c>
      <c r="C21" s="37" t="s">
        <v>59</v>
      </c>
      <c r="D21" s="38"/>
      <c r="E21" s="114">
        <v>0.69660750288693996</v>
      </c>
      <c r="F21" s="114">
        <v>2.4825680299096365E-2</v>
      </c>
      <c r="G21" s="114">
        <v>0.29471156512557001</v>
      </c>
      <c r="H21" s="114">
        <v>1.0249924427750001E-2</v>
      </c>
      <c r="I21" s="114">
        <v>3.3006785059610001E-2</v>
      </c>
      <c r="J21" s="114">
        <v>4.0153045215600008E-2</v>
      </c>
      <c r="K21" s="114">
        <v>4.0501595168590004E-2</v>
      </c>
      <c r="L21" s="114">
        <v>1.579857105956E-2</v>
      </c>
      <c r="M21" s="114">
        <v>0.15675670712266002</v>
      </c>
      <c r="N21" s="114">
        <v>4.6573810730659998E-2</v>
      </c>
      <c r="O21" s="114">
        <v>1.93448353467E-3</v>
      </c>
      <c r="P21" s="114">
        <v>5.6839524141999995E-4</v>
      </c>
      <c r="Q21" s="114">
        <v>3.4753269651100001E-3</v>
      </c>
      <c r="R21" s="114">
        <v>3.98783273483E-3</v>
      </c>
      <c r="S21" s="114">
        <v>1.3432220497419999E-2</v>
      </c>
      <c r="T21" s="114">
        <v>0.45288783098683999</v>
      </c>
      <c r="U21" s="114">
        <v>4.5502938727299998E-3</v>
      </c>
      <c r="V21" s="114">
        <v>0.11927954920938001</v>
      </c>
      <c r="W21" s="114">
        <v>1.2646035832389999E-2</v>
      </c>
      <c r="X21" s="114">
        <v>5.2835845294700004E-4</v>
      </c>
      <c r="Y21" s="114">
        <v>1.6641078537299998E-3</v>
      </c>
      <c r="Z21" s="114">
        <v>2.9943305661999997E-4</v>
      </c>
      <c r="AA21" s="114">
        <v>2.8586899981100004E-4</v>
      </c>
      <c r="AB21" s="114">
        <v>2.7777683631279998E-3</v>
      </c>
      <c r="AC21" s="114">
        <v>3.1919445096599995E-3</v>
      </c>
      <c r="AD21" s="114">
        <v>5.3948042358955292E-3</v>
      </c>
      <c r="AE21" s="40"/>
      <c r="AF21" s="114">
        <v>5086.4963469470003</v>
      </c>
      <c r="AG21" s="114">
        <v>31.531410000000001</v>
      </c>
      <c r="AH21" s="114">
        <v>4220.2809833399997</v>
      </c>
      <c r="AI21" s="114">
        <v>717.59728345941301</v>
      </c>
      <c r="AJ21" s="114">
        <v>9.5764574376612099</v>
      </c>
      <c r="AK21" s="39" t="s">
        <v>389</v>
      </c>
      <c r="AL21" s="41" t="s">
        <v>41</v>
      </c>
    </row>
    <row r="22" spans="1:38" ht="26.25" customHeight="1" thickBot="1" x14ac:dyDescent="0.3">
      <c r="A22" s="36" t="s">
        <v>45</v>
      </c>
      <c r="B22" s="42" t="s">
        <v>60</v>
      </c>
      <c r="C22" s="37" t="s">
        <v>61</v>
      </c>
      <c r="D22" s="38"/>
      <c r="E22" s="114">
        <v>2.9044445420940099</v>
      </c>
      <c r="F22" s="114">
        <v>0.10388076235443</v>
      </c>
      <c r="G22" s="114">
        <v>0.71153241218536001</v>
      </c>
      <c r="H22" s="114">
        <v>2.1516693696890004E-2</v>
      </c>
      <c r="I22" s="114">
        <v>6.2453757115669195E-2</v>
      </c>
      <c r="J22" s="114">
        <v>7.2548315055119203E-2</v>
      </c>
      <c r="K22" s="114">
        <v>7.4616628632279192E-2</v>
      </c>
      <c r="L22" s="114">
        <v>1.9501529888538115E-2</v>
      </c>
      <c r="M22" s="114">
        <v>0.33983227501874003</v>
      </c>
      <c r="N22" s="114">
        <v>0.15893874278996001</v>
      </c>
      <c r="O22" s="114">
        <v>4.6544646373499997E-3</v>
      </c>
      <c r="P22" s="114">
        <v>2.0337144788999999E-2</v>
      </c>
      <c r="Q22" s="114">
        <v>2.4751243045710001E-2</v>
      </c>
      <c r="R22" s="114">
        <v>5.3612343896240006E-2</v>
      </c>
      <c r="S22" s="114">
        <v>6.8436583543590002E-2</v>
      </c>
      <c r="T22" s="114">
        <v>0.98386703539029996</v>
      </c>
      <c r="U22" s="114">
        <v>1.888119945738E-2</v>
      </c>
      <c r="V22" s="114">
        <v>0.18397699956072999</v>
      </c>
      <c r="W22" s="114">
        <v>0.80642684555072608</v>
      </c>
      <c r="X22" s="114">
        <v>2.6532520807404401E-4</v>
      </c>
      <c r="Y22" s="114">
        <v>2.0855018418700004E-3</v>
      </c>
      <c r="Z22" s="114">
        <v>5.1424671101E-4</v>
      </c>
      <c r="AA22" s="114">
        <v>2.4279395805921198E-4</v>
      </c>
      <c r="AB22" s="114">
        <v>3.1078677190999999E-3</v>
      </c>
      <c r="AC22" s="114">
        <v>1.6316131566489998E-2</v>
      </c>
      <c r="AD22" s="114">
        <v>1.3523047200130565</v>
      </c>
      <c r="AE22" s="40"/>
      <c r="AF22" s="114">
        <v>9834.4248346933291</v>
      </c>
      <c r="AG22" s="114">
        <v>10124.37280453651</v>
      </c>
      <c r="AH22" s="114">
        <v>934.20618674399998</v>
      </c>
      <c r="AI22" s="114">
        <v>315.40903707915601</v>
      </c>
      <c r="AJ22" s="114">
        <v>0</v>
      </c>
      <c r="AK22" s="39" t="s">
        <v>389</v>
      </c>
      <c r="AL22" s="41" t="s">
        <v>41</v>
      </c>
    </row>
    <row r="23" spans="1:38" ht="26.25" customHeight="1" thickBot="1" x14ac:dyDescent="0.3">
      <c r="A23" s="36" t="s">
        <v>62</v>
      </c>
      <c r="B23" s="42" t="s">
        <v>368</v>
      </c>
      <c r="C23" s="37" t="s">
        <v>364</v>
      </c>
      <c r="D23" s="43"/>
      <c r="E23" s="114">
        <v>7.4055832634202696</v>
      </c>
      <c r="F23" s="114">
        <v>1.2823712897037101</v>
      </c>
      <c r="G23" s="114">
        <v>1.1575923597236131E-3</v>
      </c>
      <c r="H23" s="114">
        <v>2.1690218049115655E-3</v>
      </c>
      <c r="I23" s="114">
        <v>0.35270163963343998</v>
      </c>
      <c r="J23" s="114">
        <v>0.37229617516864</v>
      </c>
      <c r="K23" s="114">
        <v>0.39189071070381998</v>
      </c>
      <c r="L23" s="114">
        <v>0.24025805671726</v>
      </c>
      <c r="M23" s="114">
        <v>9.5276649998592404</v>
      </c>
      <c r="N23" s="114" t="s">
        <v>391</v>
      </c>
      <c r="O23" s="114">
        <v>3.4016394591578837E-3</v>
      </c>
      <c r="P23" s="114" t="s">
        <v>391</v>
      </c>
      <c r="Q23" s="114" t="s">
        <v>391</v>
      </c>
      <c r="R23" s="114">
        <v>1.7008197295840001E-2</v>
      </c>
      <c r="S23" s="114">
        <v>0.57827870805917003</v>
      </c>
      <c r="T23" s="114">
        <v>2.3811476214180002E-2</v>
      </c>
      <c r="U23" s="114">
        <v>3.4016394591578837E-3</v>
      </c>
      <c r="V23" s="114">
        <v>0.34016394591715998</v>
      </c>
      <c r="W23" s="114" t="s">
        <v>391</v>
      </c>
      <c r="X23" s="114">
        <v>1.0280629177474196E-2</v>
      </c>
      <c r="Y23" s="114">
        <v>1.693248649585E-2</v>
      </c>
      <c r="Z23" s="114" t="s">
        <v>391</v>
      </c>
      <c r="AA23" s="114" t="s">
        <v>391</v>
      </c>
      <c r="AB23" s="114" t="s">
        <v>391</v>
      </c>
      <c r="AC23" s="114" t="s">
        <v>391</v>
      </c>
      <c r="AD23" s="114" t="s">
        <v>391</v>
      </c>
      <c r="AE23" s="40"/>
      <c r="AF23" s="114">
        <v>14481.295266328283</v>
      </c>
      <c r="AG23" s="39" t="s">
        <v>390</v>
      </c>
      <c r="AH23" s="39" t="s">
        <v>390</v>
      </c>
      <c r="AI23" s="114">
        <v>201.48623727983349</v>
      </c>
      <c r="AJ23" s="114">
        <v>10.929078562913899</v>
      </c>
      <c r="AK23" s="39" t="s">
        <v>389</v>
      </c>
      <c r="AL23" s="41" t="s">
        <v>41</v>
      </c>
    </row>
    <row r="24" spans="1:38" ht="26.25" customHeight="1" thickBot="1" x14ac:dyDescent="0.3">
      <c r="A24" s="44" t="s">
        <v>45</v>
      </c>
      <c r="B24" s="42" t="s">
        <v>63</v>
      </c>
      <c r="C24" s="37" t="s">
        <v>64</v>
      </c>
      <c r="D24" s="38"/>
      <c r="E24" s="114">
        <v>4.8042180553687199</v>
      </c>
      <c r="F24" s="114">
        <v>0.53338862540098009</v>
      </c>
      <c r="G24" s="114">
        <v>1.5242944026371501</v>
      </c>
      <c r="H24" s="114">
        <v>4.1761040172380005E-2</v>
      </c>
      <c r="I24" s="114">
        <v>0.57853749755909567</v>
      </c>
      <c r="J24" s="114">
        <v>0.77899219360694538</v>
      </c>
      <c r="K24" s="114">
        <v>0.80603800531409542</v>
      </c>
      <c r="L24" s="114">
        <v>0.16676419840100828</v>
      </c>
      <c r="M24" s="114">
        <v>1.0364467090635501</v>
      </c>
      <c r="N24" s="114">
        <v>0.48447615721104997</v>
      </c>
      <c r="O24" s="114">
        <v>2.7178723633926E-2</v>
      </c>
      <c r="P24" s="114">
        <v>1.5921892517739997E-2</v>
      </c>
      <c r="Q24" s="114">
        <v>2.4365404552879999E-2</v>
      </c>
      <c r="R24" s="114">
        <v>9.6935823046490011E-2</v>
      </c>
      <c r="S24" s="114">
        <v>0.20993274325698</v>
      </c>
      <c r="T24" s="114">
        <v>1.0359600438888501</v>
      </c>
      <c r="U24" s="114">
        <v>4.0452401974629994E-2</v>
      </c>
      <c r="V24" s="114">
        <v>4.9447123889652405</v>
      </c>
      <c r="W24" s="114">
        <v>0.3557239153176</v>
      </c>
      <c r="X24" s="114">
        <v>2.3389169139805866E-2</v>
      </c>
      <c r="Y24" s="114">
        <v>3.3368931085134557E-2</v>
      </c>
      <c r="Z24" s="114">
        <v>9.7741064963495199E-3</v>
      </c>
      <c r="AA24" s="114">
        <v>7.766014010898028E-3</v>
      </c>
      <c r="AB24" s="114">
        <v>7.4298220732376463E-2</v>
      </c>
      <c r="AC24" s="114">
        <v>0.11786080165722999</v>
      </c>
      <c r="AD24" s="114">
        <v>0.68315234540603231</v>
      </c>
      <c r="AE24" s="40"/>
      <c r="AF24" s="114">
        <v>15105.037615765979</v>
      </c>
      <c r="AG24" s="114">
        <v>4010.405680026</v>
      </c>
      <c r="AH24" s="114">
        <v>1533.0935295639997</v>
      </c>
      <c r="AI24" s="114">
        <v>23060.406027130452</v>
      </c>
      <c r="AJ24" s="114">
        <v>16</v>
      </c>
      <c r="AK24" s="39" t="s">
        <v>389</v>
      </c>
      <c r="AL24" s="41" t="s">
        <v>41</v>
      </c>
    </row>
    <row r="25" spans="1:38" ht="26.25" customHeight="1" thickBot="1" x14ac:dyDescent="0.3">
      <c r="A25" s="36" t="s">
        <v>65</v>
      </c>
      <c r="B25" s="42" t="s">
        <v>66</v>
      </c>
      <c r="C25" s="45" t="s">
        <v>67</v>
      </c>
      <c r="D25" s="38"/>
      <c r="E25" s="114">
        <v>0.71406437227438002</v>
      </c>
      <c r="F25" s="114">
        <v>8.2796017409970002E-2</v>
      </c>
      <c r="G25" s="114">
        <v>6.0397892213949998E-2</v>
      </c>
      <c r="H25" s="114" t="s">
        <v>391</v>
      </c>
      <c r="I25" s="114">
        <v>1.8812099999999998E-2</v>
      </c>
      <c r="J25" s="114">
        <v>1.8812099999999998E-2</v>
      </c>
      <c r="K25" s="114">
        <v>1.8812099999999998E-2</v>
      </c>
      <c r="L25" s="114">
        <v>9.0298080000000003E-3</v>
      </c>
      <c r="M25" s="114">
        <v>0.60092170987643001</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2598.31732304455</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0.44966833571195997</v>
      </c>
      <c r="F26" s="114">
        <v>7.2193268716570003E-2</v>
      </c>
      <c r="G26" s="114">
        <v>4.6060574212260001E-2</v>
      </c>
      <c r="H26" s="114" t="s">
        <v>391</v>
      </c>
      <c r="I26" s="114">
        <v>1.749194999999E-2</v>
      </c>
      <c r="J26" s="114">
        <v>1.749194999999E-2</v>
      </c>
      <c r="K26" s="114">
        <v>1.749194999999E-2</v>
      </c>
      <c r="L26" s="114">
        <v>8.3961359999899995E-3</v>
      </c>
      <c r="M26" s="114">
        <v>1.1372416958915199</v>
      </c>
      <c r="N26" s="114">
        <v>0.54385192189136</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1981.5259026118677</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26.821778557037437</v>
      </c>
      <c r="F27" s="114">
        <v>25.867730374177341</v>
      </c>
      <c r="G27" s="114">
        <v>2.4028103386518805E-2</v>
      </c>
      <c r="H27" s="114">
        <v>4.0204047604546904</v>
      </c>
      <c r="I27" s="114">
        <v>0.51686933837299853</v>
      </c>
      <c r="J27" s="114">
        <v>0.51686933837299853</v>
      </c>
      <c r="K27" s="114">
        <v>0.51686933837299853</v>
      </c>
      <c r="L27" s="114">
        <v>0.32776537081284896</v>
      </c>
      <c r="M27" s="114">
        <v>165.68400419061882</v>
      </c>
      <c r="N27" s="114">
        <v>4.2717379669008175E-3</v>
      </c>
      <c r="O27" s="114">
        <v>9.3682600708651397E-4</v>
      </c>
      <c r="P27" s="114">
        <v>3.5485772841825282E-2</v>
      </c>
      <c r="Q27" s="114">
        <v>1.185219847583028E-3</v>
      </c>
      <c r="R27" s="114">
        <v>2.7996823047459801E-2</v>
      </c>
      <c r="S27" s="114">
        <v>2.0274784119522098E-2</v>
      </c>
      <c r="T27" s="114">
        <v>8.9794390109960553E-3</v>
      </c>
      <c r="U27" s="114">
        <v>8.0562430479302785E-4</v>
      </c>
      <c r="V27" s="114">
        <v>0.16465384861825663</v>
      </c>
      <c r="W27" s="114">
        <v>1.44210594849289</v>
      </c>
      <c r="X27" s="114">
        <v>1.9157358794639999E-2</v>
      </c>
      <c r="Y27" s="114">
        <v>2.079613009217E-2</v>
      </c>
      <c r="Z27" s="114">
        <v>1.415358748012E-2</v>
      </c>
      <c r="AA27" s="114">
        <v>2.20328866788E-2</v>
      </c>
      <c r="AB27" s="114">
        <v>7.613996304576999E-2</v>
      </c>
      <c r="AC27" s="114" t="s">
        <v>391</v>
      </c>
      <c r="AD27" s="114">
        <v>2.8913691946999998E-4</v>
      </c>
      <c r="AE27" s="40"/>
      <c r="AF27" s="114">
        <v>175960.40792302528</v>
      </c>
      <c r="AG27" s="39" t="s">
        <v>390</v>
      </c>
      <c r="AH27" s="114">
        <v>373.74885827843701</v>
      </c>
      <c r="AI27" s="114">
        <v>6626.4593578896429</v>
      </c>
      <c r="AJ27" s="114">
        <v>15.19501302150535</v>
      </c>
      <c r="AK27" s="39" t="s">
        <v>389</v>
      </c>
      <c r="AL27" s="41" t="s">
        <v>41</v>
      </c>
    </row>
    <row r="28" spans="1:38" ht="26.25" customHeight="1" thickBot="1" x14ac:dyDescent="0.3">
      <c r="A28" s="36" t="s">
        <v>70</v>
      </c>
      <c r="B28" s="36" t="s">
        <v>73</v>
      </c>
      <c r="C28" s="37" t="s">
        <v>74</v>
      </c>
      <c r="D28" s="38"/>
      <c r="E28" s="114">
        <v>9.2375872906718506</v>
      </c>
      <c r="F28" s="114">
        <v>1.4029564222806798</v>
      </c>
      <c r="G28" s="114">
        <v>1.9301548238436043E-3</v>
      </c>
      <c r="H28" s="114">
        <v>0.12440109754243001</v>
      </c>
      <c r="I28" s="114">
        <v>0.63401408614413002</v>
      </c>
      <c r="J28" s="114">
        <v>0.63401408614413002</v>
      </c>
      <c r="K28" s="114">
        <v>0.63401408614413002</v>
      </c>
      <c r="L28" s="114">
        <v>0.49042983847564003</v>
      </c>
      <c r="M28" s="114">
        <v>21.769152199249689</v>
      </c>
      <c r="N28" s="114">
        <v>1.2135625972E-4</v>
      </c>
      <c r="O28" s="114">
        <v>4.0523271068448298E-5</v>
      </c>
      <c r="P28" s="114">
        <v>2.9706973338730512E-3</v>
      </c>
      <c r="Q28" s="114">
        <v>7.04483869426735E-5</v>
      </c>
      <c r="R28" s="114">
        <v>3.953267091702818E-3</v>
      </c>
      <c r="S28" s="114">
        <v>2.6801905005417724E-3</v>
      </c>
      <c r="T28" s="114">
        <v>3.2106541242000791E-4</v>
      </c>
      <c r="U28" s="114">
        <v>5.9850231738450306E-5</v>
      </c>
      <c r="V28" s="114">
        <v>1.045509705902244E-2</v>
      </c>
      <c r="W28" s="114">
        <v>0.35026456761878999</v>
      </c>
      <c r="X28" s="114">
        <v>2.23363903601E-3</v>
      </c>
      <c r="Y28" s="114">
        <v>1.44949345428E-3</v>
      </c>
      <c r="Z28" s="114">
        <v>4.0154025609999997E-4</v>
      </c>
      <c r="AA28" s="114">
        <v>1.35430750763E-3</v>
      </c>
      <c r="AB28" s="114">
        <v>5.4389802540499993E-3</v>
      </c>
      <c r="AC28" s="114" t="s">
        <v>391</v>
      </c>
      <c r="AD28" s="114">
        <v>7.8014587180000005E-5</v>
      </c>
      <c r="AE28" s="40"/>
      <c r="AF28" s="114">
        <v>20869.692215544212</v>
      </c>
      <c r="AG28" s="39" t="s">
        <v>390</v>
      </c>
      <c r="AH28" s="114" t="s">
        <v>390</v>
      </c>
      <c r="AI28" s="114">
        <v>361.59297932308999</v>
      </c>
      <c r="AJ28" s="114">
        <v>12.638914020895299</v>
      </c>
      <c r="AK28" s="39" t="s">
        <v>389</v>
      </c>
      <c r="AL28" s="41" t="s">
        <v>41</v>
      </c>
    </row>
    <row r="29" spans="1:38" ht="26.25" customHeight="1" thickBot="1" x14ac:dyDescent="0.3">
      <c r="A29" s="36" t="s">
        <v>70</v>
      </c>
      <c r="B29" s="36" t="s">
        <v>75</v>
      </c>
      <c r="C29" s="37" t="s">
        <v>76</v>
      </c>
      <c r="D29" s="38"/>
      <c r="E29" s="114">
        <v>57.902296123331482</v>
      </c>
      <c r="F29" s="114">
        <v>2.5859265830714699</v>
      </c>
      <c r="G29" s="114">
        <v>6.8160159752928126E-3</v>
      </c>
      <c r="H29" s="114">
        <v>1.567409460791281E-2</v>
      </c>
      <c r="I29" s="114">
        <v>1.3195654092438001</v>
      </c>
      <c r="J29" s="114">
        <v>1.3195654092438001</v>
      </c>
      <c r="K29" s="114">
        <v>1.3195654092438001</v>
      </c>
      <c r="L29" s="114">
        <v>0.85949244781598988</v>
      </c>
      <c r="M29" s="114">
        <v>12.484848234850208</v>
      </c>
      <c r="N29" s="114">
        <v>3.1497023716034999E-6</v>
      </c>
      <c r="O29" s="114">
        <v>9.6674702743492998E-5</v>
      </c>
      <c r="P29" s="114">
        <v>1.0018612339423909E-2</v>
      </c>
      <c r="Q29" s="114">
        <v>1.915181562762747E-4</v>
      </c>
      <c r="R29" s="114">
        <v>1.592744343419265E-2</v>
      </c>
      <c r="S29" s="114">
        <v>1.0685797506653244E-2</v>
      </c>
      <c r="T29" s="114">
        <v>4.1416754930956778E-4</v>
      </c>
      <c r="U29" s="114">
        <v>1.8968690705556323E-4</v>
      </c>
      <c r="V29" s="114">
        <v>3.408870579571751E-2</v>
      </c>
      <c r="W29" s="114">
        <v>0.34679497779678004</v>
      </c>
      <c r="X29" s="114">
        <v>1.6975357586147639E-3</v>
      </c>
      <c r="Y29" s="114">
        <v>9.0794855337028597E-3</v>
      </c>
      <c r="Z29" s="114">
        <v>4.3890340139262067E-4</v>
      </c>
      <c r="AA29" s="114">
        <v>1.1915115410589311E-3</v>
      </c>
      <c r="AB29" s="114">
        <v>1.2407436234769999E-2</v>
      </c>
      <c r="AC29" s="114" t="s">
        <v>391</v>
      </c>
      <c r="AD29" s="114">
        <v>6.8719480402404167E-5</v>
      </c>
      <c r="AE29" s="40"/>
      <c r="AF29" s="114">
        <v>79357.460916997778</v>
      </c>
      <c r="AG29" s="39" t="s">
        <v>390</v>
      </c>
      <c r="AH29" s="114">
        <v>615.186081721562</v>
      </c>
      <c r="AI29" s="114">
        <v>1995.7988483829131</v>
      </c>
      <c r="AJ29" s="114">
        <v>60.825562454505622</v>
      </c>
      <c r="AK29" s="39" t="s">
        <v>389</v>
      </c>
      <c r="AL29" s="41" t="s">
        <v>41</v>
      </c>
    </row>
    <row r="30" spans="1:38" ht="26.25" customHeight="1" thickBot="1" x14ac:dyDescent="0.3">
      <c r="A30" s="36" t="s">
        <v>70</v>
      </c>
      <c r="B30" s="36" t="s">
        <v>77</v>
      </c>
      <c r="C30" s="37" t="s">
        <v>78</v>
      </c>
      <c r="D30" s="38"/>
      <c r="E30" s="114">
        <v>0.17874573030374999</v>
      </c>
      <c r="F30" s="114">
        <v>1.23422246704304</v>
      </c>
      <c r="G30" s="114">
        <v>1.9036727427999999E-4</v>
      </c>
      <c r="H30" s="114">
        <v>1.6693593314499999E-3</v>
      </c>
      <c r="I30" s="114">
        <v>4.7373846234650005E-2</v>
      </c>
      <c r="J30" s="114">
        <v>4.7373846234650005E-2</v>
      </c>
      <c r="K30" s="114">
        <v>4.7373846234650005E-2</v>
      </c>
      <c r="L30" s="114">
        <v>8.7250973866199993E-3</v>
      </c>
      <c r="M30" s="114">
        <v>8.3823651494130704</v>
      </c>
      <c r="N30" s="114">
        <v>3.698141359E-5</v>
      </c>
      <c r="O30" s="114">
        <v>6.4592425225926001E-6</v>
      </c>
      <c r="P30" s="114">
        <v>2.8097704972E-4</v>
      </c>
      <c r="Q30" s="114">
        <v>9.6888637838888994E-6</v>
      </c>
      <c r="R30" s="114">
        <v>2.0346613944999999E-4</v>
      </c>
      <c r="S30" s="114">
        <v>1.45332956754593E-4</v>
      </c>
      <c r="T30" s="114">
        <v>7.4281289009014206E-5</v>
      </c>
      <c r="U30" s="114">
        <v>6.4592425225926001E-6</v>
      </c>
      <c r="V30" s="114">
        <v>1.0657750162200001E-3</v>
      </c>
      <c r="W30" s="114">
        <v>2.858710662458E-2</v>
      </c>
      <c r="X30" s="114">
        <v>2.8742864027E-4</v>
      </c>
      <c r="Y30" s="114">
        <v>3.2335722030999998E-4</v>
      </c>
      <c r="Z30" s="114">
        <v>2.3353577022E-4</v>
      </c>
      <c r="AA30" s="114">
        <v>3.5030365533999998E-4</v>
      </c>
      <c r="AB30" s="114">
        <v>1.1946252861599999E-3</v>
      </c>
      <c r="AC30" s="114" t="s">
        <v>391</v>
      </c>
      <c r="AD30" s="114">
        <v>1.35675917E-5</v>
      </c>
      <c r="AE30" s="40"/>
      <c r="AF30" s="114">
        <v>1341.98693572907</v>
      </c>
      <c r="AG30" s="39" t="s">
        <v>390</v>
      </c>
      <c r="AH30" s="39" t="s">
        <v>390</v>
      </c>
      <c r="AI30" s="114">
        <v>42.717021428234098</v>
      </c>
      <c r="AJ30" s="114">
        <v>0</v>
      </c>
      <c r="AK30" s="39" t="s">
        <v>389</v>
      </c>
      <c r="AL30" s="41" t="s">
        <v>41</v>
      </c>
    </row>
    <row r="31" spans="1:38" ht="26.25" customHeight="1" thickBot="1" x14ac:dyDescent="0.3">
      <c r="A31" s="36" t="s">
        <v>70</v>
      </c>
      <c r="B31" s="36" t="s">
        <v>79</v>
      </c>
      <c r="C31" s="37" t="s">
        <v>80</v>
      </c>
      <c r="D31" s="38"/>
      <c r="E31" s="39" t="s">
        <v>389</v>
      </c>
      <c r="F31" s="114">
        <v>5.1315650477348296</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0.26200000000000001</v>
      </c>
      <c r="J32" s="114">
        <v>1.0049999999999999</v>
      </c>
      <c r="K32" s="114">
        <v>1.47595238095238</v>
      </c>
      <c r="L32" s="114">
        <v>0.14759523809523001</v>
      </c>
      <c r="M32" s="114" t="s">
        <v>389</v>
      </c>
      <c r="N32" s="114">
        <v>0.23755484535023999</v>
      </c>
      <c r="O32" s="114">
        <v>1.6041759213100001E-3</v>
      </c>
      <c r="P32" s="114" t="s">
        <v>391</v>
      </c>
      <c r="Q32" s="114" t="s">
        <v>391</v>
      </c>
      <c r="R32" s="114">
        <v>1.8341185990200001E-3</v>
      </c>
      <c r="S32" s="114">
        <v>16.381653903416101</v>
      </c>
      <c r="T32" s="114">
        <v>3.6117972825899999E-3</v>
      </c>
      <c r="U32" s="114" t="s">
        <v>391</v>
      </c>
      <c r="V32" s="114">
        <v>16.743455296834998</v>
      </c>
      <c r="W32" s="114" t="s">
        <v>389</v>
      </c>
      <c r="X32" s="114">
        <v>4.7630714285699996E-3</v>
      </c>
      <c r="Y32" s="114">
        <v>1.3200000000000001E-4</v>
      </c>
      <c r="Z32" s="114">
        <v>1.9485714285E-4</v>
      </c>
      <c r="AA32" s="114" t="s">
        <v>391</v>
      </c>
      <c r="AB32" s="114">
        <v>5.0899285714200004E-3</v>
      </c>
      <c r="AC32" s="114" t="s">
        <v>389</v>
      </c>
      <c r="AD32" s="114" t="s">
        <v>389</v>
      </c>
      <c r="AE32" s="40"/>
      <c r="AF32" s="39" t="s">
        <v>389</v>
      </c>
      <c r="AG32" s="39" t="s">
        <v>389</v>
      </c>
      <c r="AH32" s="39" t="s">
        <v>389</v>
      </c>
      <c r="AI32" s="39" t="s">
        <v>389</v>
      </c>
      <c r="AJ32" s="39" t="s">
        <v>389</v>
      </c>
      <c r="AK32" s="114">
        <v>75316</v>
      </c>
      <c r="AL32" s="46" t="s">
        <v>387</v>
      </c>
    </row>
    <row r="33" spans="1:38" ht="26.25" customHeight="1" thickBot="1" x14ac:dyDescent="0.3">
      <c r="A33" s="36" t="s">
        <v>70</v>
      </c>
      <c r="B33" s="36" t="s">
        <v>83</v>
      </c>
      <c r="C33" s="37" t="s">
        <v>84</v>
      </c>
      <c r="D33" s="38"/>
      <c r="E33" s="114" t="s">
        <v>389</v>
      </c>
      <c r="F33" s="114" t="s">
        <v>389</v>
      </c>
      <c r="G33" s="114" t="s">
        <v>389</v>
      </c>
      <c r="H33" s="114" t="s">
        <v>389</v>
      </c>
      <c r="I33" s="114">
        <v>0.58899999999999997</v>
      </c>
      <c r="J33" s="114">
        <v>7.3680000000000003</v>
      </c>
      <c r="K33" s="114">
        <v>14.736000000000001</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75316</v>
      </c>
      <c r="AL33" s="46" t="s">
        <v>387</v>
      </c>
    </row>
    <row r="34" spans="1:38" ht="26.25" customHeight="1" thickBot="1" x14ac:dyDescent="0.3">
      <c r="A34" s="36" t="s">
        <v>62</v>
      </c>
      <c r="B34" s="36" t="s">
        <v>85</v>
      </c>
      <c r="C34" s="37" t="s">
        <v>86</v>
      </c>
      <c r="D34" s="38"/>
      <c r="E34" s="114">
        <v>1.25715088</v>
      </c>
      <c r="F34" s="114">
        <v>0.10437241999999999</v>
      </c>
      <c r="G34" s="114">
        <v>7.4280035719999997E-5</v>
      </c>
      <c r="H34" s="114">
        <v>1.5310282919000001E-4</v>
      </c>
      <c r="I34" s="114">
        <v>2.9964410857010002E-2</v>
      </c>
      <c r="J34" s="114">
        <v>3.1495439148970003E-2</v>
      </c>
      <c r="K34" s="114">
        <v>3.3245185768359997E-2</v>
      </c>
      <c r="L34" s="114">
        <v>2.160937074943E-2</v>
      </c>
      <c r="M34" s="114">
        <v>0.35992215999999</v>
      </c>
      <c r="N34" s="114" t="s">
        <v>391</v>
      </c>
      <c r="O34" s="114">
        <v>2.1871832742000001E-4</v>
      </c>
      <c r="P34" s="114" t="s">
        <v>391</v>
      </c>
      <c r="Q34" s="114" t="s">
        <v>391</v>
      </c>
      <c r="R34" s="114">
        <v>1.0935916371100001E-3</v>
      </c>
      <c r="S34" s="114">
        <v>3.718211566198E-2</v>
      </c>
      <c r="T34" s="114">
        <v>1.53102829196E-3</v>
      </c>
      <c r="U34" s="114">
        <v>2.1871832742000001E-4</v>
      </c>
      <c r="V34" s="114">
        <v>2.1871832742339999E-2</v>
      </c>
      <c r="W34" s="114" t="s">
        <v>391</v>
      </c>
      <c r="X34" s="114">
        <v>6.5615498226999998E-4</v>
      </c>
      <c r="Y34" s="114">
        <v>1.0935916371100001E-3</v>
      </c>
      <c r="Z34" s="114" t="s">
        <v>391</v>
      </c>
      <c r="AA34" s="114" t="s">
        <v>391</v>
      </c>
      <c r="AB34" s="114" t="s">
        <v>391</v>
      </c>
      <c r="AC34" s="114" t="s">
        <v>391</v>
      </c>
      <c r="AD34" s="114" t="s">
        <v>391</v>
      </c>
      <c r="AE34" s="40"/>
      <c r="AF34" s="114">
        <v>946.79540999999995</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7.5052109393172399</v>
      </c>
      <c r="F36" s="114">
        <v>5.0403614552231399</v>
      </c>
      <c r="G36" s="114">
        <v>3.6576540745886699</v>
      </c>
      <c r="H36" s="114">
        <v>1.2875312298099999E-2</v>
      </c>
      <c r="I36" s="114">
        <v>0.93955311285779008</v>
      </c>
      <c r="J36" s="114">
        <v>0.98966554515230998</v>
      </c>
      <c r="K36" s="114">
        <v>0.98966554515230998</v>
      </c>
      <c r="L36" s="114">
        <v>6.9400459415969992E-2</v>
      </c>
      <c r="M36" s="114">
        <v>16.953190229920153</v>
      </c>
      <c r="N36" s="114">
        <v>2.084321850655E-2</v>
      </c>
      <c r="O36" s="114">
        <v>1.37977309036E-3</v>
      </c>
      <c r="P36" s="114">
        <v>2.8605911086622307E-4</v>
      </c>
      <c r="Q36" s="114">
        <v>7.4381055567119991E-2</v>
      </c>
      <c r="R36" s="114">
        <v>6.9502785091580005E-2</v>
      </c>
      <c r="S36" s="114">
        <v>0.2522221123317</v>
      </c>
      <c r="T36" s="114">
        <v>2.1070683346691901</v>
      </c>
      <c r="U36" s="114">
        <v>1.7151643452562231E-3</v>
      </c>
      <c r="V36" s="114">
        <v>0.18794473299071002</v>
      </c>
      <c r="W36" s="114">
        <v>4.8508812793529997E-2</v>
      </c>
      <c r="X36" s="114">
        <v>1.2870924767099999E-3</v>
      </c>
      <c r="Y36" s="114">
        <v>4.6538089568400002E-3</v>
      </c>
      <c r="Z36" s="114">
        <v>1.4286785932099999E-3</v>
      </c>
      <c r="AA36" s="114">
        <v>2.3126444139900003E-3</v>
      </c>
      <c r="AB36" s="114">
        <v>9.6822244407899997E-3</v>
      </c>
      <c r="AC36" s="114">
        <v>1.8170815753380001E-2</v>
      </c>
      <c r="AD36" s="114">
        <v>7.1927384629269994E-2</v>
      </c>
      <c r="AE36" s="40"/>
      <c r="AF36" s="114">
        <v>7837.7850421888897</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1.7935577973300001E-3</v>
      </c>
      <c r="F37" s="114">
        <v>4.4838944930000003E-5</v>
      </c>
      <c r="G37" s="114">
        <v>2.241947246E-5</v>
      </c>
      <c r="H37" s="114">
        <v>4.4838944930000003E-5</v>
      </c>
      <c r="I37" s="114">
        <v>2.241947246E-5</v>
      </c>
      <c r="J37" s="114">
        <v>2.241947246E-5</v>
      </c>
      <c r="K37" s="114" t="s">
        <v>391</v>
      </c>
      <c r="L37" s="114" t="s">
        <v>391</v>
      </c>
      <c r="M37" s="114">
        <v>8.9677889866000002E-4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44.838944933255803</v>
      </c>
      <c r="AI37" s="39" t="s">
        <v>390</v>
      </c>
      <c r="AJ37" s="39" t="s">
        <v>390</v>
      </c>
      <c r="AK37" s="39" t="s">
        <v>389</v>
      </c>
      <c r="AL37" s="41" t="s">
        <v>41</v>
      </c>
    </row>
    <row r="38" spans="1:38" ht="26.25" customHeight="1" thickBot="1" x14ac:dyDescent="0.3">
      <c r="A38" s="36" t="s">
        <v>62</v>
      </c>
      <c r="B38" s="36" t="s">
        <v>93</v>
      </c>
      <c r="C38" s="37" t="s">
        <v>94</v>
      </c>
      <c r="D38" s="47"/>
      <c r="E38" s="114">
        <v>2.9487968271450002</v>
      </c>
      <c r="F38" s="114">
        <v>0.27433682197494003</v>
      </c>
      <c r="G38" s="114">
        <v>5.6017318111977271E-2</v>
      </c>
      <c r="H38" s="114">
        <v>4.7138520627886382E-3</v>
      </c>
      <c r="I38" s="114">
        <v>0.11560596184995001</v>
      </c>
      <c r="J38" s="114">
        <v>0.12050281050296999</v>
      </c>
      <c r="K38" s="114">
        <v>0.12539965915597001</v>
      </c>
      <c r="L38" s="114">
        <v>7.5183357069300003E-2</v>
      </c>
      <c r="M38" s="114">
        <v>1.2149836776255398</v>
      </c>
      <c r="N38" s="114">
        <v>6.0484375796039998E-2</v>
      </c>
      <c r="O38" s="114">
        <v>7.603601838863589E-4</v>
      </c>
      <c r="P38" s="114" t="s">
        <v>391</v>
      </c>
      <c r="Q38" s="114" t="s">
        <v>391</v>
      </c>
      <c r="R38" s="114">
        <v>3.8018009194517944E-3</v>
      </c>
      <c r="S38" s="114">
        <v>0.12926123126161998</v>
      </c>
      <c r="T38" s="114">
        <v>5.3225212872345115E-3</v>
      </c>
      <c r="U38" s="114">
        <v>7.603601838863589E-4</v>
      </c>
      <c r="V38" s="114">
        <v>7.6036018389180005E-2</v>
      </c>
      <c r="W38" s="114" t="s">
        <v>391</v>
      </c>
      <c r="X38" s="114">
        <v>2.2810805516690763E-3</v>
      </c>
      <c r="Y38" s="114">
        <v>3.8018009194517944E-3</v>
      </c>
      <c r="Z38" s="114" t="s">
        <v>391</v>
      </c>
      <c r="AA38" s="114" t="s">
        <v>391</v>
      </c>
      <c r="AB38" s="114" t="s">
        <v>391</v>
      </c>
      <c r="AC38" s="114" t="s">
        <v>391</v>
      </c>
      <c r="AD38" s="114" t="s">
        <v>391</v>
      </c>
      <c r="AE38" s="40"/>
      <c r="AF38" s="114">
        <v>6553.63444832608</v>
      </c>
      <c r="AG38" s="39" t="s">
        <v>390</v>
      </c>
      <c r="AH38" s="39" t="s">
        <v>390</v>
      </c>
      <c r="AI38" s="114">
        <v>43.771090041165898</v>
      </c>
      <c r="AJ38" s="114">
        <v>2.4985611651405502</v>
      </c>
      <c r="AK38" s="39" t="s">
        <v>389</v>
      </c>
      <c r="AL38" s="41" t="s">
        <v>41</v>
      </c>
    </row>
    <row r="39" spans="1:38" ht="26.25" customHeight="1" thickBot="1" x14ac:dyDescent="0.3">
      <c r="A39" s="36" t="s">
        <v>95</v>
      </c>
      <c r="B39" s="36" t="s">
        <v>96</v>
      </c>
      <c r="C39" s="37" t="s">
        <v>365</v>
      </c>
      <c r="D39" s="38"/>
      <c r="E39" s="114">
        <v>0.80919914999999998</v>
      </c>
      <c r="F39" s="114">
        <v>0.119456535</v>
      </c>
      <c r="G39" s="114">
        <v>0.169095</v>
      </c>
      <c r="H39" s="114">
        <v>1.9362999999989999E-2</v>
      </c>
      <c r="I39" s="114">
        <v>0.14173590999999999</v>
      </c>
      <c r="J39" s="114">
        <v>0.14695034599998999</v>
      </c>
      <c r="K39" s="114">
        <v>0.14917247499999001</v>
      </c>
      <c r="L39" s="114">
        <v>2.0793443999999998E-2</v>
      </c>
      <c r="M39" s="114">
        <v>1.184089881</v>
      </c>
      <c r="N39" s="114">
        <v>4.1427600000000002E-2</v>
      </c>
      <c r="O39" s="114">
        <v>6.6438000000000001E-3</v>
      </c>
      <c r="P39" s="114">
        <v>1.4669000000000001E-3</v>
      </c>
      <c r="Q39" s="114">
        <v>2.9588000000000001E-3</v>
      </c>
      <c r="R39" s="114">
        <v>8.2785000000000011E-3</v>
      </c>
      <c r="S39" s="114">
        <v>2.0288E-2</v>
      </c>
      <c r="T39" s="114">
        <v>2.0939199999999998E-2</v>
      </c>
      <c r="U39" s="114">
        <v>5.0173976E-3</v>
      </c>
      <c r="V39" s="114">
        <v>0.74843839999998996</v>
      </c>
      <c r="W39" s="114">
        <v>0.12956000000000001</v>
      </c>
      <c r="X39" s="114">
        <v>2.8864237000000001E-2</v>
      </c>
      <c r="Y39" s="114">
        <v>4.3608759945040002E-2</v>
      </c>
      <c r="Z39" s="114">
        <v>1.3600108560429999E-2</v>
      </c>
      <c r="AA39" s="114">
        <v>1.2898614494500001E-2</v>
      </c>
      <c r="AB39" s="114">
        <v>9.8971719999999999E-2</v>
      </c>
      <c r="AC39" s="114">
        <v>1.175764E-2</v>
      </c>
      <c r="AD39" s="114">
        <v>1.1106937999999999E-4</v>
      </c>
      <c r="AE39" s="40"/>
      <c r="AF39" s="114">
        <v>8362</v>
      </c>
      <c r="AG39" s="114">
        <v>0</v>
      </c>
      <c r="AH39" s="114">
        <v>4017</v>
      </c>
      <c r="AI39" s="114">
        <v>1848</v>
      </c>
      <c r="AJ39" s="114">
        <v>557</v>
      </c>
      <c r="AK39" s="39" t="s">
        <v>389</v>
      </c>
      <c r="AL39" s="41" t="s">
        <v>41</v>
      </c>
    </row>
    <row r="40" spans="1:38" ht="26.25" customHeight="1" thickBot="1" x14ac:dyDescent="0.3">
      <c r="A40" s="36" t="s">
        <v>62</v>
      </c>
      <c r="B40" s="36" t="s">
        <v>97</v>
      </c>
      <c r="C40" s="37" t="s">
        <v>366</v>
      </c>
      <c r="D40" s="38"/>
      <c r="E40" s="114">
        <v>1.68668611341797</v>
      </c>
      <c r="F40" s="114">
        <v>2.1085844377996001</v>
      </c>
      <c r="G40" s="114">
        <v>3.7917052977850965E-4</v>
      </c>
      <c r="H40" s="114">
        <v>5.3877486100266131E-4</v>
      </c>
      <c r="I40" s="114">
        <v>0.14885352567372001</v>
      </c>
      <c r="J40" s="114">
        <v>0.15712316598891998</v>
      </c>
      <c r="K40" s="114">
        <v>0.16539280630413</v>
      </c>
      <c r="L40" s="114">
        <v>8.9611837904390007E-2</v>
      </c>
      <c r="M40" s="114">
        <v>23.224343683611579</v>
      </c>
      <c r="N40" s="114" t="s">
        <v>391</v>
      </c>
      <c r="O40" s="114">
        <v>9.432110852125485E-4</v>
      </c>
      <c r="P40" s="114" t="s">
        <v>391</v>
      </c>
      <c r="Q40" s="114" t="s">
        <v>391</v>
      </c>
      <c r="R40" s="114">
        <v>4.7160554261427429E-3</v>
      </c>
      <c r="S40" s="114">
        <v>0.16034588448929002</v>
      </c>
      <c r="T40" s="114">
        <v>6.6024775965878389E-3</v>
      </c>
      <c r="U40" s="114">
        <v>9.432110852125485E-4</v>
      </c>
      <c r="V40" s="114">
        <v>9.4321108523100008E-2</v>
      </c>
      <c r="W40" s="114" t="s">
        <v>391</v>
      </c>
      <c r="X40" s="114">
        <v>3.0790317302276456E-3</v>
      </c>
      <c r="Y40" s="114">
        <v>4.4666569515827426E-3</v>
      </c>
      <c r="Z40" s="114" t="s">
        <v>391</v>
      </c>
      <c r="AA40" s="114" t="s">
        <v>391</v>
      </c>
      <c r="AB40" s="114" t="s">
        <v>391</v>
      </c>
      <c r="AC40" s="114" t="s">
        <v>391</v>
      </c>
      <c r="AD40" s="114" t="s">
        <v>391</v>
      </c>
      <c r="AE40" s="40"/>
      <c r="AF40" s="114">
        <v>3991.5317522490004</v>
      </c>
      <c r="AG40" s="39" t="s">
        <v>390</v>
      </c>
      <c r="AH40" s="39" t="s">
        <v>390</v>
      </c>
      <c r="AI40" s="114">
        <v>72.963393403250095</v>
      </c>
      <c r="AJ40" s="114">
        <v>2.27988429910631</v>
      </c>
      <c r="AK40" s="39" t="s">
        <v>389</v>
      </c>
      <c r="AL40" s="41" t="s">
        <v>41</v>
      </c>
    </row>
    <row r="41" spans="1:38" ht="26.25" customHeight="1" thickBot="1" x14ac:dyDescent="0.3">
      <c r="A41" s="36" t="s">
        <v>95</v>
      </c>
      <c r="B41" s="36" t="s">
        <v>98</v>
      </c>
      <c r="C41" s="37" t="s">
        <v>375</v>
      </c>
      <c r="D41" s="38"/>
      <c r="E41" s="114">
        <v>4.0819773499999998</v>
      </c>
      <c r="F41" s="114">
        <v>10.672071866267599</v>
      </c>
      <c r="G41" s="114">
        <v>0.83569494</v>
      </c>
      <c r="H41" s="114">
        <v>0.13972600000000002</v>
      </c>
      <c r="I41" s="114">
        <v>7.8429948002788494</v>
      </c>
      <c r="J41" s="114">
        <v>8.2561099302033707</v>
      </c>
      <c r="K41" s="114">
        <v>8.4234443481859707</v>
      </c>
      <c r="L41" s="114">
        <v>1.12002021334879</v>
      </c>
      <c r="M41" s="114">
        <v>96.353061764535212</v>
      </c>
      <c r="N41" s="114">
        <v>0.63707159999999996</v>
      </c>
      <c r="O41" s="114">
        <v>0.1227656</v>
      </c>
      <c r="P41" s="114">
        <v>2.1566519999999999E-2</v>
      </c>
      <c r="Q41" s="114">
        <v>2.25624E-2</v>
      </c>
      <c r="R41" s="114">
        <v>0.1277414</v>
      </c>
      <c r="S41" s="114">
        <v>0.23225800000000002</v>
      </c>
      <c r="T41" s="114">
        <v>0.1132872</v>
      </c>
      <c r="U41" s="114">
        <v>9.0291441599999994E-2</v>
      </c>
      <c r="V41" s="114">
        <v>15.9529584</v>
      </c>
      <c r="W41" s="114">
        <v>2.7877999999999998</v>
      </c>
      <c r="X41" s="114">
        <v>2.9223284808889698</v>
      </c>
      <c r="Y41" s="114">
        <v>2.8140358036390301</v>
      </c>
      <c r="Z41" s="114">
        <v>1.0458916190366401</v>
      </c>
      <c r="AA41" s="114">
        <v>1.68282249721657</v>
      </c>
      <c r="AB41" s="114">
        <v>8.4650784007812394</v>
      </c>
      <c r="AC41" s="114">
        <v>0.19909356</v>
      </c>
      <c r="AD41" s="114">
        <v>2.3889610199999997E-3</v>
      </c>
      <c r="AE41" s="40"/>
      <c r="AF41" s="114">
        <v>17819</v>
      </c>
      <c r="AG41" s="114">
        <v>0</v>
      </c>
      <c r="AH41" s="114">
        <v>1392</v>
      </c>
      <c r="AI41" s="114">
        <v>40383.373500000002</v>
      </c>
      <c r="AJ41" s="114">
        <v>3</v>
      </c>
      <c r="AK41" s="39" t="s">
        <v>389</v>
      </c>
      <c r="AL41" s="41" t="s">
        <v>41</v>
      </c>
    </row>
    <row r="42" spans="1:38" ht="26.25" customHeight="1" thickBot="1" x14ac:dyDescent="0.3">
      <c r="A42" s="36" t="s">
        <v>62</v>
      </c>
      <c r="B42" s="36" t="s">
        <v>99</v>
      </c>
      <c r="C42" s="37" t="s">
        <v>100</v>
      </c>
      <c r="D42" s="38"/>
      <c r="E42" s="114">
        <v>1.1196866370434</v>
      </c>
      <c r="F42" s="114">
        <v>5.5984684725516596</v>
      </c>
      <c r="G42" s="114">
        <v>4.6215393784084679E-4</v>
      </c>
      <c r="H42" s="114">
        <v>4.1600438552940949E-4</v>
      </c>
      <c r="I42" s="114">
        <v>0.16164750506008999</v>
      </c>
      <c r="J42" s="114">
        <v>0.17062792200788002</v>
      </c>
      <c r="K42" s="114">
        <v>0.17960833895566999</v>
      </c>
      <c r="L42" s="114">
        <v>3.9698598849193106E-2</v>
      </c>
      <c r="M42" s="114">
        <v>44.762113172310592</v>
      </c>
      <c r="N42" s="114" t="s">
        <v>391</v>
      </c>
      <c r="O42" s="114">
        <v>9.2301026237304456E-4</v>
      </c>
      <c r="P42" s="114" t="s">
        <v>391</v>
      </c>
      <c r="Q42" s="114" t="s">
        <v>391</v>
      </c>
      <c r="R42" s="114">
        <v>4.6150513119331054E-3</v>
      </c>
      <c r="S42" s="114">
        <v>0.15691174460721999</v>
      </c>
      <c r="T42" s="114">
        <v>6.4610718367296384E-3</v>
      </c>
      <c r="U42" s="114">
        <v>9.2301026237304456E-4</v>
      </c>
      <c r="V42" s="114">
        <v>9.2301026239530001E-2</v>
      </c>
      <c r="W42" s="114" t="s">
        <v>391</v>
      </c>
      <c r="X42" s="114">
        <v>3.3706755183102507E-3</v>
      </c>
      <c r="Y42" s="114">
        <v>4.0134065807787183E-3</v>
      </c>
      <c r="Z42" s="114" t="s">
        <v>391</v>
      </c>
      <c r="AA42" s="114" t="s">
        <v>391</v>
      </c>
      <c r="AB42" s="114" t="s">
        <v>391</v>
      </c>
      <c r="AC42" s="114" t="s">
        <v>391</v>
      </c>
      <c r="AD42" s="114" t="s">
        <v>391</v>
      </c>
      <c r="AE42" s="40"/>
      <c r="AF42" s="114">
        <v>3868.6885129397378</v>
      </c>
      <c r="AG42" s="39" t="s">
        <v>390</v>
      </c>
      <c r="AH42" s="39" t="s">
        <v>390</v>
      </c>
      <c r="AI42" s="114">
        <v>98.164424596374943</v>
      </c>
      <c r="AJ42" s="114">
        <v>1.0560145746294201</v>
      </c>
      <c r="AK42" s="39" t="s">
        <v>389</v>
      </c>
      <c r="AL42" s="41" t="s">
        <v>41</v>
      </c>
    </row>
    <row r="43" spans="1:38" ht="26.25" customHeight="1" thickBot="1" x14ac:dyDescent="0.3">
      <c r="A43" s="36" t="s">
        <v>95</v>
      </c>
      <c r="B43" s="36" t="s">
        <v>101</v>
      </c>
      <c r="C43" s="37" t="s">
        <v>102</v>
      </c>
      <c r="D43" s="38"/>
      <c r="E43" s="114">
        <v>0.54840897</v>
      </c>
      <c r="F43" s="114">
        <v>0.88348564406999996</v>
      </c>
      <c r="G43" s="114">
        <v>0.181147</v>
      </c>
      <c r="H43" s="114">
        <v>1.457918672E-2</v>
      </c>
      <c r="I43" s="114">
        <v>0.63126373915999989</v>
      </c>
      <c r="J43" s="114">
        <v>0.66567559225999995</v>
      </c>
      <c r="K43" s="114">
        <v>0.67839188890999991</v>
      </c>
      <c r="L43" s="114">
        <v>5.15103606896E-2</v>
      </c>
      <c r="M43" s="114">
        <v>6.522040647949999</v>
      </c>
      <c r="N43" s="114">
        <v>7.4425708128000007E-2</v>
      </c>
      <c r="O43" s="114">
        <v>1.1956717343999999E-2</v>
      </c>
      <c r="P43" s="114">
        <v>2.1806986719999999E-3</v>
      </c>
      <c r="Q43" s="114">
        <v>3.6103146880000002E-3</v>
      </c>
      <c r="R43" s="114">
        <v>1.307094336E-2</v>
      </c>
      <c r="S43" s="114">
        <v>2.8288673440000002E-2</v>
      </c>
      <c r="T43" s="114">
        <v>0.206889319376</v>
      </c>
      <c r="U43" s="114">
        <v>9.7961140833199983E-3</v>
      </c>
      <c r="V43" s="114">
        <v>1.487888138752</v>
      </c>
      <c r="W43" s="114">
        <v>0.29734850000000002</v>
      </c>
      <c r="X43" s="114">
        <v>0.19758814805160002</v>
      </c>
      <c r="Y43" s="114">
        <v>0.21067869808384002</v>
      </c>
      <c r="Z43" s="114">
        <v>7.5017789891159994E-2</v>
      </c>
      <c r="AA43" s="114">
        <v>0.10828606183337999</v>
      </c>
      <c r="AB43" s="114">
        <v>0.59157069786000005</v>
      </c>
      <c r="AC43" s="114">
        <v>1.8418500000000001E-2</v>
      </c>
      <c r="AD43" s="114">
        <v>2.21022E-4</v>
      </c>
      <c r="AE43" s="40"/>
      <c r="AF43" s="114">
        <v>3774.0867199999998</v>
      </c>
      <c r="AG43" s="114">
        <v>0</v>
      </c>
      <c r="AH43" s="114">
        <v>722</v>
      </c>
      <c r="AI43" s="114">
        <v>3702.7</v>
      </c>
      <c r="AJ43" s="114">
        <v>0</v>
      </c>
      <c r="AK43" s="39" t="s">
        <v>389</v>
      </c>
      <c r="AL43" s="41" t="s">
        <v>41</v>
      </c>
    </row>
    <row r="44" spans="1:38" ht="26.25" customHeight="1" thickBot="1" x14ac:dyDescent="0.3">
      <c r="A44" s="36" t="s">
        <v>62</v>
      </c>
      <c r="B44" s="36" t="s">
        <v>103</v>
      </c>
      <c r="C44" s="37" t="s">
        <v>104</v>
      </c>
      <c r="D44" s="38"/>
      <c r="E44" s="114">
        <v>6.2258546114865103</v>
      </c>
      <c r="F44" s="114">
        <v>3.6101592156379603</v>
      </c>
      <c r="G44" s="114">
        <v>1.1535252319427578E-3</v>
      </c>
      <c r="H44" s="114">
        <v>2.0018916163345129E-3</v>
      </c>
      <c r="I44" s="114">
        <v>0.35822818086376002</v>
      </c>
      <c r="J44" s="114">
        <v>0.37812974646729997</v>
      </c>
      <c r="K44" s="114">
        <v>0.39803131207084003</v>
      </c>
      <c r="L44" s="114">
        <v>0.20746851797618815</v>
      </c>
      <c r="M44" s="114">
        <v>10.896031213416888</v>
      </c>
      <c r="N44" s="114" t="s">
        <v>391</v>
      </c>
      <c r="O44" s="114">
        <v>3.3382487653820713E-3</v>
      </c>
      <c r="P44" s="114" t="s">
        <v>391</v>
      </c>
      <c r="Q44" s="114" t="s">
        <v>391</v>
      </c>
      <c r="R44" s="114">
        <v>1.6691243827031688E-2</v>
      </c>
      <c r="S44" s="114">
        <v>0.56750229012007003</v>
      </c>
      <c r="T44" s="114">
        <v>2.3367741357844599E-2</v>
      </c>
      <c r="U44" s="114">
        <v>3.3382487653820713E-3</v>
      </c>
      <c r="V44" s="114">
        <v>0.33382487654120002</v>
      </c>
      <c r="W44" s="114" t="s">
        <v>391</v>
      </c>
      <c r="X44" s="114">
        <v>1.0157754058064943E-2</v>
      </c>
      <c r="Y44" s="114">
        <v>1.654823606515176E-2</v>
      </c>
      <c r="Z44" s="114" t="s">
        <v>391</v>
      </c>
      <c r="AA44" s="114" t="s">
        <v>391</v>
      </c>
      <c r="AB44" s="114" t="s">
        <v>391</v>
      </c>
      <c r="AC44" s="114" t="s">
        <v>391</v>
      </c>
      <c r="AD44" s="114" t="s">
        <v>391</v>
      </c>
      <c r="AE44" s="40"/>
      <c r="AF44" s="114">
        <v>14204.25372424092</v>
      </c>
      <c r="AG44" s="39" t="s">
        <v>390</v>
      </c>
      <c r="AH44" s="39" t="s">
        <v>390</v>
      </c>
      <c r="AI44" s="114">
        <v>202.87392216628078</v>
      </c>
      <c r="AJ44" s="114">
        <v>10.49963590130322</v>
      </c>
      <c r="AK44" s="39" t="s">
        <v>389</v>
      </c>
      <c r="AL44" s="41" t="s">
        <v>41</v>
      </c>
    </row>
    <row r="45" spans="1:38" ht="26.25" customHeight="1" thickBot="1" x14ac:dyDescent="0.3">
      <c r="A45" s="36" t="s">
        <v>62</v>
      </c>
      <c r="B45" s="36" t="s">
        <v>105</v>
      </c>
      <c r="C45" s="37" t="s">
        <v>106</v>
      </c>
      <c r="D45" s="38"/>
      <c r="E45" s="114">
        <v>2.92133621792419</v>
      </c>
      <c r="F45" s="114">
        <v>4.767621470471E-2</v>
      </c>
      <c r="G45" s="114">
        <v>0.39646705814685002</v>
      </c>
      <c r="H45" s="114">
        <v>7.1514322056999999E-4</v>
      </c>
      <c r="I45" s="114">
        <v>4.767621470471E-2</v>
      </c>
      <c r="J45" s="114">
        <v>4.767621470471E-2</v>
      </c>
      <c r="K45" s="114">
        <v>4.767621470471E-2</v>
      </c>
      <c r="L45" s="114">
        <v>2.6221918087590002E-2</v>
      </c>
      <c r="M45" s="114">
        <v>0.26221918087593998</v>
      </c>
      <c r="N45" s="114">
        <v>7.33021801085E-3</v>
      </c>
      <c r="O45" s="114">
        <v>2.4434060036E-4</v>
      </c>
      <c r="P45" s="114">
        <v>2.4434060036167002E-6</v>
      </c>
      <c r="Q45" s="114">
        <v>1.4660436021700001E-3</v>
      </c>
      <c r="R45" s="114">
        <v>2.4434060036099998E-3</v>
      </c>
      <c r="S45" s="114">
        <v>8.3075804122960006E-2</v>
      </c>
      <c r="T45" s="114">
        <v>4.8868120072329997E-2</v>
      </c>
      <c r="U45" s="114">
        <v>2.4434060036167002E-6</v>
      </c>
      <c r="V45" s="114">
        <v>4.8868120072329997E-2</v>
      </c>
      <c r="W45" s="114">
        <v>7.1514322056999997E-3</v>
      </c>
      <c r="X45" s="114">
        <v>2.3838107352E-4</v>
      </c>
      <c r="Y45" s="114">
        <v>4.7676214704000001E-4</v>
      </c>
      <c r="Z45" s="114">
        <v>2.3838107352E-4</v>
      </c>
      <c r="AA45" s="114">
        <v>4.7676214704000001E-4</v>
      </c>
      <c r="AB45" s="114">
        <v>1.43028644114E-3</v>
      </c>
      <c r="AC45" s="114">
        <v>4.7676214704700003E-3</v>
      </c>
      <c r="AD45" s="114">
        <v>2.1454296617119999E-2</v>
      </c>
      <c r="AE45" s="40"/>
      <c r="AF45" s="114">
        <v>2086.6687270887001</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9.2046269999999995E-4</v>
      </c>
      <c r="J48" s="114">
        <v>9.2046269999999999E-3</v>
      </c>
      <c r="K48" s="114">
        <v>2.30115675E-2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4.6599999999999994E-4</v>
      </c>
      <c r="F49" s="114">
        <v>9.0908124999999999E-3</v>
      </c>
      <c r="G49" s="114">
        <v>4.4996874999999999E-2</v>
      </c>
      <c r="H49" s="114">
        <v>4.3683124999999998E-3</v>
      </c>
      <c r="I49" s="114" t="s">
        <v>391</v>
      </c>
      <c r="J49" s="114" t="s">
        <v>391</v>
      </c>
      <c r="K49" s="114" t="s">
        <v>391</v>
      </c>
      <c r="L49" s="114" t="s">
        <v>391</v>
      </c>
      <c r="M49" s="114">
        <v>0.22</v>
      </c>
      <c r="N49" s="114" t="s">
        <v>391</v>
      </c>
      <c r="O49" s="114" t="s">
        <v>391</v>
      </c>
      <c r="P49" s="114" t="s">
        <v>391</v>
      </c>
      <c r="Q49" s="114" t="s">
        <v>391</v>
      </c>
      <c r="R49" s="114" t="s">
        <v>391</v>
      </c>
      <c r="S49" s="114" t="s">
        <v>391</v>
      </c>
      <c r="T49" s="114" t="s">
        <v>391</v>
      </c>
      <c r="U49" s="114">
        <v>1.8890000000000001E-2</v>
      </c>
      <c r="V49" s="114" t="s">
        <v>391</v>
      </c>
      <c r="W49" s="114" t="s">
        <v>391</v>
      </c>
      <c r="X49" s="114">
        <v>1.4456643316672501E-2</v>
      </c>
      <c r="Y49" s="114">
        <v>5.2438273749206401E-3</v>
      </c>
      <c r="Z49" s="114">
        <v>2.62191368746032E-3</v>
      </c>
      <c r="AA49" s="114">
        <v>1.8353395812222199E-3</v>
      </c>
      <c r="AB49" s="114">
        <v>2.4157723960275702E-2</v>
      </c>
      <c r="AC49" s="114" t="s">
        <v>391</v>
      </c>
      <c r="AD49" s="114" t="s">
        <v>391</v>
      </c>
      <c r="AE49" s="40"/>
      <c r="AF49" s="48" t="s">
        <v>389</v>
      </c>
      <c r="AG49" s="48" t="s">
        <v>389</v>
      </c>
      <c r="AH49" s="48" t="s">
        <v>389</v>
      </c>
      <c r="AI49" s="48" t="s">
        <v>389</v>
      </c>
      <c r="AJ49" s="48" t="s">
        <v>389</v>
      </c>
      <c r="AK49" s="114">
        <v>1.1816249999999999</v>
      </c>
      <c r="AL49" s="41" t="s">
        <v>117</v>
      </c>
    </row>
    <row r="50" spans="1:38" ht="26.25" customHeight="1" thickBot="1" x14ac:dyDescent="0.3">
      <c r="A50" s="36" t="s">
        <v>111</v>
      </c>
      <c r="B50" s="36" t="s">
        <v>118</v>
      </c>
      <c r="C50" s="37" t="s">
        <v>119</v>
      </c>
      <c r="D50" s="38"/>
      <c r="E50" s="114">
        <v>6.8040000000000002E-3</v>
      </c>
      <c r="F50" s="114">
        <v>2.252E-4</v>
      </c>
      <c r="G50" s="114">
        <v>8.2262540640000003E-3</v>
      </c>
      <c r="H50" s="114" t="s">
        <v>391</v>
      </c>
      <c r="I50" s="114">
        <v>7.6180933213322172E-2</v>
      </c>
      <c r="J50" s="114">
        <v>0.1319573567121623</v>
      </c>
      <c r="K50" s="114">
        <v>0.29094148333333303</v>
      </c>
      <c r="L50" s="114" t="s">
        <v>391</v>
      </c>
      <c r="M50" s="114">
        <v>1.126E-3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0.24350684085943741</v>
      </c>
      <c r="F52" s="114">
        <v>7.230389165971304</v>
      </c>
      <c r="G52" s="114">
        <v>0.70611890821387047</v>
      </c>
      <c r="H52" s="114">
        <v>1.1059998960661326E-2</v>
      </c>
      <c r="I52" s="114">
        <v>7.0255597393323599E-2</v>
      </c>
      <c r="J52" s="114">
        <v>7.4655998015704189E-2</v>
      </c>
      <c r="K52" s="114">
        <v>7.685639783872239E-2</v>
      </c>
      <c r="L52" s="114">
        <v>1.6474671607452619E-2</v>
      </c>
      <c r="M52" s="114">
        <v>6.2920874775285796E-2</v>
      </c>
      <c r="N52" s="114" t="s">
        <v>391</v>
      </c>
      <c r="O52" s="114">
        <v>3.9932021280325602E-4</v>
      </c>
      <c r="P52" s="114">
        <v>4.25047239860823E-4</v>
      </c>
      <c r="Q52" s="114">
        <v>5.0755710516688397E-5</v>
      </c>
      <c r="R52" s="114">
        <v>2.9071523756009502E-3</v>
      </c>
      <c r="S52" s="114">
        <v>5.0401793412532597E-4</v>
      </c>
      <c r="T52" s="114">
        <v>2.1057291457611399E-3</v>
      </c>
      <c r="U52" s="114" t="s">
        <v>391</v>
      </c>
      <c r="V52" s="114">
        <v>2.8073865226079702E-3</v>
      </c>
      <c r="W52" s="114">
        <v>0.22567356004769679</v>
      </c>
      <c r="X52" s="114">
        <v>1.5619218439967199E-6</v>
      </c>
      <c r="Y52" s="114" t="s">
        <v>391</v>
      </c>
      <c r="Z52" s="114" t="s">
        <v>391</v>
      </c>
      <c r="AA52" s="114" t="s">
        <v>391</v>
      </c>
      <c r="AB52" s="114">
        <v>1.5128328717568199E-4</v>
      </c>
      <c r="AC52" s="114" t="s">
        <v>391</v>
      </c>
      <c r="AD52" s="114" t="s">
        <v>391</v>
      </c>
      <c r="AE52" s="40"/>
      <c r="AF52" s="114">
        <v>5103.7866723315792</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5.24239339805714</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0.59327918655863998</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0.1085281797928611</v>
      </c>
      <c r="F55" s="114">
        <v>0.86416821841485136</v>
      </c>
      <c r="G55" s="114">
        <v>0.8326852388</v>
      </c>
      <c r="H55" s="114">
        <v>4.8054181838267122E-3</v>
      </c>
      <c r="I55" s="114">
        <v>2.8675936913127843E-2</v>
      </c>
      <c r="J55" s="114">
        <v>2.8675936913127843E-2</v>
      </c>
      <c r="K55" s="114">
        <v>2.8675936913127843E-2</v>
      </c>
      <c r="L55" s="114">
        <v>5.1614838217173093E-3</v>
      </c>
      <c r="M55" s="114">
        <v>2.4027969350808028E-2</v>
      </c>
      <c r="N55" s="114">
        <v>3.8471777474758601E-3</v>
      </c>
      <c r="O55" s="114">
        <v>5.2331175571255504E-3</v>
      </c>
      <c r="P55" s="114">
        <v>8.8891311929255898E-4</v>
      </c>
      <c r="Q55" s="114">
        <v>8.4112209137360402E-4</v>
      </c>
      <c r="R55" s="114">
        <v>1.5986098838890399E-2</v>
      </c>
      <c r="S55" s="114">
        <v>7.8616240926680601E-3</v>
      </c>
      <c r="T55" s="114">
        <v>1.7610993788134799E-2</v>
      </c>
      <c r="U55" s="114">
        <v>3.7277001776784701E-3</v>
      </c>
      <c r="V55" s="114">
        <v>4.0622373731111598E-2</v>
      </c>
      <c r="W55" s="114">
        <v>1.2013325851648201E-3</v>
      </c>
      <c r="X55" s="114">
        <v>1.6009994352849899E-6</v>
      </c>
      <c r="Y55" s="114">
        <v>2.72408859138042E-6</v>
      </c>
      <c r="Z55" s="114">
        <v>1.5054173794470799E-6</v>
      </c>
      <c r="AA55" s="114">
        <v>1.5054173794470799E-6</v>
      </c>
      <c r="AB55" s="114">
        <v>7.3359227855595596E-6</v>
      </c>
      <c r="AC55" s="114" t="s">
        <v>391</v>
      </c>
      <c r="AD55" s="114" t="s">
        <v>391</v>
      </c>
      <c r="AE55" s="40"/>
      <c r="AF55" s="114">
        <v>2567.27613866297</v>
      </c>
      <c r="AG55" s="39" t="s">
        <v>389</v>
      </c>
      <c r="AH55" s="114">
        <v>45993.862220963245</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2.673E-2</v>
      </c>
      <c r="H57" s="114">
        <v>1.0425912229787501E-2</v>
      </c>
      <c r="I57" s="114">
        <v>0.23119200000000001</v>
      </c>
      <c r="J57" s="114">
        <v>0.26009100000000002</v>
      </c>
      <c r="K57" s="114">
        <v>0.28899000000000002</v>
      </c>
      <c r="L57" s="114">
        <v>6.93576E-3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2660.0450000000001</v>
      </c>
      <c r="AL57" s="41" t="s">
        <v>136</v>
      </c>
    </row>
    <row r="58" spans="1:38" ht="26.25" customHeight="1" thickBot="1" x14ac:dyDescent="0.3">
      <c r="A58" s="36" t="s">
        <v>45</v>
      </c>
      <c r="B58" s="36" t="s">
        <v>137</v>
      </c>
      <c r="C58" s="37" t="s">
        <v>138</v>
      </c>
      <c r="D58" s="38"/>
      <c r="E58" s="114" t="s">
        <v>389</v>
      </c>
      <c r="F58" s="114" t="s">
        <v>389</v>
      </c>
      <c r="G58" s="114">
        <v>0.2759672234355392</v>
      </c>
      <c r="H58" s="114" t="s">
        <v>389</v>
      </c>
      <c r="I58" s="114">
        <v>6.8477041031573038E-2</v>
      </c>
      <c r="J58" s="114">
        <v>7.7036671160519737E-2</v>
      </c>
      <c r="K58" s="114">
        <v>8.5596301289466367E-2</v>
      </c>
      <c r="L58" s="114">
        <v>3.1499438874523644E-4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660.61226841211669</v>
      </c>
      <c r="AL58" s="41" t="s">
        <v>139</v>
      </c>
    </row>
    <row r="59" spans="1:38" ht="26.25" customHeight="1" thickBot="1" x14ac:dyDescent="0.3">
      <c r="A59" s="36" t="s">
        <v>45</v>
      </c>
      <c r="B59" s="51" t="s">
        <v>140</v>
      </c>
      <c r="C59" s="37" t="s">
        <v>377</v>
      </c>
      <c r="D59" s="38"/>
      <c r="E59" s="114">
        <v>0.48</v>
      </c>
      <c r="F59" s="114">
        <v>7.5399999999999998E-3</v>
      </c>
      <c r="G59" s="114">
        <v>0.19918</v>
      </c>
      <c r="H59" s="114">
        <v>0.13730000000000001</v>
      </c>
      <c r="I59" s="114">
        <v>7.5046000000000002E-2</v>
      </c>
      <c r="J59" s="114">
        <v>9.1412999999999994E-2</v>
      </c>
      <c r="K59" s="114">
        <v>0.10156999999999999</v>
      </c>
      <c r="L59" s="114">
        <v>8.8897711999999995E-4</v>
      </c>
      <c r="M59" s="114" t="s">
        <v>391</v>
      </c>
      <c r="N59" s="114">
        <v>4.0160000000000001E-2</v>
      </c>
      <c r="O59" s="114">
        <v>6.9999999999999994E-5</v>
      </c>
      <c r="P59" s="114">
        <v>1E-4</v>
      </c>
      <c r="Q59" s="114">
        <v>7.2900000000000005E-4</v>
      </c>
      <c r="R59" s="114">
        <v>8.4000000000000003E-4</v>
      </c>
      <c r="S59" s="114">
        <v>2.796752E-3</v>
      </c>
      <c r="T59" s="114">
        <v>0.23446264</v>
      </c>
      <c r="U59" s="114">
        <v>0.2251542</v>
      </c>
      <c r="V59" s="114">
        <v>6.9999999999999999E-4</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471.10776900000002</v>
      </c>
      <c r="AL59" s="46" t="s">
        <v>405</v>
      </c>
    </row>
    <row r="60" spans="1:38" ht="26.25" customHeight="1" thickBot="1" x14ac:dyDescent="0.3">
      <c r="A60" s="36" t="s">
        <v>45</v>
      </c>
      <c r="B60" s="51" t="s">
        <v>141</v>
      </c>
      <c r="C60" s="37" t="s">
        <v>142</v>
      </c>
      <c r="D60" s="43"/>
      <c r="E60" s="114">
        <v>2.4150036E-2</v>
      </c>
      <c r="F60" s="114" t="s">
        <v>389</v>
      </c>
      <c r="G60" s="114" t="s">
        <v>389</v>
      </c>
      <c r="H60" s="114" t="s">
        <v>389</v>
      </c>
      <c r="I60" s="114">
        <v>0.106563610681601</v>
      </c>
      <c r="J60" s="114">
        <v>0.53431312470800496</v>
      </c>
      <c r="K60" s="114">
        <v>1.0686262494160099</v>
      </c>
      <c r="L60" s="114" t="s">
        <v>391</v>
      </c>
      <c r="M60" s="114" t="s">
        <v>389</v>
      </c>
      <c r="N60" s="114">
        <v>5.5830014199999998E-3</v>
      </c>
      <c r="O60" s="114">
        <v>4.0000000000000002E-4</v>
      </c>
      <c r="P60" s="114">
        <v>2.9999999999999997E-4</v>
      </c>
      <c r="Q60" s="114">
        <v>5.3E-3</v>
      </c>
      <c r="R60" s="114" t="s">
        <v>389</v>
      </c>
      <c r="S60" s="114">
        <v>1.1866002840000001E-2</v>
      </c>
      <c r="T60" s="114">
        <v>1.68300142E-3</v>
      </c>
      <c r="U60" s="114" t="s">
        <v>389</v>
      </c>
      <c r="V60" s="114">
        <v>8.3070411800000004E-3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2.7248396437964399</v>
      </c>
      <c r="J61" s="114">
        <v>27.248396437964399</v>
      </c>
      <c r="K61" s="114">
        <v>91.185613613655903</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44299.326083922802</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4.0399999999999998E-2</v>
      </c>
      <c r="G63" s="114" t="s">
        <v>389</v>
      </c>
      <c r="H63" s="114">
        <v>0.1142</v>
      </c>
      <c r="I63" s="114">
        <v>4.6550000000000001E-2</v>
      </c>
      <c r="J63" s="114">
        <v>5.985E-2</v>
      </c>
      <c r="K63" s="114">
        <v>6.6500000000000004E-2</v>
      </c>
      <c r="L63" s="114" t="s">
        <v>389</v>
      </c>
      <c r="M63" s="114" t="s">
        <v>389</v>
      </c>
      <c r="N63" s="114">
        <v>5.0213000000000002E-3</v>
      </c>
      <c r="O63" s="114">
        <v>8.3999999999999995E-3</v>
      </c>
      <c r="P63" s="114">
        <v>1E-4</v>
      </c>
      <c r="Q63" s="114">
        <v>1.284E-4</v>
      </c>
      <c r="R63" s="114">
        <v>1.0085200000000001E-2</v>
      </c>
      <c r="S63" s="114">
        <v>1.0063900000000001E-2</v>
      </c>
      <c r="T63" s="114">
        <v>7.3756800000000011E-2</v>
      </c>
      <c r="U63" s="114" t="s">
        <v>389</v>
      </c>
      <c r="V63" s="114">
        <v>0.10075969999999999</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0.24389</v>
      </c>
      <c r="F65" s="48" t="s">
        <v>389</v>
      </c>
      <c r="G65" s="48" t="s">
        <v>389</v>
      </c>
      <c r="H65" s="114">
        <v>2.1350000000000002E-3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272.10000000000002</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0.14136000000000001</v>
      </c>
      <c r="J67" s="114">
        <v>0.15903</v>
      </c>
      <c r="K67" s="114">
        <v>0.1767</v>
      </c>
      <c r="L67" s="114">
        <v>2.54448E-3</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46.197000000000003</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0.84987829121867575</v>
      </c>
      <c r="F70" s="114">
        <v>3.4598747333333297</v>
      </c>
      <c r="G70" s="114">
        <v>0.6184030399141065</v>
      </c>
      <c r="H70" s="114">
        <v>9.2329855676439462E-2</v>
      </c>
      <c r="I70" s="114">
        <v>5.0891555873482472E-2</v>
      </c>
      <c r="J70" s="114">
        <v>6.0157229154015862E-2</v>
      </c>
      <c r="K70" s="114">
        <v>0.11403737117979644</v>
      </c>
      <c r="L70" s="114">
        <v>1.4199878169983852E-2</v>
      </c>
      <c r="M70" s="114">
        <v>0.55790905019140291</v>
      </c>
      <c r="N70" s="114">
        <v>9.299099999999999E-2</v>
      </c>
      <c r="O70" s="114">
        <v>1.1600000000000001E-5</v>
      </c>
      <c r="P70" s="114">
        <v>5.9755799999999998E-2</v>
      </c>
      <c r="Q70" s="114">
        <v>8.7499999999999992E-6</v>
      </c>
      <c r="R70" s="114">
        <v>2.7760000000000003E-4</v>
      </c>
      <c r="S70" s="114">
        <v>9.0760000000000005E-4</v>
      </c>
      <c r="T70" s="114">
        <v>0.01</v>
      </c>
      <c r="U70" s="114" t="s">
        <v>391</v>
      </c>
      <c r="V70" s="114" t="s">
        <v>391</v>
      </c>
      <c r="W70" s="114">
        <v>8.6599999999999993E-3</v>
      </c>
      <c r="X70" s="114" t="s">
        <v>391</v>
      </c>
      <c r="Y70" s="114" t="s">
        <v>391</v>
      </c>
      <c r="Z70" s="114" t="s">
        <v>391</v>
      </c>
      <c r="AA70" s="114" t="s">
        <v>391</v>
      </c>
      <c r="AB70" s="114" t="s">
        <v>391</v>
      </c>
      <c r="AC70" s="114">
        <v>3.1</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1.038730470662572</v>
      </c>
      <c r="F72" s="114">
        <v>0.305668730507482</v>
      </c>
      <c r="G72" s="114">
        <v>2.5697297631436804</v>
      </c>
      <c r="H72" s="114">
        <v>3.1313999999999999E-3</v>
      </c>
      <c r="I72" s="114">
        <v>2.5946310147630105</v>
      </c>
      <c r="J72" s="114">
        <v>2.8480484696343074</v>
      </c>
      <c r="K72" s="114">
        <v>3.1957046135493066</v>
      </c>
      <c r="L72" s="114">
        <v>7.8080876010786643E-3</v>
      </c>
      <c r="M72" s="114">
        <v>2.7786254754999997</v>
      </c>
      <c r="N72" s="114">
        <v>1.4076579948354255</v>
      </c>
      <c r="O72" s="114">
        <v>1.6730200638275284E-2</v>
      </c>
      <c r="P72" s="114">
        <v>8.8568731354385005E-2</v>
      </c>
      <c r="Q72" s="114">
        <v>0.10009822827767913</v>
      </c>
      <c r="R72" s="114">
        <v>2.5232657439434756</v>
      </c>
      <c r="S72" s="114">
        <v>1.5785059532087238</v>
      </c>
      <c r="T72" s="114">
        <v>0.9858064633928294</v>
      </c>
      <c r="U72" s="114">
        <v>0.35184797900000003</v>
      </c>
      <c r="V72" s="114">
        <v>20.988867009574189</v>
      </c>
      <c r="W72" s="114">
        <v>3.4253007828499999</v>
      </c>
      <c r="X72" s="114" t="s">
        <v>391</v>
      </c>
      <c r="Y72" s="114" t="s">
        <v>391</v>
      </c>
      <c r="Z72" s="114" t="s">
        <v>391</v>
      </c>
      <c r="AA72" s="114" t="s">
        <v>391</v>
      </c>
      <c r="AB72" s="114">
        <v>1.01247468</v>
      </c>
      <c r="AC72" s="114">
        <v>0.51095774999999999</v>
      </c>
      <c r="AD72" s="114">
        <v>7.0400700000000001</v>
      </c>
      <c r="AE72" s="40"/>
      <c r="AF72" s="48" t="s">
        <v>389</v>
      </c>
      <c r="AG72" s="48" t="s">
        <v>389</v>
      </c>
      <c r="AH72" s="48" t="s">
        <v>389</v>
      </c>
      <c r="AI72" s="48" t="s">
        <v>389</v>
      </c>
      <c r="AJ72" s="48" t="s">
        <v>389</v>
      </c>
      <c r="AK72" s="114">
        <v>22833.550999999999</v>
      </c>
      <c r="AL72" s="41" t="s">
        <v>170</v>
      </c>
    </row>
    <row r="73" spans="1:38" ht="26.25" customHeight="1" thickBot="1" x14ac:dyDescent="0.3">
      <c r="A73" s="36" t="s">
        <v>45</v>
      </c>
      <c r="B73" s="36" t="s">
        <v>171</v>
      </c>
      <c r="C73" s="37" t="s">
        <v>172</v>
      </c>
      <c r="D73" s="38"/>
      <c r="E73" s="114">
        <v>9.5000000000000001E-2</v>
      </c>
      <c r="F73" s="114" t="s">
        <v>391</v>
      </c>
      <c r="G73" s="114">
        <v>0.12</v>
      </c>
      <c r="H73" s="114" t="s">
        <v>391</v>
      </c>
      <c r="I73" s="114">
        <v>5.6470588235294099E-2</v>
      </c>
      <c r="J73" s="114">
        <v>0.08</v>
      </c>
      <c r="K73" s="114">
        <v>8.3000000000000004E-2</v>
      </c>
      <c r="L73" s="114">
        <v>5.6470588235294104E-3</v>
      </c>
      <c r="M73" s="114" t="s">
        <v>391</v>
      </c>
      <c r="N73" s="114">
        <v>0.02</v>
      </c>
      <c r="O73" s="114" t="s">
        <v>391</v>
      </c>
      <c r="P73" s="114" t="s">
        <v>391</v>
      </c>
      <c r="Q73" s="114" t="s">
        <v>391</v>
      </c>
      <c r="R73" s="114">
        <v>6.6</v>
      </c>
      <c r="S73" s="114" t="s">
        <v>391</v>
      </c>
      <c r="T73" s="114">
        <v>4.4999999999999998E-2</v>
      </c>
      <c r="U73" s="114" t="s">
        <v>391</v>
      </c>
      <c r="V73" s="114">
        <v>1.3</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67.633288662067002</v>
      </c>
      <c r="AL73" s="41" t="s">
        <v>393</v>
      </c>
    </row>
    <row r="74" spans="1:38" ht="26.25" customHeight="1" thickBot="1" x14ac:dyDescent="0.3">
      <c r="A74" s="36" t="s">
        <v>45</v>
      </c>
      <c r="B74" s="36" t="s">
        <v>173</v>
      </c>
      <c r="C74" s="37" t="s">
        <v>174</v>
      </c>
      <c r="D74" s="38"/>
      <c r="E74" s="114">
        <v>2.5346726036000002E-2</v>
      </c>
      <c r="F74" s="114">
        <v>3.2377078865243103E-2</v>
      </c>
      <c r="G74" s="114">
        <v>0.246</v>
      </c>
      <c r="H74" s="114" t="s">
        <v>391</v>
      </c>
      <c r="I74" s="114">
        <v>0.21812644687384</v>
      </c>
      <c r="J74" s="114">
        <v>0.48509463043459899</v>
      </c>
      <c r="K74" s="114">
        <v>0.51184500062085603</v>
      </c>
      <c r="L74" s="114">
        <v>5.0169082780983096E-3</v>
      </c>
      <c r="M74" s="114">
        <v>7.2270000000000003</v>
      </c>
      <c r="N74" s="114">
        <v>2.8800000000000001E-4</v>
      </c>
      <c r="O74" s="114">
        <v>1.21E-4</v>
      </c>
      <c r="P74" s="114">
        <v>9.9999999999999995E-7</v>
      </c>
      <c r="Q74" s="114">
        <v>5.0000000000000004E-6</v>
      </c>
      <c r="R74" s="114">
        <v>8.9770946353224805E-5</v>
      </c>
      <c r="S74" s="114">
        <v>1.1100000000000001E-3</v>
      </c>
      <c r="T74" s="114">
        <v>2.9856419529837299E-3</v>
      </c>
      <c r="U74" s="114" t="s">
        <v>391</v>
      </c>
      <c r="V74" s="114">
        <v>4.7000000000000002E-3</v>
      </c>
      <c r="W74" s="114">
        <v>8.9999999999999993E-3</v>
      </c>
      <c r="X74" s="114">
        <v>2.0145672000000001</v>
      </c>
      <c r="Y74" s="114">
        <v>2.0145672000000001</v>
      </c>
      <c r="Z74" s="114">
        <v>2.0145672000000001</v>
      </c>
      <c r="AA74" s="114">
        <v>0.24622488000000001</v>
      </c>
      <c r="AB74" s="114">
        <v>6.2899264800000001</v>
      </c>
      <c r="AC74" s="114" t="s">
        <v>391</v>
      </c>
      <c r="AD74" s="114" t="s">
        <v>389</v>
      </c>
      <c r="AE74" s="40"/>
      <c r="AF74" s="48" t="s">
        <v>389</v>
      </c>
      <c r="AG74" s="48" t="s">
        <v>389</v>
      </c>
      <c r="AH74" s="48" t="s">
        <v>389</v>
      </c>
      <c r="AI74" s="48" t="s">
        <v>389</v>
      </c>
      <c r="AJ74" s="48" t="s">
        <v>389</v>
      </c>
      <c r="AK74" s="114">
        <v>101.67100000000001</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0.24178343403508001</v>
      </c>
      <c r="F80" s="114" t="s">
        <v>391</v>
      </c>
      <c r="G80" s="114">
        <v>4.2</v>
      </c>
      <c r="H80" s="114" t="s">
        <v>391</v>
      </c>
      <c r="I80" s="114">
        <v>3.2145016394919103E-2</v>
      </c>
      <c r="J80" s="114">
        <v>3.8496284386503203E-2</v>
      </c>
      <c r="K80" s="114">
        <v>4.1038621008337398E-2</v>
      </c>
      <c r="L80" s="114">
        <v>3.1995816394919103E-5</v>
      </c>
      <c r="M80" s="114" t="s">
        <v>391</v>
      </c>
      <c r="N80" s="114">
        <v>3.3636376587681598</v>
      </c>
      <c r="O80" s="114">
        <v>9.1931902037474797E-2</v>
      </c>
      <c r="P80" s="114">
        <v>3.3300000000000003E-2</v>
      </c>
      <c r="Q80" s="114">
        <v>0.36352000000000001</v>
      </c>
      <c r="R80" s="114">
        <v>5.2306496380309202E-2</v>
      </c>
      <c r="S80" s="114">
        <v>1.2314146401733601</v>
      </c>
      <c r="T80" s="114">
        <v>9.4091983098000001E-2</v>
      </c>
      <c r="U80" s="114" t="s">
        <v>391</v>
      </c>
      <c r="V80" s="114">
        <v>6.6084304588956497</v>
      </c>
      <c r="W80" s="114">
        <v>2.1763024</v>
      </c>
      <c r="X80" s="114" t="s">
        <v>391</v>
      </c>
      <c r="Y80" s="114" t="s">
        <v>389</v>
      </c>
      <c r="Z80" s="114" t="s">
        <v>391</v>
      </c>
      <c r="AA80" s="114" t="s">
        <v>391</v>
      </c>
      <c r="AB80" s="114" t="s">
        <v>391</v>
      </c>
      <c r="AC80" s="114" t="s">
        <v>391</v>
      </c>
      <c r="AD80" s="114">
        <v>6.3611587426303602E-4</v>
      </c>
      <c r="AE80" s="40"/>
      <c r="AF80" s="48" t="s">
        <v>389</v>
      </c>
      <c r="AG80" s="48" t="s">
        <v>389</v>
      </c>
      <c r="AH80" s="48" t="s">
        <v>389</v>
      </c>
      <c r="AI80" s="48" t="s">
        <v>389</v>
      </c>
      <c r="AJ80" s="48" t="s">
        <v>389</v>
      </c>
      <c r="AK80" s="114">
        <v>338.79149999999998</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15.899505639999999</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29.945585999999999</v>
      </c>
      <c r="AL82" s="46" t="s">
        <v>203</v>
      </c>
    </row>
    <row r="83" spans="1:38" ht="26.25" customHeight="1" thickBot="1" x14ac:dyDescent="0.3">
      <c r="A83" s="36" t="s">
        <v>45</v>
      </c>
      <c r="B83" s="54" t="s">
        <v>195</v>
      </c>
      <c r="C83" s="55" t="s">
        <v>196</v>
      </c>
      <c r="D83" s="38"/>
      <c r="E83" s="114" t="s">
        <v>391</v>
      </c>
      <c r="F83" s="114">
        <v>0.75563120403336703</v>
      </c>
      <c r="G83" s="114" t="s">
        <v>389</v>
      </c>
      <c r="H83" s="114" t="s">
        <v>389</v>
      </c>
      <c r="I83" s="114">
        <v>3.8507217322603202E-3</v>
      </c>
      <c r="J83" s="114">
        <v>1.9235470069452101E-2</v>
      </c>
      <c r="K83" s="114">
        <v>0.10329496674383599</v>
      </c>
      <c r="L83" s="114">
        <v>1.6656099382519399E-4</v>
      </c>
      <c r="M83" s="114">
        <v>7.7306249999999999E-4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7300</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21.491142275000001</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37.431638999999997</v>
      </c>
      <c r="AL85" s="41" t="s">
        <v>200</v>
      </c>
    </row>
    <row r="86" spans="1:38" ht="26.25" customHeight="1" thickBot="1" x14ac:dyDescent="0.3">
      <c r="A86" s="36" t="s">
        <v>192</v>
      </c>
      <c r="B86" s="45" t="s">
        <v>201</v>
      </c>
      <c r="C86" s="53" t="s">
        <v>202</v>
      </c>
      <c r="D86" s="38"/>
      <c r="E86" s="114" t="s">
        <v>389</v>
      </c>
      <c r="F86" s="114">
        <v>7.0896613999999997E-2</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0.23475699999999999</v>
      </c>
      <c r="AL86" s="41" t="s">
        <v>203</v>
      </c>
    </row>
    <row r="87" spans="1:38" ht="26.25" customHeight="1" thickBot="1" x14ac:dyDescent="0.3">
      <c r="A87" s="36" t="s">
        <v>192</v>
      </c>
      <c r="B87" s="45" t="s">
        <v>204</v>
      </c>
      <c r="C87" s="53" t="s">
        <v>205</v>
      </c>
      <c r="D87" s="38"/>
      <c r="E87" s="114" t="s">
        <v>389</v>
      </c>
      <c r="F87" s="114">
        <v>7.5323550000000003E-2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0.25107849999999998</v>
      </c>
      <c r="AL87" s="41" t="s">
        <v>203</v>
      </c>
    </row>
    <row r="88" spans="1:38" ht="26.25" customHeight="1" thickBot="1" x14ac:dyDescent="0.3">
      <c r="A88" s="36" t="s">
        <v>192</v>
      </c>
      <c r="B88" s="45" t="s">
        <v>206</v>
      </c>
      <c r="C88" s="53" t="s">
        <v>207</v>
      </c>
      <c r="D88" s="38"/>
      <c r="E88" s="114" t="s">
        <v>391</v>
      </c>
      <c r="F88" s="114">
        <v>1.827109554</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119.30552350000001</v>
      </c>
      <c r="AL88" s="41" t="s">
        <v>203</v>
      </c>
    </row>
    <row r="89" spans="1:38" ht="26.25" customHeight="1" thickBot="1" x14ac:dyDescent="0.3">
      <c r="A89" s="36" t="s">
        <v>192</v>
      </c>
      <c r="B89" s="45" t="s">
        <v>208</v>
      </c>
      <c r="C89" s="53" t="s">
        <v>209</v>
      </c>
      <c r="D89" s="38"/>
      <c r="E89" s="114" t="s">
        <v>389</v>
      </c>
      <c r="F89" s="114">
        <v>3.5015956479999999</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7.4669319999999999</v>
      </c>
      <c r="AL89" s="41" t="s">
        <v>203</v>
      </c>
    </row>
    <row r="90" spans="1:38" ht="26.25" customHeight="1" thickBot="1" x14ac:dyDescent="0.3">
      <c r="A90" s="36" t="s">
        <v>192</v>
      </c>
      <c r="B90" s="45" t="s">
        <v>210</v>
      </c>
      <c r="C90" s="53" t="s">
        <v>211</v>
      </c>
      <c r="D90" s="38"/>
      <c r="E90" s="114" t="s">
        <v>389</v>
      </c>
      <c r="F90" s="114">
        <v>24.9844759205</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39.823082999999997</v>
      </c>
      <c r="AL90" s="41" t="s">
        <v>203</v>
      </c>
    </row>
    <row r="91" spans="1:38" ht="26.25" customHeight="1" thickBot="1" x14ac:dyDescent="0.3">
      <c r="A91" s="36" t="s">
        <v>192</v>
      </c>
      <c r="B91" s="42" t="s">
        <v>379</v>
      </c>
      <c r="C91" s="45" t="s">
        <v>212</v>
      </c>
      <c r="D91" s="38"/>
      <c r="E91" s="114">
        <v>1.034737E-2</v>
      </c>
      <c r="F91" s="114">
        <v>2.612269E-2</v>
      </c>
      <c r="G91" s="114">
        <v>7.3446400000000004E-3</v>
      </c>
      <c r="H91" s="114">
        <v>2.2398587500000001E-2</v>
      </c>
      <c r="I91" s="114">
        <v>0.27204382999999999</v>
      </c>
      <c r="J91" s="114">
        <v>0.38873119</v>
      </c>
      <c r="K91" s="114">
        <v>0.41283230999999998</v>
      </c>
      <c r="L91" s="114">
        <v>6.5576587499999997E-4</v>
      </c>
      <c r="M91" s="114">
        <v>0.31477727499999997</v>
      </c>
      <c r="N91" s="114">
        <v>2.6986250000000001E-4</v>
      </c>
      <c r="O91" s="114">
        <v>4.1390849999999998E-3</v>
      </c>
      <c r="P91" s="114">
        <v>6.7834899999999997E-4</v>
      </c>
      <c r="Q91" s="114">
        <v>4.0927227499999996E-3</v>
      </c>
      <c r="R91" s="114">
        <v>3.9849826499999998E-2</v>
      </c>
      <c r="S91" s="114">
        <v>1.080628382</v>
      </c>
      <c r="T91" s="114">
        <v>8.7532575000000001E-2</v>
      </c>
      <c r="U91" s="114" t="s">
        <v>391</v>
      </c>
      <c r="V91" s="114">
        <v>0.64689257499999997</v>
      </c>
      <c r="W91" s="114">
        <v>5.3972500000000001E-4</v>
      </c>
      <c r="X91" s="114">
        <v>5.9909475000000003E-4</v>
      </c>
      <c r="Y91" s="114">
        <v>2.4287625E-4</v>
      </c>
      <c r="Z91" s="114">
        <v>2.4287625E-4</v>
      </c>
      <c r="AA91" s="114">
        <v>2.4287625E-4</v>
      </c>
      <c r="AB91" s="114">
        <v>1.3277235E-3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10.934764039406202</v>
      </c>
      <c r="F92" s="114">
        <v>6.7084513838556106</v>
      </c>
      <c r="G92" s="114">
        <v>6.2235668012361014</v>
      </c>
      <c r="H92" s="114">
        <v>1.6961569071889402</v>
      </c>
      <c r="I92" s="114">
        <v>3.7535168563672827</v>
      </c>
      <c r="J92" s="114">
        <v>4.7544546314804847</v>
      </c>
      <c r="K92" s="114">
        <v>5.0046888755660133</v>
      </c>
      <c r="L92" s="114">
        <v>9.7591550093506493E-2</v>
      </c>
      <c r="M92" s="114">
        <v>14.708476899453899</v>
      </c>
      <c r="N92" s="114">
        <v>0.26019972873517977</v>
      </c>
      <c r="O92" s="114">
        <v>5.637660789262236E-2</v>
      </c>
      <c r="P92" s="114">
        <v>1.7401796000000001E-2</v>
      </c>
      <c r="Q92" s="114">
        <v>0.12520276366994401</v>
      </c>
      <c r="R92" s="114">
        <v>0.13102664892924126</v>
      </c>
      <c r="S92" s="114">
        <v>0.27428434642521871</v>
      </c>
      <c r="T92" s="114">
        <v>0.30356635019104378</v>
      </c>
      <c r="U92" s="114" t="s">
        <v>391</v>
      </c>
      <c r="V92" s="114">
        <v>0.52039945747036054</v>
      </c>
      <c r="W92" s="114">
        <v>3.4208694000000005E-2</v>
      </c>
      <c r="X92" s="114" t="s">
        <v>391</v>
      </c>
      <c r="Y92" s="114" t="s">
        <v>391</v>
      </c>
      <c r="Z92" s="114" t="s">
        <v>391</v>
      </c>
      <c r="AA92" s="114" t="s">
        <v>391</v>
      </c>
      <c r="AB92" s="114">
        <v>2.1432538800000001E-2</v>
      </c>
      <c r="AC92" s="114" t="s">
        <v>391</v>
      </c>
      <c r="AD92" s="114" t="s">
        <v>389</v>
      </c>
      <c r="AE92" s="40"/>
      <c r="AF92" s="48" t="s">
        <v>389</v>
      </c>
      <c r="AG92" s="48" t="s">
        <v>389</v>
      </c>
      <c r="AH92" s="48" t="s">
        <v>389</v>
      </c>
      <c r="AI92" s="48" t="s">
        <v>389</v>
      </c>
      <c r="AJ92" s="48" t="s">
        <v>389</v>
      </c>
      <c r="AK92" s="114">
        <v>13892.430999999999</v>
      </c>
      <c r="AL92" s="41" t="s">
        <v>215</v>
      </c>
    </row>
    <row r="93" spans="1:38" ht="26.25" customHeight="1" thickBot="1" x14ac:dyDescent="0.3">
      <c r="A93" s="36" t="s">
        <v>45</v>
      </c>
      <c r="B93" s="42" t="s">
        <v>216</v>
      </c>
      <c r="C93" s="37" t="s">
        <v>380</v>
      </c>
      <c r="D93" s="47"/>
      <c r="E93" s="114" t="s">
        <v>389</v>
      </c>
      <c r="F93" s="114">
        <v>1.3849803899486</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0.47915000000000002</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479.15</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0.17984148668576</v>
      </c>
      <c r="F99" s="114">
        <v>9.3724339540971595</v>
      </c>
      <c r="G99" s="39" t="s">
        <v>389</v>
      </c>
      <c r="H99" s="114">
        <v>5.32889574360685</v>
      </c>
      <c r="I99" s="114">
        <v>9.199574669999E-2</v>
      </c>
      <c r="J99" s="114">
        <v>0.14135931809999999</v>
      </c>
      <c r="K99" s="114">
        <v>0.30964422059999003</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387.53</v>
      </c>
      <c r="AL99" s="41" t="s">
        <v>229</v>
      </c>
    </row>
    <row r="100" spans="1:38" ht="26.25" customHeight="1" thickBot="1" x14ac:dyDescent="0.3">
      <c r="A100" s="36" t="s">
        <v>227</v>
      </c>
      <c r="B100" s="36" t="s">
        <v>230</v>
      </c>
      <c r="C100" s="37" t="s">
        <v>383</v>
      </c>
      <c r="D100" s="57"/>
      <c r="E100" s="114">
        <v>0.20153860905575999</v>
      </c>
      <c r="F100" s="114">
        <v>8.5443125855428406</v>
      </c>
      <c r="G100" s="39" t="s">
        <v>389</v>
      </c>
      <c r="H100" s="114">
        <v>7.6859699525455403</v>
      </c>
      <c r="I100" s="114">
        <v>9.7163686545000003E-2</v>
      </c>
      <c r="J100" s="114">
        <v>0.1488883019925</v>
      </c>
      <c r="K100" s="114">
        <v>0.32232213855582997</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1202.8789999999999</v>
      </c>
      <c r="AL100" s="41" t="s">
        <v>229</v>
      </c>
    </row>
    <row r="101" spans="1:38" ht="26.25" customHeight="1" thickBot="1" x14ac:dyDescent="0.3">
      <c r="A101" s="36" t="s">
        <v>227</v>
      </c>
      <c r="B101" s="36" t="s">
        <v>231</v>
      </c>
      <c r="C101" s="37" t="s">
        <v>232</v>
      </c>
      <c r="D101" s="57"/>
      <c r="E101" s="114">
        <v>1.24867E-2</v>
      </c>
      <c r="F101" s="114">
        <v>0.24980763254544999</v>
      </c>
      <c r="G101" s="39" t="s">
        <v>389</v>
      </c>
      <c r="H101" s="114">
        <v>0.68960500000000002</v>
      </c>
      <c r="I101" s="114">
        <v>2.4399999999999999E-3</v>
      </c>
      <c r="J101" s="114">
        <v>7.3200000000000001E-3</v>
      </c>
      <c r="K101" s="114">
        <v>1.7080000000000001E-2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506</v>
      </c>
      <c r="AL101" s="41" t="s">
        <v>229</v>
      </c>
    </row>
    <row r="102" spans="1:38" ht="26.25" customHeight="1" thickBot="1" x14ac:dyDescent="0.3">
      <c r="A102" s="36" t="s">
        <v>227</v>
      </c>
      <c r="B102" s="36" t="s">
        <v>233</v>
      </c>
      <c r="C102" s="37" t="s">
        <v>362</v>
      </c>
      <c r="D102" s="57"/>
      <c r="E102" s="114">
        <v>4.865379265151E-2</v>
      </c>
      <c r="F102" s="114">
        <v>1.0479279423590899</v>
      </c>
      <c r="G102" s="39" t="s">
        <v>389</v>
      </c>
      <c r="H102" s="114">
        <v>3.7591980443958102</v>
      </c>
      <c r="I102" s="114">
        <v>8.8995480000000002E-3</v>
      </c>
      <c r="J102" s="114">
        <v>0.19751041</v>
      </c>
      <c r="K102" s="114">
        <v>1.3064279400000001</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1693.316</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1.8989188710999999E-4</v>
      </c>
      <c r="F104" s="114">
        <v>3.0389621888900001E-3</v>
      </c>
      <c r="G104" s="39" t="s">
        <v>389</v>
      </c>
      <c r="H104" s="114">
        <v>1.048718995535E-2</v>
      </c>
      <c r="I104" s="114">
        <v>3.9960714279999999E-5</v>
      </c>
      <c r="J104" s="114">
        <v>1.1988214285000001E-4</v>
      </c>
      <c r="K104" s="114">
        <v>2.7972499999999998E-4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7.9921428571428503</v>
      </c>
      <c r="AL104" s="41" t="s">
        <v>229</v>
      </c>
    </row>
    <row r="105" spans="1:38" ht="26.25" customHeight="1" thickBot="1" x14ac:dyDescent="0.3">
      <c r="A105" s="36" t="s">
        <v>227</v>
      </c>
      <c r="B105" s="36" t="s">
        <v>238</v>
      </c>
      <c r="C105" s="37" t="s">
        <v>239</v>
      </c>
      <c r="D105" s="57"/>
      <c r="E105" s="114">
        <v>6.1266173114280002E-2</v>
      </c>
      <c r="F105" s="114">
        <v>3.0508237870904802</v>
      </c>
      <c r="G105" s="39" t="s">
        <v>389</v>
      </c>
      <c r="H105" s="114">
        <v>2.7961686870000002</v>
      </c>
      <c r="I105" s="114">
        <v>2.3191E-2</v>
      </c>
      <c r="J105" s="114">
        <v>3.6443000000000003E-2</v>
      </c>
      <c r="K105" s="114">
        <v>7.9511999999999999E-2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331.3</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4.2879424506030002E-2</v>
      </c>
      <c r="F107" s="114">
        <v>0.56973722509321001</v>
      </c>
      <c r="G107" s="39" t="s">
        <v>389</v>
      </c>
      <c r="H107" s="114">
        <v>0.66200093981685004</v>
      </c>
      <c r="I107" s="114">
        <v>1.83E-2</v>
      </c>
      <c r="J107" s="114">
        <v>0.24399999999999999</v>
      </c>
      <c r="K107" s="114">
        <v>1.159</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6100</v>
      </c>
      <c r="AL107" s="41" t="s">
        <v>229</v>
      </c>
    </row>
    <row r="108" spans="1:38" ht="26.25" customHeight="1" thickBot="1" x14ac:dyDescent="0.3">
      <c r="A108" s="36" t="s">
        <v>227</v>
      </c>
      <c r="B108" s="36" t="s">
        <v>243</v>
      </c>
      <c r="C108" s="37" t="s">
        <v>358</v>
      </c>
      <c r="D108" s="57"/>
      <c r="E108" s="114">
        <v>3.8168206079700001E-3</v>
      </c>
      <c r="F108" s="114">
        <v>0.76763653720174996</v>
      </c>
      <c r="G108" s="39" t="s">
        <v>389</v>
      </c>
      <c r="H108" s="114">
        <v>0.48579632838518</v>
      </c>
      <c r="I108" s="114">
        <v>1.6778267999999999E-2</v>
      </c>
      <c r="J108" s="114">
        <v>0.16778267999999999</v>
      </c>
      <c r="K108" s="114">
        <v>0.33556535999999998</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8389.134</v>
      </c>
      <c r="AL108" s="41" t="s">
        <v>229</v>
      </c>
    </row>
    <row r="109" spans="1:38" ht="26.25" customHeight="1" thickBot="1" x14ac:dyDescent="0.3">
      <c r="A109" s="36" t="s">
        <v>227</v>
      </c>
      <c r="B109" s="36" t="s">
        <v>244</v>
      </c>
      <c r="C109" s="37" t="s">
        <v>359</v>
      </c>
      <c r="D109" s="57"/>
      <c r="E109" s="114">
        <v>1.1519780479E-4</v>
      </c>
      <c r="F109" s="114">
        <v>3.5049770777149998E-2</v>
      </c>
      <c r="G109" s="39" t="s">
        <v>389</v>
      </c>
      <c r="H109" s="114">
        <v>2.0221351795430002E-2</v>
      </c>
      <c r="I109" s="114">
        <v>2.2229200000000002E-3</v>
      </c>
      <c r="J109" s="114">
        <v>1.222606E-2</v>
      </c>
      <c r="K109" s="114">
        <v>1.222606E-2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111.146</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3.8487805714280003E-2</v>
      </c>
      <c r="F111" s="114">
        <v>0.26953982720000003</v>
      </c>
      <c r="G111" s="39" t="s">
        <v>389</v>
      </c>
      <c r="H111" s="114">
        <v>0.62067291428571003</v>
      </c>
      <c r="I111" s="114">
        <v>1.16E-3</v>
      </c>
      <c r="J111" s="114">
        <v>2.32E-3</v>
      </c>
      <c r="K111" s="114">
        <v>5.2199999999999998E-3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290</v>
      </c>
      <c r="AL111" s="41" t="s">
        <v>229</v>
      </c>
    </row>
    <row r="112" spans="1:38" ht="26.25" customHeight="1" thickBot="1" x14ac:dyDescent="0.3">
      <c r="A112" s="36" t="s">
        <v>247</v>
      </c>
      <c r="B112" s="36" t="s">
        <v>248</v>
      </c>
      <c r="C112" s="37" t="s">
        <v>249</v>
      </c>
      <c r="D112" s="38"/>
      <c r="E112" s="114">
        <v>6.4119999999999999</v>
      </c>
      <c r="F112" s="114" t="s">
        <v>389</v>
      </c>
      <c r="G112" s="39" t="s">
        <v>389</v>
      </c>
      <c r="H112" s="114">
        <v>8.4705949999999994</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160343000</v>
      </c>
      <c r="AL112" s="46" t="s">
        <v>413</v>
      </c>
    </row>
    <row r="113" spans="1:38" ht="26.25" customHeight="1" thickBot="1" x14ac:dyDescent="0.3">
      <c r="A113" s="36" t="s">
        <v>247</v>
      </c>
      <c r="B113" s="58" t="s">
        <v>250</v>
      </c>
      <c r="C113" s="59" t="s">
        <v>251</v>
      </c>
      <c r="D113" s="38"/>
      <c r="E113" s="114">
        <v>2.9793257199976799</v>
      </c>
      <c r="F113" s="114">
        <v>8.3709340396037906</v>
      </c>
      <c r="G113" s="39" t="s">
        <v>389</v>
      </c>
      <c r="H113" s="114">
        <v>15.6927522767425</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73371290.034214094</v>
      </c>
      <c r="AL113" s="41" t="s">
        <v>397</v>
      </c>
    </row>
    <row r="114" spans="1:38" ht="26.25" customHeight="1" thickBot="1" x14ac:dyDescent="0.3">
      <c r="A114" s="36" t="s">
        <v>247</v>
      </c>
      <c r="B114" s="58" t="s">
        <v>252</v>
      </c>
      <c r="C114" s="59" t="s">
        <v>363</v>
      </c>
      <c r="D114" s="38"/>
      <c r="E114" s="114">
        <v>5.2874640000000001E-2</v>
      </c>
      <c r="F114" s="114">
        <v>2.7014050135800001E-2</v>
      </c>
      <c r="G114" s="39" t="s">
        <v>389</v>
      </c>
      <c r="H114" s="114">
        <v>0.17184257999999999</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1321866</v>
      </c>
      <c r="AL114" s="41" t="s">
        <v>397</v>
      </c>
    </row>
    <row r="115" spans="1:38" ht="26.25" customHeight="1" thickBot="1" x14ac:dyDescent="0.3">
      <c r="A115" s="36" t="s">
        <v>247</v>
      </c>
      <c r="B115" s="58" t="s">
        <v>253</v>
      </c>
      <c r="C115" s="59" t="s">
        <v>254</v>
      </c>
      <c r="D115" s="38"/>
      <c r="E115" s="114">
        <v>8.5014830464059998E-2</v>
      </c>
      <c r="F115" s="48" t="s">
        <v>391</v>
      </c>
      <c r="G115" s="39" t="s">
        <v>389</v>
      </c>
      <c r="H115" s="114">
        <v>0.21338207488831001</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2132618.21708962</v>
      </c>
      <c r="AL115" s="41" t="s">
        <v>397</v>
      </c>
    </row>
    <row r="116" spans="1:38" ht="26.25" customHeight="1" thickBot="1" x14ac:dyDescent="0.3">
      <c r="A116" s="36" t="s">
        <v>247</v>
      </c>
      <c r="B116" s="36" t="s">
        <v>255</v>
      </c>
      <c r="C116" s="45" t="s">
        <v>384</v>
      </c>
      <c r="D116" s="38"/>
      <c r="E116" s="114">
        <v>1.85832300022687</v>
      </c>
      <c r="F116" s="114">
        <v>0.28337350653443999</v>
      </c>
      <c r="G116" s="39" t="s">
        <v>389</v>
      </c>
      <c r="H116" s="114">
        <v>4.4008965289503097</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46458075.005671799</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64320129.010209799</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0.22641088949959001</v>
      </c>
      <c r="J119" s="114">
        <v>2.08893462332653</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0.70327549717119997</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2282.1619999999998</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1.39089308805043</v>
      </c>
      <c r="G125" s="39" t="s">
        <v>389</v>
      </c>
      <c r="H125" s="48" t="s">
        <v>391</v>
      </c>
      <c r="I125" s="114">
        <v>8.4908999999999996E-5</v>
      </c>
      <c r="J125" s="114">
        <v>5.6348699999999999E-4</v>
      </c>
      <c r="K125" s="114">
        <v>1.191299E-3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0.14070311999999999</v>
      </c>
      <c r="I126" s="39" t="s">
        <v>391</v>
      </c>
      <c r="J126" s="39" t="s">
        <v>391</v>
      </c>
      <c r="K126" s="39" t="s">
        <v>391</v>
      </c>
      <c r="L126" s="39" t="s">
        <v>391</v>
      </c>
      <c r="M126" s="114">
        <v>0.1143296</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452.39</v>
      </c>
      <c r="AL126" s="46" t="s">
        <v>416</v>
      </c>
    </row>
    <row r="127" spans="1:38" ht="26.25" customHeight="1" thickBot="1" x14ac:dyDescent="0.3">
      <c r="A127" s="36" t="s">
        <v>272</v>
      </c>
      <c r="B127" s="36" t="s">
        <v>277</v>
      </c>
      <c r="C127" s="37" t="s">
        <v>278</v>
      </c>
      <c r="D127" s="38"/>
      <c r="E127" s="48" t="s">
        <v>391</v>
      </c>
      <c r="F127" s="48" t="s">
        <v>391</v>
      </c>
      <c r="G127" s="48" t="s">
        <v>391</v>
      </c>
      <c r="H127" s="114">
        <v>0.10747646147857</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3.2185464399999999</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9.1356999999999994E-2</v>
      </c>
      <c r="F130" s="114">
        <v>2.0999999999999999E-3</v>
      </c>
      <c r="G130" s="114">
        <v>1.5690000000000001E-3</v>
      </c>
      <c r="H130" s="114">
        <v>7.3758466817651499E-4</v>
      </c>
      <c r="I130" s="114">
        <v>2.6099999999999999E-3</v>
      </c>
      <c r="J130" s="114">
        <v>2.8999999999999998E-3</v>
      </c>
      <c r="K130" s="114">
        <v>2.8999999999999998E-3</v>
      </c>
      <c r="L130" s="114">
        <v>9.1349999999999998E-5</v>
      </c>
      <c r="M130" s="114">
        <v>1.7573999999999999E-2</v>
      </c>
      <c r="N130" s="114">
        <v>1.69333333333333E-2</v>
      </c>
      <c r="O130" s="114">
        <v>3.3999999999999998E-3</v>
      </c>
      <c r="P130" s="114">
        <v>1.1010000000000001E-2</v>
      </c>
      <c r="Q130" s="114">
        <v>2.7E-2</v>
      </c>
      <c r="R130" s="114">
        <v>3.5533333333333299E-2</v>
      </c>
      <c r="S130" s="114">
        <v>2.2726666666666698E-3</v>
      </c>
      <c r="T130" s="114">
        <v>3.7066666666666699E-2</v>
      </c>
      <c r="U130" s="114">
        <v>6.4975203339098201E-4</v>
      </c>
      <c r="V130" s="114">
        <v>1.36059186479308E-3</v>
      </c>
      <c r="W130" s="114">
        <v>4.2999999999999997E-2</v>
      </c>
      <c r="X130" s="114">
        <v>4.6648863935762798E-7</v>
      </c>
      <c r="Y130" s="114">
        <v>9.9406507672637404E-7</v>
      </c>
      <c r="Z130" s="114">
        <v>5.2757643736874596E-7</v>
      </c>
      <c r="AA130" s="114">
        <v>6.4419859720815295E-7</v>
      </c>
      <c r="AB130" s="114">
        <v>2.4282156005764901E-3</v>
      </c>
      <c r="AC130" s="114">
        <v>0.13486942949806099</v>
      </c>
      <c r="AD130" s="114">
        <v>1.8881683021618301E-7</v>
      </c>
      <c r="AE130" s="40"/>
      <c r="AF130" s="48" t="s">
        <v>389</v>
      </c>
      <c r="AG130" s="48" t="s">
        <v>389</v>
      </c>
      <c r="AH130" s="48" t="s">
        <v>389</v>
      </c>
      <c r="AI130" s="48" t="s">
        <v>389</v>
      </c>
      <c r="AJ130" s="48" t="s">
        <v>389</v>
      </c>
      <c r="AK130" s="114">
        <v>121.714</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5.5099275000000003E-2</v>
      </c>
      <c r="F133" s="114">
        <v>8.6823100000000002E-4</v>
      </c>
      <c r="G133" s="114">
        <v>7.5469309999999998E-3</v>
      </c>
      <c r="H133" s="114" t="s">
        <v>391</v>
      </c>
      <c r="I133" s="114">
        <v>2.3213002000000002E-3</v>
      </c>
      <c r="J133" s="114">
        <v>2.3219348000000002E-3</v>
      </c>
      <c r="K133" s="114">
        <v>2.58162612E-3</v>
      </c>
      <c r="L133" s="114" t="s">
        <v>391</v>
      </c>
      <c r="M133" s="114">
        <v>9.3501799999999996E-3</v>
      </c>
      <c r="N133" s="114">
        <v>2.00561361E-3</v>
      </c>
      <c r="O133" s="114">
        <v>3.3593860999999998E-4</v>
      </c>
      <c r="P133" s="114">
        <v>5.1471537499999998E-2</v>
      </c>
      <c r="Q133" s="114">
        <v>9.0897107E-4</v>
      </c>
      <c r="R133" s="114">
        <v>9.0563172E-4</v>
      </c>
      <c r="S133" s="114">
        <v>8.3016241000000005E-4</v>
      </c>
      <c r="T133" s="114">
        <v>1.1574187100000001E-3</v>
      </c>
      <c r="U133" s="114">
        <v>1.32104686E-3</v>
      </c>
      <c r="V133" s="114">
        <v>1.069393444E-2</v>
      </c>
      <c r="W133" s="114">
        <v>0.60108300000000003</v>
      </c>
      <c r="X133" s="114">
        <v>6.6787000000000001E-9</v>
      </c>
      <c r="Y133" s="114">
        <v>4.8153426999999998E-7</v>
      </c>
      <c r="Z133" s="114">
        <v>4.3010827999999999E-7</v>
      </c>
      <c r="AA133" s="114">
        <v>4.6684112999999999E-7</v>
      </c>
      <c r="AB133" s="114">
        <v>1.38516238E-6</v>
      </c>
      <c r="AC133" s="114">
        <v>1.0018050000000001E-2</v>
      </c>
      <c r="AD133" s="114">
        <v>2.7382670000000001E-2</v>
      </c>
      <c r="AE133" s="40"/>
      <c r="AF133" s="48" t="s">
        <v>389</v>
      </c>
      <c r="AG133" s="48" t="s">
        <v>389</v>
      </c>
      <c r="AH133" s="48" t="s">
        <v>389</v>
      </c>
      <c r="AI133" s="48" t="s">
        <v>389</v>
      </c>
      <c r="AJ133" s="48" t="s">
        <v>389</v>
      </c>
      <c r="AK133" s="114">
        <v>66787</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2.9586122159999999E-2</v>
      </c>
      <c r="F135" s="114">
        <v>1.1443688759999999E-2</v>
      </c>
      <c r="G135" s="114">
        <v>1.02341932E-3</v>
      </c>
      <c r="H135" s="114" t="s">
        <v>391</v>
      </c>
      <c r="I135" s="114">
        <v>0.10142106994384159</v>
      </c>
      <c r="J135" s="114">
        <v>0.11211535803442881</v>
      </c>
      <c r="K135" s="114">
        <v>0.1133248535944288</v>
      </c>
      <c r="L135" s="114">
        <v>1.837227058616122E-2</v>
      </c>
      <c r="M135" s="114">
        <v>0.51943182395999998</v>
      </c>
      <c r="N135" s="114">
        <v>0.47179227287009601</v>
      </c>
      <c r="O135" s="114">
        <v>4.9993808230368699E-3</v>
      </c>
      <c r="P135" s="114">
        <v>9.4007922325334595E-4</v>
      </c>
      <c r="Q135" s="114">
        <v>8.7254245340100105E-3</v>
      </c>
      <c r="R135" s="114">
        <v>4.4426584066945898E-3</v>
      </c>
      <c r="S135" s="114">
        <v>0.23056660328103798</v>
      </c>
      <c r="T135" s="114" t="s">
        <v>391</v>
      </c>
      <c r="U135" s="114">
        <v>6.5126683999999996E-4</v>
      </c>
      <c r="V135" s="114">
        <v>0.84921334700311402</v>
      </c>
      <c r="W135" s="114">
        <v>0.24737948501174301</v>
      </c>
      <c r="X135" s="114">
        <v>7.7451126816140202E-4</v>
      </c>
      <c r="Y135" s="114">
        <v>1.1201833006362321E-3</v>
      </c>
      <c r="Z135" s="114">
        <v>6.5104005406189903E-4</v>
      </c>
      <c r="AA135" s="114">
        <v>8.2783095779025997E-4</v>
      </c>
      <c r="AB135" s="114">
        <v>3.3735655806497902E-3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1.8597075000000001E-2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1.4823477E-2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988231.8</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1.23157071178571</v>
      </c>
      <c r="I139" s="114">
        <v>0.77459982999999999</v>
      </c>
      <c r="J139" s="114">
        <v>0.77459982999999999</v>
      </c>
      <c r="K139" s="114">
        <v>0.77459982999999999</v>
      </c>
      <c r="L139" s="48" t="s">
        <v>391</v>
      </c>
      <c r="M139" s="114" t="s">
        <v>391</v>
      </c>
      <c r="N139" s="114">
        <v>2.2415999999999998E-3</v>
      </c>
      <c r="O139" s="114">
        <v>4.5203200000000004E-3</v>
      </c>
      <c r="P139" s="114">
        <v>4.5203200000000004E-3</v>
      </c>
      <c r="Q139" s="114">
        <v>7.1572700000000003E-3</v>
      </c>
      <c r="R139" s="114">
        <v>6.8378299999999996E-3</v>
      </c>
      <c r="S139" s="114">
        <v>1.5917730000000001E-2</v>
      </c>
      <c r="T139" s="114" t="s">
        <v>391</v>
      </c>
      <c r="U139" s="114" t="s">
        <v>391</v>
      </c>
      <c r="V139" s="114" t="s">
        <v>391</v>
      </c>
      <c r="W139" s="114">
        <v>7.8552220000000004</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188.82007784180138</v>
      </c>
      <c r="F141" s="66">
        <f t="shared" ref="F141:AJ141" si="0">SUM(F$14:F$140)</f>
        <v>199.92373595000689</v>
      </c>
      <c r="G141" s="66">
        <f t="shared" si="0"/>
        <v>34.352466359472167</v>
      </c>
      <c r="H141" s="66">
        <f t="shared" si="0"/>
        <v>59.50270046068011</v>
      </c>
      <c r="I141" s="66">
        <f t="shared" si="0"/>
        <v>29.626058855079663</v>
      </c>
      <c r="J141" s="66">
        <f t="shared" si="0"/>
        <v>68.23163587697745</v>
      </c>
      <c r="K141" s="66">
        <f t="shared" si="0"/>
        <v>143.20153283371667</v>
      </c>
      <c r="L141" s="66">
        <f t="shared" si="0"/>
        <v>4.6057560232122361</v>
      </c>
      <c r="M141" s="66">
        <f t="shared" si="0"/>
        <v>456.9832237821488</v>
      </c>
      <c r="N141" s="66">
        <f t="shared" si="0"/>
        <v>10.999852794840402</v>
      </c>
      <c r="O141" s="66">
        <f t="shared" si="0"/>
        <v>0.57677256308237124</v>
      </c>
      <c r="P141" s="66">
        <f t="shared" si="0"/>
        <v>0.52667838846522197</v>
      </c>
      <c r="Q141" s="66">
        <f t="shared" si="0"/>
        <v>1.0707630169617435</v>
      </c>
      <c r="R141" s="66">
        <f t="shared" si="0"/>
        <v>10.559224139092393</v>
      </c>
      <c r="S141" s="66">
        <f t="shared" si="0"/>
        <v>24.70851369173818</v>
      </c>
      <c r="T141" s="66">
        <f t="shared" si="0"/>
        <v>15.988761051971611</v>
      </c>
      <c r="U141" s="66">
        <f t="shared" si="0"/>
        <v>1.0920726984382307</v>
      </c>
      <c r="V141" s="66">
        <f t="shared" si="0"/>
        <v>102.66342919524703</v>
      </c>
      <c r="W141" s="66">
        <f t="shared" si="0"/>
        <v>24.222731303986613</v>
      </c>
      <c r="X141" s="66">
        <f t="shared" si="0"/>
        <v>5.4152707478269493</v>
      </c>
      <c r="Y141" s="66">
        <f t="shared" si="0"/>
        <v>5.370445815969167</v>
      </c>
      <c r="Z141" s="66">
        <f t="shared" si="0"/>
        <v>3.2347121916433399</v>
      </c>
      <c r="AA141" s="66">
        <f t="shared" si="0"/>
        <v>2.1875971302934714</v>
      </c>
      <c r="AB141" s="66">
        <f t="shared" si="0"/>
        <v>17.167827237712689</v>
      </c>
      <c r="AC141" s="66">
        <f t="shared" si="0"/>
        <v>5.2519572310903415</v>
      </c>
      <c r="AD141" s="66">
        <f t="shared" si="0"/>
        <v>9.7690948609682025</v>
      </c>
      <c r="AE141" s="67"/>
      <c r="AF141" s="68">
        <f t="shared" si="0"/>
        <v>505621.37310013606</v>
      </c>
      <c r="AG141" s="68">
        <f t="shared" si="0"/>
        <v>57624.961791839829</v>
      </c>
      <c r="AH141" s="68">
        <f t="shared" si="0"/>
        <v>77381.524259914819</v>
      </c>
      <c r="AI141" s="68">
        <f t="shared" si="0"/>
        <v>402106.14027201757</v>
      </c>
      <c r="AJ141" s="68">
        <f t="shared" si="0"/>
        <v>18732.770120092056</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188.82007784180138</v>
      </c>
      <c r="F152" s="91">
        <f t="shared" ref="F152:AD152" si="1">F141+F151+IF(AND(OR($B$4="AT",$B$4="BE",$B$4="CH",$B$4="GB",$B$4="IE",$B$4="LT",$B$4="LU",$B$4="NL"),SUM(F143:F149)&gt;0),SUM(F143:F149)-SUM(F27:F33),0)</f>
        <v>199.92373595000689</v>
      </c>
      <c r="G152" s="91">
        <f t="shared" si="1"/>
        <v>34.352466359472167</v>
      </c>
      <c r="H152" s="91">
        <f t="shared" si="1"/>
        <v>59.50270046068011</v>
      </c>
      <c r="I152" s="91">
        <f t="shared" si="1"/>
        <v>29.626058855079663</v>
      </c>
      <c r="J152" s="91">
        <f t="shared" si="1"/>
        <v>68.23163587697745</v>
      </c>
      <c r="K152" s="91">
        <f t="shared" si="1"/>
        <v>143.20153283371667</v>
      </c>
      <c r="L152" s="91">
        <f>L141+L151+IF(AND(OR($B$4="AT",$B$4="BE",$B$4="CH",$B$4="GB",$B$4="IE",$B$4="LT",$B$4="LU",$B$4="NL"),SUM(L143:L149)&gt;0),SUM(L143:L149)-SUM(L27:L33),0)</f>
        <v>4.6057560232122361</v>
      </c>
      <c r="M152" s="91">
        <f t="shared" si="1"/>
        <v>456.9832237821488</v>
      </c>
      <c r="N152" s="91">
        <f t="shared" si="1"/>
        <v>10.999852794840402</v>
      </c>
      <c r="O152" s="91">
        <f t="shared" si="1"/>
        <v>0.57677256308237124</v>
      </c>
      <c r="P152" s="91">
        <f t="shared" si="1"/>
        <v>0.52667838846522197</v>
      </c>
      <c r="Q152" s="91">
        <f t="shared" si="1"/>
        <v>1.0707630169617435</v>
      </c>
      <c r="R152" s="91">
        <f t="shared" si="1"/>
        <v>10.559224139092393</v>
      </c>
      <c r="S152" s="91">
        <f t="shared" si="1"/>
        <v>24.70851369173818</v>
      </c>
      <c r="T152" s="91">
        <f t="shared" si="1"/>
        <v>15.988761051971611</v>
      </c>
      <c r="U152" s="91">
        <f t="shared" si="1"/>
        <v>1.0920726984382307</v>
      </c>
      <c r="V152" s="91">
        <f t="shared" si="1"/>
        <v>102.66342919524703</v>
      </c>
      <c r="W152" s="91">
        <f t="shared" si="1"/>
        <v>24.222731303986613</v>
      </c>
      <c r="X152" s="91">
        <f t="shared" si="1"/>
        <v>5.4152707478269493</v>
      </c>
      <c r="Y152" s="91">
        <f t="shared" si="1"/>
        <v>5.370445815969167</v>
      </c>
      <c r="Z152" s="91">
        <f t="shared" si="1"/>
        <v>3.2347121916433399</v>
      </c>
      <c r="AA152" s="91">
        <f t="shared" si="1"/>
        <v>2.1875971302934714</v>
      </c>
      <c r="AB152" s="91">
        <f t="shared" si="1"/>
        <v>17.167827237712689</v>
      </c>
      <c r="AC152" s="91">
        <f t="shared" si="1"/>
        <v>5.2519572310903415</v>
      </c>
      <c r="AD152" s="91">
        <f t="shared" si="1"/>
        <v>9.7690948609682025</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188.82007784180138</v>
      </c>
      <c r="F154" s="91">
        <f>F141+F153-IF(OR($B$6=2005,$B$6&gt;=2020),SUM(F99:F122),0)+IF(AND(OR($B$4="AT",$B$4="BE",$B$4="CH",$B$4="GB",$B$4="IE",$B$4="LT",$B$4="LU",$B$4="NL"),SUM(F143:F149)&gt;0),SUM(F143:F149)-SUM(F27:F33),0)</f>
        <v>199.92373595000689</v>
      </c>
      <c r="G154" s="91">
        <f>G141+G153+IF(AND(OR($B$4="AT",$B$4="BE",$B$4="CH",$B$4="GB",$B$4="IE",$B$4="LT",$B$4="LU",$B$4="NL"),SUM(G143:G149)&gt;0),SUM(G143:G149)-SUM(G27:G33),0)</f>
        <v>34.352466359472167</v>
      </c>
      <c r="H154" s="91">
        <f t="shared" ref="H154:AD154" si="2">H141+H153+IF(AND(OR($B$4="AT",$B$4="BE",$B$4="CH",$B$4="GB",$B$4="IE",$B$4="LT",$B$4="LU",$B$4="NL"),SUM(H143:H149)&gt;0),SUM(H143:H149)-SUM(H27:H33),0)</f>
        <v>59.50270046068011</v>
      </c>
      <c r="I154" s="91">
        <f t="shared" si="2"/>
        <v>29.626058855079663</v>
      </c>
      <c r="J154" s="91">
        <f t="shared" si="2"/>
        <v>68.23163587697745</v>
      </c>
      <c r="K154" s="91">
        <f t="shared" si="2"/>
        <v>143.20153283371667</v>
      </c>
      <c r="L154" s="91">
        <f>L141+L153+IF(AND(OR($B$4="AT",$B$4="BE",$B$4="CH",$B$4="GB",$B$4="IE",$B$4="LT",$B$4="LU",$B$4="NL"),SUM(L143:L149)&gt;0),SUM(L143:L149)-SUM(L27:L33),0)</f>
        <v>4.6057560232122361</v>
      </c>
      <c r="M154" s="91">
        <f t="shared" si="2"/>
        <v>456.9832237821488</v>
      </c>
      <c r="N154" s="91">
        <f t="shared" si="2"/>
        <v>10.999852794840402</v>
      </c>
      <c r="O154" s="91">
        <f t="shared" si="2"/>
        <v>0.57677256308237124</v>
      </c>
      <c r="P154" s="91">
        <f t="shared" si="2"/>
        <v>0.52667838846522197</v>
      </c>
      <c r="Q154" s="91">
        <f t="shared" si="2"/>
        <v>1.0707630169617435</v>
      </c>
      <c r="R154" s="91">
        <f t="shared" si="2"/>
        <v>10.559224139092393</v>
      </c>
      <c r="S154" s="91">
        <f t="shared" si="2"/>
        <v>24.70851369173818</v>
      </c>
      <c r="T154" s="91">
        <f t="shared" si="2"/>
        <v>15.988761051971611</v>
      </c>
      <c r="U154" s="91">
        <f t="shared" si="2"/>
        <v>1.0920726984382307</v>
      </c>
      <c r="V154" s="91">
        <f t="shared" si="2"/>
        <v>102.66342919524703</v>
      </c>
      <c r="W154" s="91">
        <f t="shared" si="2"/>
        <v>24.222731303986613</v>
      </c>
      <c r="X154" s="91">
        <f t="shared" si="2"/>
        <v>5.4152707478269493</v>
      </c>
      <c r="Y154" s="91">
        <f t="shared" si="2"/>
        <v>5.370445815969167</v>
      </c>
      <c r="Z154" s="91">
        <f t="shared" si="2"/>
        <v>3.2347121916433399</v>
      </c>
      <c r="AA154" s="91">
        <f t="shared" si="2"/>
        <v>2.1875971302934714</v>
      </c>
      <c r="AB154" s="91">
        <f t="shared" si="2"/>
        <v>17.167827237712689</v>
      </c>
      <c r="AC154" s="91">
        <f t="shared" si="2"/>
        <v>5.2519572310903415</v>
      </c>
      <c r="AD154" s="91">
        <f t="shared" si="2"/>
        <v>9.7690948609682025</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8.6965009686173307</v>
      </c>
      <c r="F157" s="114">
        <v>0.3907760817782</v>
      </c>
      <c r="G157" s="114">
        <v>0.58402113927628996</v>
      </c>
      <c r="H157" s="114" t="s">
        <v>391</v>
      </c>
      <c r="I157" s="114">
        <v>0.11680422785525001</v>
      </c>
      <c r="J157" s="114">
        <v>0.11680422785525001</v>
      </c>
      <c r="K157" s="114">
        <v>0.11680422785525001</v>
      </c>
      <c r="L157" s="114">
        <v>5.606602937052E-2</v>
      </c>
      <c r="M157" s="114">
        <v>3.6302712956113798</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25124.5894116663</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2.1053763194812798</v>
      </c>
      <c r="F158" s="114">
        <v>0.25751682157651001</v>
      </c>
      <c r="G158" s="114">
        <v>0.15408645956097</v>
      </c>
      <c r="H158" s="114" t="s">
        <v>391</v>
      </c>
      <c r="I158" s="114">
        <v>3.0817291912180002E-2</v>
      </c>
      <c r="J158" s="114">
        <v>3.0817291912180002E-2</v>
      </c>
      <c r="K158" s="114">
        <v>3.0817291912180002E-2</v>
      </c>
      <c r="L158" s="114">
        <v>1.4792300117839999E-2</v>
      </c>
      <c r="M158" s="114">
        <v>1.2633710814519599</v>
      </c>
      <c r="N158" s="114">
        <v>1.81934807810863</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6628.7994903132412</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141.56589949830646</v>
      </c>
      <c r="F159" s="114">
        <v>2.4739644415324999</v>
      </c>
      <c r="G159" s="114">
        <v>75.603664735752034</v>
      </c>
      <c r="H159" s="114">
        <v>7.1519583950910001E-2</v>
      </c>
      <c r="I159" s="114">
        <v>12.681121300108471</v>
      </c>
      <c r="J159" s="114">
        <v>13.77870921043397</v>
      </c>
      <c r="K159" s="114">
        <v>13.77870921043397</v>
      </c>
      <c r="L159" s="114">
        <v>0.55900984850062008</v>
      </c>
      <c r="M159" s="114">
        <v>8.00206537553332</v>
      </c>
      <c r="N159" s="114">
        <v>0.30559627342289003</v>
      </c>
      <c r="O159" s="114">
        <v>2.5189741062850001E-2</v>
      </c>
      <c r="P159" s="114">
        <v>6.2151042520179091E-3</v>
      </c>
      <c r="Q159" s="114">
        <v>1.59894711276537</v>
      </c>
      <c r="R159" s="114">
        <v>1.44682401729163</v>
      </c>
      <c r="S159" s="114">
        <v>3.5119970308936397</v>
      </c>
      <c r="T159" s="114">
        <v>45.57154328397035</v>
      </c>
      <c r="U159" s="114">
        <v>3.7516091971677906E-2</v>
      </c>
      <c r="V159" s="114">
        <v>3.23607979416929</v>
      </c>
      <c r="W159" s="114">
        <v>0.91869322571914991</v>
      </c>
      <c r="X159" s="114">
        <v>2.396454454181E-2</v>
      </c>
      <c r="Y159" s="114">
        <v>9.6353496778859987E-2</v>
      </c>
      <c r="Z159" s="114">
        <v>2.8111245640460001E-2</v>
      </c>
      <c r="AA159" s="114">
        <v>4.1895725899379996E-2</v>
      </c>
      <c r="AB159" s="114">
        <v>0.19032501286054998</v>
      </c>
      <c r="AC159" s="114">
        <v>0.29836301089966</v>
      </c>
      <c r="AD159" s="114">
        <v>1.1440758707148602</v>
      </c>
      <c r="AE159" s="40"/>
      <c r="AF159" s="114">
        <v>91300.398153927003</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431" priority="67" stopIfTrue="1" operator="equal">
      <formula>"C"</formula>
    </cfRule>
    <cfRule type="cellIs" dxfId="430" priority="68" stopIfTrue="1" operator="equal">
      <formula>"IE"</formula>
    </cfRule>
    <cfRule type="cellIs" dxfId="429" priority="69" stopIfTrue="1" operator="equal">
      <formula>"NA"</formula>
    </cfRule>
    <cfRule type="cellIs" dxfId="428" priority="70" stopIfTrue="1" operator="equal">
      <formula>"NE"</formula>
    </cfRule>
    <cfRule type="cellIs" dxfId="427" priority="71" stopIfTrue="1" operator="equal">
      <formula>"NO"</formula>
    </cfRule>
    <cfRule type="cellIs" dxfId="426" priority="72" stopIfTrue="1" operator="equal">
      <formula>"TPS"</formula>
    </cfRule>
  </conditionalFormatting>
  <conditionalFormatting sqref="E14:AK141">
    <cfRule type="cellIs" dxfId="425" priority="13" stopIfTrue="1" operator="equal">
      <formula>"C"</formula>
    </cfRule>
    <cfRule type="cellIs" dxfId="424" priority="14" stopIfTrue="1" operator="equal">
      <formula>"IE"</formula>
    </cfRule>
    <cfRule type="cellIs" dxfId="423" priority="15" stopIfTrue="1" operator="equal">
      <formula>"NA"</formula>
    </cfRule>
    <cfRule type="cellIs" dxfId="422" priority="16" stopIfTrue="1" operator="equal">
      <formula>"NE"</formula>
    </cfRule>
    <cfRule type="cellIs" dxfId="421" priority="17" stopIfTrue="1" operator="equal">
      <formula>"NO"</formula>
    </cfRule>
    <cfRule type="cellIs" dxfId="420" priority="18" stopIfTrue="1" operator="equal">
      <formula>"TPS"</formula>
    </cfRule>
  </conditionalFormatting>
  <conditionalFormatting sqref="E157:AK164">
    <cfRule type="cellIs" dxfId="419" priority="1" stopIfTrue="1" operator="equal">
      <formula>"C"</formula>
    </cfRule>
    <cfRule type="cellIs" dxfId="418" priority="2" stopIfTrue="1" operator="equal">
      <formula>"IE"</formula>
    </cfRule>
    <cfRule type="cellIs" dxfId="417" priority="3" stopIfTrue="1" operator="equal">
      <formula>"NA"</formula>
    </cfRule>
    <cfRule type="cellIs" dxfId="416" priority="4" stopIfTrue="1" operator="equal">
      <formula>"NE"</formula>
    </cfRule>
    <cfRule type="cellIs" dxfId="415" priority="5" stopIfTrue="1" operator="equal">
      <formula>"NO"</formula>
    </cfRule>
    <cfRule type="cellIs" dxfId="414" priority="6" stopIfTrue="1" operator="equal">
      <formula>"TPS"</formula>
    </cfRule>
  </conditionalFormatting>
  <conditionalFormatting sqref="AF143:AK149">
    <cfRule type="cellIs" dxfId="413" priority="31" stopIfTrue="1" operator="equal">
      <formula>"C"</formula>
    </cfRule>
    <cfRule type="cellIs" dxfId="412" priority="32" stopIfTrue="1" operator="equal">
      <formula>"IE"</formula>
    </cfRule>
    <cfRule type="cellIs" dxfId="411" priority="33" stopIfTrue="1" operator="equal">
      <formula>"NA"</formula>
    </cfRule>
    <cfRule type="cellIs" dxfId="410" priority="34" stopIfTrue="1" operator="equal">
      <formula>"NE"</formula>
    </cfRule>
    <cfRule type="cellIs" dxfId="409" priority="35" stopIfTrue="1" operator="equal">
      <formula>"NO"</formula>
    </cfRule>
    <cfRule type="cellIs" dxfId="408" priority="36" stopIfTrue="1" operator="equal">
      <formula>"TPS"</formula>
    </cfRule>
  </conditionalFormatting>
  <pageMargins left="0.7" right="0.7" top="0.78740157499999996" bottom="0.78740157499999996"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1DCD1-25AF-4ECB-AFF0-26D7714FEBC8}">
  <sheetPr codeName="Tabelle317">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2007</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2007</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10.8181214481504</v>
      </c>
      <c r="F14" s="114">
        <v>2.8568413172559999</v>
      </c>
      <c r="G14" s="114">
        <v>5.0781290176914098</v>
      </c>
      <c r="H14" s="114">
        <v>0.31222762919326003</v>
      </c>
      <c r="I14" s="114">
        <v>1.6062823963393698</v>
      </c>
      <c r="J14" s="114">
        <v>2.1819288153168999</v>
      </c>
      <c r="K14" s="114">
        <v>2.3275381750003099</v>
      </c>
      <c r="L14" s="114">
        <v>5.6920530702092402E-2</v>
      </c>
      <c r="M14" s="114">
        <v>4.7750290122721903</v>
      </c>
      <c r="N14" s="114">
        <v>2.1231765065060402</v>
      </c>
      <c r="O14" s="114">
        <v>0.12889405382639996</v>
      </c>
      <c r="P14" s="114">
        <v>0.13458118471060998</v>
      </c>
      <c r="Q14" s="114">
        <v>0.24660092398862998</v>
      </c>
      <c r="R14" s="114">
        <v>0.50717492131729003</v>
      </c>
      <c r="S14" s="114">
        <v>1.4007628268166299</v>
      </c>
      <c r="T14" s="114">
        <v>2.1638511680069201</v>
      </c>
      <c r="U14" s="114">
        <v>0.2056888242396</v>
      </c>
      <c r="V14" s="114">
        <v>19.499318501066274</v>
      </c>
      <c r="W14" s="114">
        <v>2.2104278628243796</v>
      </c>
      <c r="X14" s="114">
        <v>0.10790872150836729</v>
      </c>
      <c r="Y14" s="114">
        <v>9.7172103467615789E-2</v>
      </c>
      <c r="Z14" s="114">
        <v>3.5814646202231931E-2</v>
      </c>
      <c r="AA14" s="114">
        <v>8.3768003162385668E-2</v>
      </c>
      <c r="AB14" s="114">
        <v>0.32468169711786737</v>
      </c>
      <c r="AC14" s="114">
        <v>0.87144768911386006</v>
      </c>
      <c r="AD14" s="114">
        <v>0.35445847338530129</v>
      </c>
      <c r="AE14" s="40"/>
      <c r="AF14" s="114">
        <v>11328.141579733419</v>
      </c>
      <c r="AG14" s="114">
        <v>31537.01504916</v>
      </c>
      <c r="AH14" s="114">
        <v>12907.765240000001</v>
      </c>
      <c r="AI14" s="114">
        <v>129750.57776515679</v>
      </c>
      <c r="AJ14" s="114">
        <v>18488.923254763202</v>
      </c>
      <c r="AK14" s="39" t="s">
        <v>389</v>
      </c>
      <c r="AL14" s="41" t="s">
        <v>41</v>
      </c>
    </row>
    <row r="15" spans="1:38" ht="26.25" customHeight="1" thickBot="1" x14ac:dyDescent="0.3">
      <c r="A15" s="36" t="s">
        <v>45</v>
      </c>
      <c r="B15" s="36" t="s">
        <v>46</v>
      </c>
      <c r="C15" s="37" t="s">
        <v>47</v>
      </c>
      <c r="D15" s="38"/>
      <c r="E15" s="114">
        <v>1.0486018242302702</v>
      </c>
      <c r="F15" s="114">
        <v>6.4108455104840006E-2</v>
      </c>
      <c r="G15" s="114">
        <v>0.43164562773672999</v>
      </c>
      <c r="H15" s="114">
        <v>6.0224343788230002E-2</v>
      </c>
      <c r="I15" s="114">
        <v>3.816036318036E-2</v>
      </c>
      <c r="J15" s="114">
        <v>4.7431871398099998E-2</v>
      </c>
      <c r="K15" s="114">
        <v>8.4517904269060001E-2</v>
      </c>
      <c r="L15" s="114">
        <v>5.9705000579799994E-3</v>
      </c>
      <c r="M15" s="114">
        <v>0.39504128143851003</v>
      </c>
      <c r="N15" s="114">
        <v>2.454309157871E-2</v>
      </c>
      <c r="O15" s="114">
        <v>7.7682226331999996E-4</v>
      </c>
      <c r="P15" s="114">
        <v>1.2880890156E-4</v>
      </c>
      <c r="Q15" s="114">
        <v>1.9245048553500001E-3</v>
      </c>
      <c r="R15" s="114">
        <v>9.9895389479000003E-4</v>
      </c>
      <c r="S15" s="114">
        <v>5.9139209896799999E-3</v>
      </c>
      <c r="T15" s="114">
        <v>0.33389875132051999</v>
      </c>
      <c r="U15" s="114">
        <v>2.6311239068700001E-3</v>
      </c>
      <c r="V15" s="114">
        <v>2.0741934693219999E-2</v>
      </c>
      <c r="W15" s="114">
        <v>1.9106784248669999E-2</v>
      </c>
      <c r="X15" s="114">
        <v>3.307976553E-5</v>
      </c>
      <c r="Y15" s="114">
        <v>4.2712884074000001E-4</v>
      </c>
      <c r="Z15" s="114">
        <v>4.8407935279999999E-5</v>
      </c>
      <c r="AA15" s="114">
        <v>4.2712884070000001E-5</v>
      </c>
      <c r="AB15" s="114">
        <v>5.5132942563999995E-4</v>
      </c>
      <c r="AC15" s="114" t="s">
        <v>391</v>
      </c>
      <c r="AD15" s="114" t="s">
        <v>391</v>
      </c>
      <c r="AE15" s="40"/>
      <c r="AF15" s="114">
        <v>30796.361923150402</v>
      </c>
      <c r="AG15" s="39" t="s">
        <v>390</v>
      </c>
      <c r="AH15" s="114">
        <v>1030</v>
      </c>
      <c r="AI15" s="39" t="s">
        <v>390</v>
      </c>
      <c r="AJ15" s="39" t="s">
        <v>390</v>
      </c>
      <c r="AK15" s="39" t="s">
        <v>389</v>
      </c>
      <c r="AL15" s="41" t="s">
        <v>41</v>
      </c>
    </row>
    <row r="16" spans="1:38" ht="26.25" customHeight="1" thickBot="1" x14ac:dyDescent="0.3">
      <c r="A16" s="36" t="s">
        <v>45</v>
      </c>
      <c r="B16" s="36" t="s">
        <v>48</v>
      </c>
      <c r="C16" s="37" t="s">
        <v>49</v>
      </c>
      <c r="D16" s="38"/>
      <c r="E16" s="114">
        <v>0.54002399999999995</v>
      </c>
      <c r="F16" s="114">
        <v>8.4117340000000006E-3</v>
      </c>
      <c r="G16" s="114">
        <v>0.41627586638308001</v>
      </c>
      <c r="H16" s="114" t="s">
        <v>391</v>
      </c>
      <c r="I16" s="114">
        <v>2.7857142857139999E-2</v>
      </c>
      <c r="J16" s="114">
        <v>4.0857142857139997E-2</v>
      </c>
      <c r="K16" s="114">
        <v>0.14299999999999999</v>
      </c>
      <c r="L16" s="114" t="s">
        <v>391</v>
      </c>
      <c r="M16" s="114">
        <v>4.2058669999999999E-2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4205.8670000000002</v>
      </c>
      <c r="AH16" s="39" t="s">
        <v>390</v>
      </c>
      <c r="AI16" s="39" t="s">
        <v>390</v>
      </c>
      <c r="AJ16" s="39" t="s">
        <v>390</v>
      </c>
      <c r="AK16" s="39" t="s">
        <v>389</v>
      </c>
      <c r="AL16" s="41" t="s">
        <v>41</v>
      </c>
    </row>
    <row r="17" spans="1:38" ht="26.25" customHeight="1" thickBot="1" x14ac:dyDescent="0.3">
      <c r="A17" s="36" t="s">
        <v>45</v>
      </c>
      <c r="B17" s="36" t="s">
        <v>50</v>
      </c>
      <c r="C17" s="37" t="s">
        <v>51</v>
      </c>
      <c r="D17" s="38"/>
      <c r="E17" s="114">
        <v>1.25142367186364</v>
      </c>
      <c r="F17" s="114">
        <v>3.5382421960609999E-2</v>
      </c>
      <c r="G17" s="114">
        <v>0.72000744950607998</v>
      </c>
      <c r="H17" s="114">
        <v>1.4249731200360001E-2</v>
      </c>
      <c r="I17" s="114">
        <v>4.146739296199E-2</v>
      </c>
      <c r="J17" s="114">
        <v>5.1325745301260002E-2</v>
      </c>
      <c r="K17" s="114">
        <v>8.1325745301259994E-2</v>
      </c>
      <c r="L17" s="114">
        <v>2.2704792175271282E-2</v>
      </c>
      <c r="M17" s="114">
        <v>0.27764893053041001</v>
      </c>
      <c r="N17" s="114">
        <v>5.3710420262669999E-2</v>
      </c>
      <c r="O17" s="114">
        <v>1.71488318505E-3</v>
      </c>
      <c r="P17" s="114">
        <v>2.9263610576000002E-4</v>
      </c>
      <c r="Q17" s="114">
        <v>4.2366313511900001E-3</v>
      </c>
      <c r="R17" s="114">
        <v>2.2196876925300001E-3</v>
      </c>
      <c r="S17" s="114">
        <v>1.311450694506E-2</v>
      </c>
      <c r="T17" s="114">
        <v>0.72653273805525997</v>
      </c>
      <c r="U17" s="114">
        <v>5.7492080905000003E-3</v>
      </c>
      <c r="V17" s="114">
        <v>4.538823101239E-2</v>
      </c>
      <c r="W17" s="114">
        <v>1.5193515411079999E-2</v>
      </c>
      <c r="X17" s="114">
        <v>8.7224057009999996E-5</v>
      </c>
      <c r="Y17" s="114">
        <v>1.12624469219E-3</v>
      </c>
      <c r="Z17" s="114">
        <v>1.2764106511E-4</v>
      </c>
      <c r="AA17" s="114">
        <v>1.1262446920999999E-4</v>
      </c>
      <c r="AB17" s="114">
        <v>1.45373428353E-3</v>
      </c>
      <c r="AC17" s="114" t="s">
        <v>391</v>
      </c>
      <c r="AD17" s="114" t="s">
        <v>391</v>
      </c>
      <c r="AE17" s="40"/>
      <c r="AF17" s="114">
        <v>13933.9761000407</v>
      </c>
      <c r="AG17" s="114">
        <v>5121.7780000000002</v>
      </c>
      <c r="AH17" s="114">
        <v>1161.43393532</v>
      </c>
      <c r="AI17" s="114" t="s">
        <v>390</v>
      </c>
      <c r="AJ17" s="114">
        <v>0</v>
      </c>
      <c r="AK17" s="39" t="s">
        <v>389</v>
      </c>
      <c r="AL17" s="41" t="s">
        <v>41</v>
      </c>
    </row>
    <row r="18" spans="1:38" ht="26.25" customHeight="1" thickBot="1" x14ac:dyDescent="0.3">
      <c r="A18" s="36" t="s">
        <v>45</v>
      </c>
      <c r="B18" s="36" t="s">
        <v>52</v>
      </c>
      <c r="C18" s="37" t="s">
        <v>53</v>
      </c>
      <c r="D18" s="38"/>
      <c r="E18" s="114">
        <v>7.1063364746310004E-2</v>
      </c>
      <c r="F18" s="114">
        <v>1.6584504060500002E-3</v>
      </c>
      <c r="G18" s="114">
        <v>1.9248441053990002E-2</v>
      </c>
      <c r="H18" s="114">
        <v>1.1658313728999999E-3</v>
      </c>
      <c r="I18" s="114">
        <v>1.8151854750399999E-3</v>
      </c>
      <c r="J18" s="114">
        <v>2.1098364971099998E-3</v>
      </c>
      <c r="K18" s="114">
        <v>2.1098364971099998E-3</v>
      </c>
      <c r="L18" s="114">
        <v>1.0002588221400001E-3</v>
      </c>
      <c r="M18" s="114">
        <v>1.7487470593520002E-2</v>
      </c>
      <c r="N18" s="114">
        <v>2.6181406278999999E-3</v>
      </c>
      <c r="O18" s="114">
        <v>9.8523806629999996E-5</v>
      </c>
      <c r="P18" s="114">
        <v>2.4996525019999998E-5</v>
      </c>
      <c r="Q18" s="114">
        <v>2.3171243937999999E-4</v>
      </c>
      <c r="R18" s="114">
        <v>1.4505037406999999E-4</v>
      </c>
      <c r="S18" s="114">
        <v>8.1191393568E-4</v>
      </c>
      <c r="T18" s="114">
        <v>3.1300523053129997E-2</v>
      </c>
      <c r="U18" s="114">
        <v>2.7184793725000002E-4</v>
      </c>
      <c r="V18" s="114">
        <v>2.1985069807000002E-3</v>
      </c>
      <c r="W18" s="114">
        <v>9.2956394770000008E-4</v>
      </c>
      <c r="X18" s="114">
        <v>6.9789851165166996E-6</v>
      </c>
      <c r="Y18" s="114">
        <v>9.0113269359999999E-5</v>
      </c>
      <c r="Z18" s="114">
        <v>1.0212837189999999E-5</v>
      </c>
      <c r="AA18" s="114">
        <v>9.0113269361617002E-6</v>
      </c>
      <c r="AB18" s="114">
        <v>1.163164186E-4</v>
      </c>
      <c r="AC18" s="114" t="s">
        <v>391</v>
      </c>
      <c r="AD18" s="114" t="s">
        <v>391</v>
      </c>
      <c r="AE18" s="40"/>
      <c r="AF18" s="114">
        <v>853.42668290175595</v>
      </c>
      <c r="AG18" s="114">
        <v>0</v>
      </c>
      <c r="AH18" s="114">
        <v>312.40469000000002</v>
      </c>
      <c r="AI18" s="114" t="s">
        <v>390</v>
      </c>
      <c r="AJ18" s="114">
        <v>0</v>
      </c>
      <c r="AK18" s="39" t="s">
        <v>389</v>
      </c>
      <c r="AL18" s="41" t="s">
        <v>41</v>
      </c>
    </row>
    <row r="19" spans="1:38" ht="26.25" customHeight="1" thickBot="1" x14ac:dyDescent="0.3">
      <c r="A19" s="36" t="s">
        <v>45</v>
      </c>
      <c r="B19" s="36" t="s">
        <v>54</v>
      </c>
      <c r="C19" s="37" t="s">
        <v>55</v>
      </c>
      <c r="D19" s="38"/>
      <c r="E19" s="114">
        <v>0.82112212143526997</v>
      </c>
      <c r="F19" s="114">
        <v>4.167276193727E-2</v>
      </c>
      <c r="G19" s="114">
        <v>0.27992547782098998</v>
      </c>
      <c r="H19" s="114">
        <v>1.576531978351E-2</v>
      </c>
      <c r="I19" s="114">
        <v>5.806965614423E-2</v>
      </c>
      <c r="J19" s="114">
        <v>7.4399569112300001E-2</v>
      </c>
      <c r="K19" s="114">
        <v>7.5660987360669993E-2</v>
      </c>
      <c r="L19" s="114">
        <v>1.2904558385129999E-2</v>
      </c>
      <c r="M19" s="114">
        <v>0.23199799628803</v>
      </c>
      <c r="N19" s="114">
        <v>3.522188032082E-2</v>
      </c>
      <c r="O19" s="114">
        <v>1.5722544839199999E-3</v>
      </c>
      <c r="P19" s="114">
        <v>1.06649561244E-3</v>
      </c>
      <c r="Q19" s="114">
        <v>2.8548419135999998E-3</v>
      </c>
      <c r="R19" s="114">
        <v>4.7835547178399999E-3</v>
      </c>
      <c r="S19" s="114">
        <v>1.3042491369800001E-2</v>
      </c>
      <c r="T19" s="114">
        <v>0.24976076332386998</v>
      </c>
      <c r="U19" s="114">
        <v>3.4530558740800002E-3</v>
      </c>
      <c r="V19" s="114">
        <v>0.16003425813968</v>
      </c>
      <c r="W19" s="114">
        <v>2.0793093561310001E-2</v>
      </c>
      <c r="X19" s="114">
        <v>1.0493742552800001E-3</v>
      </c>
      <c r="Y19" s="114">
        <v>1.68870612185E-3</v>
      </c>
      <c r="Z19" s="114">
        <v>4.3270833081000002E-4</v>
      </c>
      <c r="AA19" s="114">
        <v>3.8446416437000003E-4</v>
      </c>
      <c r="AB19" s="114">
        <v>3.5552528723599998E-3</v>
      </c>
      <c r="AC19" s="114">
        <v>1.092832943515E-2</v>
      </c>
      <c r="AD19" s="114">
        <v>5.6706626391184796E-2</v>
      </c>
      <c r="AE19" s="40"/>
      <c r="AF19" s="114">
        <v>8341.3453224284603</v>
      </c>
      <c r="AG19" s="114">
        <v>333.11116173599999</v>
      </c>
      <c r="AH19" s="114">
        <v>3112.1294817772</v>
      </c>
      <c r="AI19" s="114">
        <v>1465.9787280959999</v>
      </c>
      <c r="AJ19" s="114">
        <v>888.00372000000004</v>
      </c>
      <c r="AK19" s="39" t="s">
        <v>389</v>
      </c>
      <c r="AL19" s="41" t="s">
        <v>41</v>
      </c>
    </row>
    <row r="20" spans="1:38" ht="26.25" customHeight="1" thickBot="1" x14ac:dyDescent="0.3">
      <c r="A20" s="36" t="s">
        <v>45</v>
      </c>
      <c r="B20" s="36" t="s">
        <v>56</v>
      </c>
      <c r="C20" s="37" t="s">
        <v>57</v>
      </c>
      <c r="D20" s="38"/>
      <c r="E20" s="114">
        <v>5.0686302879640293</v>
      </c>
      <c r="F20" s="114">
        <v>0.94208697978801004</v>
      </c>
      <c r="G20" s="114">
        <v>1.8355502508822499</v>
      </c>
      <c r="H20" s="114">
        <v>7.4796719661699998E-2</v>
      </c>
      <c r="I20" s="114">
        <v>0.78604825026639003</v>
      </c>
      <c r="J20" s="114">
        <v>1.05202675402044</v>
      </c>
      <c r="K20" s="114">
        <v>1.08704112823536</v>
      </c>
      <c r="L20" s="114">
        <v>0.24888053368933766</v>
      </c>
      <c r="M20" s="114">
        <v>1.73688938547057</v>
      </c>
      <c r="N20" s="114">
        <v>0.92882778847660008</v>
      </c>
      <c r="O20" s="114">
        <v>5.0677008462299999E-2</v>
      </c>
      <c r="P20" s="114">
        <v>1.5876641780099999E-2</v>
      </c>
      <c r="Q20" s="114">
        <v>3.7966861074579993E-2</v>
      </c>
      <c r="R20" s="114">
        <v>0.14814031134555</v>
      </c>
      <c r="S20" s="114">
        <v>0.36195498501975998</v>
      </c>
      <c r="T20" s="114">
        <v>3.3791659290376601</v>
      </c>
      <c r="U20" s="114">
        <v>7.7286861225439998E-2</v>
      </c>
      <c r="V20" s="114">
        <v>8.8256136194671999</v>
      </c>
      <c r="W20" s="114">
        <v>0.14000512082955999</v>
      </c>
      <c r="X20" s="114">
        <v>4.4616583917880002E-2</v>
      </c>
      <c r="Y20" s="114">
        <v>5.9413045848190002E-2</v>
      </c>
      <c r="Z20" s="114">
        <v>1.791465246283E-2</v>
      </c>
      <c r="AA20" s="114">
        <v>1.445243910226E-2</v>
      </c>
      <c r="AB20" s="114">
        <v>0.13639672133119998</v>
      </c>
      <c r="AC20" s="114">
        <v>0.24117666180597999</v>
      </c>
      <c r="AD20" s="114">
        <v>0.14850439806835999</v>
      </c>
      <c r="AE20" s="40"/>
      <c r="AF20" s="114">
        <v>19906.803858951698</v>
      </c>
      <c r="AG20" s="114">
        <v>856.65225599999997</v>
      </c>
      <c r="AH20" s="114">
        <v>834.74208529999999</v>
      </c>
      <c r="AI20" s="114">
        <v>202688.545365453</v>
      </c>
      <c r="AJ20" s="114">
        <v>157.58135999999999</v>
      </c>
      <c r="AK20" s="39" t="s">
        <v>389</v>
      </c>
      <c r="AL20" s="41" t="s">
        <v>41</v>
      </c>
    </row>
    <row r="21" spans="1:38" ht="26.25" customHeight="1" thickBot="1" x14ac:dyDescent="0.3">
      <c r="A21" s="36" t="s">
        <v>45</v>
      </c>
      <c r="B21" s="36" t="s">
        <v>58</v>
      </c>
      <c r="C21" s="37" t="s">
        <v>59</v>
      </c>
      <c r="D21" s="38"/>
      <c r="E21" s="114">
        <v>0.59983949457031993</v>
      </c>
      <c r="F21" s="114">
        <v>2.2941347000409999E-2</v>
      </c>
      <c r="G21" s="114">
        <v>0.21220998756440002</v>
      </c>
      <c r="H21" s="114">
        <v>9.2840980337099994E-3</v>
      </c>
      <c r="I21" s="114">
        <v>2.6208552130169999E-2</v>
      </c>
      <c r="J21" s="114">
        <v>3.2035528740299996E-2</v>
      </c>
      <c r="K21" s="114">
        <v>3.2421345737100003E-2</v>
      </c>
      <c r="L21" s="114">
        <v>1.212087805509E-2</v>
      </c>
      <c r="M21" s="114">
        <v>0.14304456739884999</v>
      </c>
      <c r="N21" s="114">
        <v>3.6224275460129997E-2</v>
      </c>
      <c r="O21" s="114">
        <v>1.6172184381999999E-3</v>
      </c>
      <c r="P21" s="114">
        <v>4.6893652140999996E-4</v>
      </c>
      <c r="Q21" s="114">
        <v>2.6146381612899999E-3</v>
      </c>
      <c r="R21" s="114">
        <v>3.4887406301400002E-3</v>
      </c>
      <c r="S21" s="114">
        <v>1.2829214520700001E-2</v>
      </c>
      <c r="T21" s="114">
        <v>0.31159279106497001</v>
      </c>
      <c r="U21" s="114">
        <v>3.4336180036499998E-3</v>
      </c>
      <c r="V21" s="114">
        <v>0.11602004970494001</v>
      </c>
      <c r="W21" s="114">
        <v>8.6984825390499995E-3</v>
      </c>
      <c r="X21" s="114">
        <v>5.5647166992040008E-4</v>
      </c>
      <c r="Y21" s="114">
        <v>1.5377499384839999E-3</v>
      </c>
      <c r="Z21" s="114">
        <v>2.9568617259799999E-4</v>
      </c>
      <c r="AA21" s="114">
        <v>2.7611745900919999E-4</v>
      </c>
      <c r="AB21" s="114">
        <v>2.6660252400416001E-3</v>
      </c>
      <c r="AC21" s="114">
        <v>3.20478545664E-3</v>
      </c>
      <c r="AD21" s="114">
        <v>1.30967487028E-3</v>
      </c>
      <c r="AE21" s="40"/>
      <c r="AF21" s="114">
        <v>4277.2509092443797</v>
      </c>
      <c r="AG21" s="114">
        <v>7.4934719999999997</v>
      </c>
      <c r="AH21" s="114">
        <v>4054.4918896128802</v>
      </c>
      <c r="AI21" s="114">
        <v>781.97179535999999</v>
      </c>
      <c r="AJ21" s="114">
        <v>0</v>
      </c>
      <c r="AK21" s="39" t="s">
        <v>389</v>
      </c>
      <c r="AL21" s="41" t="s">
        <v>41</v>
      </c>
    </row>
    <row r="22" spans="1:38" ht="26.25" customHeight="1" thickBot="1" x14ac:dyDescent="0.3">
      <c r="A22" s="36" t="s">
        <v>45</v>
      </c>
      <c r="B22" s="42" t="s">
        <v>60</v>
      </c>
      <c r="C22" s="37" t="s">
        <v>61</v>
      </c>
      <c r="D22" s="38"/>
      <c r="E22" s="114">
        <v>2.5580944746939003</v>
      </c>
      <c r="F22" s="114">
        <v>9.5172904296060012E-2</v>
      </c>
      <c r="G22" s="114">
        <v>0.75817082300203009</v>
      </c>
      <c r="H22" s="114">
        <v>1.9893112925549999E-2</v>
      </c>
      <c r="I22" s="114">
        <v>5.7170030748247606E-2</v>
      </c>
      <c r="J22" s="114">
        <v>6.6875553548077601E-2</v>
      </c>
      <c r="K22" s="114">
        <v>6.9335115048157606E-2</v>
      </c>
      <c r="L22" s="114">
        <v>1.5991991014369308E-2</v>
      </c>
      <c r="M22" s="114">
        <v>0.31445503988232998</v>
      </c>
      <c r="N22" s="114">
        <v>0.13320091807989001</v>
      </c>
      <c r="O22" s="114">
        <v>4.1462828928999999E-3</v>
      </c>
      <c r="P22" s="114">
        <v>1.8330851199860002E-2</v>
      </c>
      <c r="Q22" s="114">
        <v>2.1057108588920001E-2</v>
      </c>
      <c r="R22" s="114">
        <v>4.8440500155740002E-2</v>
      </c>
      <c r="S22" s="114">
        <v>6.3043928506040001E-2</v>
      </c>
      <c r="T22" s="114">
        <v>0.80840910246697983</v>
      </c>
      <c r="U22" s="114">
        <v>1.5910937287779998E-2</v>
      </c>
      <c r="V22" s="114">
        <v>0.17347508376371001</v>
      </c>
      <c r="W22" s="114">
        <v>0.72544938619158805</v>
      </c>
      <c r="X22" s="114">
        <v>3.0236726920078075E-4</v>
      </c>
      <c r="Y22" s="114">
        <v>1.91995922345E-3</v>
      </c>
      <c r="Z22" s="114">
        <v>4.8411316926999992E-4</v>
      </c>
      <c r="AA22" s="114">
        <v>2.438929403097984E-4</v>
      </c>
      <c r="AB22" s="114">
        <v>2.9503326023000002E-3</v>
      </c>
      <c r="AC22" s="114">
        <v>1.4633076673450001E-2</v>
      </c>
      <c r="AD22" s="114">
        <v>1.2311538103442161</v>
      </c>
      <c r="AE22" s="40"/>
      <c r="AF22" s="114">
        <v>9129.2197370092508</v>
      </c>
      <c r="AG22" s="114">
        <v>7241.9585725439993</v>
      </c>
      <c r="AH22" s="114">
        <v>1263.5581852139999</v>
      </c>
      <c r="AI22" s="114">
        <v>394.467582096</v>
      </c>
      <c r="AJ22" s="114">
        <v>1807.6823999999999</v>
      </c>
      <c r="AK22" s="39" t="s">
        <v>389</v>
      </c>
      <c r="AL22" s="41" t="s">
        <v>41</v>
      </c>
    </row>
    <row r="23" spans="1:38" ht="26.25" customHeight="1" thickBot="1" x14ac:dyDescent="0.3">
      <c r="A23" s="36" t="s">
        <v>62</v>
      </c>
      <c r="B23" s="42" t="s">
        <v>368</v>
      </c>
      <c r="C23" s="37" t="s">
        <v>364</v>
      </c>
      <c r="D23" s="43"/>
      <c r="E23" s="114">
        <v>6.7398945897878493</v>
      </c>
      <c r="F23" s="114">
        <v>1.1986612261192899</v>
      </c>
      <c r="G23" s="114">
        <v>1.4516323627888619E-3</v>
      </c>
      <c r="H23" s="114">
        <v>2.1548966914620095E-3</v>
      </c>
      <c r="I23" s="114">
        <v>0.32688257723439001</v>
      </c>
      <c r="J23" s="114">
        <v>0.34504272041408995</v>
      </c>
      <c r="K23" s="114">
        <v>0.36320286359376996</v>
      </c>
      <c r="L23" s="114">
        <v>0.23146196341780001</v>
      </c>
      <c r="M23" s="114">
        <v>9.3836651949940695</v>
      </c>
      <c r="N23" s="114" t="s">
        <v>391</v>
      </c>
      <c r="O23" s="114">
        <v>3.3527036532911446E-3</v>
      </c>
      <c r="P23" s="114" t="s">
        <v>391</v>
      </c>
      <c r="Q23" s="114" t="s">
        <v>391</v>
      </c>
      <c r="R23" s="114">
        <v>1.676351826654E-2</v>
      </c>
      <c r="S23" s="114">
        <v>0.56995962106341003</v>
      </c>
      <c r="T23" s="114">
        <v>2.3468925573169999E-2</v>
      </c>
      <c r="U23" s="114">
        <v>3.3527036532911446E-3</v>
      </c>
      <c r="V23" s="114">
        <v>0.33527036533140997</v>
      </c>
      <c r="W23" s="114" t="s">
        <v>391</v>
      </c>
      <c r="X23" s="114">
        <v>1.0133159011419998E-2</v>
      </c>
      <c r="Y23" s="114">
        <v>1.6688470215030005E-2</v>
      </c>
      <c r="Z23" s="114" t="s">
        <v>391</v>
      </c>
      <c r="AA23" s="114" t="s">
        <v>391</v>
      </c>
      <c r="AB23" s="114" t="s">
        <v>391</v>
      </c>
      <c r="AC23" s="114" t="s">
        <v>391</v>
      </c>
      <c r="AD23" s="114" t="s">
        <v>391</v>
      </c>
      <c r="AE23" s="40"/>
      <c r="AF23" s="114">
        <v>14063.369605311105</v>
      </c>
      <c r="AG23" s="39" t="s">
        <v>390</v>
      </c>
      <c r="AH23" s="39" t="s">
        <v>390</v>
      </c>
      <c r="AI23" s="114">
        <v>366.30308275480593</v>
      </c>
      <c r="AJ23" s="114">
        <v>20.334854011562001</v>
      </c>
      <c r="AK23" s="39" t="s">
        <v>389</v>
      </c>
      <c r="AL23" s="41" t="s">
        <v>41</v>
      </c>
    </row>
    <row r="24" spans="1:38" ht="26.25" customHeight="1" thickBot="1" x14ac:dyDescent="0.3">
      <c r="A24" s="44" t="s">
        <v>45</v>
      </c>
      <c r="B24" s="42" t="s">
        <v>63</v>
      </c>
      <c r="C24" s="37" t="s">
        <v>64</v>
      </c>
      <c r="D24" s="38"/>
      <c r="E24" s="114">
        <v>5.6250068773776007</v>
      </c>
      <c r="F24" s="114">
        <v>0.46530693593270012</v>
      </c>
      <c r="G24" s="114">
        <v>1.4846360225908597</v>
      </c>
      <c r="H24" s="114">
        <v>4.3305824348519997E-2</v>
      </c>
      <c r="I24" s="114">
        <v>0.47031000771172266</v>
      </c>
      <c r="J24" s="114">
        <v>0.65871395212412265</v>
      </c>
      <c r="K24" s="114">
        <v>0.70991218789281263</v>
      </c>
      <c r="L24" s="114">
        <v>0.139352930646921</v>
      </c>
      <c r="M24" s="114">
        <v>1.0739538530940496</v>
      </c>
      <c r="N24" s="114">
        <v>0.48544570505635992</v>
      </c>
      <c r="O24" s="114">
        <v>2.4920268501270802E-2</v>
      </c>
      <c r="P24" s="114">
        <v>1.8318630425839998E-2</v>
      </c>
      <c r="Q24" s="114">
        <v>2.7458769710680002E-2</v>
      </c>
      <c r="R24" s="114">
        <v>0.10398547500442998</v>
      </c>
      <c r="S24" s="114">
        <v>0.20837965968622998</v>
      </c>
      <c r="T24" s="114">
        <v>1.1996961899942098</v>
      </c>
      <c r="U24" s="114">
        <v>4.2775349784089998E-2</v>
      </c>
      <c r="V24" s="114">
        <v>4.0284160414817798</v>
      </c>
      <c r="W24" s="114">
        <v>0.41497224232099988</v>
      </c>
      <c r="X24" s="114">
        <v>2.0815795821695095E-2</v>
      </c>
      <c r="Y24" s="114">
        <v>2.9478153568344049E-2</v>
      </c>
      <c r="Z24" s="114">
        <v>8.5136758343864159E-3</v>
      </c>
      <c r="AA24" s="114">
        <v>6.8324251647855364E-3</v>
      </c>
      <c r="AB24" s="114">
        <v>6.5640050389450921E-2</v>
      </c>
      <c r="AC24" s="114">
        <v>0.10056781280433</v>
      </c>
      <c r="AD24" s="114">
        <v>0.67729444590769028</v>
      </c>
      <c r="AE24" s="40"/>
      <c r="AF24" s="114">
        <v>15169.722477770174</v>
      </c>
      <c r="AG24" s="114">
        <v>3977.1674263512</v>
      </c>
      <c r="AH24" s="114">
        <v>1288.1764527509999</v>
      </c>
      <c r="AI24" s="114">
        <v>19604.680016007358</v>
      </c>
      <c r="AJ24" s="114">
        <v>18</v>
      </c>
      <c r="AK24" s="39" t="s">
        <v>389</v>
      </c>
      <c r="AL24" s="41" t="s">
        <v>41</v>
      </c>
    </row>
    <row r="25" spans="1:38" ht="26.25" customHeight="1" thickBot="1" x14ac:dyDescent="0.3">
      <c r="A25" s="36" t="s">
        <v>65</v>
      </c>
      <c r="B25" s="42" t="s">
        <v>66</v>
      </c>
      <c r="C25" s="45" t="s">
        <v>67</v>
      </c>
      <c r="D25" s="38"/>
      <c r="E25" s="114">
        <v>0.74083605895886995</v>
      </c>
      <c r="F25" s="114">
        <v>8.7871707421940004E-2</v>
      </c>
      <c r="G25" s="114">
        <v>6.2724990640879996E-2</v>
      </c>
      <c r="H25" s="114" t="s">
        <v>391</v>
      </c>
      <c r="I25" s="114">
        <v>1.8223799999999998E-2</v>
      </c>
      <c r="J25" s="114">
        <v>1.8223799999999998E-2</v>
      </c>
      <c r="K25" s="114">
        <v>1.8223799999999998E-2</v>
      </c>
      <c r="L25" s="114">
        <v>8.7474240000000002E-3</v>
      </c>
      <c r="M25" s="114">
        <v>0.62856921415470002</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2698.4290973707598</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0.42924841865504998</v>
      </c>
      <c r="F26" s="114">
        <v>7.1334360840859992E-2</v>
      </c>
      <c r="G26" s="114">
        <v>4.4000921117929997E-2</v>
      </c>
      <c r="H26" s="114" t="s">
        <v>391</v>
      </c>
      <c r="I26" s="114">
        <v>1.0807369999989999E-2</v>
      </c>
      <c r="J26" s="114">
        <v>1.0807369999989999E-2</v>
      </c>
      <c r="K26" s="114">
        <v>1.0807369999989999E-2</v>
      </c>
      <c r="L26" s="114">
        <v>5.1875375999899994E-3</v>
      </c>
      <c r="M26" s="114">
        <v>1.1044138948289399</v>
      </c>
      <c r="N26" s="114">
        <v>0.48975660909537999</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1892.9196264939662</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26.121449426806642</v>
      </c>
      <c r="F27" s="114">
        <v>23.653568148365892</v>
      </c>
      <c r="G27" s="114">
        <v>2.8737925603188309E-2</v>
      </c>
      <c r="H27" s="114">
        <v>3.84312095519617</v>
      </c>
      <c r="I27" s="114">
        <v>0.49020154564506679</v>
      </c>
      <c r="J27" s="114">
        <v>0.49020154564506679</v>
      </c>
      <c r="K27" s="114">
        <v>0.49020154564506679</v>
      </c>
      <c r="L27" s="114">
        <v>0.31695355357085397</v>
      </c>
      <c r="M27" s="114">
        <v>151.29124006572147</v>
      </c>
      <c r="N27" s="114">
        <v>4.145698973491087E-3</v>
      </c>
      <c r="O27" s="114">
        <v>9.783905913225172E-4</v>
      </c>
      <c r="P27" s="114">
        <v>3.5644341380310765E-2</v>
      </c>
      <c r="Q27" s="114">
        <v>1.1814973663950342E-3</v>
      </c>
      <c r="R27" s="114">
        <v>2.8669640445333308E-2</v>
      </c>
      <c r="S27" s="114">
        <v>2.0847729492182339E-2</v>
      </c>
      <c r="T27" s="114">
        <v>8.9343016052600699E-3</v>
      </c>
      <c r="U27" s="114">
        <v>8.0684432418503432E-4</v>
      </c>
      <c r="V27" s="114">
        <v>0.17424444127405</v>
      </c>
      <c r="W27" s="114">
        <v>1.45373710111857</v>
      </c>
      <c r="X27" s="114">
        <v>1.9046821363459997E-2</v>
      </c>
      <c r="Y27" s="114">
        <v>2.063941029237E-2</v>
      </c>
      <c r="Z27" s="114">
        <v>1.3816717551010001E-2</v>
      </c>
      <c r="AA27" s="114">
        <v>2.168075921439E-2</v>
      </c>
      <c r="AB27" s="114">
        <v>7.5183708421269993E-2</v>
      </c>
      <c r="AC27" s="114" t="s">
        <v>391</v>
      </c>
      <c r="AD27" s="114">
        <v>2.9128431998000001E-4</v>
      </c>
      <c r="AE27" s="40"/>
      <c r="AF27" s="114">
        <v>176876.52151220685</v>
      </c>
      <c r="AG27" s="39" t="s">
        <v>390</v>
      </c>
      <c r="AH27" s="114">
        <v>449.63101153591401</v>
      </c>
      <c r="AI27" s="114">
        <v>7905.8375934245205</v>
      </c>
      <c r="AJ27" s="114">
        <v>35.594250398858499</v>
      </c>
      <c r="AK27" s="39" t="s">
        <v>389</v>
      </c>
      <c r="AL27" s="41" t="s">
        <v>41</v>
      </c>
    </row>
    <row r="28" spans="1:38" ht="26.25" customHeight="1" thickBot="1" x14ac:dyDescent="0.3">
      <c r="A28" s="36" t="s">
        <v>70</v>
      </c>
      <c r="B28" s="36" t="s">
        <v>73</v>
      </c>
      <c r="C28" s="37" t="s">
        <v>74</v>
      </c>
      <c r="D28" s="38"/>
      <c r="E28" s="114">
        <v>9.9896717799243007</v>
      </c>
      <c r="F28" s="114">
        <v>1.26224554939662</v>
      </c>
      <c r="G28" s="114">
        <v>2.5205689909384762E-3</v>
      </c>
      <c r="H28" s="114">
        <v>0.11277136536116</v>
      </c>
      <c r="I28" s="114">
        <v>0.63250392468960992</v>
      </c>
      <c r="J28" s="114">
        <v>0.63250392468960992</v>
      </c>
      <c r="K28" s="114">
        <v>0.63250392468960992</v>
      </c>
      <c r="L28" s="114">
        <v>0.49160807226708997</v>
      </c>
      <c r="M28" s="114">
        <v>19.431066975444519</v>
      </c>
      <c r="N28" s="114">
        <v>1.106826676E-4</v>
      </c>
      <c r="O28" s="114">
        <v>4.0616052471372786E-5</v>
      </c>
      <c r="P28" s="114">
        <v>3.0962529574529623E-3</v>
      </c>
      <c r="Q28" s="114">
        <v>7.1559716107447114E-5</v>
      </c>
      <c r="R28" s="114">
        <v>4.2254772118785243E-3</v>
      </c>
      <c r="S28" s="114">
        <v>2.8601828242986577E-3</v>
      </c>
      <c r="T28" s="114">
        <v>3.0755004259310425E-4</v>
      </c>
      <c r="U28" s="114">
        <v>6.1887327262148844E-5</v>
      </c>
      <c r="V28" s="114">
        <v>1.0849547243990001E-2</v>
      </c>
      <c r="W28" s="114">
        <v>0.38093238467566998</v>
      </c>
      <c r="X28" s="114">
        <v>2.1658779040699999E-3</v>
      </c>
      <c r="Y28" s="114">
        <v>1.5149813914500001E-3</v>
      </c>
      <c r="Z28" s="114">
        <v>3.5823512349000001E-4</v>
      </c>
      <c r="AA28" s="114">
        <v>1.3045577485899999E-3</v>
      </c>
      <c r="AB28" s="114">
        <v>5.3436521676300001E-3</v>
      </c>
      <c r="AC28" s="114" t="s">
        <v>391</v>
      </c>
      <c r="AD28" s="114">
        <v>8.2559817990000001E-5</v>
      </c>
      <c r="AE28" s="40"/>
      <c r="AF28" s="114">
        <v>21867.53390029529</v>
      </c>
      <c r="AG28" s="39" t="s">
        <v>390</v>
      </c>
      <c r="AH28" s="114" t="s">
        <v>390</v>
      </c>
      <c r="AI28" s="114">
        <v>590.37567333552499</v>
      </c>
      <c r="AJ28" s="114">
        <v>26.300152200066702</v>
      </c>
      <c r="AK28" s="39" t="s">
        <v>389</v>
      </c>
      <c r="AL28" s="41" t="s">
        <v>41</v>
      </c>
    </row>
    <row r="29" spans="1:38" ht="26.25" customHeight="1" thickBot="1" x14ac:dyDescent="0.3">
      <c r="A29" s="36" t="s">
        <v>70</v>
      </c>
      <c r="B29" s="36" t="s">
        <v>75</v>
      </c>
      <c r="C29" s="37" t="s">
        <v>76</v>
      </c>
      <c r="D29" s="38"/>
      <c r="E29" s="114">
        <v>56.43480901540142</v>
      </c>
      <c r="F29" s="114">
        <v>2.3328560134763801</v>
      </c>
      <c r="G29" s="114">
        <v>8.8995943476768164E-3</v>
      </c>
      <c r="H29" s="114">
        <v>1.7277836157758814E-2</v>
      </c>
      <c r="I29" s="114">
        <v>1.2199365325741001</v>
      </c>
      <c r="J29" s="114">
        <v>1.2199365325741001</v>
      </c>
      <c r="K29" s="114">
        <v>1.2199365325741001</v>
      </c>
      <c r="L29" s="114">
        <v>0.80368640481406006</v>
      </c>
      <c r="M29" s="114">
        <v>13.219680385078121</v>
      </c>
      <c r="N29" s="114">
        <v>2.9350069374607998E-6</v>
      </c>
      <c r="O29" s="114">
        <v>1.0069211617228955E-4</v>
      </c>
      <c r="P29" s="114">
        <v>1.0434037717148927E-2</v>
      </c>
      <c r="Q29" s="114">
        <v>1.9946961957019717E-4</v>
      </c>
      <c r="R29" s="114">
        <v>1.6587312009547661E-2</v>
      </c>
      <c r="S29" s="114">
        <v>1.11285271051098E-2</v>
      </c>
      <c r="T29" s="114">
        <v>4.3148765648233609E-4</v>
      </c>
      <c r="U29" s="114">
        <v>1.9755500678581518E-4</v>
      </c>
      <c r="V29" s="114">
        <v>3.5502462839377108E-2</v>
      </c>
      <c r="W29" s="114">
        <v>0.35402555370932998</v>
      </c>
      <c r="X29" s="114">
        <v>1.7543464467594879E-3</v>
      </c>
      <c r="Y29" s="114">
        <v>9.374538985000673E-3</v>
      </c>
      <c r="Z29" s="114">
        <v>3.5194014965770861E-4</v>
      </c>
      <c r="AA29" s="114">
        <v>1.2178221367065629E-3</v>
      </c>
      <c r="AB29" s="114">
        <v>1.2698647718139999E-2</v>
      </c>
      <c r="AC29" s="114" t="s">
        <v>391</v>
      </c>
      <c r="AD29" s="114">
        <v>7.0288530239446672E-5</v>
      </c>
      <c r="AE29" s="40"/>
      <c r="AF29" s="114">
        <v>81395.381308943324</v>
      </c>
      <c r="AG29" s="39" t="s">
        <v>390</v>
      </c>
      <c r="AH29" s="114">
        <v>561.69553846408496</v>
      </c>
      <c r="AI29" s="114">
        <v>3097.0437359159487</v>
      </c>
      <c r="AJ29" s="114">
        <v>119.7628628534538</v>
      </c>
      <c r="AK29" s="39" t="s">
        <v>389</v>
      </c>
      <c r="AL29" s="41" t="s">
        <v>41</v>
      </c>
    </row>
    <row r="30" spans="1:38" ht="26.25" customHeight="1" thickBot="1" x14ac:dyDescent="0.3">
      <c r="A30" s="36" t="s">
        <v>70</v>
      </c>
      <c r="B30" s="36" t="s">
        <v>77</v>
      </c>
      <c r="C30" s="37" t="s">
        <v>78</v>
      </c>
      <c r="D30" s="38"/>
      <c r="E30" s="114">
        <v>0.19891411385086</v>
      </c>
      <c r="F30" s="114">
        <v>1.4090154734284599</v>
      </c>
      <c r="G30" s="114">
        <v>2.4648563927000001E-4</v>
      </c>
      <c r="H30" s="114">
        <v>1.8203153071800001E-3</v>
      </c>
      <c r="I30" s="114">
        <v>5.3917628242670004E-2</v>
      </c>
      <c r="J30" s="114">
        <v>5.3917628242670004E-2</v>
      </c>
      <c r="K30" s="114">
        <v>5.3917628242670004E-2</v>
      </c>
      <c r="L30" s="114">
        <v>9.2824731980299998E-3</v>
      </c>
      <c r="M30" s="114">
        <v>9.0104383340484997</v>
      </c>
      <c r="N30" s="114">
        <v>4.011959582E-5</v>
      </c>
      <c r="O30" s="114">
        <v>7.0119801132396003E-6</v>
      </c>
      <c r="P30" s="114">
        <v>3.0502113491999997E-4</v>
      </c>
      <c r="Q30" s="114">
        <v>1.0517970169859401E-5</v>
      </c>
      <c r="R30" s="114">
        <v>2.2087737356000001E-4</v>
      </c>
      <c r="S30" s="114">
        <v>1.577695525417175E-4</v>
      </c>
      <c r="T30" s="114">
        <v>8.0637771295544503E-5</v>
      </c>
      <c r="U30" s="114">
        <v>7.0119801132396003E-6</v>
      </c>
      <c r="V30" s="114">
        <v>1.1569767186799999E-3</v>
      </c>
      <c r="W30" s="114">
        <v>3.0998942848129998E-2</v>
      </c>
      <c r="X30" s="114">
        <v>3.1182366537000001E-4</v>
      </c>
      <c r="Y30" s="114">
        <v>3.5080162353999999E-4</v>
      </c>
      <c r="Z30" s="114">
        <v>2.5335672811000002E-4</v>
      </c>
      <c r="AA30" s="114">
        <v>3.8003509217000002E-4</v>
      </c>
      <c r="AB30" s="114">
        <v>1.2960171091899999E-3</v>
      </c>
      <c r="AC30" s="114" t="s">
        <v>391</v>
      </c>
      <c r="AD30" s="114">
        <v>1.5444344659999999E-5</v>
      </c>
      <c r="AE30" s="40"/>
      <c r="AF30" s="114">
        <v>1455.8196856719901</v>
      </c>
      <c r="AG30" s="39" t="s">
        <v>390</v>
      </c>
      <c r="AH30" s="39" t="s">
        <v>390</v>
      </c>
      <c r="AI30" s="114">
        <v>46.989676388301703</v>
      </c>
      <c r="AJ30" s="114">
        <v>0</v>
      </c>
      <c r="AK30" s="39" t="s">
        <v>389</v>
      </c>
      <c r="AL30" s="41" t="s">
        <v>41</v>
      </c>
    </row>
    <row r="31" spans="1:38" ht="26.25" customHeight="1" thickBot="1" x14ac:dyDescent="0.3">
      <c r="A31" s="36" t="s">
        <v>70</v>
      </c>
      <c r="B31" s="36" t="s">
        <v>79</v>
      </c>
      <c r="C31" s="37" t="s">
        <v>80</v>
      </c>
      <c r="D31" s="38"/>
      <c r="E31" s="39" t="s">
        <v>389</v>
      </c>
      <c r="F31" s="114">
        <v>4.5927748723369399</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0.28199999999999997</v>
      </c>
      <c r="J32" s="114">
        <v>1.103</v>
      </c>
      <c r="K32" s="114">
        <v>1.62700680272108</v>
      </c>
      <c r="L32" s="114">
        <v>0.1627006802721</v>
      </c>
      <c r="M32" s="114" t="s">
        <v>389</v>
      </c>
      <c r="N32" s="114">
        <v>0.25277544639902999</v>
      </c>
      <c r="O32" s="114">
        <v>1.76387796203E-3</v>
      </c>
      <c r="P32" s="114" t="s">
        <v>391</v>
      </c>
      <c r="Q32" s="114" t="s">
        <v>391</v>
      </c>
      <c r="R32" s="114">
        <v>2.0405001181299999E-3</v>
      </c>
      <c r="S32" s="114">
        <v>17.392700207837301</v>
      </c>
      <c r="T32" s="114">
        <v>4.0200417552599997E-3</v>
      </c>
      <c r="U32" s="114" t="s">
        <v>391</v>
      </c>
      <c r="V32" s="114">
        <v>18.397395490646701</v>
      </c>
      <c r="W32" s="114" t="s">
        <v>389</v>
      </c>
      <c r="X32" s="114">
        <v>5.2909183673399999E-3</v>
      </c>
      <c r="Y32" s="114">
        <v>1.4014285714000001E-4</v>
      </c>
      <c r="Z32" s="114">
        <v>2.0687755102000001E-4</v>
      </c>
      <c r="AA32" s="114" t="s">
        <v>391</v>
      </c>
      <c r="AB32" s="114">
        <v>5.6379387755100003E-3</v>
      </c>
      <c r="AC32" s="114" t="s">
        <v>389</v>
      </c>
      <c r="AD32" s="114" t="s">
        <v>389</v>
      </c>
      <c r="AE32" s="40"/>
      <c r="AF32" s="39" t="s">
        <v>389</v>
      </c>
      <c r="AG32" s="39" t="s">
        <v>389</v>
      </c>
      <c r="AH32" s="39" t="s">
        <v>389</v>
      </c>
      <c r="AI32" s="39" t="s">
        <v>389</v>
      </c>
      <c r="AJ32" s="39" t="s">
        <v>389</v>
      </c>
      <c r="AK32" s="114">
        <v>77218</v>
      </c>
      <c r="AL32" s="46" t="s">
        <v>387</v>
      </c>
    </row>
    <row r="33" spans="1:38" ht="26.25" customHeight="1" thickBot="1" x14ac:dyDescent="0.3">
      <c r="A33" s="36" t="s">
        <v>70</v>
      </c>
      <c r="B33" s="36" t="s">
        <v>83</v>
      </c>
      <c r="C33" s="37" t="s">
        <v>84</v>
      </c>
      <c r="D33" s="38"/>
      <c r="E33" s="114" t="s">
        <v>389</v>
      </c>
      <c r="F33" s="114" t="s">
        <v>389</v>
      </c>
      <c r="G33" s="114" t="s">
        <v>389</v>
      </c>
      <c r="H33" s="114" t="s">
        <v>389</v>
      </c>
      <c r="I33" s="114">
        <v>0.76</v>
      </c>
      <c r="J33" s="114">
        <v>9.5030000000000001</v>
      </c>
      <c r="K33" s="114">
        <v>19.006</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77218</v>
      </c>
      <c r="AL33" s="46" t="s">
        <v>387</v>
      </c>
    </row>
    <row r="34" spans="1:38" ht="26.25" customHeight="1" thickBot="1" x14ac:dyDescent="0.3">
      <c r="A34" s="36" t="s">
        <v>62</v>
      </c>
      <c r="B34" s="36" t="s">
        <v>85</v>
      </c>
      <c r="C34" s="37" t="s">
        <v>86</v>
      </c>
      <c r="D34" s="38"/>
      <c r="E34" s="114">
        <v>1.1926890320000001</v>
      </c>
      <c r="F34" s="114">
        <v>9.8948677999999998E-2</v>
      </c>
      <c r="G34" s="114">
        <v>9.2279011169999999E-5</v>
      </c>
      <c r="H34" s="114">
        <v>1.4693227499999999E-4</v>
      </c>
      <c r="I34" s="114">
        <v>2.875674525E-2</v>
      </c>
      <c r="J34" s="114">
        <v>3.0226067999999998E-2</v>
      </c>
      <c r="K34" s="114">
        <v>3.1905294000000001E-2</v>
      </c>
      <c r="L34" s="114">
        <v>2.0738441100000001E-2</v>
      </c>
      <c r="M34" s="114">
        <v>0.34571408399999998</v>
      </c>
      <c r="N34" s="114" t="s">
        <v>391</v>
      </c>
      <c r="O34" s="114">
        <v>2.0990325E-4</v>
      </c>
      <c r="P34" s="114" t="s">
        <v>391</v>
      </c>
      <c r="Q34" s="114" t="s">
        <v>391</v>
      </c>
      <c r="R34" s="114">
        <v>1.04951625E-3</v>
      </c>
      <c r="S34" s="114">
        <v>3.56835525E-2</v>
      </c>
      <c r="T34" s="114">
        <v>1.4693227499999999E-3</v>
      </c>
      <c r="U34" s="114">
        <v>2.0990325E-4</v>
      </c>
      <c r="V34" s="114">
        <v>2.0990325000000001E-2</v>
      </c>
      <c r="W34" s="114" t="s">
        <v>391</v>
      </c>
      <c r="X34" s="114">
        <v>6.2970974999000001E-4</v>
      </c>
      <c r="Y34" s="114">
        <v>1.04951625E-3</v>
      </c>
      <c r="Z34" s="114" t="s">
        <v>391</v>
      </c>
      <c r="AA34" s="114" t="s">
        <v>391</v>
      </c>
      <c r="AB34" s="114" t="s">
        <v>391</v>
      </c>
      <c r="AC34" s="114" t="s">
        <v>391</v>
      </c>
      <c r="AD34" s="114" t="s">
        <v>391</v>
      </c>
      <c r="AE34" s="40"/>
      <c r="AF34" s="114">
        <v>908.63639999999998</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7.0306228896871197</v>
      </c>
      <c r="F36" s="114">
        <v>5.25204472184552</v>
      </c>
      <c r="G36" s="114">
        <v>2.4917742594793402</v>
      </c>
      <c r="H36" s="114">
        <v>1.4745342210339999E-2</v>
      </c>
      <c r="I36" s="114">
        <v>0.86495743695180005</v>
      </c>
      <c r="J36" s="114">
        <v>0.90735833423574008</v>
      </c>
      <c r="K36" s="114">
        <v>0.90735833423574008</v>
      </c>
      <c r="L36" s="114">
        <v>7.0415304922129995E-2</v>
      </c>
      <c r="M36" s="114">
        <v>17.496833192541992</v>
      </c>
      <c r="N36" s="114">
        <v>2.0034340858440001E-2</v>
      </c>
      <c r="O36" s="114">
        <v>1.3255762721000001E-3</v>
      </c>
      <c r="P36" s="114">
        <v>2.8594679978098024E-4</v>
      </c>
      <c r="Q36" s="114">
        <v>7.1427771463150005E-2</v>
      </c>
      <c r="R36" s="114">
        <v>6.6749393930580006E-2</v>
      </c>
      <c r="S36" s="114">
        <v>0.24245836064837001</v>
      </c>
      <c r="T36" s="114">
        <v>2.02337133763106</v>
      </c>
      <c r="U36" s="114">
        <v>1.6469793583309801E-3</v>
      </c>
      <c r="V36" s="114">
        <v>0.18058796401279001</v>
      </c>
      <c r="W36" s="114">
        <v>4.6599066512659999E-2</v>
      </c>
      <c r="X36" s="114">
        <v>1.2364748392800001E-3</v>
      </c>
      <c r="Y36" s="114">
        <v>4.46951449673E-3</v>
      </c>
      <c r="Z36" s="114">
        <v>1.37229453504E-3</v>
      </c>
      <c r="AA36" s="114">
        <v>2.2218475072000002E-3</v>
      </c>
      <c r="AB36" s="114">
        <v>9.3001313782899997E-3</v>
      </c>
      <c r="AC36" s="114">
        <v>1.7461454796190001E-2</v>
      </c>
      <c r="AD36" s="114">
        <v>6.9124300638069999E-2</v>
      </c>
      <c r="AE36" s="40"/>
      <c r="AF36" s="114">
        <v>7868.6555281060701</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1.8532924244100001E-3</v>
      </c>
      <c r="F37" s="114">
        <v>4.6332310609999997E-5</v>
      </c>
      <c r="G37" s="114">
        <v>2.31661553E-5</v>
      </c>
      <c r="H37" s="114">
        <v>4.6332310609999997E-5</v>
      </c>
      <c r="I37" s="114">
        <v>2.31661553E-5</v>
      </c>
      <c r="J37" s="114">
        <v>2.31661553E-5</v>
      </c>
      <c r="K37" s="114" t="s">
        <v>391</v>
      </c>
      <c r="L37" s="114" t="s">
        <v>391</v>
      </c>
      <c r="M37" s="114">
        <v>9.2664621220000002E-4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46.332310610395503</v>
      </c>
      <c r="AI37" s="39" t="s">
        <v>390</v>
      </c>
      <c r="AJ37" s="39" t="s">
        <v>390</v>
      </c>
      <c r="AK37" s="39" t="s">
        <v>389</v>
      </c>
      <c r="AL37" s="41" t="s">
        <v>41</v>
      </c>
    </row>
    <row r="38" spans="1:38" ht="26.25" customHeight="1" thickBot="1" x14ac:dyDescent="0.3">
      <c r="A38" s="36" t="s">
        <v>62</v>
      </c>
      <c r="B38" s="36" t="s">
        <v>93</v>
      </c>
      <c r="C38" s="37" t="s">
        <v>94</v>
      </c>
      <c r="D38" s="47"/>
      <c r="E38" s="114">
        <v>2.7111716878486498</v>
      </c>
      <c r="F38" s="114">
        <v>0.23533487730811001</v>
      </c>
      <c r="G38" s="114">
        <v>6.3595340733460182E-2</v>
      </c>
      <c r="H38" s="114">
        <v>3.7032383318633352E-3</v>
      </c>
      <c r="I38" s="114">
        <v>9.7365949745543051E-2</v>
      </c>
      <c r="J38" s="114">
        <v>0.10146572472486305</v>
      </c>
      <c r="K38" s="114">
        <v>0.10556549970417305</v>
      </c>
      <c r="L38" s="114">
        <v>6.4264963664323924E-2</v>
      </c>
      <c r="M38" s="114">
        <v>1.1312985104098199</v>
      </c>
      <c r="N38" s="114">
        <v>7.8963434192560911E-2</v>
      </c>
      <c r="O38" s="114">
        <v>7.0895160713088147E-4</v>
      </c>
      <c r="P38" s="114" t="s">
        <v>391</v>
      </c>
      <c r="Q38" s="114" t="s">
        <v>391</v>
      </c>
      <c r="R38" s="114">
        <v>3.5447580357344075E-3</v>
      </c>
      <c r="S38" s="114">
        <v>0.12052177321527999</v>
      </c>
      <c r="T38" s="114">
        <v>4.9626612500361716E-3</v>
      </c>
      <c r="U38" s="114">
        <v>7.0895160713088147E-4</v>
      </c>
      <c r="V38" s="114">
        <v>7.0895160714869995E-2</v>
      </c>
      <c r="W38" s="114" t="s">
        <v>391</v>
      </c>
      <c r="X38" s="114">
        <v>2.1268548214326446E-3</v>
      </c>
      <c r="Y38" s="114">
        <v>3.5447580357344075E-3</v>
      </c>
      <c r="Z38" s="114" t="s">
        <v>391</v>
      </c>
      <c r="AA38" s="114" t="s">
        <v>391</v>
      </c>
      <c r="AB38" s="114" t="s">
        <v>391</v>
      </c>
      <c r="AC38" s="114" t="s">
        <v>391</v>
      </c>
      <c r="AD38" s="114" t="s">
        <v>391</v>
      </c>
      <c r="AE38" s="40"/>
      <c r="AF38" s="114">
        <v>6396.7262277414502</v>
      </c>
      <c r="AG38" s="39" t="s">
        <v>390</v>
      </c>
      <c r="AH38" s="39" t="s">
        <v>390</v>
      </c>
      <c r="AI38" s="114">
        <v>78.113382548854204</v>
      </c>
      <c r="AJ38" s="114">
        <v>4.3983960440149303</v>
      </c>
      <c r="AK38" s="39" t="s">
        <v>389</v>
      </c>
      <c r="AL38" s="41" t="s">
        <v>41</v>
      </c>
    </row>
    <row r="39" spans="1:38" ht="26.25" customHeight="1" thickBot="1" x14ac:dyDescent="0.3">
      <c r="A39" s="36" t="s">
        <v>95</v>
      </c>
      <c r="B39" s="36" t="s">
        <v>96</v>
      </c>
      <c r="C39" s="37" t="s">
        <v>365</v>
      </c>
      <c r="D39" s="38"/>
      <c r="E39" s="114">
        <v>0.82677749999999994</v>
      </c>
      <c r="F39" s="114">
        <v>0.13223327500000001</v>
      </c>
      <c r="G39" s="114">
        <v>0.16087799999999999</v>
      </c>
      <c r="H39" s="114">
        <v>2.0604000000000001E-2</v>
      </c>
      <c r="I39" s="114">
        <v>0.14373895</v>
      </c>
      <c r="J39" s="114">
        <v>0.15253635000000001</v>
      </c>
      <c r="K39" s="114">
        <v>0.155181975</v>
      </c>
      <c r="L39" s="114">
        <v>2.2851951999999998E-2</v>
      </c>
      <c r="M39" s="114">
        <v>1.3733941249999999</v>
      </c>
      <c r="N39" s="114">
        <v>4.5888600000000002E-2</v>
      </c>
      <c r="O39" s="114">
        <v>7.417E-3</v>
      </c>
      <c r="P39" s="114">
        <v>1.5627800000000002E-3</v>
      </c>
      <c r="Q39" s="114">
        <v>2.9932000000000001E-3</v>
      </c>
      <c r="R39" s="114">
        <v>8.9356000000000001E-3</v>
      </c>
      <c r="S39" s="114">
        <v>2.1193E-2</v>
      </c>
      <c r="T39" s="114">
        <v>4.4763699999999997E-2</v>
      </c>
      <c r="U39" s="114">
        <v>5.6950336000000006E-3</v>
      </c>
      <c r="V39" s="114">
        <v>0.85963840000000002</v>
      </c>
      <c r="W39" s="114">
        <v>0.14874999999999999</v>
      </c>
      <c r="X39" s="114">
        <v>3.3267764999999998E-2</v>
      </c>
      <c r="Y39" s="114">
        <v>4.8777789835159999E-2</v>
      </c>
      <c r="Z39" s="114">
        <v>1.540210368131E-2</v>
      </c>
      <c r="AA39" s="114">
        <v>1.5121341483510001E-2</v>
      </c>
      <c r="AB39" s="114">
        <v>0.112569</v>
      </c>
      <c r="AC39" s="114">
        <v>1.1741440000000001E-2</v>
      </c>
      <c r="AD39" s="114">
        <v>1.2758398E-4</v>
      </c>
      <c r="AE39" s="40"/>
      <c r="AF39" s="114">
        <v>9254</v>
      </c>
      <c r="AG39" s="114">
        <v>0</v>
      </c>
      <c r="AH39" s="114">
        <v>4177</v>
      </c>
      <c r="AI39" s="114">
        <v>2125</v>
      </c>
      <c r="AJ39" s="114">
        <v>247</v>
      </c>
      <c r="AK39" s="39" t="s">
        <v>389</v>
      </c>
      <c r="AL39" s="41" t="s">
        <v>41</v>
      </c>
    </row>
    <row r="40" spans="1:38" ht="26.25" customHeight="1" thickBot="1" x14ac:dyDescent="0.3">
      <c r="A40" s="36" t="s">
        <v>62</v>
      </c>
      <c r="B40" s="36" t="s">
        <v>97</v>
      </c>
      <c r="C40" s="37" t="s">
        <v>366</v>
      </c>
      <c r="D40" s="38"/>
      <c r="E40" s="114">
        <v>1.6394088297203799</v>
      </c>
      <c r="F40" s="114">
        <v>2.03344763128674</v>
      </c>
      <c r="G40" s="114">
        <v>4.8060009108451924E-4</v>
      </c>
      <c r="H40" s="114">
        <v>5.515296545730939E-4</v>
      </c>
      <c r="I40" s="114">
        <v>0.15045900771037002</v>
      </c>
      <c r="J40" s="114">
        <v>0.15881784147206002</v>
      </c>
      <c r="K40" s="114">
        <v>0.16717667523374999</v>
      </c>
      <c r="L40" s="114">
        <v>9.1118000217709993E-2</v>
      </c>
      <c r="M40" s="114">
        <v>23.412150427208829</v>
      </c>
      <c r="N40" s="114" t="s">
        <v>391</v>
      </c>
      <c r="O40" s="114">
        <v>9.6038876022259609E-4</v>
      </c>
      <c r="P40" s="114" t="s">
        <v>391</v>
      </c>
      <c r="Q40" s="114" t="s">
        <v>391</v>
      </c>
      <c r="R40" s="114">
        <v>4.8019438011729816E-3</v>
      </c>
      <c r="S40" s="114">
        <v>0.16326608924069</v>
      </c>
      <c r="T40" s="114">
        <v>6.7227213216481743E-3</v>
      </c>
      <c r="U40" s="114">
        <v>9.6038876022259609E-4</v>
      </c>
      <c r="V40" s="114">
        <v>9.6038876023920014E-2</v>
      </c>
      <c r="W40" s="114" t="s">
        <v>391</v>
      </c>
      <c r="X40" s="114">
        <v>3.137175629907789E-3</v>
      </c>
      <c r="Y40" s="114">
        <v>4.5459344519829812E-3</v>
      </c>
      <c r="Z40" s="114" t="s">
        <v>391</v>
      </c>
      <c r="AA40" s="114" t="s">
        <v>391</v>
      </c>
      <c r="AB40" s="114" t="s">
        <v>391</v>
      </c>
      <c r="AC40" s="114" t="s">
        <v>391</v>
      </c>
      <c r="AD40" s="114" t="s">
        <v>391</v>
      </c>
      <c r="AE40" s="40"/>
      <c r="AF40" s="114">
        <v>4018.3017946659802</v>
      </c>
      <c r="AG40" s="39" t="s">
        <v>390</v>
      </c>
      <c r="AH40" s="39" t="s">
        <v>390</v>
      </c>
      <c r="AI40" s="114">
        <v>110.8962468168163</v>
      </c>
      <c r="AJ40" s="114">
        <v>4.3700297506418799</v>
      </c>
      <c r="AK40" s="39" t="s">
        <v>389</v>
      </c>
      <c r="AL40" s="41" t="s">
        <v>41</v>
      </c>
    </row>
    <row r="41" spans="1:38" ht="26.25" customHeight="1" thickBot="1" x14ac:dyDescent="0.3">
      <c r="A41" s="36" t="s">
        <v>95</v>
      </c>
      <c r="B41" s="36" t="s">
        <v>98</v>
      </c>
      <c r="C41" s="37" t="s">
        <v>375</v>
      </c>
      <c r="D41" s="38"/>
      <c r="E41" s="114">
        <v>4.1199272000000002</v>
      </c>
      <c r="F41" s="114">
        <v>11.4497243772219</v>
      </c>
      <c r="G41" s="114">
        <v>0.77027688000000005</v>
      </c>
      <c r="H41" s="114">
        <v>0.144702</v>
      </c>
      <c r="I41" s="114">
        <v>8.4038860588009516</v>
      </c>
      <c r="J41" s="114">
        <v>8.8488582384463523</v>
      </c>
      <c r="K41" s="114">
        <v>9.0279277950887611</v>
      </c>
      <c r="L41" s="114">
        <v>1.0278870882609301</v>
      </c>
      <c r="M41" s="114">
        <v>99.763323604634706</v>
      </c>
      <c r="N41" s="114">
        <v>0.67301460000000002</v>
      </c>
      <c r="O41" s="114">
        <v>0.1309816</v>
      </c>
      <c r="P41" s="114">
        <v>2.2656820000000001E-2</v>
      </c>
      <c r="Q41" s="114">
        <v>2.21604E-2</v>
      </c>
      <c r="R41" s="114">
        <v>0.1347199</v>
      </c>
      <c r="S41" s="114">
        <v>0.23922299999999999</v>
      </c>
      <c r="T41" s="114">
        <v>0.13066819999999998</v>
      </c>
      <c r="U41" s="114">
        <v>9.6317109600000006E-2</v>
      </c>
      <c r="V41" s="114">
        <v>17.1509304</v>
      </c>
      <c r="W41" s="114">
        <v>2.9978199999999999</v>
      </c>
      <c r="X41" s="114">
        <v>2.9366072661514697</v>
      </c>
      <c r="Y41" s="114">
        <v>2.85373565092834</v>
      </c>
      <c r="Z41" s="114">
        <v>1.0563821852158699</v>
      </c>
      <c r="AA41" s="114">
        <v>1.6827913907680601</v>
      </c>
      <c r="AB41" s="114">
        <v>8.5295164930637597</v>
      </c>
      <c r="AC41" s="114">
        <v>0.21450516</v>
      </c>
      <c r="AD41" s="114">
        <v>2.56958821999E-3</v>
      </c>
      <c r="AE41" s="40"/>
      <c r="AF41" s="114">
        <v>13635</v>
      </c>
      <c r="AG41" s="114">
        <v>0</v>
      </c>
      <c r="AH41" s="114">
        <v>1432</v>
      </c>
      <c r="AI41" s="114">
        <v>43466.622000000003</v>
      </c>
      <c r="AJ41" s="114">
        <v>83</v>
      </c>
      <c r="AK41" s="39" t="s">
        <v>389</v>
      </c>
      <c r="AL41" s="41" t="s">
        <v>41</v>
      </c>
    </row>
    <row r="42" spans="1:38" ht="26.25" customHeight="1" thickBot="1" x14ac:dyDescent="0.3">
      <c r="A42" s="36" t="s">
        <v>62</v>
      </c>
      <c r="B42" s="36" t="s">
        <v>99</v>
      </c>
      <c r="C42" s="37" t="s">
        <v>100</v>
      </c>
      <c r="D42" s="38"/>
      <c r="E42" s="114">
        <v>1.12945469149623</v>
      </c>
      <c r="F42" s="114">
        <v>5.5964314324298794</v>
      </c>
      <c r="G42" s="114">
        <v>5.6923025012365583E-4</v>
      </c>
      <c r="H42" s="114">
        <v>4.253158642091256E-4</v>
      </c>
      <c r="I42" s="114">
        <v>0.16207854769818</v>
      </c>
      <c r="J42" s="114">
        <v>0.17108291145920002</v>
      </c>
      <c r="K42" s="114">
        <v>0.18008727522021001</v>
      </c>
      <c r="L42" s="114">
        <v>3.8047906054536479E-2</v>
      </c>
      <c r="M42" s="114">
        <v>45.162230541353708</v>
      </c>
      <c r="N42" s="114" t="s">
        <v>391</v>
      </c>
      <c r="O42" s="114">
        <v>9.3513488828714415E-4</v>
      </c>
      <c r="P42" s="114" t="s">
        <v>391</v>
      </c>
      <c r="Q42" s="114" t="s">
        <v>391</v>
      </c>
      <c r="R42" s="114">
        <v>4.6756744414613955E-3</v>
      </c>
      <c r="S42" s="114">
        <v>0.15897293101106999</v>
      </c>
      <c r="T42" s="114">
        <v>6.5459442180479535E-3</v>
      </c>
      <c r="U42" s="114">
        <v>9.3513488828714415E-4</v>
      </c>
      <c r="V42" s="114">
        <v>9.3513488830019989E-2</v>
      </c>
      <c r="W42" s="114" t="s">
        <v>391</v>
      </c>
      <c r="X42" s="114">
        <v>3.4213007222961209E-3</v>
      </c>
      <c r="Y42" s="114">
        <v>4.0597783840626792E-3</v>
      </c>
      <c r="Z42" s="114" t="s">
        <v>391</v>
      </c>
      <c r="AA42" s="114" t="s">
        <v>391</v>
      </c>
      <c r="AB42" s="114" t="s">
        <v>391</v>
      </c>
      <c r="AC42" s="114" t="s">
        <v>391</v>
      </c>
      <c r="AD42" s="114" t="s">
        <v>391</v>
      </c>
      <c r="AE42" s="40"/>
      <c r="AF42" s="114">
        <v>3896.7256391069295</v>
      </c>
      <c r="AG42" s="39" t="s">
        <v>390</v>
      </c>
      <c r="AH42" s="39" t="s">
        <v>390</v>
      </c>
      <c r="AI42" s="114">
        <v>117.31009546801245</v>
      </c>
      <c r="AJ42" s="114">
        <v>1.9805848476485099</v>
      </c>
      <c r="AK42" s="39" t="s">
        <v>389</v>
      </c>
      <c r="AL42" s="41" t="s">
        <v>41</v>
      </c>
    </row>
    <row r="43" spans="1:38" ht="26.25" customHeight="1" thickBot="1" x14ac:dyDescent="0.3">
      <c r="A43" s="36" t="s">
        <v>95</v>
      </c>
      <c r="B43" s="36" t="s">
        <v>101</v>
      </c>
      <c r="C43" s="37" t="s">
        <v>102</v>
      </c>
      <c r="D43" s="38"/>
      <c r="E43" s="114">
        <v>0.6652773072</v>
      </c>
      <c r="F43" s="114">
        <v>1.023704643664</v>
      </c>
      <c r="G43" s="114">
        <v>0.24072362359999999</v>
      </c>
      <c r="H43" s="114">
        <v>1.6838304944000002E-2</v>
      </c>
      <c r="I43" s="114">
        <v>0.73112073083200002</v>
      </c>
      <c r="J43" s="114">
        <v>0.77097606443200006</v>
      </c>
      <c r="K43" s="114">
        <v>0.78572680883200008</v>
      </c>
      <c r="L43" s="114">
        <v>5.9367096305920006E-2</v>
      </c>
      <c r="M43" s="114">
        <v>7.5988360439199996</v>
      </c>
      <c r="N43" s="114">
        <v>8.7108611865600011E-2</v>
      </c>
      <c r="O43" s="114">
        <v>1.41397009888E-2</v>
      </c>
      <c r="P43" s="114">
        <v>2.5598904944000001E-3</v>
      </c>
      <c r="Q43" s="114">
        <v>4.1176419776000001E-3</v>
      </c>
      <c r="R43" s="114">
        <v>1.5359352472000001E-2</v>
      </c>
      <c r="S43" s="114">
        <v>3.2806009887999997E-2</v>
      </c>
      <c r="T43" s="114">
        <v>0.23522470395520001</v>
      </c>
      <c r="U43" s="114">
        <v>1.15335004029E-2</v>
      </c>
      <c r="V43" s="114">
        <v>1.7683544079104001</v>
      </c>
      <c r="W43" s="114">
        <v>0.35361150000000002</v>
      </c>
      <c r="X43" s="114">
        <v>0.22907344634832</v>
      </c>
      <c r="Y43" s="114">
        <v>0.24537270517883999</v>
      </c>
      <c r="Z43" s="114">
        <v>8.7234058226929992E-2</v>
      </c>
      <c r="AA43" s="114">
        <v>0.12520647471787999</v>
      </c>
      <c r="AB43" s="114">
        <v>0.68688668447199996</v>
      </c>
      <c r="AC43" s="114">
        <v>2.1902999999999999E-2</v>
      </c>
      <c r="AD43" s="114">
        <v>2.5109600000000002E-4</v>
      </c>
      <c r="AE43" s="40"/>
      <c r="AF43" s="114">
        <v>4128.5049440000003</v>
      </c>
      <c r="AG43" s="114">
        <v>0</v>
      </c>
      <c r="AH43" s="114">
        <v>723</v>
      </c>
      <c r="AI43" s="114">
        <v>4399.6000000000004</v>
      </c>
      <c r="AJ43" s="114">
        <v>0</v>
      </c>
      <c r="AK43" s="39" t="s">
        <v>389</v>
      </c>
      <c r="AL43" s="41" t="s">
        <v>41</v>
      </c>
    </row>
    <row r="44" spans="1:38" ht="26.25" customHeight="1" thickBot="1" x14ac:dyDescent="0.3">
      <c r="A44" s="36" t="s">
        <v>62</v>
      </c>
      <c r="B44" s="36" t="s">
        <v>103</v>
      </c>
      <c r="C44" s="37" t="s">
        <v>104</v>
      </c>
      <c r="D44" s="38"/>
      <c r="E44" s="114">
        <v>5.7532081382864195</v>
      </c>
      <c r="F44" s="114">
        <v>3.9810062213618895</v>
      </c>
      <c r="G44" s="114">
        <v>1.4583310674450348E-3</v>
      </c>
      <c r="H44" s="114">
        <v>1.9944902110807169E-3</v>
      </c>
      <c r="I44" s="114">
        <v>0.33870930635373997</v>
      </c>
      <c r="J44" s="114">
        <v>0.35752649004005999</v>
      </c>
      <c r="K44" s="114">
        <v>0.37634367372638006</v>
      </c>
      <c r="L44" s="114">
        <v>0.1961309804609834</v>
      </c>
      <c r="M44" s="114">
        <v>12.173095055245241</v>
      </c>
      <c r="N44" s="114" t="s">
        <v>391</v>
      </c>
      <c r="O44" s="114">
        <v>3.3096861034500932E-3</v>
      </c>
      <c r="P44" s="114" t="s">
        <v>391</v>
      </c>
      <c r="Q44" s="114" t="s">
        <v>391</v>
      </c>
      <c r="R44" s="114">
        <v>1.6548430517340357E-2</v>
      </c>
      <c r="S44" s="114">
        <v>0.56264663759116007</v>
      </c>
      <c r="T44" s="114">
        <v>2.31678027242825E-2</v>
      </c>
      <c r="U44" s="114">
        <v>3.3096861034500932E-3</v>
      </c>
      <c r="V44" s="114">
        <v>0.33096861034771002</v>
      </c>
      <c r="W44" s="114" t="s">
        <v>391</v>
      </c>
      <c r="X44" s="114">
        <v>1.0094824264669809E-2</v>
      </c>
      <c r="Y44" s="114">
        <v>1.6382664563064284E-2</v>
      </c>
      <c r="Z44" s="114" t="s">
        <v>391</v>
      </c>
      <c r="AA44" s="114" t="s">
        <v>391</v>
      </c>
      <c r="AB44" s="114" t="s">
        <v>391</v>
      </c>
      <c r="AC44" s="114" t="s">
        <v>391</v>
      </c>
      <c r="AD44" s="114" t="s">
        <v>391</v>
      </c>
      <c r="AE44" s="40"/>
      <c r="AF44" s="114">
        <v>13878.947272332038</v>
      </c>
      <c r="AG44" s="39" t="s">
        <v>390</v>
      </c>
      <c r="AH44" s="39" t="s">
        <v>390</v>
      </c>
      <c r="AI44" s="114">
        <v>363.93630156749771</v>
      </c>
      <c r="AJ44" s="114">
        <v>19.50514789375341</v>
      </c>
      <c r="AK44" s="39" t="s">
        <v>389</v>
      </c>
      <c r="AL44" s="41" t="s">
        <v>41</v>
      </c>
    </row>
    <row r="45" spans="1:38" ht="26.25" customHeight="1" thickBot="1" x14ac:dyDescent="0.3">
      <c r="A45" s="36" t="s">
        <v>62</v>
      </c>
      <c r="B45" s="36" t="s">
        <v>105</v>
      </c>
      <c r="C45" s="37" t="s">
        <v>106</v>
      </c>
      <c r="D45" s="38"/>
      <c r="E45" s="114">
        <v>2.82104432910675</v>
      </c>
      <c r="F45" s="114">
        <v>4.6039450817329998E-2</v>
      </c>
      <c r="G45" s="114">
        <v>9.4706488191439994E-2</v>
      </c>
      <c r="H45" s="114">
        <v>6.9059176225999997E-4</v>
      </c>
      <c r="I45" s="114">
        <v>4.6039450817329998E-2</v>
      </c>
      <c r="J45" s="114">
        <v>4.6039450817329998E-2</v>
      </c>
      <c r="K45" s="114">
        <v>4.6039450817329998E-2</v>
      </c>
      <c r="L45" s="114">
        <v>2.532169794953E-2</v>
      </c>
      <c r="M45" s="114">
        <v>0.25321697949533001</v>
      </c>
      <c r="N45" s="114">
        <v>7.0785655631599997E-3</v>
      </c>
      <c r="O45" s="114">
        <v>2.3595218542999999E-4</v>
      </c>
      <c r="P45" s="114">
        <v>2.3595218543883001E-6</v>
      </c>
      <c r="Q45" s="114">
        <v>1.41571311263E-3</v>
      </c>
      <c r="R45" s="114">
        <v>2.3595218543800002E-3</v>
      </c>
      <c r="S45" s="114">
        <v>8.0223743049200005E-2</v>
      </c>
      <c r="T45" s="114">
        <v>4.7190437087760002E-2</v>
      </c>
      <c r="U45" s="114">
        <v>2.3595218543883001E-6</v>
      </c>
      <c r="V45" s="114">
        <v>4.7190437087760002E-2</v>
      </c>
      <c r="W45" s="114">
        <v>6.9059176226000003E-3</v>
      </c>
      <c r="X45" s="114">
        <v>2.3019725408000001E-4</v>
      </c>
      <c r="Y45" s="114">
        <v>4.6039450816999999E-4</v>
      </c>
      <c r="Z45" s="114">
        <v>2.3019725408000001E-4</v>
      </c>
      <c r="AA45" s="114">
        <v>4.6039450816999999E-4</v>
      </c>
      <c r="AB45" s="114">
        <v>1.3811835245199999E-3</v>
      </c>
      <c r="AC45" s="114">
        <v>4.6039450817300003E-3</v>
      </c>
      <c r="AD45" s="114">
        <v>2.0717752867800001E-2</v>
      </c>
      <c r="AE45" s="40"/>
      <c r="AF45" s="114">
        <v>2015.03166364768</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9.554349E-4</v>
      </c>
      <c r="J48" s="114">
        <v>9.5543490000000002E-3</v>
      </c>
      <c r="K48" s="114">
        <v>2.3885872499999999E-2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4.6805739999999994E-4</v>
      </c>
      <c r="F49" s="114">
        <v>9.1944621999999997E-3</v>
      </c>
      <c r="G49" s="114">
        <v>1.7000000000000001E-2</v>
      </c>
      <c r="H49" s="114">
        <v>4.4181181999999996E-3</v>
      </c>
      <c r="I49" s="114" t="s">
        <v>391</v>
      </c>
      <c r="J49" s="114" t="s">
        <v>391</v>
      </c>
      <c r="K49" s="114" t="s">
        <v>391</v>
      </c>
      <c r="L49" s="114" t="s">
        <v>391</v>
      </c>
      <c r="M49" s="114">
        <v>0.22</v>
      </c>
      <c r="N49" s="114" t="s">
        <v>391</v>
      </c>
      <c r="O49" s="114" t="s">
        <v>391</v>
      </c>
      <c r="P49" s="114" t="s">
        <v>391</v>
      </c>
      <c r="Q49" s="114" t="s">
        <v>391</v>
      </c>
      <c r="R49" s="114" t="s">
        <v>391</v>
      </c>
      <c r="S49" s="114" t="s">
        <v>391</v>
      </c>
      <c r="T49" s="114" t="s">
        <v>391</v>
      </c>
      <c r="U49" s="114">
        <v>1.9105376E-2</v>
      </c>
      <c r="V49" s="114" t="s">
        <v>391</v>
      </c>
      <c r="W49" s="114" t="s">
        <v>391</v>
      </c>
      <c r="X49" s="114">
        <v>1.4548315722068999E-2</v>
      </c>
      <c r="Y49" s="114">
        <v>4.1476362234755997E-3</v>
      </c>
      <c r="Z49" s="114">
        <v>2.0738181117377998E-3</v>
      </c>
      <c r="AA49" s="114">
        <v>1.45167267821646E-3</v>
      </c>
      <c r="AB49" s="114">
        <v>2.2221442735498899E-2</v>
      </c>
      <c r="AC49" s="114" t="s">
        <v>391</v>
      </c>
      <c r="AD49" s="114" t="s">
        <v>391</v>
      </c>
      <c r="AE49" s="40"/>
      <c r="AF49" s="48" t="s">
        <v>389</v>
      </c>
      <c r="AG49" s="48" t="s">
        <v>389</v>
      </c>
      <c r="AH49" s="48" t="s">
        <v>389</v>
      </c>
      <c r="AI49" s="48" t="s">
        <v>389</v>
      </c>
      <c r="AJ49" s="48" t="s">
        <v>389</v>
      </c>
      <c r="AK49" s="114">
        <v>1.1950859999999999</v>
      </c>
      <c r="AL49" s="41" t="s">
        <v>117</v>
      </c>
    </row>
    <row r="50" spans="1:38" ht="26.25" customHeight="1" thickBot="1" x14ac:dyDescent="0.3">
      <c r="A50" s="36" t="s">
        <v>111</v>
      </c>
      <c r="B50" s="36" t="s">
        <v>118</v>
      </c>
      <c r="C50" s="37" t="s">
        <v>119</v>
      </c>
      <c r="D50" s="38"/>
      <c r="E50" s="114">
        <v>2.9759999999999999E-3</v>
      </c>
      <c r="F50" s="114">
        <v>1.984E-4</v>
      </c>
      <c r="G50" s="114">
        <v>9.4656035808461398E-3</v>
      </c>
      <c r="H50" s="114" t="s">
        <v>391</v>
      </c>
      <c r="I50" s="114">
        <v>3.5158068358567274E-2</v>
      </c>
      <c r="J50" s="114">
        <v>7.8329074360527676E-2</v>
      </c>
      <c r="K50" s="114">
        <v>0.17891918333333298</v>
      </c>
      <c r="L50" s="114" t="s">
        <v>391</v>
      </c>
      <c r="M50" s="114">
        <v>9.9200000000000004E-4</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0.27520881993980462</v>
      </c>
      <c r="F52" s="114">
        <v>8.370855069911574</v>
      </c>
      <c r="G52" s="114">
        <v>0.68969209370872109</v>
      </c>
      <c r="H52" s="114">
        <v>1.2740007171721026E-2</v>
      </c>
      <c r="I52" s="114">
        <v>6.61525355755547E-2</v>
      </c>
      <c r="J52" s="114">
        <v>6.98529701773761E-2</v>
      </c>
      <c r="K52" s="114">
        <v>7.1703403912035807E-2</v>
      </c>
      <c r="L52" s="114">
        <v>1.7109368722730247E-2</v>
      </c>
      <c r="M52" s="114">
        <v>6.5327728667231688E-2</v>
      </c>
      <c r="N52" s="114" t="s">
        <v>391</v>
      </c>
      <c r="O52" s="114">
        <v>3.6692321592276601E-4</v>
      </c>
      <c r="P52" s="114">
        <v>3.9056299973893297E-4</v>
      </c>
      <c r="Q52" s="114">
        <v>4.0819807337002003E-5</v>
      </c>
      <c r="R52" s="114">
        <v>2.40775901600569E-3</v>
      </c>
      <c r="S52" s="114">
        <v>4.0435872176288802E-4</v>
      </c>
      <c r="T52" s="114">
        <v>1.8062150726052E-3</v>
      </c>
      <c r="U52" s="114" t="s">
        <v>391</v>
      </c>
      <c r="V52" s="114">
        <v>2.4080130225730902E-3</v>
      </c>
      <c r="W52" s="114">
        <v>0.2080089079773417</v>
      </c>
      <c r="X52" s="114">
        <v>1.43520254583672E-6</v>
      </c>
      <c r="Y52" s="114" t="s">
        <v>391</v>
      </c>
      <c r="Z52" s="114" t="s">
        <v>391</v>
      </c>
      <c r="AA52" s="114" t="s">
        <v>391</v>
      </c>
      <c r="AB52" s="114">
        <v>1.39009618011042E-4</v>
      </c>
      <c r="AC52" s="114" t="s">
        <v>391</v>
      </c>
      <c r="AD52" s="114" t="s">
        <v>391</v>
      </c>
      <c r="AE52" s="40"/>
      <c r="AF52" s="114">
        <v>5977.6522336214503</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5.0887426873013597</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0.6141482300869392</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5.0970935544999998E-2</v>
      </c>
      <c r="F55" s="114">
        <v>0.31237716166337692</v>
      </c>
      <c r="G55" s="114">
        <v>0.52759597199999997</v>
      </c>
      <c r="H55" s="114">
        <v>1.6888807629959399E-3</v>
      </c>
      <c r="I55" s="114">
        <v>9.8948276610756596E-3</v>
      </c>
      <c r="J55" s="114">
        <v>9.8948276610756492E-3</v>
      </c>
      <c r="K55" s="114">
        <v>9.8948276610756492E-3</v>
      </c>
      <c r="L55" s="114">
        <v>1.7807884414443201E-3</v>
      </c>
      <c r="M55" s="114">
        <v>8.4444038149796806E-3</v>
      </c>
      <c r="N55" s="114">
        <v>1.3272871960429099E-3</v>
      </c>
      <c r="O55" s="114">
        <v>1.80544034741241E-3</v>
      </c>
      <c r="P55" s="114">
        <v>3.06677538464573E-4</v>
      </c>
      <c r="Q55" s="114">
        <v>2.9018949876217701E-4</v>
      </c>
      <c r="R55" s="114">
        <v>5.5152492804516002E-3</v>
      </c>
      <c r="S55" s="114">
        <v>2.7122825310442098E-3</v>
      </c>
      <c r="T55" s="114">
        <v>6.0758426303330702E-3</v>
      </c>
      <c r="U55" s="114">
        <v>1.28606709678692E-3</v>
      </c>
      <c r="V55" s="114">
        <v>1.40148337470369E-2</v>
      </c>
      <c r="W55" s="114">
        <v>4.22220190748984E-4</v>
      </c>
      <c r="X55" s="114">
        <v>5.5234933003028005E-7</v>
      </c>
      <c r="Y55" s="114">
        <v>9.3981826303659495E-7</v>
      </c>
      <c r="Z55" s="114">
        <v>5.1937325062548704E-7</v>
      </c>
      <c r="AA55" s="114">
        <v>5.1937325062548704E-7</v>
      </c>
      <c r="AB55" s="114">
        <v>2.5309140943178498E-6</v>
      </c>
      <c r="AC55" s="114" t="s">
        <v>391</v>
      </c>
      <c r="AD55" s="114" t="s">
        <v>391</v>
      </c>
      <c r="AE55" s="40"/>
      <c r="AF55" s="114">
        <v>1038.9992239979699</v>
      </c>
      <c r="AG55" s="39" t="s">
        <v>389</v>
      </c>
      <c r="AH55" s="114">
        <v>50380.727866078298</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5.083E-2</v>
      </c>
      <c r="H57" s="114">
        <v>2.7853369511500699E-2</v>
      </c>
      <c r="I57" s="114">
        <v>0.2453168</v>
      </c>
      <c r="J57" s="114">
        <v>0.27598139999999999</v>
      </c>
      <c r="K57" s="114">
        <v>0.30664599999999997</v>
      </c>
      <c r="L57" s="114">
        <v>7.3595040000000002E-3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2493.2779999999998</v>
      </c>
      <c r="AL57" s="41" t="s">
        <v>136</v>
      </c>
    </row>
    <row r="58" spans="1:38" ht="26.25" customHeight="1" thickBot="1" x14ac:dyDescent="0.3">
      <c r="A58" s="36" t="s">
        <v>45</v>
      </c>
      <c r="B58" s="36" t="s">
        <v>137</v>
      </c>
      <c r="C58" s="37" t="s">
        <v>138</v>
      </c>
      <c r="D58" s="38"/>
      <c r="E58" s="114" t="s">
        <v>389</v>
      </c>
      <c r="F58" s="114" t="s">
        <v>389</v>
      </c>
      <c r="G58" s="114">
        <v>0.28015267703519448</v>
      </c>
      <c r="H58" s="114" t="s">
        <v>389</v>
      </c>
      <c r="I58" s="114">
        <v>0.14330371016772184</v>
      </c>
      <c r="J58" s="114">
        <v>0.16121667393868694</v>
      </c>
      <c r="K58" s="114">
        <v>0.17912963770965204</v>
      </c>
      <c r="L58" s="114">
        <v>6.5919706677151847E-4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722.57420698793135</v>
      </c>
      <c r="AL58" s="41" t="s">
        <v>139</v>
      </c>
    </row>
    <row r="59" spans="1:38" ht="26.25" customHeight="1" thickBot="1" x14ac:dyDescent="0.3">
      <c r="A59" s="36" t="s">
        <v>45</v>
      </c>
      <c r="B59" s="51" t="s">
        <v>140</v>
      </c>
      <c r="C59" s="37" t="s">
        <v>377</v>
      </c>
      <c r="D59" s="38"/>
      <c r="E59" s="114">
        <v>0.48749999999999999</v>
      </c>
      <c r="F59" s="114">
        <v>1.1599999999999999E-2</v>
      </c>
      <c r="G59" s="114">
        <v>0.25330000000000003</v>
      </c>
      <c r="H59" s="114">
        <v>0.112</v>
      </c>
      <c r="I59" s="114">
        <v>7.4591599999999994E-2</v>
      </c>
      <c r="J59" s="114">
        <v>9.1486799999999993E-2</v>
      </c>
      <c r="K59" s="114">
        <v>0.10165200000000001</v>
      </c>
      <c r="L59" s="114">
        <v>9.5923859199999997E-4</v>
      </c>
      <c r="M59" s="114" t="s">
        <v>391</v>
      </c>
      <c r="N59" s="114">
        <v>8.2860000000000003E-2</v>
      </c>
      <c r="O59" s="114">
        <v>5.4000000000000001E-4</v>
      </c>
      <c r="P59" s="114">
        <v>7.3999999999999999E-4</v>
      </c>
      <c r="Q59" s="114">
        <v>1.222E-3</v>
      </c>
      <c r="R59" s="114">
        <v>6.4000000000000005E-4</v>
      </c>
      <c r="S59" s="114">
        <v>2.7878270000000001E-3</v>
      </c>
      <c r="T59" s="114">
        <v>0.22900739000000001</v>
      </c>
      <c r="U59" s="114">
        <v>0.237144675</v>
      </c>
      <c r="V59" s="114">
        <v>1.1299999999999999E-3</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469.45942350000001</v>
      </c>
      <c r="AL59" s="46" t="s">
        <v>405</v>
      </c>
    </row>
    <row r="60" spans="1:38" ht="26.25" customHeight="1" thickBot="1" x14ac:dyDescent="0.3">
      <c r="A60" s="36" t="s">
        <v>45</v>
      </c>
      <c r="B60" s="51" t="s">
        <v>141</v>
      </c>
      <c r="C60" s="37" t="s">
        <v>142</v>
      </c>
      <c r="D60" s="43"/>
      <c r="E60" s="114">
        <v>5.8391362000000002E-2</v>
      </c>
      <c r="F60" s="114" t="s">
        <v>389</v>
      </c>
      <c r="G60" s="114" t="s">
        <v>389</v>
      </c>
      <c r="H60" s="114" t="s">
        <v>389</v>
      </c>
      <c r="I60" s="114">
        <v>0.124786456236385</v>
      </c>
      <c r="J60" s="114">
        <v>0.625439429581923</v>
      </c>
      <c r="K60" s="114">
        <v>1.25087885916385</v>
      </c>
      <c r="L60" s="114" t="s">
        <v>391</v>
      </c>
      <c r="M60" s="114" t="s">
        <v>389</v>
      </c>
      <c r="N60" s="114">
        <v>7.1919425600000001E-3</v>
      </c>
      <c r="O60" s="114">
        <v>2.0000000000000001E-4</v>
      </c>
      <c r="P60" s="114">
        <v>2.0000000000000001E-4</v>
      </c>
      <c r="Q60" s="114">
        <v>5.5999999999999999E-3</v>
      </c>
      <c r="R60" s="114" t="s">
        <v>389</v>
      </c>
      <c r="S60" s="114">
        <v>8.8983885119999995E-2</v>
      </c>
      <c r="T60" s="114">
        <v>2.0919425600000002E-3</v>
      </c>
      <c r="U60" s="114" t="s">
        <v>389</v>
      </c>
      <c r="V60" s="114">
        <v>9.3663342399999995E-3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2.7163805941097601</v>
      </c>
      <c r="J61" s="114">
        <v>27.1638059410976</v>
      </c>
      <c r="K61" s="114">
        <v>90.898221393385199</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43205.842083922798</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3.8221999999999999E-2</v>
      </c>
      <c r="G63" s="114" t="s">
        <v>389</v>
      </c>
      <c r="H63" s="114">
        <v>0.111</v>
      </c>
      <c r="I63" s="114">
        <v>4.1930000000000002E-2</v>
      </c>
      <c r="J63" s="114">
        <v>5.391E-2</v>
      </c>
      <c r="K63" s="114">
        <v>5.9900000000000002E-2</v>
      </c>
      <c r="L63" s="114" t="s">
        <v>389</v>
      </c>
      <c r="M63" s="114" t="s">
        <v>389</v>
      </c>
      <c r="N63" s="114">
        <v>1.3600000000000001E-3</v>
      </c>
      <c r="O63" s="114">
        <v>1.433E-3</v>
      </c>
      <c r="P63" s="114">
        <v>1.03E-4</v>
      </c>
      <c r="Q63" s="114">
        <v>6.4599999999999998E-4</v>
      </c>
      <c r="R63" s="114">
        <v>2.97E-3</v>
      </c>
      <c r="S63" s="114">
        <v>6.9999999999999999E-4</v>
      </c>
      <c r="T63" s="114">
        <v>1.5629999999999998E-2</v>
      </c>
      <c r="U63" s="114" t="s">
        <v>389</v>
      </c>
      <c r="V63" s="114">
        <v>1.4500000000000001E-2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0.17</v>
      </c>
      <c r="F65" s="48" t="s">
        <v>389</v>
      </c>
      <c r="G65" s="48" t="s">
        <v>389</v>
      </c>
      <c r="H65" s="114">
        <v>1.5E-3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249.3</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0.15568000000000001</v>
      </c>
      <c r="J67" s="114">
        <v>0.17513999999999999</v>
      </c>
      <c r="K67" s="114">
        <v>0.1946</v>
      </c>
      <c r="L67" s="114">
        <v>2.8022400000000001E-3</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45.8</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0.79177398046035685</v>
      </c>
      <c r="F70" s="114">
        <v>3.5802195000000001</v>
      </c>
      <c r="G70" s="114">
        <v>0.67325322943080068</v>
      </c>
      <c r="H70" s="114">
        <v>4.8270162849777615E-2</v>
      </c>
      <c r="I70" s="114">
        <v>2.8053199503767834E-2</v>
      </c>
      <c r="J70" s="114">
        <v>3.5901136903034932E-2</v>
      </c>
      <c r="K70" s="114">
        <v>7.3357874815461632E-2</v>
      </c>
      <c r="L70" s="114">
        <v>3.9511631267414166E-3</v>
      </c>
      <c r="M70" s="114">
        <v>9.7219020485903196E-2</v>
      </c>
      <c r="N70" s="114">
        <v>9.299099999999999E-2</v>
      </c>
      <c r="O70" s="114">
        <v>1.1600000000000001E-5</v>
      </c>
      <c r="P70" s="114">
        <v>5.2660800000000001E-2</v>
      </c>
      <c r="Q70" s="114">
        <v>8.7499999999999992E-6</v>
      </c>
      <c r="R70" s="114">
        <v>2.7760000000000003E-4</v>
      </c>
      <c r="S70" s="114">
        <v>9.0760000000000005E-4</v>
      </c>
      <c r="T70" s="114">
        <v>0.01</v>
      </c>
      <c r="U70" s="114" t="s">
        <v>391</v>
      </c>
      <c r="V70" s="114" t="s">
        <v>391</v>
      </c>
      <c r="W70" s="114">
        <v>9.2849999999999999E-3</v>
      </c>
      <c r="X70" s="114" t="s">
        <v>391</v>
      </c>
      <c r="Y70" s="114" t="s">
        <v>391</v>
      </c>
      <c r="Z70" s="114" t="s">
        <v>391</v>
      </c>
      <c r="AA70" s="114" t="s">
        <v>391</v>
      </c>
      <c r="AB70" s="114" t="s">
        <v>391</v>
      </c>
      <c r="AC70" s="114">
        <v>3.6</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1.0323015321282489</v>
      </c>
      <c r="F72" s="114">
        <v>0.29261205517296995</v>
      </c>
      <c r="G72" s="114">
        <v>2.647884644960329</v>
      </c>
      <c r="H72" s="114">
        <v>3.1313999999999999E-3</v>
      </c>
      <c r="I72" s="114">
        <v>2.2074407452438871</v>
      </c>
      <c r="J72" s="114">
        <v>2.468645486373449</v>
      </c>
      <c r="K72" s="114">
        <v>2.8231081185585425</v>
      </c>
      <c r="L72" s="114">
        <v>6.8879507518617824E-3</v>
      </c>
      <c r="M72" s="114">
        <v>2.8343194928750002</v>
      </c>
      <c r="N72" s="114">
        <v>1.1928642584689695</v>
      </c>
      <c r="O72" s="114">
        <v>1.5367150076239525E-2</v>
      </c>
      <c r="P72" s="114">
        <v>9.9276773392743656E-2</v>
      </c>
      <c r="Q72" s="114">
        <v>0.10047396507003287</v>
      </c>
      <c r="R72" s="114">
        <v>1.7478652393585654</v>
      </c>
      <c r="S72" s="114">
        <v>1.382305878100941</v>
      </c>
      <c r="T72" s="114">
        <v>0.88381411175036739</v>
      </c>
      <c r="U72" s="114">
        <v>0.39034468900000002</v>
      </c>
      <c r="V72" s="114">
        <v>15.777508936409973</v>
      </c>
      <c r="W72" s="114">
        <v>2.5575566460952501</v>
      </c>
      <c r="X72" s="114" t="s">
        <v>391</v>
      </c>
      <c r="Y72" s="114" t="s">
        <v>391</v>
      </c>
      <c r="Z72" s="114" t="s">
        <v>391</v>
      </c>
      <c r="AA72" s="114" t="s">
        <v>391</v>
      </c>
      <c r="AB72" s="114">
        <v>1.0384704</v>
      </c>
      <c r="AC72" s="114">
        <v>0.56768784000000005</v>
      </c>
      <c r="AD72" s="114">
        <v>7.3392125000000004</v>
      </c>
      <c r="AE72" s="40"/>
      <c r="AF72" s="48" t="s">
        <v>389</v>
      </c>
      <c r="AG72" s="48" t="s">
        <v>389</v>
      </c>
      <c r="AH72" s="48" t="s">
        <v>389</v>
      </c>
      <c r="AI72" s="48" t="s">
        <v>389</v>
      </c>
      <c r="AJ72" s="48" t="s">
        <v>389</v>
      </c>
      <c r="AK72" s="114">
        <v>25008.465</v>
      </c>
      <c r="AL72" s="41" t="s">
        <v>170</v>
      </c>
    </row>
    <row r="73" spans="1:38" ht="26.25" customHeight="1" thickBot="1" x14ac:dyDescent="0.3">
      <c r="A73" s="36" t="s">
        <v>45</v>
      </c>
      <c r="B73" s="36" t="s">
        <v>171</v>
      </c>
      <c r="C73" s="37" t="s">
        <v>172</v>
      </c>
      <c r="D73" s="38"/>
      <c r="E73" s="114">
        <v>0.09</v>
      </c>
      <c r="F73" s="114" t="s">
        <v>391</v>
      </c>
      <c r="G73" s="114">
        <v>0.14000000000000001</v>
      </c>
      <c r="H73" s="114" t="s">
        <v>391</v>
      </c>
      <c r="I73" s="114">
        <v>5.9294117647058803E-2</v>
      </c>
      <c r="J73" s="114">
        <v>8.4000000000000005E-2</v>
      </c>
      <c r="K73" s="114">
        <v>8.7831999999999993E-2</v>
      </c>
      <c r="L73" s="114">
        <v>5.9294117647058801E-3</v>
      </c>
      <c r="M73" s="114" t="s">
        <v>391</v>
      </c>
      <c r="N73" s="114">
        <v>1.7999999999999999E-2</v>
      </c>
      <c r="O73" s="114" t="s">
        <v>391</v>
      </c>
      <c r="P73" s="114" t="s">
        <v>391</v>
      </c>
      <c r="Q73" s="114" t="s">
        <v>391</v>
      </c>
      <c r="R73" s="114">
        <v>10.1</v>
      </c>
      <c r="S73" s="114" t="s">
        <v>391</v>
      </c>
      <c r="T73" s="114">
        <v>1.7999999999999999E-2</v>
      </c>
      <c r="U73" s="114" t="s">
        <v>391</v>
      </c>
      <c r="V73" s="114">
        <v>1.67</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69.783595606956396</v>
      </c>
      <c r="AL73" s="41" t="s">
        <v>393</v>
      </c>
    </row>
    <row r="74" spans="1:38" ht="26.25" customHeight="1" thickBot="1" x14ac:dyDescent="0.3">
      <c r="A74" s="36" t="s">
        <v>45</v>
      </c>
      <c r="B74" s="36" t="s">
        <v>173</v>
      </c>
      <c r="C74" s="37" t="s">
        <v>174</v>
      </c>
      <c r="D74" s="38"/>
      <c r="E74" s="114">
        <v>2.4082022626E-2</v>
      </c>
      <c r="F74" s="114">
        <v>2.1035865000000001E-2</v>
      </c>
      <c r="G74" s="114">
        <v>0.25259999999999999</v>
      </c>
      <c r="H74" s="114" t="s">
        <v>391</v>
      </c>
      <c r="I74" s="114">
        <v>0.17991879364884</v>
      </c>
      <c r="J74" s="114">
        <v>0.40052309493459898</v>
      </c>
      <c r="K74" s="114">
        <v>0.423867160620856</v>
      </c>
      <c r="L74" s="114">
        <v>4.1381322539233104E-3</v>
      </c>
      <c r="M74" s="114">
        <v>8.6790000000000003</v>
      </c>
      <c r="N74" s="114">
        <v>1.2780000000000001E-3</v>
      </c>
      <c r="O74" s="114">
        <v>9.1000000000000003E-5</v>
      </c>
      <c r="P74" s="114">
        <v>1.9999999999999999E-6</v>
      </c>
      <c r="Q74" s="114">
        <v>2.0000000000000002E-5</v>
      </c>
      <c r="R74" s="114">
        <v>8.9770946353224805E-5</v>
      </c>
      <c r="S74" s="114">
        <v>4.81E-3</v>
      </c>
      <c r="T74" s="114">
        <v>2.9856419529837299E-3</v>
      </c>
      <c r="U74" s="114" t="s">
        <v>391</v>
      </c>
      <c r="V74" s="114">
        <v>9.7000000000000003E-3</v>
      </c>
      <c r="W74" s="114">
        <v>4.0000000000000001E-3</v>
      </c>
      <c r="X74" s="114">
        <v>1.5836535</v>
      </c>
      <c r="Y74" s="114">
        <v>1.5836535</v>
      </c>
      <c r="Z74" s="114">
        <v>1.5836535</v>
      </c>
      <c r="AA74" s="114">
        <v>0.19355765</v>
      </c>
      <c r="AB74" s="114">
        <v>4.9445181500000004</v>
      </c>
      <c r="AC74" s="114" t="s">
        <v>391</v>
      </c>
      <c r="AD74" s="114" t="s">
        <v>389</v>
      </c>
      <c r="AE74" s="40"/>
      <c r="AF74" s="48" t="s">
        <v>389</v>
      </c>
      <c r="AG74" s="48" t="s">
        <v>389</v>
      </c>
      <c r="AH74" s="48" t="s">
        <v>389</v>
      </c>
      <c r="AI74" s="48" t="s">
        <v>389</v>
      </c>
      <c r="AJ74" s="48" t="s">
        <v>389</v>
      </c>
      <c r="AK74" s="114">
        <v>99.852000000000004</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0.291246376570097</v>
      </c>
      <c r="F80" s="114" t="s">
        <v>391</v>
      </c>
      <c r="G80" s="114">
        <v>4.1909999999999998</v>
      </c>
      <c r="H80" s="114" t="s">
        <v>391</v>
      </c>
      <c r="I80" s="114">
        <v>4.0896535238079998E-2</v>
      </c>
      <c r="J80" s="114">
        <v>4.9029538111360002E-2</v>
      </c>
      <c r="K80" s="114">
        <v>5.2471330912E-2</v>
      </c>
      <c r="L80" s="114">
        <v>4.0766535238080002E-5</v>
      </c>
      <c r="M80" s="114" t="s">
        <v>391</v>
      </c>
      <c r="N80" s="114">
        <v>4.2314090000000002</v>
      </c>
      <c r="O80" s="114">
        <v>0.10834618</v>
      </c>
      <c r="P80" s="114">
        <v>7.4324290000000001E-2</v>
      </c>
      <c r="Q80" s="114">
        <v>0.57760999999999996</v>
      </c>
      <c r="R80" s="114">
        <v>4.7678952518040302E-2</v>
      </c>
      <c r="S80" s="114">
        <v>3.1425470999999998</v>
      </c>
      <c r="T80" s="114">
        <v>9.7092001063999997E-2</v>
      </c>
      <c r="U80" s="114" t="s">
        <v>391</v>
      </c>
      <c r="V80" s="114">
        <v>11.4583903795306</v>
      </c>
      <c r="W80" s="114">
        <v>0.96978182168674698</v>
      </c>
      <c r="X80" s="114" t="s">
        <v>391</v>
      </c>
      <c r="Y80" s="114" t="s">
        <v>389</v>
      </c>
      <c r="Z80" s="114" t="s">
        <v>391</v>
      </c>
      <c r="AA80" s="114" t="s">
        <v>391</v>
      </c>
      <c r="AB80" s="114" t="s">
        <v>391</v>
      </c>
      <c r="AC80" s="114" t="s">
        <v>391</v>
      </c>
      <c r="AD80" s="114">
        <v>6.5508933292213298E-4</v>
      </c>
      <c r="AE80" s="40"/>
      <c r="AF80" s="48" t="s">
        <v>389</v>
      </c>
      <c r="AG80" s="48" t="s">
        <v>389</v>
      </c>
      <c r="AH80" s="48" t="s">
        <v>389</v>
      </c>
      <c r="AI80" s="48" t="s">
        <v>389</v>
      </c>
      <c r="AJ80" s="48" t="s">
        <v>389</v>
      </c>
      <c r="AK80" s="114">
        <v>324.97449999999998</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17.641735018999999</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31.925280000000001</v>
      </c>
      <c r="AL82" s="46" t="s">
        <v>203</v>
      </c>
    </row>
    <row r="83" spans="1:38" ht="26.25" customHeight="1" thickBot="1" x14ac:dyDescent="0.3">
      <c r="A83" s="36" t="s">
        <v>45</v>
      </c>
      <c r="B83" s="54" t="s">
        <v>195</v>
      </c>
      <c r="C83" s="55" t="s">
        <v>196</v>
      </c>
      <c r="D83" s="38"/>
      <c r="E83" s="114" t="s">
        <v>391</v>
      </c>
      <c r="F83" s="114">
        <v>0.94147810641426599</v>
      </c>
      <c r="G83" s="114" t="s">
        <v>389</v>
      </c>
      <c r="H83" s="114" t="s">
        <v>389</v>
      </c>
      <c r="I83" s="114">
        <v>4.0393924043655603E-3</v>
      </c>
      <c r="J83" s="114">
        <v>2.02658272516812E-2</v>
      </c>
      <c r="K83" s="114">
        <v>0.10892869694631301</v>
      </c>
      <c r="L83" s="114">
        <v>1.7568472101256799E-4</v>
      </c>
      <c r="M83" s="114">
        <v>8.2977750000000003E-4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7700</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26.577058870000101</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45.705703500000098</v>
      </c>
      <c r="AL85" s="41" t="s">
        <v>200</v>
      </c>
    </row>
    <row r="86" spans="1:38" ht="26.25" customHeight="1" thickBot="1" x14ac:dyDescent="0.3">
      <c r="A86" s="36" t="s">
        <v>192</v>
      </c>
      <c r="B86" s="45" t="s">
        <v>201</v>
      </c>
      <c r="C86" s="53" t="s">
        <v>202</v>
      </c>
      <c r="D86" s="38"/>
      <c r="E86" s="114" t="s">
        <v>389</v>
      </c>
      <c r="F86" s="114">
        <v>6.9444066999999998E-2</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0.25344549999999999</v>
      </c>
      <c r="AL86" s="41" t="s">
        <v>203</v>
      </c>
    </row>
    <row r="87" spans="1:38" ht="26.25" customHeight="1" thickBot="1" x14ac:dyDescent="0.3">
      <c r="A87" s="36" t="s">
        <v>192</v>
      </c>
      <c r="B87" s="45" t="s">
        <v>204</v>
      </c>
      <c r="C87" s="53" t="s">
        <v>205</v>
      </c>
      <c r="D87" s="38"/>
      <c r="E87" s="114" t="s">
        <v>389</v>
      </c>
      <c r="F87" s="114">
        <v>6.9109199999999996E-2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0.23036400000000001</v>
      </c>
      <c r="AL87" s="41" t="s">
        <v>203</v>
      </c>
    </row>
    <row r="88" spans="1:38" ht="26.25" customHeight="1" thickBot="1" x14ac:dyDescent="0.3">
      <c r="A88" s="36" t="s">
        <v>192</v>
      </c>
      <c r="B88" s="45" t="s">
        <v>206</v>
      </c>
      <c r="C88" s="53" t="s">
        <v>207</v>
      </c>
      <c r="D88" s="38"/>
      <c r="E88" s="114" t="s">
        <v>391</v>
      </c>
      <c r="F88" s="114">
        <v>1.8534601934999999</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106.796575</v>
      </c>
      <c r="AL88" s="41" t="s">
        <v>203</v>
      </c>
    </row>
    <row r="89" spans="1:38" ht="26.25" customHeight="1" thickBot="1" x14ac:dyDescent="0.3">
      <c r="A89" s="36" t="s">
        <v>192</v>
      </c>
      <c r="B89" s="45" t="s">
        <v>208</v>
      </c>
      <c r="C89" s="53" t="s">
        <v>209</v>
      </c>
      <c r="D89" s="38"/>
      <c r="E89" s="114" t="s">
        <v>389</v>
      </c>
      <c r="F89" s="114">
        <v>3.0573956529999999</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6.8249320000000004</v>
      </c>
      <c r="AL89" s="41" t="s">
        <v>203</v>
      </c>
    </row>
    <row r="90" spans="1:38" ht="26.25" customHeight="1" thickBot="1" x14ac:dyDescent="0.3">
      <c r="A90" s="36" t="s">
        <v>192</v>
      </c>
      <c r="B90" s="45" t="s">
        <v>210</v>
      </c>
      <c r="C90" s="53" t="s">
        <v>211</v>
      </c>
      <c r="D90" s="38"/>
      <c r="E90" s="114" t="s">
        <v>389</v>
      </c>
      <c r="F90" s="114">
        <v>25.426250705499999</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40.982362000000002</v>
      </c>
      <c r="AL90" s="41" t="s">
        <v>203</v>
      </c>
    </row>
    <row r="91" spans="1:38" ht="26.25" customHeight="1" thickBot="1" x14ac:dyDescent="0.3">
      <c r="A91" s="36" t="s">
        <v>192</v>
      </c>
      <c r="B91" s="42" t="s">
        <v>379</v>
      </c>
      <c r="C91" s="45" t="s">
        <v>212</v>
      </c>
      <c r="D91" s="38"/>
      <c r="E91" s="114">
        <v>9.5998400000000001E-3</v>
      </c>
      <c r="F91" s="114">
        <v>2.3628880000000001E-2</v>
      </c>
      <c r="G91" s="114">
        <v>9.4344800000000003E-3</v>
      </c>
      <c r="H91" s="114">
        <v>2.0260299999999998E-2</v>
      </c>
      <c r="I91" s="114">
        <v>0.29407455999999998</v>
      </c>
      <c r="J91" s="114">
        <v>0.44396407999999998</v>
      </c>
      <c r="K91" s="114">
        <v>0.47492291999999997</v>
      </c>
      <c r="L91" s="114">
        <v>5.9316299999999996E-4</v>
      </c>
      <c r="M91" s="114">
        <v>0.2913348</v>
      </c>
      <c r="N91" s="114">
        <v>2.441E-4</v>
      </c>
      <c r="O91" s="114">
        <v>5.1117200000000002E-3</v>
      </c>
      <c r="P91" s="114">
        <v>6.6626800000000003E-4</v>
      </c>
      <c r="Q91" s="114">
        <v>4.9311580000000006E-3</v>
      </c>
      <c r="R91" s="114">
        <v>5.0462627999999995E-2</v>
      </c>
      <c r="S91" s="114">
        <v>1.3877980640000001</v>
      </c>
      <c r="T91" s="114">
        <v>0.10690139999999999</v>
      </c>
      <c r="U91" s="114" t="s">
        <v>391</v>
      </c>
      <c r="V91" s="114">
        <v>0.82542139999999997</v>
      </c>
      <c r="W91" s="114">
        <v>4.8819999999999999E-4</v>
      </c>
      <c r="X91" s="114">
        <v>5.4190200000000003E-4</v>
      </c>
      <c r="Y91" s="114">
        <v>2.1969000000000001E-4</v>
      </c>
      <c r="Z91" s="114">
        <v>2.1969000000000001E-4</v>
      </c>
      <c r="AA91" s="114">
        <v>2.1969000000000001E-4</v>
      </c>
      <c r="AB91" s="114">
        <v>1.200972E-3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10.932671338412383</v>
      </c>
      <c r="F92" s="114">
        <v>6.7278331525986905</v>
      </c>
      <c r="G92" s="114">
        <v>5.9236372093348155</v>
      </c>
      <c r="H92" s="114">
        <v>1.6041694968151601</v>
      </c>
      <c r="I92" s="114">
        <v>3.5976331207711598</v>
      </c>
      <c r="J92" s="114">
        <v>4.5570018984965168</v>
      </c>
      <c r="K92" s="114">
        <v>4.7968438886267739</v>
      </c>
      <c r="L92" s="114">
        <v>9.3538575548652303E-2</v>
      </c>
      <c r="M92" s="114">
        <v>14.700562896306899</v>
      </c>
      <c r="N92" s="114">
        <v>0.24939362059035761</v>
      </c>
      <c r="O92" s="114">
        <v>5.4035284461244254E-2</v>
      </c>
      <c r="P92" s="114">
        <v>1.7392432000000003E-2</v>
      </c>
      <c r="Q92" s="114">
        <v>0.12324064999661601</v>
      </c>
      <c r="R92" s="114">
        <v>0.1255851054462192</v>
      </c>
      <c r="S92" s="114">
        <v>0.26289330338182071</v>
      </c>
      <c r="T92" s="114">
        <v>0.29095922402208491</v>
      </c>
      <c r="U92" s="114" t="s">
        <v>391</v>
      </c>
      <c r="V92" s="114">
        <v>0.49878724118071627</v>
      </c>
      <c r="W92" s="114">
        <v>3.4184648000000005E-2</v>
      </c>
      <c r="X92" s="114" t="s">
        <v>391</v>
      </c>
      <c r="Y92" s="114" t="s">
        <v>391</v>
      </c>
      <c r="Z92" s="114" t="s">
        <v>391</v>
      </c>
      <c r="AA92" s="114" t="s">
        <v>391</v>
      </c>
      <c r="AB92" s="114">
        <v>2.14097296E-2</v>
      </c>
      <c r="AC92" s="114" t="s">
        <v>391</v>
      </c>
      <c r="AD92" s="114" t="s">
        <v>389</v>
      </c>
      <c r="AE92" s="40"/>
      <c r="AF92" s="48" t="s">
        <v>389</v>
      </c>
      <c r="AG92" s="48" t="s">
        <v>389</v>
      </c>
      <c r="AH92" s="48" t="s">
        <v>389</v>
      </c>
      <c r="AI92" s="48" t="s">
        <v>389</v>
      </c>
      <c r="AJ92" s="48" t="s">
        <v>389</v>
      </c>
      <c r="AK92" s="114">
        <v>14147.262000000001</v>
      </c>
      <c r="AL92" s="41" t="s">
        <v>215</v>
      </c>
    </row>
    <row r="93" spans="1:38" ht="26.25" customHeight="1" thickBot="1" x14ac:dyDescent="0.3">
      <c r="A93" s="36" t="s">
        <v>45</v>
      </c>
      <c r="B93" s="42" t="s">
        <v>216</v>
      </c>
      <c r="C93" s="37" t="s">
        <v>380</v>
      </c>
      <c r="D93" s="47"/>
      <c r="E93" s="114" t="s">
        <v>389</v>
      </c>
      <c r="F93" s="114">
        <v>1.35113627207446</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0.52005000000000001</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520.04999999999995</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0.15034849674508999</v>
      </c>
      <c r="F99" s="114">
        <v>8.9918671245915096</v>
      </c>
      <c r="G99" s="39" t="s">
        <v>389</v>
      </c>
      <c r="H99" s="114">
        <v>4.9337068624651801</v>
      </c>
      <c r="I99" s="114">
        <v>9.1475987581660007E-2</v>
      </c>
      <c r="J99" s="114">
        <v>0.14056066384499999</v>
      </c>
      <c r="K99" s="114">
        <v>0.30789478746999999</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369.64600000000002</v>
      </c>
      <c r="AL99" s="41" t="s">
        <v>229</v>
      </c>
    </row>
    <row r="100" spans="1:38" ht="26.25" customHeight="1" thickBot="1" x14ac:dyDescent="0.3">
      <c r="A100" s="36" t="s">
        <v>227</v>
      </c>
      <c r="B100" s="36" t="s">
        <v>230</v>
      </c>
      <c r="C100" s="37" t="s">
        <v>383</v>
      </c>
      <c r="D100" s="57"/>
      <c r="E100" s="114">
        <v>0.20587016098805999</v>
      </c>
      <c r="F100" s="114">
        <v>8.77190711104946</v>
      </c>
      <c r="G100" s="39" t="s">
        <v>389</v>
      </c>
      <c r="H100" s="114">
        <v>8.1730755182899593</v>
      </c>
      <c r="I100" s="114">
        <v>9.8732560250000004E-2</v>
      </c>
      <c r="J100" s="114">
        <v>0.1513754781875</v>
      </c>
      <c r="K100" s="114">
        <v>0.32762817147916001</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1190.079</v>
      </c>
      <c r="AL100" s="41" t="s">
        <v>229</v>
      </c>
    </row>
    <row r="101" spans="1:38" ht="26.25" customHeight="1" thickBot="1" x14ac:dyDescent="0.3">
      <c r="A101" s="36" t="s">
        <v>227</v>
      </c>
      <c r="B101" s="36" t="s">
        <v>231</v>
      </c>
      <c r="C101" s="37" t="s">
        <v>232</v>
      </c>
      <c r="D101" s="57"/>
      <c r="E101" s="114">
        <v>1.2368281050000001E-2</v>
      </c>
      <c r="F101" s="114">
        <v>0.24743855524336</v>
      </c>
      <c r="G101" s="39" t="s">
        <v>389</v>
      </c>
      <c r="H101" s="114">
        <v>0.68306505750000002</v>
      </c>
      <c r="I101" s="114">
        <v>2.4168599999999998E-3</v>
      </c>
      <c r="J101" s="114">
        <v>7.2505800000000004E-3</v>
      </c>
      <c r="K101" s="114">
        <v>1.6918019999999999E-2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508.92099999999999</v>
      </c>
      <c r="AL101" s="41" t="s">
        <v>229</v>
      </c>
    </row>
    <row r="102" spans="1:38" ht="26.25" customHeight="1" thickBot="1" x14ac:dyDescent="0.3">
      <c r="A102" s="36" t="s">
        <v>227</v>
      </c>
      <c r="B102" s="36" t="s">
        <v>233</v>
      </c>
      <c r="C102" s="37" t="s">
        <v>362</v>
      </c>
      <c r="D102" s="57"/>
      <c r="E102" s="114">
        <v>4.2961825911149998E-2</v>
      </c>
      <c r="F102" s="114">
        <v>0.95908070846241</v>
      </c>
      <c r="G102" s="39" t="s">
        <v>389</v>
      </c>
      <c r="H102" s="114">
        <v>3.4641096764939099</v>
      </c>
      <c r="I102" s="114">
        <v>8.8058779999999996E-3</v>
      </c>
      <c r="J102" s="114">
        <v>0.19564131000000001</v>
      </c>
      <c r="K102" s="114">
        <v>1.2961022900000001</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1679.1389999999999</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2.0464164483000001E-4</v>
      </c>
      <c r="F104" s="114">
        <v>3.2750120627299999E-3</v>
      </c>
      <c r="G104" s="39" t="s">
        <v>389</v>
      </c>
      <c r="H104" s="114">
        <v>1.1301777209820001E-2</v>
      </c>
      <c r="I104" s="114">
        <v>4.3064642849999998E-5</v>
      </c>
      <c r="J104" s="114">
        <v>1.2919392856999999E-4</v>
      </c>
      <c r="K104" s="114">
        <v>3.0145250000000002E-4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8.6129285714285704</v>
      </c>
      <c r="AL104" s="41" t="s">
        <v>229</v>
      </c>
    </row>
    <row r="105" spans="1:38" ht="26.25" customHeight="1" thickBot="1" x14ac:dyDescent="0.3">
      <c r="A105" s="36" t="s">
        <v>227</v>
      </c>
      <c r="B105" s="36" t="s">
        <v>238</v>
      </c>
      <c r="C105" s="37" t="s">
        <v>239</v>
      </c>
      <c r="D105" s="57"/>
      <c r="E105" s="114">
        <v>6.2717846699999996E-2</v>
      </c>
      <c r="F105" s="114">
        <v>3.1231116431987198</v>
      </c>
      <c r="G105" s="39" t="s">
        <v>389</v>
      </c>
      <c r="H105" s="114">
        <v>2.86242260849999</v>
      </c>
      <c r="I105" s="114">
        <v>2.3740500000000001E-2</v>
      </c>
      <c r="J105" s="114">
        <v>3.7306499999999999E-2</v>
      </c>
      <c r="K105" s="114">
        <v>8.1395999999990004E-2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339.15</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5.7846853663760002E-2</v>
      </c>
      <c r="F107" s="114">
        <v>0.67214453201020996</v>
      </c>
      <c r="G107" s="39" t="s">
        <v>389</v>
      </c>
      <c r="H107" s="114">
        <v>0.78092773410682004</v>
      </c>
      <c r="I107" s="114">
        <v>2.1241221000000001E-2</v>
      </c>
      <c r="J107" s="114">
        <v>0.28321627999999999</v>
      </c>
      <c r="K107" s="114">
        <v>1.34527733</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7080.4070000000002</v>
      </c>
      <c r="AL107" s="41" t="s">
        <v>229</v>
      </c>
    </row>
    <row r="108" spans="1:38" ht="26.25" customHeight="1" thickBot="1" x14ac:dyDescent="0.3">
      <c r="A108" s="36" t="s">
        <v>227</v>
      </c>
      <c r="B108" s="36" t="s">
        <v>243</v>
      </c>
      <c r="C108" s="37" t="s">
        <v>358</v>
      </c>
      <c r="D108" s="57"/>
      <c r="E108" s="114">
        <v>3.9089765402199996E-3</v>
      </c>
      <c r="F108" s="114">
        <v>0.78617087978345002</v>
      </c>
      <c r="G108" s="39" t="s">
        <v>389</v>
      </c>
      <c r="H108" s="114">
        <v>0.49752572783254001</v>
      </c>
      <c r="I108" s="114">
        <v>1.7183374000000001E-2</v>
      </c>
      <c r="J108" s="114">
        <v>0.17183374000000001</v>
      </c>
      <c r="K108" s="114">
        <v>0.34366748000000003</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8591.6869999999999</v>
      </c>
      <c r="AL108" s="41" t="s">
        <v>229</v>
      </c>
    </row>
    <row r="109" spans="1:38" ht="26.25" customHeight="1" thickBot="1" x14ac:dyDescent="0.3">
      <c r="A109" s="36" t="s">
        <v>227</v>
      </c>
      <c r="B109" s="36" t="s">
        <v>244</v>
      </c>
      <c r="C109" s="37" t="s">
        <v>359</v>
      </c>
      <c r="D109" s="57"/>
      <c r="E109" s="114">
        <v>1.0441556554E-4</v>
      </c>
      <c r="F109" s="114">
        <v>3.1769195989079999E-2</v>
      </c>
      <c r="G109" s="39" t="s">
        <v>389</v>
      </c>
      <c r="H109" s="114">
        <v>1.8328681589330001E-2</v>
      </c>
      <c r="I109" s="114">
        <v>2.0148599999999998E-3</v>
      </c>
      <c r="J109" s="114">
        <v>1.108173E-2</v>
      </c>
      <c r="K109" s="114">
        <v>1.108173E-2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100.74299999999999</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3.317914285714E-2</v>
      </c>
      <c r="F111" s="114">
        <v>0.23236192</v>
      </c>
      <c r="G111" s="39" t="s">
        <v>389</v>
      </c>
      <c r="H111" s="114">
        <v>0.53506285714284996</v>
      </c>
      <c r="I111" s="114">
        <v>1E-3</v>
      </c>
      <c r="J111" s="114">
        <v>2E-3</v>
      </c>
      <c r="K111" s="114">
        <v>4.4999999999999997E-3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250</v>
      </c>
      <c r="AL111" s="41" t="s">
        <v>229</v>
      </c>
    </row>
    <row r="112" spans="1:38" ht="26.25" customHeight="1" thickBot="1" x14ac:dyDescent="0.3">
      <c r="A112" s="36" t="s">
        <v>247</v>
      </c>
      <c r="B112" s="36" t="s">
        <v>248</v>
      </c>
      <c r="C112" s="37" t="s">
        <v>249</v>
      </c>
      <c r="D112" s="38"/>
      <c r="E112" s="114">
        <v>6.6840000000000002</v>
      </c>
      <c r="F112" s="114" t="s">
        <v>389</v>
      </c>
      <c r="G112" s="39" t="s">
        <v>389</v>
      </c>
      <c r="H112" s="114">
        <v>8.6537249999999997</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167112000</v>
      </c>
      <c r="AL112" s="46" t="s">
        <v>413</v>
      </c>
    </row>
    <row r="113" spans="1:38" ht="26.25" customHeight="1" thickBot="1" x14ac:dyDescent="0.3">
      <c r="A113" s="36" t="s">
        <v>247</v>
      </c>
      <c r="B113" s="58" t="s">
        <v>250</v>
      </c>
      <c r="C113" s="59" t="s">
        <v>251</v>
      </c>
      <c r="D113" s="38"/>
      <c r="E113" s="114">
        <v>2.99416360054098</v>
      </c>
      <c r="F113" s="114">
        <v>8.3246756507828703</v>
      </c>
      <c r="G113" s="39" t="s">
        <v>389</v>
      </c>
      <c r="H113" s="114">
        <v>15.688802626190499</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73668519.604659498</v>
      </c>
      <c r="AL113" s="41" t="s">
        <v>397</v>
      </c>
    </row>
    <row r="114" spans="1:38" ht="26.25" customHeight="1" thickBot="1" x14ac:dyDescent="0.3">
      <c r="A114" s="36" t="s">
        <v>247</v>
      </c>
      <c r="B114" s="58" t="s">
        <v>252</v>
      </c>
      <c r="C114" s="59" t="s">
        <v>363</v>
      </c>
      <c r="D114" s="38"/>
      <c r="E114" s="114">
        <v>5.2874640000000001E-2</v>
      </c>
      <c r="F114" s="114">
        <v>2.7014050135800001E-2</v>
      </c>
      <c r="G114" s="39" t="s">
        <v>389</v>
      </c>
      <c r="H114" s="114">
        <v>0.17184257999999999</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1321866</v>
      </c>
      <c r="AL114" s="41" t="s">
        <v>397</v>
      </c>
    </row>
    <row r="115" spans="1:38" ht="26.25" customHeight="1" thickBot="1" x14ac:dyDescent="0.3">
      <c r="A115" s="36" t="s">
        <v>247</v>
      </c>
      <c r="B115" s="58" t="s">
        <v>253</v>
      </c>
      <c r="C115" s="59" t="s">
        <v>254</v>
      </c>
      <c r="D115" s="38"/>
      <c r="E115" s="114">
        <v>0.10887322789428</v>
      </c>
      <c r="F115" s="48" t="s">
        <v>391</v>
      </c>
      <c r="G115" s="39" t="s">
        <v>389</v>
      </c>
      <c r="H115" s="114">
        <v>0.26558882751398</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2729721.49944642</v>
      </c>
      <c r="AL115" s="41" t="s">
        <v>397</v>
      </c>
    </row>
    <row r="116" spans="1:38" ht="26.25" customHeight="1" thickBot="1" x14ac:dyDescent="0.3">
      <c r="A116" s="36" t="s">
        <v>247</v>
      </c>
      <c r="B116" s="36" t="s">
        <v>255</v>
      </c>
      <c r="C116" s="45" t="s">
        <v>384</v>
      </c>
      <c r="D116" s="38"/>
      <c r="E116" s="114">
        <v>1.7798647983897</v>
      </c>
      <c r="F116" s="114">
        <v>0.26765785324938002</v>
      </c>
      <c r="G116" s="39" t="s">
        <v>389</v>
      </c>
      <c r="H116" s="114">
        <v>4.2099262939247701</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44496619.959742501</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73097700.701317996</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0.22844366849958</v>
      </c>
      <c r="J119" s="114">
        <v>2.10534707999307</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0.77668524437192998</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2269.6930000000002</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1.26653305314209</v>
      </c>
      <c r="G125" s="39" t="s">
        <v>389</v>
      </c>
      <c r="H125" s="48" t="s">
        <v>391</v>
      </c>
      <c r="I125" s="114">
        <v>1.054845E-4</v>
      </c>
      <c r="J125" s="114">
        <v>7.0003350000000003E-4</v>
      </c>
      <c r="K125" s="114">
        <v>1.4799794999999999E-3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0.1738092</v>
      </c>
      <c r="I126" s="39" t="s">
        <v>391</v>
      </c>
      <c r="J126" s="39" t="s">
        <v>391</v>
      </c>
      <c r="K126" s="39" t="s">
        <v>391</v>
      </c>
      <c r="L126" s="39" t="s">
        <v>391</v>
      </c>
      <c r="M126" s="114">
        <v>0.14215040000000001</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515.29</v>
      </c>
      <c r="AL126" s="46" t="s">
        <v>416</v>
      </c>
    </row>
    <row r="127" spans="1:38" ht="26.25" customHeight="1" thickBot="1" x14ac:dyDescent="0.3">
      <c r="A127" s="36" t="s">
        <v>272</v>
      </c>
      <c r="B127" s="36" t="s">
        <v>277</v>
      </c>
      <c r="C127" s="37" t="s">
        <v>278</v>
      </c>
      <c r="D127" s="38"/>
      <c r="E127" s="48" t="s">
        <v>391</v>
      </c>
      <c r="F127" s="48" t="s">
        <v>391</v>
      </c>
      <c r="G127" s="48" t="s">
        <v>391</v>
      </c>
      <c r="H127" s="114">
        <v>0.14267458857142001</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4.272608</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8.1000000000000003E-2</v>
      </c>
      <c r="F130" s="114">
        <v>1.756E-3</v>
      </c>
      <c r="G130" s="114">
        <v>1.173E-3</v>
      </c>
      <c r="H130" s="114">
        <v>8.4677342666941203E-4</v>
      </c>
      <c r="I130" s="114">
        <v>1.3365E-3</v>
      </c>
      <c r="J130" s="114">
        <v>1.485E-3</v>
      </c>
      <c r="K130" s="114">
        <v>1.485E-3</v>
      </c>
      <c r="L130" s="114">
        <v>4.6777499999999997E-5</v>
      </c>
      <c r="M130" s="114">
        <v>2.1299999999999999E-2</v>
      </c>
      <c r="N130" s="114">
        <v>8.8666666666666703E-3</v>
      </c>
      <c r="O130" s="114">
        <v>2.8E-3</v>
      </c>
      <c r="P130" s="114">
        <v>4.7936999999999997E-3</v>
      </c>
      <c r="Q130" s="114">
        <v>0.02</v>
      </c>
      <c r="R130" s="114">
        <v>2.0066666666666701E-2</v>
      </c>
      <c r="S130" s="114">
        <v>3.2863333333333299E-3</v>
      </c>
      <c r="T130" s="114">
        <v>2.1133333333333299E-2</v>
      </c>
      <c r="U130" s="114">
        <v>7.4593843871525599E-4</v>
      </c>
      <c r="V130" s="114">
        <v>1.5620078417541701E-3</v>
      </c>
      <c r="W130" s="114">
        <v>4.7260000000000002E-3</v>
      </c>
      <c r="X130" s="114">
        <v>5.3554554574428704E-7</v>
      </c>
      <c r="Y130" s="114">
        <v>1.1412220558122301E-6</v>
      </c>
      <c r="Z130" s="114">
        <v>6.0567651006794295E-7</v>
      </c>
      <c r="AA130" s="114">
        <v>7.3956289650401495E-7</v>
      </c>
      <c r="AB130" s="114">
        <v>2.7876778538192299E-3</v>
      </c>
      <c r="AC130" s="114">
        <v>0.15483490085465099</v>
      </c>
      <c r="AD130" s="114">
        <v>2.1676843518221099E-7</v>
      </c>
      <c r="AE130" s="40"/>
      <c r="AF130" s="48" t="s">
        <v>389</v>
      </c>
      <c r="AG130" s="48" t="s">
        <v>389</v>
      </c>
      <c r="AH130" s="48" t="s">
        <v>389</v>
      </c>
      <c r="AI130" s="48" t="s">
        <v>389</v>
      </c>
      <c r="AJ130" s="48" t="s">
        <v>389</v>
      </c>
      <c r="AK130" s="114">
        <v>139.732</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5.6019975E-2</v>
      </c>
      <c r="F133" s="114">
        <v>8.8273900000000001E-4</v>
      </c>
      <c r="G133" s="114">
        <v>7.6730390000000004E-3</v>
      </c>
      <c r="H133" s="114" t="s">
        <v>391</v>
      </c>
      <c r="I133" s="114">
        <v>2.3600254000000001E-3</v>
      </c>
      <c r="J133" s="114">
        <v>2.3606600000000001E-3</v>
      </c>
      <c r="K133" s="114">
        <v>2.6246590799999998E-3</v>
      </c>
      <c r="L133" s="114" t="s">
        <v>391</v>
      </c>
      <c r="M133" s="114">
        <v>9.5064199999999998E-3</v>
      </c>
      <c r="N133" s="114">
        <v>2.03912709E-3</v>
      </c>
      <c r="O133" s="114">
        <v>3.4155208999999998E-4</v>
      </c>
      <c r="P133" s="114">
        <v>4.9063012500000003E-2</v>
      </c>
      <c r="Q133" s="114">
        <v>9.2415982999999996E-4</v>
      </c>
      <c r="R133" s="114">
        <v>9.2076468000000002E-4</v>
      </c>
      <c r="S133" s="114">
        <v>8.4403429000000005E-4</v>
      </c>
      <c r="T133" s="114">
        <v>1.1767589899999999E-3</v>
      </c>
      <c r="U133" s="114">
        <v>1.34312134E-3</v>
      </c>
      <c r="V133" s="114">
        <v>1.0872628360000001E-2</v>
      </c>
      <c r="W133" s="114">
        <v>0.61112699999999998</v>
      </c>
      <c r="X133" s="114">
        <v>6.7902999999999996E-9</v>
      </c>
      <c r="Y133" s="114">
        <v>4.8958062999999998E-7</v>
      </c>
      <c r="Z133" s="114">
        <v>4.3729532E-7</v>
      </c>
      <c r="AA133" s="114">
        <v>4.7464197000000002E-7</v>
      </c>
      <c r="AB133" s="114">
        <v>1.4083082200000001E-6</v>
      </c>
      <c r="AC133" s="114">
        <v>1.018545E-2</v>
      </c>
      <c r="AD133" s="114">
        <v>2.7840230000000001E-2</v>
      </c>
      <c r="AE133" s="40"/>
      <c r="AF133" s="48" t="s">
        <v>389</v>
      </c>
      <c r="AG133" s="48" t="s">
        <v>389</v>
      </c>
      <c r="AH133" s="48" t="s">
        <v>389</v>
      </c>
      <c r="AI133" s="48" t="s">
        <v>389</v>
      </c>
      <c r="AJ133" s="48" t="s">
        <v>389</v>
      </c>
      <c r="AK133" s="114">
        <v>67903</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2.9753809919999999E-2</v>
      </c>
      <c r="F135" s="114">
        <v>1.1508549119999999E-2</v>
      </c>
      <c r="G135" s="114">
        <v>1.02921984E-3</v>
      </c>
      <c r="H135" s="114" t="s">
        <v>391</v>
      </c>
      <c r="I135" s="114">
        <v>9.2145037952210102E-2</v>
      </c>
      <c r="J135" s="114">
        <v>0.1016824163525956</v>
      </c>
      <c r="K135" s="114">
        <v>0.1028987670725956</v>
      </c>
      <c r="L135" s="114">
        <v>1.816095161420897E-2</v>
      </c>
      <c r="M135" s="114">
        <v>0.52237585151999999</v>
      </c>
      <c r="N135" s="114">
        <v>0.40075082995788697</v>
      </c>
      <c r="O135" s="114">
        <v>4.3857497689305403E-3</v>
      </c>
      <c r="P135" s="114">
        <v>7.9709099902878101E-4</v>
      </c>
      <c r="Q135" s="114">
        <v>8.00009124388169E-3</v>
      </c>
      <c r="R135" s="114">
        <v>3.7815984205809301E-3</v>
      </c>
      <c r="S135" s="114">
        <v>0.195790462295062</v>
      </c>
      <c r="T135" s="114" t="s">
        <v>391</v>
      </c>
      <c r="U135" s="114">
        <v>6.5495807999999998E-4</v>
      </c>
      <c r="V135" s="114">
        <v>0.74577767680518492</v>
      </c>
      <c r="W135" s="114">
        <v>0.22443112640771001</v>
      </c>
      <c r="X135" s="114">
        <v>6.7043083494343694E-4</v>
      </c>
      <c r="Y135" s="114">
        <v>9.760021900113E-4</v>
      </c>
      <c r="Z135" s="114">
        <v>5.5201537340488697E-4</v>
      </c>
      <c r="AA135" s="114">
        <v>7.0191595436862797E-4</v>
      </c>
      <c r="AB135" s="114">
        <v>2.9003643527282501E-3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1.873758E-2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1.5016074000000001E-2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1001071.6</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1.2482484041666568</v>
      </c>
      <c r="I139" s="114">
        <v>0.80212422000000005</v>
      </c>
      <c r="J139" s="114">
        <v>0.80212422000000005</v>
      </c>
      <c r="K139" s="114">
        <v>0.80212422000000005</v>
      </c>
      <c r="L139" s="48" t="s">
        <v>391</v>
      </c>
      <c r="M139" s="114" t="s">
        <v>391</v>
      </c>
      <c r="N139" s="114">
        <v>2.3248800000000001E-3</v>
      </c>
      <c r="O139" s="114">
        <v>4.6872299999999997E-3</v>
      </c>
      <c r="P139" s="114">
        <v>4.6872299999999997E-3</v>
      </c>
      <c r="Q139" s="114">
        <v>7.4198900000000002E-3</v>
      </c>
      <c r="R139" s="114">
        <v>7.0888100000000001E-3</v>
      </c>
      <c r="S139" s="114">
        <v>1.6507089999999999E-2</v>
      </c>
      <c r="T139" s="114" t="s">
        <v>391</v>
      </c>
      <c r="U139" s="114" t="s">
        <v>391</v>
      </c>
      <c r="V139" s="114" t="s">
        <v>391</v>
      </c>
      <c r="W139" s="114">
        <v>8.121988</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183.52143682467937</v>
      </c>
      <c r="F141" s="66">
        <f t="shared" ref="F141:AJ141" si="0">SUM(F$14:F$140)</f>
        <v>205.59820132693102</v>
      </c>
      <c r="G141" s="66">
        <f t="shared" si="0"/>
        <v>30.884680450404563</v>
      </c>
      <c r="H141" s="66">
        <f t="shared" si="0"/>
        <v>59.197728586820958</v>
      </c>
      <c r="I141" s="66">
        <f t="shared" si="0"/>
        <v>29.293667439808221</v>
      </c>
      <c r="J141" s="66">
        <f t="shared" si="0"/>
        <v>69.91728634395875</v>
      </c>
      <c r="K141" s="66">
        <f t="shared" si="0"/>
        <v>147.10016872991326</v>
      </c>
      <c r="L141" s="66">
        <f t="shared" si="0"/>
        <v>4.3257514272636106</v>
      </c>
      <c r="M141" s="66">
        <f t="shared" si="0"/>
        <v>449.38106227243065</v>
      </c>
      <c r="N141" s="66">
        <f t="shared" si="0"/>
        <v>11.774789083117062</v>
      </c>
      <c r="O141" s="66">
        <f t="shared" si="0"/>
        <v>0.58040733223056173</v>
      </c>
      <c r="P141" s="66">
        <f t="shared" si="0"/>
        <v>0.57104046921844409</v>
      </c>
      <c r="Q141" s="66">
        <f t="shared" si="0"/>
        <v>1.2989514367558725</v>
      </c>
      <c r="R141" s="66">
        <f t="shared" si="0"/>
        <v>13.261978756192923</v>
      </c>
      <c r="S141" s="66">
        <f t="shared" si="0"/>
        <v>28.227780801582153</v>
      </c>
      <c r="T141" s="66">
        <f t="shared" si="0"/>
        <v>13.452211593041328</v>
      </c>
      <c r="U141" s="66">
        <f t="shared" si="0"/>
        <v>1.1335707006885754</v>
      </c>
      <c r="V141" s="66">
        <f t="shared" si="0"/>
        <v>103.48417303142942</v>
      </c>
      <c r="W141" s="66">
        <f t="shared" si="0"/>
        <v>22.074956088719091</v>
      </c>
      <c r="X141" s="66">
        <f t="shared" si="0"/>
        <v>5.0333212372345999</v>
      </c>
      <c r="Y141" s="66">
        <f t="shared" si="0"/>
        <v>5.012959656001275</v>
      </c>
      <c r="Z141" s="66">
        <f t="shared" si="0"/>
        <v>2.825750295856448</v>
      </c>
      <c r="AA141" s="66">
        <f t="shared" si="0"/>
        <v>2.1524389760607159</v>
      </c>
      <c r="AB141" s="66">
        <f t="shared" si="0"/>
        <v>16.011476601693673</v>
      </c>
      <c r="AC141" s="66">
        <f t="shared" si="0"/>
        <v>5.8448815460219805</v>
      </c>
      <c r="AD141" s="66">
        <f t="shared" si="0"/>
        <v>9.9303853637871189</v>
      </c>
      <c r="AE141" s="67"/>
      <c r="AF141" s="68">
        <f t="shared" si="0"/>
        <v>487003.40425474313</v>
      </c>
      <c r="AG141" s="68">
        <f t="shared" si="0"/>
        <v>53281.042937791201</v>
      </c>
      <c r="AH141" s="68">
        <f t="shared" si="0"/>
        <v>83735.088686663774</v>
      </c>
      <c r="AI141" s="68">
        <f t="shared" si="0"/>
        <v>417354.24904038926</v>
      </c>
      <c r="AJ141" s="68">
        <f t="shared" si="0"/>
        <v>21922.437012763206</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183.52143682467937</v>
      </c>
      <c r="F152" s="91">
        <f t="shared" ref="F152:AD152" si="1">F141+F151+IF(AND(OR($B$4="AT",$B$4="BE",$B$4="CH",$B$4="GB",$B$4="IE",$B$4="LT",$B$4="LU",$B$4="NL"),SUM(F143:F149)&gt;0),SUM(F143:F149)-SUM(F27:F33),0)</f>
        <v>205.59820132693102</v>
      </c>
      <c r="G152" s="91">
        <f t="shared" si="1"/>
        <v>30.884680450404563</v>
      </c>
      <c r="H152" s="91">
        <f t="shared" si="1"/>
        <v>59.197728586820958</v>
      </c>
      <c r="I152" s="91">
        <f t="shared" si="1"/>
        <v>29.293667439808221</v>
      </c>
      <c r="J152" s="91">
        <f t="shared" si="1"/>
        <v>69.91728634395875</v>
      </c>
      <c r="K152" s="91">
        <f t="shared" si="1"/>
        <v>147.10016872991326</v>
      </c>
      <c r="L152" s="91">
        <f>L141+L151+IF(AND(OR($B$4="AT",$B$4="BE",$B$4="CH",$B$4="GB",$B$4="IE",$B$4="LT",$B$4="LU",$B$4="NL"),SUM(L143:L149)&gt;0),SUM(L143:L149)-SUM(L27:L33),0)</f>
        <v>4.3257514272636106</v>
      </c>
      <c r="M152" s="91">
        <f t="shared" si="1"/>
        <v>449.38106227243065</v>
      </c>
      <c r="N152" s="91">
        <f t="shared" si="1"/>
        <v>11.774789083117062</v>
      </c>
      <c r="O152" s="91">
        <f t="shared" si="1"/>
        <v>0.58040733223056173</v>
      </c>
      <c r="P152" s="91">
        <f t="shared" si="1"/>
        <v>0.57104046921844409</v>
      </c>
      <c r="Q152" s="91">
        <f t="shared" si="1"/>
        <v>1.2989514367558725</v>
      </c>
      <c r="R152" s="91">
        <f t="shared" si="1"/>
        <v>13.261978756192923</v>
      </c>
      <c r="S152" s="91">
        <f t="shared" si="1"/>
        <v>28.227780801582153</v>
      </c>
      <c r="T152" s="91">
        <f t="shared" si="1"/>
        <v>13.452211593041328</v>
      </c>
      <c r="U152" s="91">
        <f t="shared" si="1"/>
        <v>1.1335707006885754</v>
      </c>
      <c r="V152" s="91">
        <f t="shared" si="1"/>
        <v>103.48417303142942</v>
      </c>
      <c r="W152" s="91">
        <f t="shared" si="1"/>
        <v>22.074956088719091</v>
      </c>
      <c r="X152" s="91">
        <f t="shared" si="1"/>
        <v>5.0333212372345999</v>
      </c>
      <c r="Y152" s="91">
        <f t="shared" si="1"/>
        <v>5.012959656001275</v>
      </c>
      <c r="Z152" s="91">
        <f t="shared" si="1"/>
        <v>2.825750295856448</v>
      </c>
      <c r="AA152" s="91">
        <f t="shared" si="1"/>
        <v>2.1524389760607159</v>
      </c>
      <c r="AB152" s="91">
        <f t="shared" si="1"/>
        <v>16.011476601693673</v>
      </c>
      <c r="AC152" s="91">
        <f t="shared" si="1"/>
        <v>5.8448815460219805</v>
      </c>
      <c r="AD152" s="91">
        <f t="shared" si="1"/>
        <v>9.9303853637871189</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183.52143682467937</v>
      </c>
      <c r="F154" s="91">
        <f>F141+F153-IF(OR($B$6=2005,$B$6&gt;=2020),SUM(F99:F122),0)+IF(AND(OR($B$4="AT",$B$4="BE",$B$4="CH",$B$4="GB",$B$4="IE",$B$4="LT",$B$4="LU",$B$4="NL"),SUM(F143:F149)&gt;0),SUM(F143:F149)-SUM(F27:F33),0)</f>
        <v>205.59820132693102</v>
      </c>
      <c r="G154" s="91">
        <f>G141+G153+IF(AND(OR($B$4="AT",$B$4="BE",$B$4="CH",$B$4="GB",$B$4="IE",$B$4="LT",$B$4="LU",$B$4="NL"),SUM(G143:G149)&gt;0),SUM(G143:G149)-SUM(G27:G33),0)</f>
        <v>30.884680450404563</v>
      </c>
      <c r="H154" s="91">
        <f t="shared" ref="H154:AD154" si="2">H141+H153+IF(AND(OR($B$4="AT",$B$4="BE",$B$4="CH",$B$4="GB",$B$4="IE",$B$4="LT",$B$4="LU",$B$4="NL"),SUM(H143:H149)&gt;0),SUM(H143:H149)-SUM(H27:H33),0)</f>
        <v>59.197728586820958</v>
      </c>
      <c r="I154" s="91">
        <f t="shared" si="2"/>
        <v>29.293667439808221</v>
      </c>
      <c r="J154" s="91">
        <f t="shared" si="2"/>
        <v>69.91728634395875</v>
      </c>
      <c r="K154" s="91">
        <f t="shared" si="2"/>
        <v>147.10016872991326</v>
      </c>
      <c r="L154" s="91">
        <f>L141+L153+IF(AND(OR($B$4="AT",$B$4="BE",$B$4="CH",$B$4="GB",$B$4="IE",$B$4="LT",$B$4="LU",$B$4="NL"),SUM(L143:L149)&gt;0),SUM(L143:L149)-SUM(L27:L33),0)</f>
        <v>4.3257514272636106</v>
      </c>
      <c r="M154" s="91">
        <f t="shared" si="2"/>
        <v>449.38106227243065</v>
      </c>
      <c r="N154" s="91">
        <f t="shared" si="2"/>
        <v>11.774789083117062</v>
      </c>
      <c r="O154" s="91">
        <f t="shared" si="2"/>
        <v>0.58040733223056173</v>
      </c>
      <c r="P154" s="91">
        <f t="shared" si="2"/>
        <v>0.57104046921844409</v>
      </c>
      <c r="Q154" s="91">
        <f t="shared" si="2"/>
        <v>1.2989514367558725</v>
      </c>
      <c r="R154" s="91">
        <f t="shared" si="2"/>
        <v>13.261978756192923</v>
      </c>
      <c r="S154" s="91">
        <f t="shared" si="2"/>
        <v>28.227780801582153</v>
      </c>
      <c r="T154" s="91">
        <f t="shared" si="2"/>
        <v>13.452211593041328</v>
      </c>
      <c r="U154" s="91">
        <f t="shared" si="2"/>
        <v>1.1335707006885754</v>
      </c>
      <c r="V154" s="91">
        <f t="shared" si="2"/>
        <v>103.48417303142942</v>
      </c>
      <c r="W154" s="91">
        <f t="shared" si="2"/>
        <v>22.074956088719091</v>
      </c>
      <c r="X154" s="91">
        <f t="shared" si="2"/>
        <v>5.0333212372345999</v>
      </c>
      <c r="Y154" s="91">
        <f t="shared" si="2"/>
        <v>5.012959656001275</v>
      </c>
      <c r="Z154" s="91">
        <f t="shared" si="2"/>
        <v>2.825750295856448</v>
      </c>
      <c r="AA154" s="91">
        <f t="shared" si="2"/>
        <v>2.1524389760607159</v>
      </c>
      <c r="AB154" s="91">
        <f t="shared" si="2"/>
        <v>16.011476601693673</v>
      </c>
      <c r="AC154" s="91">
        <f t="shared" si="2"/>
        <v>5.8448815460219805</v>
      </c>
      <c r="AD154" s="91">
        <f t="shared" si="2"/>
        <v>9.9303853637871189</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9.5326691707358293</v>
      </c>
      <c r="F157" s="114">
        <v>0.43379853703921001</v>
      </c>
      <c r="G157" s="114">
        <v>0.64220431965646996</v>
      </c>
      <c r="H157" s="114" t="s">
        <v>391</v>
      </c>
      <c r="I157" s="114">
        <v>0.12844086393129001</v>
      </c>
      <c r="J157" s="114">
        <v>0.12844086393129001</v>
      </c>
      <c r="K157" s="114">
        <v>0.12844086393129001</v>
      </c>
      <c r="L157" s="114">
        <v>6.1651614687019997E-2</v>
      </c>
      <c r="M157" s="114">
        <v>4.0830498200921204</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27627.629831621402</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2.0534814532590899</v>
      </c>
      <c r="F158" s="114">
        <v>0.25689505096479004</v>
      </c>
      <c r="G158" s="114">
        <v>0.15035339869785</v>
      </c>
      <c r="H158" s="114" t="s">
        <v>391</v>
      </c>
      <c r="I158" s="114">
        <v>3.0070679739560003E-2</v>
      </c>
      <c r="J158" s="114">
        <v>3.0070679739560003E-2</v>
      </c>
      <c r="K158" s="114">
        <v>3.0070679739560003E-2</v>
      </c>
      <c r="L158" s="114">
        <v>1.443392627498E-2</v>
      </c>
      <c r="M158" s="114">
        <v>1.24268445351934</v>
      </c>
      <c r="N158" s="114">
        <v>1.6735233909046101</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6468.2032119818241</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138.88304859365351</v>
      </c>
      <c r="F159" s="114">
        <v>2.4564404088460599</v>
      </c>
      <c r="G159" s="114">
        <v>53.34032209916856</v>
      </c>
      <c r="H159" s="114">
        <v>7.7081148001020006E-2</v>
      </c>
      <c r="I159" s="114">
        <v>11.029186953599909</v>
      </c>
      <c r="J159" s="114">
        <v>11.95546684840601</v>
      </c>
      <c r="K159" s="114">
        <v>11.95546684840601</v>
      </c>
      <c r="L159" s="114">
        <v>0.55583772260247999</v>
      </c>
      <c r="M159" s="114">
        <v>7.9321482877168403</v>
      </c>
      <c r="N159" s="114">
        <v>0.29822783999443003</v>
      </c>
      <c r="O159" s="114">
        <v>2.4684193575270002E-2</v>
      </c>
      <c r="P159" s="114">
        <v>6.1979096143715212E-3</v>
      </c>
      <c r="Q159" s="114">
        <v>1.57083028948351</v>
      </c>
      <c r="R159" s="114">
        <v>1.4207205758806201</v>
      </c>
      <c r="S159" s="114">
        <v>3.42349874084608</v>
      </c>
      <c r="T159" s="114">
        <v>44.774058282355099</v>
      </c>
      <c r="U159" s="114">
        <v>3.6865427808791519E-2</v>
      </c>
      <c r="V159" s="114">
        <v>3.1679162525902202</v>
      </c>
      <c r="W159" s="114">
        <v>0.90080104795308003</v>
      </c>
      <c r="X159" s="114">
        <v>2.3491282275519998E-2</v>
      </c>
      <c r="Y159" s="114">
        <v>9.4607524053050007E-2</v>
      </c>
      <c r="Z159" s="114">
        <v>2.7580509466649999E-2</v>
      </c>
      <c r="AA159" s="114">
        <v>4.1049539651669999E-2</v>
      </c>
      <c r="AB159" s="114">
        <v>0.18672885544691001</v>
      </c>
      <c r="AC159" s="114">
        <v>0.29182482897552997</v>
      </c>
      <c r="AD159" s="114">
        <v>1.1183275852910299</v>
      </c>
      <c r="AE159" s="40"/>
      <c r="AF159" s="114">
        <v>90372.078179739212</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407" priority="67" stopIfTrue="1" operator="equal">
      <formula>"C"</formula>
    </cfRule>
    <cfRule type="cellIs" dxfId="406" priority="68" stopIfTrue="1" operator="equal">
      <formula>"IE"</formula>
    </cfRule>
    <cfRule type="cellIs" dxfId="405" priority="69" stopIfTrue="1" operator="equal">
      <formula>"NA"</formula>
    </cfRule>
    <cfRule type="cellIs" dxfId="404" priority="70" stopIfTrue="1" operator="equal">
      <formula>"NE"</formula>
    </cfRule>
    <cfRule type="cellIs" dxfId="403" priority="71" stopIfTrue="1" operator="equal">
      <formula>"NO"</formula>
    </cfRule>
    <cfRule type="cellIs" dxfId="402" priority="72" stopIfTrue="1" operator="equal">
      <formula>"TPS"</formula>
    </cfRule>
  </conditionalFormatting>
  <conditionalFormatting sqref="E14:AK141">
    <cfRule type="cellIs" dxfId="401" priority="13" stopIfTrue="1" operator="equal">
      <formula>"C"</formula>
    </cfRule>
    <cfRule type="cellIs" dxfId="400" priority="14" stopIfTrue="1" operator="equal">
      <formula>"IE"</formula>
    </cfRule>
    <cfRule type="cellIs" dxfId="399" priority="15" stopIfTrue="1" operator="equal">
      <formula>"NA"</formula>
    </cfRule>
    <cfRule type="cellIs" dxfId="398" priority="16" stopIfTrue="1" operator="equal">
      <formula>"NE"</formula>
    </cfRule>
    <cfRule type="cellIs" dxfId="397" priority="17" stopIfTrue="1" operator="equal">
      <formula>"NO"</formula>
    </cfRule>
    <cfRule type="cellIs" dxfId="396" priority="18" stopIfTrue="1" operator="equal">
      <formula>"TPS"</formula>
    </cfRule>
  </conditionalFormatting>
  <conditionalFormatting sqref="E157:AK164">
    <cfRule type="cellIs" dxfId="395" priority="1" stopIfTrue="1" operator="equal">
      <formula>"C"</formula>
    </cfRule>
    <cfRule type="cellIs" dxfId="394" priority="2" stopIfTrue="1" operator="equal">
      <formula>"IE"</formula>
    </cfRule>
    <cfRule type="cellIs" dxfId="393" priority="3" stopIfTrue="1" operator="equal">
      <formula>"NA"</formula>
    </cfRule>
    <cfRule type="cellIs" dxfId="392" priority="4" stopIfTrue="1" operator="equal">
      <formula>"NE"</formula>
    </cfRule>
    <cfRule type="cellIs" dxfId="391" priority="5" stopIfTrue="1" operator="equal">
      <formula>"NO"</formula>
    </cfRule>
    <cfRule type="cellIs" dxfId="390" priority="6" stopIfTrue="1" operator="equal">
      <formula>"TPS"</formula>
    </cfRule>
  </conditionalFormatting>
  <conditionalFormatting sqref="AF143:AK149">
    <cfRule type="cellIs" dxfId="389" priority="31" stopIfTrue="1" operator="equal">
      <formula>"C"</formula>
    </cfRule>
    <cfRule type="cellIs" dxfId="388" priority="32" stopIfTrue="1" operator="equal">
      <formula>"IE"</formula>
    </cfRule>
    <cfRule type="cellIs" dxfId="387" priority="33" stopIfTrue="1" operator="equal">
      <formula>"NA"</formula>
    </cfRule>
    <cfRule type="cellIs" dxfId="386" priority="34" stopIfTrue="1" operator="equal">
      <formula>"NE"</formula>
    </cfRule>
    <cfRule type="cellIs" dxfId="385" priority="35" stopIfTrue="1" operator="equal">
      <formula>"NO"</formula>
    </cfRule>
    <cfRule type="cellIs" dxfId="384" priority="36" stopIfTrue="1" operator="equal">
      <formula>"TPS"</formula>
    </cfRule>
  </conditionalFormatting>
  <pageMargins left="0.7" right="0.7" top="0.78740157499999996" bottom="0.78740157499999996"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EBFEC-D506-47A5-854C-019B2806231A}">
  <sheetPr codeName="Tabelle318">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2008</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2008</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11.43355997384351</v>
      </c>
      <c r="F14" s="114">
        <v>3.1787554403117904</v>
      </c>
      <c r="G14" s="114">
        <v>4.9284988684690205</v>
      </c>
      <c r="H14" s="114">
        <v>0.32521594562709</v>
      </c>
      <c r="I14" s="114">
        <v>1.7386214528697597</v>
      </c>
      <c r="J14" s="114">
        <v>2.2098503017041908</v>
      </c>
      <c r="K14" s="114">
        <v>2.3748315980289809</v>
      </c>
      <c r="L14" s="114">
        <v>5.7742888665771E-2</v>
      </c>
      <c r="M14" s="114">
        <v>5.1401539861809518</v>
      </c>
      <c r="N14" s="114">
        <v>2.1985564144255201</v>
      </c>
      <c r="O14" s="114">
        <v>0.13957984397307002</v>
      </c>
      <c r="P14" s="114">
        <v>0.13865106336265001</v>
      </c>
      <c r="Q14" s="114">
        <v>0.25744090272344999</v>
      </c>
      <c r="R14" s="114">
        <v>0.54024328460746984</v>
      </c>
      <c r="S14" s="114">
        <v>1.3776276275141799</v>
      </c>
      <c r="T14" s="114">
        <v>1.7651068477770697</v>
      </c>
      <c r="U14" s="114">
        <v>0.20424294388098002</v>
      </c>
      <c r="V14" s="114">
        <v>20.015359592630979</v>
      </c>
      <c r="W14" s="114">
        <v>1.9927417820685398</v>
      </c>
      <c r="X14" s="114">
        <v>0.12256977741563685</v>
      </c>
      <c r="Y14" s="114">
        <v>0.11009242581646624</v>
      </c>
      <c r="Z14" s="114">
        <v>4.0296821140188545E-2</v>
      </c>
      <c r="AA14" s="114">
        <v>9.5122008954358545E-2</v>
      </c>
      <c r="AB14" s="114">
        <v>0.36810198905150554</v>
      </c>
      <c r="AC14" s="114">
        <v>0.9356878609523499</v>
      </c>
      <c r="AD14" s="114">
        <v>0.39947121153220722</v>
      </c>
      <c r="AE14" s="40"/>
      <c r="AF14" s="114">
        <v>8420.0012907058099</v>
      </c>
      <c r="AG14" s="114">
        <v>30872.327327999988</v>
      </c>
      <c r="AH14" s="114">
        <v>10521.95254</v>
      </c>
      <c r="AI14" s="114">
        <v>142952.26795631991</v>
      </c>
      <c r="AJ14" s="114">
        <v>19158.02257968</v>
      </c>
      <c r="AK14" s="39" t="s">
        <v>389</v>
      </c>
      <c r="AL14" s="41" t="s">
        <v>41</v>
      </c>
    </row>
    <row r="15" spans="1:38" ht="26.25" customHeight="1" thickBot="1" x14ac:dyDescent="0.3">
      <c r="A15" s="36" t="s">
        <v>45</v>
      </c>
      <c r="B15" s="36" t="s">
        <v>46</v>
      </c>
      <c r="C15" s="37" t="s">
        <v>47</v>
      </c>
      <c r="D15" s="38"/>
      <c r="E15" s="114">
        <v>1.17131812980543</v>
      </c>
      <c r="F15" s="114">
        <v>7.456115969997E-2</v>
      </c>
      <c r="G15" s="114">
        <v>0.41930994002595001</v>
      </c>
      <c r="H15" s="114">
        <v>7.0945135648869992E-2</v>
      </c>
      <c r="I15" s="114">
        <v>4.3052671598080003E-2</v>
      </c>
      <c r="J15" s="114">
        <v>5.1758965248079998E-2</v>
      </c>
      <c r="K15" s="114">
        <v>8.6584139848080013E-2</v>
      </c>
      <c r="L15" s="114">
        <v>6.9126457007599998E-3</v>
      </c>
      <c r="M15" s="114">
        <v>0.45619620170476</v>
      </c>
      <c r="N15" s="114">
        <v>2.2958395567029999E-2</v>
      </c>
      <c r="O15" s="114">
        <v>7.2230621021000005E-4</v>
      </c>
      <c r="P15" s="114">
        <v>1.173768829E-4</v>
      </c>
      <c r="Q15" s="114">
        <v>1.7928641664299999E-3</v>
      </c>
      <c r="R15" s="114">
        <v>9.2273670213000004E-4</v>
      </c>
      <c r="S15" s="114">
        <v>5.4818033721799999E-3</v>
      </c>
      <c r="T15" s="114">
        <v>0.31351738281446001</v>
      </c>
      <c r="U15" s="114">
        <v>2.4635649402099998E-3</v>
      </c>
      <c r="V15" s="114">
        <v>1.940986560938E-2</v>
      </c>
      <c r="W15" s="114">
        <v>2.1604633951240002E-2</v>
      </c>
      <c r="X15" s="114">
        <v>2.998928868E-5</v>
      </c>
      <c r="Y15" s="114">
        <v>3.8722433189E-4</v>
      </c>
      <c r="Z15" s="114">
        <v>4.3885424279999999E-5</v>
      </c>
      <c r="AA15" s="114">
        <v>3.8722433180000001E-5</v>
      </c>
      <c r="AB15" s="114">
        <v>4.9982147803999996E-4</v>
      </c>
      <c r="AC15" s="114" t="s">
        <v>391</v>
      </c>
      <c r="AD15" s="114" t="s">
        <v>391</v>
      </c>
      <c r="AE15" s="40"/>
      <c r="AF15" s="114">
        <v>36248.725982486598</v>
      </c>
      <c r="AG15" s="39" t="s">
        <v>390</v>
      </c>
      <c r="AH15" s="114">
        <v>731</v>
      </c>
      <c r="AI15" s="39" t="s">
        <v>390</v>
      </c>
      <c r="AJ15" s="39" t="s">
        <v>390</v>
      </c>
      <c r="AK15" s="39" t="s">
        <v>389</v>
      </c>
      <c r="AL15" s="41" t="s">
        <v>41</v>
      </c>
    </row>
    <row r="16" spans="1:38" ht="26.25" customHeight="1" thickBot="1" x14ac:dyDescent="0.3">
      <c r="A16" s="36" t="s">
        <v>45</v>
      </c>
      <c r="B16" s="36" t="s">
        <v>48</v>
      </c>
      <c r="C16" s="37" t="s">
        <v>49</v>
      </c>
      <c r="D16" s="38"/>
      <c r="E16" s="114">
        <v>0.55657901639343998</v>
      </c>
      <c r="F16" s="114">
        <v>8.7048000000000004E-3</v>
      </c>
      <c r="G16" s="114">
        <v>0.20413504526338</v>
      </c>
      <c r="H16" s="114" t="s">
        <v>391</v>
      </c>
      <c r="I16" s="114">
        <v>2.746753246753E-2</v>
      </c>
      <c r="J16" s="114">
        <v>4.0285714285709998E-2</v>
      </c>
      <c r="K16" s="114">
        <v>0.14099999999999999</v>
      </c>
      <c r="L16" s="114" t="s">
        <v>391</v>
      </c>
      <c r="M16" s="114">
        <v>4.3524E-2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4352.3999999999996</v>
      </c>
      <c r="AH16" s="39" t="s">
        <v>390</v>
      </c>
      <c r="AI16" s="39" t="s">
        <v>390</v>
      </c>
      <c r="AJ16" s="39" t="s">
        <v>390</v>
      </c>
      <c r="AK16" s="39" t="s">
        <v>389</v>
      </c>
      <c r="AL16" s="41" t="s">
        <v>41</v>
      </c>
    </row>
    <row r="17" spans="1:38" ht="26.25" customHeight="1" thickBot="1" x14ac:dyDescent="0.3">
      <c r="A17" s="36" t="s">
        <v>45</v>
      </c>
      <c r="B17" s="36" t="s">
        <v>50</v>
      </c>
      <c r="C17" s="37" t="s">
        <v>51</v>
      </c>
      <c r="D17" s="38"/>
      <c r="E17" s="114">
        <v>1.2576694477234001</v>
      </c>
      <c r="F17" s="114">
        <v>3.4153065389740001E-2</v>
      </c>
      <c r="G17" s="114">
        <v>0.76512909273116003</v>
      </c>
      <c r="H17" s="114">
        <v>1.3057122881690001E-2</v>
      </c>
      <c r="I17" s="114">
        <v>3.678399044965E-2</v>
      </c>
      <c r="J17" s="114">
        <v>4.476486098265E-2</v>
      </c>
      <c r="K17" s="114">
        <v>6.3435201413309994E-2</v>
      </c>
      <c r="L17" s="114">
        <v>2.0057853249912549E-2</v>
      </c>
      <c r="M17" s="114">
        <v>0.26259994249232999</v>
      </c>
      <c r="N17" s="114">
        <v>5.0018670040589998E-2</v>
      </c>
      <c r="O17" s="114">
        <v>1.6002460784099999E-3</v>
      </c>
      <c r="P17" s="114">
        <v>2.8192228041E-4</v>
      </c>
      <c r="Q17" s="114">
        <v>3.95589386983E-3</v>
      </c>
      <c r="R17" s="114">
        <v>2.0922581281000003E-3</v>
      </c>
      <c r="S17" s="114">
        <v>1.226218985904E-2</v>
      </c>
      <c r="T17" s="114">
        <v>0.67559035522020006</v>
      </c>
      <c r="U17" s="114">
        <v>5.3530078010599995E-3</v>
      </c>
      <c r="V17" s="114">
        <v>4.2289879127509998E-2</v>
      </c>
      <c r="W17" s="114">
        <v>1.428739091395E-2</v>
      </c>
      <c r="X17" s="114">
        <v>8.5841718704799999E-5</v>
      </c>
      <c r="Y17" s="114">
        <v>1.108498542578E-3</v>
      </c>
      <c r="Z17" s="114">
        <v>1.2572096865600001E-4</v>
      </c>
      <c r="AA17" s="114">
        <v>1.1084030247040001E-4</v>
      </c>
      <c r="AB17" s="114">
        <v>1.4309015324292E-3</v>
      </c>
      <c r="AC17" s="114">
        <v>2.27773368E-6</v>
      </c>
      <c r="AD17" s="114">
        <v>6.2453987999999997E-4</v>
      </c>
      <c r="AE17" s="40"/>
      <c r="AF17" s="114">
        <v>13042.829671564201</v>
      </c>
      <c r="AG17" s="114">
        <v>5072.4737640000003</v>
      </c>
      <c r="AH17" s="114">
        <v>1082.5023781380701</v>
      </c>
      <c r="AI17" s="114" t="s">
        <v>390</v>
      </c>
      <c r="AJ17" s="114">
        <v>0</v>
      </c>
      <c r="AK17" s="39" t="s">
        <v>389</v>
      </c>
      <c r="AL17" s="41" t="s">
        <v>41</v>
      </c>
    </row>
    <row r="18" spans="1:38" ht="26.25" customHeight="1" thickBot="1" x14ac:dyDescent="0.3">
      <c r="A18" s="36" t="s">
        <v>45</v>
      </c>
      <c r="B18" s="36" t="s">
        <v>52</v>
      </c>
      <c r="C18" s="37" t="s">
        <v>53</v>
      </c>
      <c r="D18" s="38"/>
      <c r="E18" s="114">
        <v>7.7784869843589996E-2</v>
      </c>
      <c r="F18" s="114">
        <v>1.7581749403200002E-3</v>
      </c>
      <c r="G18" s="114">
        <v>1.5618738894079999E-2</v>
      </c>
      <c r="H18" s="114">
        <v>1.3245008901800002E-3</v>
      </c>
      <c r="I18" s="114">
        <v>1.4818884247299999E-3</v>
      </c>
      <c r="J18" s="114">
        <v>1.6849061494600001E-3</v>
      </c>
      <c r="K18" s="114">
        <v>1.6849061494600001E-3</v>
      </c>
      <c r="L18" s="114">
        <v>8.1293040997197869E-4</v>
      </c>
      <c r="M18" s="114">
        <v>1.9867513352860001E-2</v>
      </c>
      <c r="N18" s="114">
        <v>2.0395626534600001E-3</v>
      </c>
      <c r="O18" s="114">
        <v>8.6734810019999995E-5</v>
      </c>
      <c r="P18" s="114">
        <v>2.664829827E-5</v>
      </c>
      <c r="Q18" s="114">
        <v>1.9735405824999999E-4</v>
      </c>
      <c r="R18" s="114">
        <v>1.3764296275E-4</v>
      </c>
      <c r="S18" s="114">
        <v>7.4792590925999995E-4</v>
      </c>
      <c r="T18" s="114">
        <v>2.1632375150130001E-2</v>
      </c>
      <c r="U18" s="114">
        <v>2.0615700104000001E-4</v>
      </c>
      <c r="V18" s="114">
        <v>1.70330343737E-3</v>
      </c>
      <c r="W18" s="114">
        <v>9.0109482711000003E-4</v>
      </c>
      <c r="X18" s="114">
        <v>7.6362229086342993E-6</v>
      </c>
      <c r="Y18" s="114">
        <v>9.8599581510000006E-5</v>
      </c>
      <c r="Z18" s="114">
        <v>1.1174619229999999E-5</v>
      </c>
      <c r="AA18" s="114">
        <v>9.8599581512584992E-6</v>
      </c>
      <c r="AB18" s="114">
        <v>1.2727038181E-4</v>
      </c>
      <c r="AC18" s="114" t="s">
        <v>391</v>
      </c>
      <c r="AD18" s="114" t="s">
        <v>391</v>
      </c>
      <c r="AE18" s="40"/>
      <c r="AF18" s="114">
        <v>998.97958469635296</v>
      </c>
      <c r="AG18" s="114">
        <v>0</v>
      </c>
      <c r="AH18" s="114">
        <v>325.52130549467603</v>
      </c>
      <c r="AI18" s="114" t="s">
        <v>390</v>
      </c>
      <c r="AJ18" s="114">
        <v>0</v>
      </c>
      <c r="AK18" s="39" t="s">
        <v>389</v>
      </c>
      <c r="AL18" s="41" t="s">
        <v>41</v>
      </c>
    </row>
    <row r="19" spans="1:38" ht="26.25" customHeight="1" thickBot="1" x14ac:dyDescent="0.3">
      <c r="A19" s="36" t="s">
        <v>45</v>
      </c>
      <c r="B19" s="36" t="s">
        <v>54</v>
      </c>
      <c r="C19" s="37" t="s">
        <v>55</v>
      </c>
      <c r="D19" s="38"/>
      <c r="E19" s="114">
        <v>0.75389827922510988</v>
      </c>
      <c r="F19" s="114">
        <v>4.1133532764050004E-2</v>
      </c>
      <c r="G19" s="114">
        <v>0.24035721892383999</v>
      </c>
      <c r="H19" s="114">
        <v>1.4788174597250002E-2</v>
      </c>
      <c r="I19" s="114">
        <v>5.3295512694699995E-2</v>
      </c>
      <c r="J19" s="114">
        <v>5.9407786125890004E-2</v>
      </c>
      <c r="K19" s="114">
        <v>6.150905078669E-2</v>
      </c>
      <c r="L19" s="114">
        <v>1.0760326420790001E-2</v>
      </c>
      <c r="M19" s="114">
        <v>0.21873854653642</v>
      </c>
      <c r="N19" s="114">
        <v>3.0195017705390001E-2</v>
      </c>
      <c r="O19" s="114">
        <v>1.4353851947999999E-3</v>
      </c>
      <c r="P19" s="114">
        <v>1.0732113882899999E-3</v>
      </c>
      <c r="Q19" s="114">
        <v>2.4536949255500001E-3</v>
      </c>
      <c r="R19" s="114">
        <v>4.6445648424599997E-3</v>
      </c>
      <c r="S19" s="114">
        <v>1.1828161024210001E-2</v>
      </c>
      <c r="T19" s="114">
        <v>0.18083798958484001</v>
      </c>
      <c r="U19" s="114">
        <v>2.8820808713900001E-3</v>
      </c>
      <c r="V19" s="114">
        <v>0.15015584513459002</v>
      </c>
      <c r="W19" s="114">
        <v>1.8620821459279999E-2</v>
      </c>
      <c r="X19" s="114">
        <v>1.07215173606E-3</v>
      </c>
      <c r="Y19" s="114">
        <v>1.6506424721200001E-3</v>
      </c>
      <c r="Z19" s="114">
        <v>4.3614661747999996E-4</v>
      </c>
      <c r="AA19" s="114">
        <v>3.8774860196999999E-4</v>
      </c>
      <c r="AB19" s="114">
        <v>3.5466894276599999E-3</v>
      </c>
      <c r="AC19" s="114">
        <v>1.0775551875840001E-2</v>
      </c>
      <c r="AD19" s="114">
        <v>5.8961090431618561E-2</v>
      </c>
      <c r="AE19" s="40"/>
      <c r="AF19" s="114">
        <v>7594.7505447900603</v>
      </c>
      <c r="AG19" s="114">
        <v>346.38076799999999</v>
      </c>
      <c r="AH19" s="114">
        <v>2909.3596844650501</v>
      </c>
      <c r="AI19" s="114">
        <v>1441.012968</v>
      </c>
      <c r="AJ19" s="114">
        <v>876.04358400000001</v>
      </c>
      <c r="AK19" s="39" t="s">
        <v>389</v>
      </c>
      <c r="AL19" s="41" t="s">
        <v>41</v>
      </c>
    </row>
    <row r="20" spans="1:38" ht="26.25" customHeight="1" thickBot="1" x14ac:dyDescent="0.3">
      <c r="A20" s="36" t="s">
        <v>45</v>
      </c>
      <c r="B20" s="36" t="s">
        <v>56</v>
      </c>
      <c r="C20" s="37" t="s">
        <v>57</v>
      </c>
      <c r="D20" s="38"/>
      <c r="E20" s="114">
        <v>5.1588862844459697</v>
      </c>
      <c r="F20" s="114">
        <v>0.98445226751879988</v>
      </c>
      <c r="G20" s="114">
        <v>1.8527861603245199</v>
      </c>
      <c r="H20" s="114">
        <v>7.8992317767220002E-2</v>
      </c>
      <c r="I20" s="114">
        <v>0.74286655513400002</v>
      </c>
      <c r="J20" s="114">
        <v>0.98267707368311008</v>
      </c>
      <c r="K20" s="114">
        <v>1.0553356668852101</v>
      </c>
      <c r="L20" s="114">
        <v>0.23782079713279475</v>
      </c>
      <c r="M20" s="114">
        <v>1.82637244657884</v>
      </c>
      <c r="N20" s="114">
        <v>0.94889192496402996</v>
      </c>
      <c r="O20" s="114">
        <v>5.2484234535059994E-2</v>
      </c>
      <c r="P20" s="114">
        <v>1.570898516808E-2</v>
      </c>
      <c r="Q20" s="114">
        <v>3.7837788587179996E-2</v>
      </c>
      <c r="R20" s="114">
        <v>0.15282870061706999</v>
      </c>
      <c r="S20" s="114">
        <v>0.37293767264914995</v>
      </c>
      <c r="T20" s="114">
        <v>3.23191040800392</v>
      </c>
      <c r="U20" s="114">
        <v>7.3660805390229997E-2</v>
      </c>
      <c r="V20" s="114">
        <v>8.3727303599838994</v>
      </c>
      <c r="W20" s="114">
        <v>0.11008826451219</v>
      </c>
      <c r="X20" s="114">
        <v>4.7240405294519998E-2</v>
      </c>
      <c r="Y20" s="114">
        <v>6.2349172959740004E-2</v>
      </c>
      <c r="Z20" s="114">
        <v>1.8862362417620002E-2</v>
      </c>
      <c r="AA20" s="114">
        <v>1.520430475778E-2</v>
      </c>
      <c r="AB20" s="114">
        <v>0.14365624542969999</v>
      </c>
      <c r="AC20" s="114">
        <v>0.26040366677059001</v>
      </c>
      <c r="AD20" s="114">
        <v>8.1998714670886E-2</v>
      </c>
      <c r="AE20" s="40"/>
      <c r="AF20" s="114">
        <v>19073.861139333902</v>
      </c>
      <c r="AG20" s="114">
        <v>464.08478400000001</v>
      </c>
      <c r="AH20" s="114">
        <v>673.26340459901098</v>
      </c>
      <c r="AI20" s="114">
        <v>201598.717023301</v>
      </c>
      <c r="AJ20" s="114">
        <v>261.89999999999998</v>
      </c>
      <c r="AK20" s="39" t="s">
        <v>389</v>
      </c>
      <c r="AL20" s="41" t="s">
        <v>41</v>
      </c>
    </row>
    <row r="21" spans="1:38" ht="26.25" customHeight="1" thickBot="1" x14ac:dyDescent="0.3">
      <c r="A21" s="36" t="s">
        <v>45</v>
      </c>
      <c r="B21" s="36" t="s">
        <v>58</v>
      </c>
      <c r="C21" s="37" t="s">
        <v>59</v>
      </c>
      <c r="D21" s="38"/>
      <c r="E21" s="114">
        <v>0.55196635528415006</v>
      </c>
      <c r="F21" s="114">
        <v>2.9170261679660005E-2</v>
      </c>
      <c r="G21" s="114">
        <v>0.17386229514571999</v>
      </c>
      <c r="H21" s="114">
        <v>8.7736731424700003E-3</v>
      </c>
      <c r="I21" s="114">
        <v>2.7845049065670001E-2</v>
      </c>
      <c r="J21" s="114">
        <v>3.4803142242560002E-2</v>
      </c>
      <c r="K21" s="114">
        <v>3.6331314222760001E-2</v>
      </c>
      <c r="L21" s="114">
        <v>1.1411852425750001E-2</v>
      </c>
      <c r="M21" s="114">
        <v>0.14123745952048999</v>
      </c>
      <c r="N21" s="114">
        <v>3.6931204309439997E-2</v>
      </c>
      <c r="O21" s="114">
        <v>1.87476128138E-3</v>
      </c>
      <c r="P21" s="114">
        <v>5.6462080691999995E-4</v>
      </c>
      <c r="Q21" s="114">
        <v>2.2572150237399999E-3</v>
      </c>
      <c r="R21" s="114">
        <v>4.6706878054199995E-3</v>
      </c>
      <c r="S21" s="114">
        <v>1.4548421930079998E-2</v>
      </c>
      <c r="T21" s="114">
        <v>0.22018136377845002</v>
      </c>
      <c r="U21" s="114">
        <v>3.1707708931699996E-3</v>
      </c>
      <c r="V21" s="114">
        <v>0.17898680627002</v>
      </c>
      <c r="W21" s="114">
        <v>6.8703297052000005E-3</v>
      </c>
      <c r="X21" s="114">
        <v>9.7329784203000001E-4</v>
      </c>
      <c r="Y21" s="114">
        <v>1.9556954651000001E-3</v>
      </c>
      <c r="Z21" s="114">
        <v>4.5068248493999999E-4</v>
      </c>
      <c r="AA21" s="114">
        <v>4.1100724668000001E-4</v>
      </c>
      <c r="AB21" s="114">
        <v>3.79068303878E-3</v>
      </c>
      <c r="AC21" s="114">
        <v>5.6291981104900001E-3</v>
      </c>
      <c r="AD21" s="114">
        <v>6.3932840999999998E-5</v>
      </c>
      <c r="AE21" s="40"/>
      <c r="AF21" s="114">
        <v>3575.0393684177102</v>
      </c>
      <c r="AG21" s="114">
        <v>0</v>
      </c>
      <c r="AH21" s="114">
        <v>3779.3593846962899</v>
      </c>
      <c r="AI21" s="114">
        <v>1202.2222101790301</v>
      </c>
      <c r="AJ21" s="114">
        <v>0</v>
      </c>
      <c r="AK21" s="39" t="s">
        <v>389</v>
      </c>
      <c r="AL21" s="41" t="s">
        <v>41</v>
      </c>
    </row>
    <row r="22" spans="1:38" ht="26.25" customHeight="1" thickBot="1" x14ac:dyDescent="0.3">
      <c r="A22" s="36" t="s">
        <v>45</v>
      </c>
      <c r="B22" s="42" t="s">
        <v>60</v>
      </c>
      <c r="C22" s="37" t="s">
        <v>61</v>
      </c>
      <c r="D22" s="38"/>
      <c r="E22" s="114">
        <v>1.5201297469838002</v>
      </c>
      <c r="F22" s="114">
        <v>0.10052570848515001</v>
      </c>
      <c r="G22" s="114">
        <v>0.6113169498998301</v>
      </c>
      <c r="H22" s="114">
        <v>1.961168965727E-2</v>
      </c>
      <c r="I22" s="114">
        <v>4.6558265747000005E-2</v>
      </c>
      <c r="J22" s="114">
        <v>5.2337992748060003E-2</v>
      </c>
      <c r="K22" s="114">
        <v>5.484186302006E-2</v>
      </c>
      <c r="L22" s="114">
        <v>1.1104163152869046E-2</v>
      </c>
      <c r="M22" s="114">
        <v>0.31012493148291997</v>
      </c>
      <c r="N22" s="114">
        <v>0.13072273711598001</v>
      </c>
      <c r="O22" s="114">
        <v>4.59754788895E-3</v>
      </c>
      <c r="P22" s="114">
        <v>1.9392548446860003E-2</v>
      </c>
      <c r="Q22" s="114">
        <v>2.0958905040929999E-2</v>
      </c>
      <c r="R22" s="114">
        <v>5.291315016328E-2</v>
      </c>
      <c r="S22" s="114">
        <v>6.7899017370029999E-2</v>
      </c>
      <c r="T22" s="114">
        <v>0.62714502511762993</v>
      </c>
      <c r="U22" s="114">
        <v>1.522309220069E-2</v>
      </c>
      <c r="V22" s="114">
        <v>0.23377860669198997</v>
      </c>
      <c r="W22" s="114">
        <v>0.66550672630139995</v>
      </c>
      <c r="X22" s="114">
        <v>6.6432519546657403E-4</v>
      </c>
      <c r="Y22" s="114">
        <v>1.8627069936799998E-3</v>
      </c>
      <c r="Z22" s="114">
        <v>5.8257011833999994E-4</v>
      </c>
      <c r="AA22" s="114">
        <v>4.29722389018902E-4</v>
      </c>
      <c r="AB22" s="114">
        <v>3.5393246965700004E-3</v>
      </c>
      <c r="AC22" s="114">
        <v>1.8981101190890002E-2</v>
      </c>
      <c r="AD22" s="114">
        <v>1.3007367239238143</v>
      </c>
      <c r="AE22" s="40"/>
      <c r="AF22" s="114">
        <v>6650.8320296655511</v>
      </c>
      <c r="AG22" s="114">
        <v>7650.9726808200003</v>
      </c>
      <c r="AH22" s="114">
        <v>2020.8281193121379</v>
      </c>
      <c r="AI22" s="114">
        <v>1408.8669148271199</v>
      </c>
      <c r="AJ22" s="114">
        <v>1591.4078660754401</v>
      </c>
      <c r="AK22" s="39" t="s">
        <v>389</v>
      </c>
      <c r="AL22" s="41" t="s">
        <v>41</v>
      </c>
    </row>
    <row r="23" spans="1:38" ht="26.25" customHeight="1" thickBot="1" x14ac:dyDescent="0.3">
      <c r="A23" s="36" t="s">
        <v>62</v>
      </c>
      <c r="B23" s="42" t="s">
        <v>368</v>
      </c>
      <c r="C23" s="37" t="s">
        <v>364</v>
      </c>
      <c r="D23" s="43"/>
      <c r="E23" s="114">
        <v>6.7609591473823194</v>
      </c>
      <c r="F23" s="114">
        <v>1.2017204705134201</v>
      </c>
      <c r="G23" s="114">
        <v>1.6095649372080503E-3</v>
      </c>
      <c r="H23" s="114">
        <v>2.3357638293692497E-3</v>
      </c>
      <c r="I23" s="114">
        <v>0.34620207578341</v>
      </c>
      <c r="J23" s="114">
        <v>0.36543552443804994</v>
      </c>
      <c r="K23" s="114">
        <v>0.38466897309268006</v>
      </c>
      <c r="L23" s="114">
        <v>0.25231506873818998</v>
      </c>
      <c r="M23" s="114">
        <v>9.4987620561675286</v>
      </c>
      <c r="N23" s="114" t="s">
        <v>391</v>
      </c>
      <c r="O23" s="114">
        <v>3.5868615288239033E-3</v>
      </c>
      <c r="P23" s="114" t="s">
        <v>391</v>
      </c>
      <c r="Q23" s="114" t="s">
        <v>391</v>
      </c>
      <c r="R23" s="114">
        <v>1.7934307644200002E-2</v>
      </c>
      <c r="S23" s="114">
        <v>0.60976645990323997</v>
      </c>
      <c r="T23" s="114">
        <v>2.5108030701880002E-2</v>
      </c>
      <c r="U23" s="114">
        <v>3.5868615288239033E-3</v>
      </c>
      <c r="V23" s="114">
        <v>0.35868615288425004</v>
      </c>
      <c r="W23" s="114" t="s">
        <v>391</v>
      </c>
      <c r="X23" s="114">
        <v>1.0833463658170001E-2</v>
      </c>
      <c r="Y23" s="114">
        <v>1.786142857254E-2</v>
      </c>
      <c r="Z23" s="114" t="s">
        <v>391</v>
      </c>
      <c r="AA23" s="114" t="s">
        <v>391</v>
      </c>
      <c r="AB23" s="114" t="s">
        <v>391</v>
      </c>
      <c r="AC23" s="114" t="s">
        <v>391</v>
      </c>
      <c r="AD23" s="114" t="s">
        <v>391</v>
      </c>
      <c r="AE23" s="40"/>
      <c r="AF23" s="114">
        <v>14941.161123879283</v>
      </c>
      <c r="AG23" s="39" t="s">
        <v>390</v>
      </c>
      <c r="AH23" s="39" t="s">
        <v>390</v>
      </c>
      <c r="AI23" s="114">
        <v>477.03355115006042</v>
      </c>
      <c r="AJ23" s="114">
        <v>26.653431377634099</v>
      </c>
      <c r="AK23" s="39" t="s">
        <v>389</v>
      </c>
      <c r="AL23" s="41" t="s">
        <v>41</v>
      </c>
    </row>
    <row r="24" spans="1:38" ht="26.25" customHeight="1" thickBot="1" x14ac:dyDescent="0.3">
      <c r="A24" s="44" t="s">
        <v>45</v>
      </c>
      <c r="B24" s="42" t="s">
        <v>63</v>
      </c>
      <c r="C24" s="37" t="s">
        <v>64</v>
      </c>
      <c r="D24" s="38"/>
      <c r="E24" s="114">
        <v>5.2339488560003806</v>
      </c>
      <c r="F24" s="114">
        <v>0.39342276600046999</v>
      </c>
      <c r="G24" s="114">
        <v>1.3282227848463797</v>
      </c>
      <c r="H24" s="114">
        <v>3.774767723942999E-2</v>
      </c>
      <c r="I24" s="114">
        <v>0.36813402038550758</v>
      </c>
      <c r="J24" s="114">
        <v>0.51038733762451749</v>
      </c>
      <c r="K24" s="114">
        <v>0.56982027938866764</v>
      </c>
      <c r="L24" s="114">
        <v>0.11282801248629663</v>
      </c>
      <c r="M24" s="114">
        <v>0.93348431268767984</v>
      </c>
      <c r="N24" s="114">
        <v>0.41976084606551994</v>
      </c>
      <c r="O24" s="114">
        <v>2.1232129393920003E-2</v>
      </c>
      <c r="P24" s="114">
        <v>1.5494029832169997E-2</v>
      </c>
      <c r="Q24" s="114">
        <v>2.4216569873789996E-2</v>
      </c>
      <c r="R24" s="114">
        <v>8.7917871499350014E-2</v>
      </c>
      <c r="S24" s="114">
        <v>0.17917233176852002</v>
      </c>
      <c r="T24" s="114">
        <v>1.2078478283279301</v>
      </c>
      <c r="U24" s="114">
        <v>3.5549095004100001E-2</v>
      </c>
      <c r="V24" s="114">
        <v>3.04202762141602</v>
      </c>
      <c r="W24" s="114">
        <v>0.34678041622763001</v>
      </c>
      <c r="X24" s="114">
        <v>1.7397096030643999E-2</v>
      </c>
      <c r="Y24" s="114">
        <v>2.4911509016829998E-2</v>
      </c>
      <c r="Z24" s="114">
        <v>7.1397077053599991E-3</v>
      </c>
      <c r="AA24" s="114">
        <v>5.7331776631020012E-3</v>
      </c>
      <c r="AB24" s="114">
        <v>5.5181490416149996E-2</v>
      </c>
      <c r="AC24" s="114">
        <v>8.3857704178289999E-2</v>
      </c>
      <c r="AD24" s="114">
        <v>0.57149002976971663</v>
      </c>
      <c r="AE24" s="40"/>
      <c r="AF24" s="114">
        <v>13729.805563764712</v>
      </c>
      <c r="AG24" s="114">
        <v>3355.94091599999</v>
      </c>
      <c r="AH24" s="114">
        <v>1530.6546616558348</v>
      </c>
      <c r="AI24" s="114">
        <v>16339.132162081252</v>
      </c>
      <c r="AJ24" s="114">
        <v>18</v>
      </c>
      <c r="AK24" s="39" t="s">
        <v>389</v>
      </c>
      <c r="AL24" s="41" t="s">
        <v>41</v>
      </c>
    </row>
    <row r="25" spans="1:38" ht="26.25" customHeight="1" thickBot="1" x14ac:dyDescent="0.3">
      <c r="A25" s="36" t="s">
        <v>65</v>
      </c>
      <c r="B25" s="42" t="s">
        <v>66</v>
      </c>
      <c r="C25" s="45" t="s">
        <v>67</v>
      </c>
      <c r="D25" s="38"/>
      <c r="E25" s="114">
        <v>0.74717553123235003</v>
      </c>
      <c r="F25" s="114">
        <v>0.12044394721342</v>
      </c>
      <c r="G25" s="114">
        <v>6.8415550877719999E-2</v>
      </c>
      <c r="H25" s="114" t="s">
        <v>391</v>
      </c>
      <c r="I25" s="114">
        <v>1.907325E-2</v>
      </c>
      <c r="J25" s="114">
        <v>1.907325E-2</v>
      </c>
      <c r="K25" s="114">
        <v>1.907325E-2</v>
      </c>
      <c r="L25" s="114">
        <v>9.1551600000000007E-3</v>
      </c>
      <c r="M25" s="114">
        <v>0.98522021690924999</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2943.23699875992</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0.42769421518364997</v>
      </c>
      <c r="F26" s="114">
        <v>6.6587378594279989E-2</v>
      </c>
      <c r="G26" s="114">
        <v>4.3619016612909997E-2</v>
      </c>
      <c r="H26" s="114" t="s">
        <v>391</v>
      </c>
      <c r="I26" s="114">
        <v>1.0701669999989999E-2</v>
      </c>
      <c r="J26" s="114">
        <v>1.0701669999989999E-2</v>
      </c>
      <c r="K26" s="114">
        <v>1.0701669999989999E-2</v>
      </c>
      <c r="L26" s="114">
        <v>5.1368015999899994E-3</v>
      </c>
      <c r="M26" s="114">
        <v>0.55993014420227005</v>
      </c>
      <c r="N26" s="114">
        <v>0.46741324747985002</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1876.4900946878342</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25.79628608171668</v>
      </c>
      <c r="F27" s="114">
        <v>21.37562703362407</v>
      </c>
      <c r="G27" s="114">
        <v>2.8408635264260809E-2</v>
      </c>
      <c r="H27" s="114">
        <v>3.7735556120861502</v>
      </c>
      <c r="I27" s="114">
        <v>0.50844293537045271</v>
      </c>
      <c r="J27" s="114">
        <v>0.50844293537045271</v>
      </c>
      <c r="K27" s="114">
        <v>0.50844293537045271</v>
      </c>
      <c r="L27" s="114">
        <v>0.33483963242302389</v>
      </c>
      <c r="M27" s="114">
        <v>136.01683238950483</v>
      </c>
      <c r="N27" s="114">
        <v>3.8394697105016977E-3</v>
      </c>
      <c r="O27" s="114">
        <v>9.5027353959657528E-4</v>
      </c>
      <c r="P27" s="114">
        <v>3.4803705392783081E-2</v>
      </c>
      <c r="Q27" s="114">
        <v>1.1420648287531507E-3</v>
      </c>
      <c r="R27" s="114">
        <v>2.8649551892090001E-2</v>
      </c>
      <c r="S27" s="114">
        <v>2.0787302017057838E-2</v>
      </c>
      <c r="T27" s="114">
        <v>8.5607430567863005E-3</v>
      </c>
      <c r="U27" s="114">
        <v>7.8476301580315063E-4</v>
      </c>
      <c r="V27" s="114">
        <v>0.17084556827029002</v>
      </c>
      <c r="W27" s="114">
        <v>1.5178023743015499</v>
      </c>
      <c r="X27" s="114">
        <v>1.8395940906649998E-2</v>
      </c>
      <c r="Y27" s="114">
        <v>2.010489348813E-2</v>
      </c>
      <c r="Z27" s="114">
        <v>1.31486248185E-2</v>
      </c>
      <c r="AA27" s="114">
        <v>2.0800470007280001E-2</v>
      </c>
      <c r="AB27" s="114">
        <v>7.2449929220590001E-2</v>
      </c>
      <c r="AC27" s="114" t="s">
        <v>391</v>
      </c>
      <c r="AD27" s="114">
        <v>3.0396569318000001E-4</v>
      </c>
      <c r="AE27" s="40"/>
      <c r="AF27" s="114">
        <v>172263.67011813284</v>
      </c>
      <c r="AG27" s="39" t="s">
        <v>390</v>
      </c>
      <c r="AH27" s="114">
        <v>400.11723603348298</v>
      </c>
      <c r="AI27" s="114">
        <v>9564.7149784273879</v>
      </c>
      <c r="AJ27" s="114">
        <v>53.040765381403908</v>
      </c>
      <c r="AK27" s="39" t="s">
        <v>389</v>
      </c>
      <c r="AL27" s="41" t="s">
        <v>41</v>
      </c>
    </row>
    <row r="28" spans="1:38" ht="26.25" customHeight="1" thickBot="1" x14ac:dyDescent="0.3">
      <c r="A28" s="36" t="s">
        <v>70</v>
      </c>
      <c r="B28" s="36" t="s">
        <v>73</v>
      </c>
      <c r="C28" s="37" t="s">
        <v>74</v>
      </c>
      <c r="D28" s="38"/>
      <c r="E28" s="114">
        <v>10.309827763007819</v>
      </c>
      <c r="F28" s="114">
        <v>1.06778315329913</v>
      </c>
      <c r="G28" s="114">
        <v>2.6133236792677539E-3</v>
      </c>
      <c r="H28" s="114">
        <v>0.10239808940132</v>
      </c>
      <c r="I28" s="114">
        <v>0.56572116993719002</v>
      </c>
      <c r="J28" s="114">
        <v>0.56572116993719002</v>
      </c>
      <c r="K28" s="114">
        <v>0.56572116993719002</v>
      </c>
      <c r="L28" s="114">
        <v>0.44756626323000004</v>
      </c>
      <c r="M28" s="114">
        <v>16.08899600873217</v>
      </c>
      <c r="N28" s="114">
        <v>9.8384010560000003E-5</v>
      </c>
      <c r="O28" s="114">
        <v>3.9347316908469913E-5</v>
      </c>
      <c r="P28" s="114">
        <v>3.094767954236547E-3</v>
      </c>
      <c r="Q28" s="114">
        <v>7.0086252713944083E-5</v>
      </c>
      <c r="R28" s="114">
        <v>4.3045223077029533E-3</v>
      </c>
      <c r="S28" s="114">
        <v>2.9102603849360978E-3</v>
      </c>
      <c r="T28" s="114">
        <v>2.8651498438991418E-4</v>
      </c>
      <c r="U28" s="114">
        <v>6.147787160094846E-5</v>
      </c>
      <c r="V28" s="114">
        <v>1.0807765456689999E-2</v>
      </c>
      <c r="W28" s="114">
        <v>0.39351758169094997</v>
      </c>
      <c r="X28" s="114">
        <v>2.0074910695200001E-3</v>
      </c>
      <c r="Y28" s="114">
        <v>1.5590587402800002E-3</v>
      </c>
      <c r="Z28" s="114">
        <v>3.2657428742999999E-4</v>
      </c>
      <c r="AA28" s="114">
        <v>1.22892759853E-3</v>
      </c>
      <c r="AB28" s="114">
        <v>5.1220516957800003E-3</v>
      </c>
      <c r="AC28" s="114" t="s">
        <v>391</v>
      </c>
      <c r="AD28" s="114">
        <v>8.3054160888425488E-5</v>
      </c>
      <c r="AE28" s="40"/>
      <c r="AF28" s="114">
        <v>22009.851224923161</v>
      </c>
      <c r="AG28" s="39" t="s">
        <v>390</v>
      </c>
      <c r="AH28" s="114" t="s">
        <v>390</v>
      </c>
      <c r="AI28" s="114">
        <v>705.18817410283998</v>
      </c>
      <c r="AJ28" s="114">
        <v>33.443358131148599</v>
      </c>
      <c r="AK28" s="39" t="s">
        <v>389</v>
      </c>
      <c r="AL28" s="41" t="s">
        <v>41</v>
      </c>
    </row>
    <row r="29" spans="1:38" ht="26.25" customHeight="1" thickBot="1" x14ac:dyDescent="0.3">
      <c r="A29" s="36" t="s">
        <v>70</v>
      </c>
      <c r="B29" s="36" t="s">
        <v>75</v>
      </c>
      <c r="C29" s="37" t="s">
        <v>76</v>
      </c>
      <c r="D29" s="38"/>
      <c r="E29" s="114">
        <v>50.718645240857605</v>
      </c>
      <c r="F29" s="114">
        <v>1.94041962872806</v>
      </c>
      <c r="G29" s="114">
        <v>9.1631838284478E-3</v>
      </c>
      <c r="H29" s="114">
        <v>1.9718853415498481E-2</v>
      </c>
      <c r="I29" s="114">
        <v>1.0172521537664798</v>
      </c>
      <c r="J29" s="114">
        <v>1.0172521537664798</v>
      </c>
      <c r="K29" s="114">
        <v>1.0172521537664798</v>
      </c>
      <c r="L29" s="114">
        <v>0.68738822754609996</v>
      </c>
      <c r="M29" s="114">
        <v>13.546741092668809</v>
      </c>
      <c r="N29" s="114">
        <v>2.1343098397544E-6</v>
      </c>
      <c r="O29" s="114">
        <v>9.9383165329152231E-5</v>
      </c>
      <c r="P29" s="114">
        <v>1.0291703669497852E-2</v>
      </c>
      <c r="Q29" s="114">
        <v>1.9682303581794125E-4</v>
      </c>
      <c r="R29" s="114">
        <v>1.6356845433879334E-2</v>
      </c>
      <c r="S29" s="114">
        <v>1.0974057890895698E-2</v>
      </c>
      <c r="T29" s="114">
        <v>4.2668208408890609E-4</v>
      </c>
      <c r="U29" s="114">
        <v>1.9487974096757797E-4</v>
      </c>
      <c r="V29" s="114">
        <v>3.5020054530018239E-2</v>
      </c>
      <c r="W29" s="114">
        <v>0.33557447500611998</v>
      </c>
      <c r="X29" s="114">
        <v>1.7466373075478842E-3</v>
      </c>
      <c r="Y29" s="114">
        <v>9.33823958946387E-3</v>
      </c>
      <c r="Z29" s="114">
        <v>3.5072284922390591E-4</v>
      </c>
      <c r="AA29" s="114">
        <v>1.2120099616058587E-3</v>
      </c>
      <c r="AB29" s="114">
        <v>1.264760970786E-2</v>
      </c>
      <c r="AC29" s="114" t="s">
        <v>391</v>
      </c>
      <c r="AD29" s="114">
        <v>6.6845262873849249E-5</v>
      </c>
      <c r="AE29" s="40"/>
      <c r="AF29" s="114">
        <v>79656.181776918384</v>
      </c>
      <c r="AG29" s="39" t="s">
        <v>390</v>
      </c>
      <c r="AH29" s="114">
        <v>562.88590396651603</v>
      </c>
      <c r="AI29" s="114">
        <v>3690.3919685547153</v>
      </c>
      <c r="AJ29" s="114">
        <v>144.3129747044029</v>
      </c>
      <c r="AK29" s="39" t="s">
        <v>389</v>
      </c>
      <c r="AL29" s="41" t="s">
        <v>41</v>
      </c>
    </row>
    <row r="30" spans="1:38" ht="26.25" customHeight="1" thickBot="1" x14ac:dyDescent="0.3">
      <c r="A30" s="36" t="s">
        <v>70</v>
      </c>
      <c r="B30" s="36" t="s">
        <v>77</v>
      </c>
      <c r="C30" s="37" t="s">
        <v>78</v>
      </c>
      <c r="D30" s="38"/>
      <c r="E30" s="114">
        <v>0.20260858559582998</v>
      </c>
      <c r="F30" s="114">
        <v>1.3739130432190101</v>
      </c>
      <c r="G30" s="114">
        <v>2.4618940764E-4</v>
      </c>
      <c r="H30" s="114">
        <v>1.82747017462E-3</v>
      </c>
      <c r="I30" s="114">
        <v>5.3639690215739999E-2</v>
      </c>
      <c r="J30" s="114">
        <v>5.3639690215739999E-2</v>
      </c>
      <c r="K30" s="114">
        <v>5.3639690215739999E-2</v>
      </c>
      <c r="L30" s="114">
        <v>9.3000927821900014E-3</v>
      </c>
      <c r="M30" s="114">
        <v>8.7964500178440996</v>
      </c>
      <c r="N30" s="114">
        <v>3.9038118929999998E-5</v>
      </c>
      <c r="O30" s="114">
        <v>6.8314963788219903E-6</v>
      </c>
      <c r="P30" s="114">
        <v>2.9717009247E-4</v>
      </c>
      <c r="Q30" s="114">
        <v>1.024724456823293E-5</v>
      </c>
      <c r="R30" s="114">
        <v>2.1519213592000001E-4</v>
      </c>
      <c r="S30" s="114">
        <v>1.5370866852118899E-4</v>
      </c>
      <c r="T30" s="114">
        <v>7.8562208349718796E-5</v>
      </c>
      <c r="U30" s="114">
        <v>6.8314963788219903E-6</v>
      </c>
      <c r="V30" s="114">
        <v>1.1271969025000001E-3</v>
      </c>
      <c r="W30" s="114">
        <v>3.1169121683679999E-2</v>
      </c>
      <c r="X30" s="114">
        <v>3.1342127342999998E-4</v>
      </c>
      <c r="Y30" s="114">
        <v>3.5259893261E-4</v>
      </c>
      <c r="Z30" s="114">
        <v>2.5465478466E-4</v>
      </c>
      <c r="AA30" s="114">
        <v>3.81982177E-4</v>
      </c>
      <c r="AB30" s="114">
        <v>1.30265716772E-3</v>
      </c>
      <c r="AC30" s="114" t="s">
        <v>391</v>
      </c>
      <c r="AD30" s="114">
        <v>1.4953311799999999E-5</v>
      </c>
      <c r="AE30" s="40"/>
      <c r="AF30" s="114">
        <v>1415.8050495986899</v>
      </c>
      <c r="AG30" s="39" t="s">
        <v>390</v>
      </c>
      <c r="AH30" s="39" t="s">
        <v>390</v>
      </c>
      <c r="AI30" s="114">
        <v>47.341445808497198</v>
      </c>
      <c r="AJ30" s="114">
        <v>0</v>
      </c>
      <c r="AK30" s="39" t="s">
        <v>389</v>
      </c>
      <c r="AL30" s="41" t="s">
        <v>41</v>
      </c>
    </row>
    <row r="31" spans="1:38" ht="26.25" customHeight="1" thickBot="1" x14ac:dyDescent="0.3">
      <c r="A31" s="36" t="s">
        <v>70</v>
      </c>
      <c r="B31" s="36" t="s">
        <v>79</v>
      </c>
      <c r="C31" s="37" t="s">
        <v>80</v>
      </c>
      <c r="D31" s="38"/>
      <c r="E31" s="39" t="s">
        <v>389</v>
      </c>
      <c r="F31" s="114">
        <v>3.8982075057354</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0.27800000000000002</v>
      </c>
      <c r="J32" s="114">
        <v>1.0900000000000001</v>
      </c>
      <c r="K32" s="114">
        <v>1.60921768707483</v>
      </c>
      <c r="L32" s="114">
        <v>0.16092176870748001</v>
      </c>
      <c r="M32" s="114" t="s">
        <v>389</v>
      </c>
      <c r="N32" s="114">
        <v>0.24825082635248999</v>
      </c>
      <c r="O32" s="114">
        <v>1.7446449853000001E-3</v>
      </c>
      <c r="P32" s="114" t="s">
        <v>391</v>
      </c>
      <c r="Q32" s="114" t="s">
        <v>391</v>
      </c>
      <c r="R32" s="114">
        <v>2.0233374471600001E-3</v>
      </c>
      <c r="S32" s="114">
        <v>17.0736711517972</v>
      </c>
      <c r="T32" s="114">
        <v>3.9847114187000002E-3</v>
      </c>
      <c r="U32" s="114" t="s">
        <v>391</v>
      </c>
      <c r="V32" s="114">
        <v>18.174736865520199</v>
      </c>
      <c r="W32" s="114" t="s">
        <v>389</v>
      </c>
      <c r="X32" s="114">
        <v>5.2408877551000004E-3</v>
      </c>
      <c r="Y32" s="114">
        <v>1.3757142857000001E-4</v>
      </c>
      <c r="Z32" s="114">
        <v>2.0308163264999999E-4</v>
      </c>
      <c r="AA32" s="114" t="s">
        <v>391</v>
      </c>
      <c r="AB32" s="114">
        <v>5.5815408163199997E-3</v>
      </c>
      <c r="AC32" s="114" t="s">
        <v>389</v>
      </c>
      <c r="AD32" s="114" t="s">
        <v>389</v>
      </c>
      <c r="AE32" s="40"/>
      <c r="AF32" s="39" t="s">
        <v>389</v>
      </c>
      <c r="AG32" s="39" t="s">
        <v>389</v>
      </c>
      <c r="AH32" s="39" t="s">
        <v>389</v>
      </c>
      <c r="AI32" s="39" t="s">
        <v>389</v>
      </c>
      <c r="AJ32" s="39" t="s">
        <v>389</v>
      </c>
      <c r="AK32" s="114">
        <v>77968</v>
      </c>
      <c r="AL32" s="46" t="s">
        <v>387</v>
      </c>
    </row>
    <row r="33" spans="1:38" ht="26.25" customHeight="1" thickBot="1" x14ac:dyDescent="0.3">
      <c r="A33" s="36" t="s">
        <v>70</v>
      </c>
      <c r="B33" s="36" t="s">
        <v>83</v>
      </c>
      <c r="C33" s="37" t="s">
        <v>84</v>
      </c>
      <c r="D33" s="38"/>
      <c r="E33" s="114" t="s">
        <v>389</v>
      </c>
      <c r="F33" s="114" t="s">
        <v>389</v>
      </c>
      <c r="G33" s="114" t="s">
        <v>389</v>
      </c>
      <c r="H33" s="114" t="s">
        <v>389</v>
      </c>
      <c r="I33" s="114">
        <v>0.72299999999999998</v>
      </c>
      <c r="J33" s="114">
        <v>9.0310000000000006</v>
      </c>
      <c r="K33" s="114">
        <v>18.062000000000001</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77968</v>
      </c>
      <c r="AL33" s="46" t="s">
        <v>387</v>
      </c>
    </row>
    <row r="34" spans="1:38" ht="26.25" customHeight="1" thickBot="1" x14ac:dyDescent="0.3">
      <c r="A34" s="36" t="s">
        <v>62</v>
      </c>
      <c r="B34" s="36" t="s">
        <v>85</v>
      </c>
      <c r="C34" s="37" t="s">
        <v>86</v>
      </c>
      <c r="D34" s="38"/>
      <c r="E34" s="114">
        <v>1.2619879519999899</v>
      </c>
      <c r="F34" s="114">
        <v>0.104265108</v>
      </c>
      <c r="G34" s="114">
        <v>1.0270280502E-4</v>
      </c>
      <c r="H34" s="114">
        <v>1.5641968999999999E-4</v>
      </c>
      <c r="I34" s="114">
        <v>3.0613567899999999E-2</v>
      </c>
      <c r="J34" s="114">
        <v>3.2177764800000001E-2</v>
      </c>
      <c r="K34" s="114">
        <v>3.3965418400000003E-2</v>
      </c>
      <c r="L34" s="114">
        <v>2.2077521959999999E-2</v>
      </c>
      <c r="M34" s="114">
        <v>0.369703224</v>
      </c>
      <c r="N34" s="114" t="s">
        <v>391</v>
      </c>
      <c r="O34" s="114">
        <v>2.2345669999999999E-4</v>
      </c>
      <c r="P34" s="114" t="s">
        <v>391</v>
      </c>
      <c r="Q34" s="114" t="s">
        <v>391</v>
      </c>
      <c r="R34" s="114">
        <v>1.1172834999999999E-3</v>
      </c>
      <c r="S34" s="114">
        <v>3.7987638999989998E-2</v>
      </c>
      <c r="T34" s="114">
        <v>1.5641969E-3</v>
      </c>
      <c r="U34" s="114">
        <v>2.2345669999999999E-4</v>
      </c>
      <c r="V34" s="114">
        <v>2.2345670000000002E-2</v>
      </c>
      <c r="W34" s="114" t="s">
        <v>391</v>
      </c>
      <c r="X34" s="114">
        <v>6.7037009999E-4</v>
      </c>
      <c r="Y34" s="114">
        <v>1.1172834999999999E-3</v>
      </c>
      <c r="Z34" s="114" t="s">
        <v>391</v>
      </c>
      <c r="AA34" s="114" t="s">
        <v>391</v>
      </c>
      <c r="AB34" s="114" t="s">
        <v>391</v>
      </c>
      <c r="AC34" s="114" t="s">
        <v>391</v>
      </c>
      <c r="AD34" s="114" t="s">
        <v>391</v>
      </c>
      <c r="AE34" s="40"/>
      <c r="AF34" s="114">
        <v>967.30704000000003</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6.9274703152392805</v>
      </c>
      <c r="F36" s="114">
        <v>5.4432513162334999</v>
      </c>
      <c r="G36" s="114">
        <v>2.2817592026585296</v>
      </c>
      <c r="H36" s="114">
        <v>1.4503268711319999E-2</v>
      </c>
      <c r="I36" s="114">
        <v>0.84913796169279998</v>
      </c>
      <c r="J36" s="114">
        <v>0.89075894005832001</v>
      </c>
      <c r="K36" s="114">
        <v>0.89075894005832001</v>
      </c>
      <c r="L36" s="114">
        <v>7.1529178847839991E-2</v>
      </c>
      <c r="M36" s="114">
        <v>18.060969439297889</v>
      </c>
      <c r="N36" s="114">
        <v>1.9217881864969998E-2</v>
      </c>
      <c r="O36" s="114">
        <v>1.25955941385E-3</v>
      </c>
      <c r="P36" s="114">
        <v>2.807046913135265E-4</v>
      </c>
      <c r="Q36" s="114">
        <v>6.7287319922389996E-2</v>
      </c>
      <c r="R36" s="114">
        <v>6.2994530016729999E-2</v>
      </c>
      <c r="S36" s="114">
        <v>0.23302729917762</v>
      </c>
      <c r="T36" s="114">
        <v>1.9054132160908002</v>
      </c>
      <c r="U36" s="114">
        <v>1.5499458189235265E-3</v>
      </c>
      <c r="V36" s="114">
        <v>0.17206638557515</v>
      </c>
      <c r="W36" s="114">
        <v>4.4198242118740003E-2</v>
      </c>
      <c r="X36" s="114">
        <v>1.17376588386E-3</v>
      </c>
      <c r="Y36" s="114">
        <v>4.2193581079299994E-3</v>
      </c>
      <c r="Z36" s="114">
        <v>1.2990422654E-3</v>
      </c>
      <c r="AA36" s="114">
        <v>2.1119804143600002E-3</v>
      </c>
      <c r="AB36" s="114">
        <v>8.8041466715699998E-3</v>
      </c>
      <c r="AC36" s="114">
        <v>1.6672580908300001E-2</v>
      </c>
      <c r="AD36" s="114">
        <v>6.6090822450990003E-2</v>
      </c>
      <c r="AE36" s="40"/>
      <c r="AF36" s="114">
        <v>7888.1444978658001</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1.6784905818800001E-3</v>
      </c>
      <c r="F37" s="114">
        <v>4.1962264540000002E-5</v>
      </c>
      <c r="G37" s="114">
        <v>2.0981132270000001E-5</v>
      </c>
      <c r="H37" s="114">
        <v>4.1962264540000002E-5</v>
      </c>
      <c r="I37" s="114">
        <v>2.0981132270000001E-5</v>
      </c>
      <c r="J37" s="114">
        <v>2.0981132270000001E-5</v>
      </c>
      <c r="K37" s="114" t="s">
        <v>391</v>
      </c>
      <c r="L37" s="114" t="s">
        <v>391</v>
      </c>
      <c r="M37" s="114">
        <v>8.3924529094000003E-4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41.962264547237503</v>
      </c>
      <c r="AI37" s="39" t="s">
        <v>390</v>
      </c>
      <c r="AJ37" s="39" t="s">
        <v>390</v>
      </c>
      <c r="AK37" s="39" t="s">
        <v>389</v>
      </c>
      <c r="AL37" s="41" t="s">
        <v>41</v>
      </c>
    </row>
    <row r="38" spans="1:38" ht="26.25" customHeight="1" thickBot="1" x14ac:dyDescent="0.3">
      <c r="A38" s="36" t="s">
        <v>62</v>
      </c>
      <c r="B38" s="36" t="s">
        <v>93</v>
      </c>
      <c r="C38" s="37" t="s">
        <v>94</v>
      </c>
      <c r="D38" s="47"/>
      <c r="E38" s="114">
        <v>2.0044831198642501</v>
      </c>
      <c r="F38" s="114">
        <v>0.17461005007005001</v>
      </c>
      <c r="G38" s="114">
        <v>3.1681038213319912E-2</v>
      </c>
      <c r="H38" s="114">
        <v>2.9941729430299998E-3</v>
      </c>
      <c r="I38" s="114">
        <v>8.0268274545334514E-2</v>
      </c>
      <c r="J38" s="114">
        <v>8.3814315764394534E-2</v>
      </c>
      <c r="K38" s="114">
        <v>8.736035698344452E-2</v>
      </c>
      <c r="L38" s="114">
        <v>5.5448719533749059E-2</v>
      </c>
      <c r="M38" s="114">
        <v>0.83484154574607994</v>
      </c>
      <c r="N38" s="114">
        <v>2.2626521957935398E-2</v>
      </c>
      <c r="O38" s="114">
        <v>6.6003293393954306E-4</v>
      </c>
      <c r="P38" s="114" t="s">
        <v>391</v>
      </c>
      <c r="Q38" s="114" t="s">
        <v>391</v>
      </c>
      <c r="R38" s="114">
        <v>3.3001646697477151E-3</v>
      </c>
      <c r="S38" s="114">
        <v>0.11220559877172</v>
      </c>
      <c r="T38" s="114">
        <v>4.6202305376468007E-3</v>
      </c>
      <c r="U38" s="114">
        <v>6.6003293393954306E-4</v>
      </c>
      <c r="V38" s="114">
        <v>6.6003293395119983E-2</v>
      </c>
      <c r="W38" s="114" t="s">
        <v>391</v>
      </c>
      <c r="X38" s="114">
        <v>1.9800988018386289E-3</v>
      </c>
      <c r="Y38" s="114">
        <v>3.3001646697477151E-3</v>
      </c>
      <c r="Z38" s="114" t="s">
        <v>391</v>
      </c>
      <c r="AA38" s="114" t="s">
        <v>391</v>
      </c>
      <c r="AB38" s="114" t="s">
        <v>391</v>
      </c>
      <c r="AC38" s="114" t="s">
        <v>391</v>
      </c>
      <c r="AD38" s="114" t="s">
        <v>391</v>
      </c>
      <c r="AE38" s="40"/>
      <c r="AF38" s="114">
        <v>4832.8008407092602</v>
      </c>
      <c r="AG38" s="39" t="s">
        <v>390</v>
      </c>
      <c r="AH38" s="39" t="s">
        <v>390</v>
      </c>
      <c r="AI38" s="114">
        <v>90.6502185950512</v>
      </c>
      <c r="AJ38" s="114">
        <v>5.0063262200134897</v>
      </c>
      <c r="AK38" s="39" t="s">
        <v>389</v>
      </c>
      <c r="AL38" s="41" t="s">
        <v>41</v>
      </c>
    </row>
    <row r="39" spans="1:38" ht="26.25" customHeight="1" thickBot="1" x14ac:dyDescent="0.3">
      <c r="A39" s="36" t="s">
        <v>95</v>
      </c>
      <c r="B39" s="36" t="s">
        <v>96</v>
      </c>
      <c r="C39" s="37" t="s">
        <v>365</v>
      </c>
      <c r="D39" s="38"/>
      <c r="E39" s="114">
        <v>0.60993350000000013</v>
      </c>
      <c r="F39" s="114">
        <v>9.4878475000000004E-2</v>
      </c>
      <c r="G39" s="114">
        <v>9.8892000000000008E-2</v>
      </c>
      <c r="H39" s="114">
        <v>1.553E-2</v>
      </c>
      <c r="I39" s="114">
        <v>0.10878989999999999</v>
      </c>
      <c r="J39" s="114">
        <v>0.11351857</v>
      </c>
      <c r="K39" s="114">
        <v>0.115593375</v>
      </c>
      <c r="L39" s="114">
        <v>1.6139916000000001E-2</v>
      </c>
      <c r="M39" s="114">
        <v>1.0336981950000002</v>
      </c>
      <c r="N39" s="114">
        <v>3.3954600000000001E-2</v>
      </c>
      <c r="O39" s="114">
        <v>5.8577999999999998E-3</v>
      </c>
      <c r="P39" s="114">
        <v>1.1797000000000001E-3</v>
      </c>
      <c r="Q39" s="114">
        <v>1.9556E-3</v>
      </c>
      <c r="R39" s="114">
        <v>6.783E-3</v>
      </c>
      <c r="S39" s="114">
        <v>1.4983E-2</v>
      </c>
      <c r="T39" s="114">
        <v>1.4005699999999999E-2</v>
      </c>
      <c r="U39" s="114">
        <v>4.3799695999899996E-3</v>
      </c>
      <c r="V39" s="114">
        <v>0.70324639999999994</v>
      </c>
      <c r="W39" s="114">
        <v>0.12214999999999999</v>
      </c>
      <c r="X39" s="114">
        <v>2.5912834999999999E-2</v>
      </c>
      <c r="Y39" s="114">
        <v>3.8610340934059996E-2</v>
      </c>
      <c r="Z39" s="114">
        <v>1.2173487472520001E-2</v>
      </c>
      <c r="AA39" s="114">
        <v>1.1511986593400001E-2</v>
      </c>
      <c r="AB39" s="114">
        <v>8.820865E-2</v>
      </c>
      <c r="AC39" s="114">
        <v>9.5566799999999997E-3</v>
      </c>
      <c r="AD39" s="114">
        <v>1.0476256E-4</v>
      </c>
      <c r="AE39" s="40"/>
      <c r="AF39" s="114">
        <v>6901</v>
      </c>
      <c r="AG39" s="114">
        <v>0</v>
      </c>
      <c r="AH39" s="114">
        <v>2777</v>
      </c>
      <c r="AI39" s="114">
        <v>1745</v>
      </c>
      <c r="AJ39" s="114">
        <v>184</v>
      </c>
      <c r="AK39" s="39" t="s">
        <v>389</v>
      </c>
      <c r="AL39" s="41" t="s">
        <v>41</v>
      </c>
    </row>
    <row r="40" spans="1:38" ht="26.25" customHeight="1" thickBot="1" x14ac:dyDescent="0.3">
      <c r="A40" s="36" t="s">
        <v>62</v>
      </c>
      <c r="B40" s="36" t="s">
        <v>97</v>
      </c>
      <c r="C40" s="37" t="s">
        <v>366</v>
      </c>
      <c r="D40" s="38"/>
      <c r="E40" s="114">
        <v>1.4403350755672</v>
      </c>
      <c r="F40" s="114">
        <v>1.9266615469067299</v>
      </c>
      <c r="G40" s="114">
        <v>4.6204635914904419E-4</v>
      </c>
      <c r="H40" s="114">
        <v>5.0865782346437842E-4</v>
      </c>
      <c r="I40" s="114">
        <v>0.14325634413695998</v>
      </c>
      <c r="J40" s="114">
        <v>0.15121502992235</v>
      </c>
      <c r="K40" s="114">
        <v>0.15917371570773001</v>
      </c>
      <c r="L40" s="114">
        <v>8.6693006564360006E-2</v>
      </c>
      <c r="M40" s="114">
        <v>23.255622823562678</v>
      </c>
      <c r="N40" s="114" t="s">
        <v>391</v>
      </c>
      <c r="O40" s="114">
        <v>8.8377656817522092E-4</v>
      </c>
      <c r="P40" s="114" t="s">
        <v>391</v>
      </c>
      <c r="Q40" s="114" t="s">
        <v>391</v>
      </c>
      <c r="R40" s="114">
        <v>4.4188828409261046E-3</v>
      </c>
      <c r="S40" s="114">
        <v>0.15024201659247999</v>
      </c>
      <c r="T40" s="114">
        <v>6.1864359773065479E-3</v>
      </c>
      <c r="U40" s="114">
        <v>8.8377656817522092E-4</v>
      </c>
      <c r="V40" s="114">
        <v>8.8377656819089989E-2</v>
      </c>
      <c r="W40" s="114" t="s">
        <v>391</v>
      </c>
      <c r="X40" s="114">
        <v>2.905068920795663E-3</v>
      </c>
      <c r="Y40" s="114">
        <v>4.1651436246861046E-3</v>
      </c>
      <c r="Z40" s="114" t="s">
        <v>391</v>
      </c>
      <c r="AA40" s="114" t="s">
        <v>391</v>
      </c>
      <c r="AB40" s="114" t="s">
        <v>391</v>
      </c>
      <c r="AC40" s="114" t="s">
        <v>391</v>
      </c>
      <c r="AD40" s="114" t="s">
        <v>391</v>
      </c>
      <c r="AE40" s="40"/>
      <c r="AF40" s="114">
        <v>3676.4158199103704</v>
      </c>
      <c r="AG40" s="39" t="s">
        <v>390</v>
      </c>
      <c r="AH40" s="39" t="s">
        <v>390</v>
      </c>
      <c r="AI40" s="114">
        <v>118.89945195018251</v>
      </c>
      <c r="AJ40" s="114">
        <v>4.7788108022954896</v>
      </c>
      <c r="AK40" s="39" t="s">
        <v>389</v>
      </c>
      <c r="AL40" s="41" t="s">
        <v>41</v>
      </c>
    </row>
    <row r="41" spans="1:38" ht="26.25" customHeight="1" thickBot="1" x14ac:dyDescent="0.3">
      <c r="A41" s="36" t="s">
        <v>95</v>
      </c>
      <c r="B41" s="36" t="s">
        <v>98</v>
      </c>
      <c r="C41" s="37" t="s">
        <v>375</v>
      </c>
      <c r="D41" s="38"/>
      <c r="E41" s="114">
        <v>4.0206857500000002</v>
      </c>
      <c r="F41" s="114">
        <v>11.6565594966366</v>
      </c>
      <c r="G41" s="114">
        <v>0.70898729999999988</v>
      </c>
      <c r="H41" s="114">
        <v>0.14364199999999999</v>
      </c>
      <c r="I41" s="114">
        <v>8.4378948870272819</v>
      </c>
      <c r="J41" s="114">
        <v>8.8842738683521123</v>
      </c>
      <c r="K41" s="114">
        <v>9.0649653099177225</v>
      </c>
      <c r="L41" s="114">
        <v>0.99567845077296002</v>
      </c>
      <c r="M41" s="114">
        <v>100.90494153161301</v>
      </c>
      <c r="N41" s="114">
        <v>0.67987379999999997</v>
      </c>
      <c r="O41" s="114">
        <v>0.1332112</v>
      </c>
      <c r="P41" s="114">
        <v>2.284922E-2</v>
      </c>
      <c r="Q41" s="114">
        <v>2.14068E-2</v>
      </c>
      <c r="R41" s="114">
        <v>0.1361299</v>
      </c>
      <c r="S41" s="114">
        <v>0.23827899999999999</v>
      </c>
      <c r="T41" s="114">
        <v>0.1212346</v>
      </c>
      <c r="U41" s="114">
        <v>9.78615288E-2</v>
      </c>
      <c r="V41" s="114">
        <v>17.517343199999999</v>
      </c>
      <c r="W41" s="114">
        <v>3.0627800000000001</v>
      </c>
      <c r="X41" s="114">
        <v>2.9217607046941101</v>
      </c>
      <c r="Y41" s="114">
        <v>2.8464286428862602</v>
      </c>
      <c r="Z41" s="114">
        <v>1.0523660202327298</v>
      </c>
      <c r="AA41" s="114">
        <v>1.67161375747254</v>
      </c>
      <c r="AB41" s="114">
        <v>8.4921691252856792</v>
      </c>
      <c r="AC41" s="114">
        <v>0.21897339999999998</v>
      </c>
      <c r="AD41" s="114">
        <v>2.6252553000000001E-3</v>
      </c>
      <c r="AE41" s="40"/>
      <c r="AF41" s="114">
        <v>10463</v>
      </c>
      <c r="AG41" s="114">
        <v>0</v>
      </c>
      <c r="AH41" s="114">
        <v>1270</v>
      </c>
      <c r="AI41" s="114">
        <v>44417.307500000003</v>
      </c>
      <c r="AJ41" s="114">
        <v>45</v>
      </c>
      <c r="AK41" s="39" t="s">
        <v>389</v>
      </c>
      <c r="AL41" s="41" t="s">
        <v>41</v>
      </c>
    </row>
    <row r="42" spans="1:38" ht="26.25" customHeight="1" thickBot="1" x14ac:dyDescent="0.3">
      <c r="A42" s="36" t="s">
        <v>62</v>
      </c>
      <c r="B42" s="36" t="s">
        <v>99</v>
      </c>
      <c r="C42" s="37" t="s">
        <v>100</v>
      </c>
      <c r="D42" s="38"/>
      <c r="E42" s="114">
        <v>1.1445183438992601</v>
      </c>
      <c r="F42" s="114">
        <v>5.5176191344022101</v>
      </c>
      <c r="G42" s="114">
        <v>5.8293255895207926E-4</v>
      </c>
      <c r="H42" s="114">
        <v>4.3607456258764016E-4</v>
      </c>
      <c r="I42" s="114">
        <v>0.16184196124263001</v>
      </c>
      <c r="J42" s="114">
        <v>0.17083318131166</v>
      </c>
      <c r="K42" s="114">
        <v>0.17982440138073</v>
      </c>
      <c r="L42" s="114">
        <v>3.7057195402867844E-2</v>
      </c>
      <c r="M42" s="114">
        <v>45.15233764641652</v>
      </c>
      <c r="N42" s="114" t="s">
        <v>391</v>
      </c>
      <c r="O42" s="114">
        <v>9.3282626006114329E-4</v>
      </c>
      <c r="P42" s="114" t="s">
        <v>391</v>
      </c>
      <c r="Q42" s="114" t="s">
        <v>391</v>
      </c>
      <c r="R42" s="114">
        <v>4.6641313004119811E-3</v>
      </c>
      <c r="S42" s="114">
        <v>0.15858046421513999</v>
      </c>
      <c r="T42" s="114">
        <v>6.5297838205927742E-3</v>
      </c>
      <c r="U42" s="114">
        <v>9.3282626006114329E-4</v>
      </c>
      <c r="V42" s="114">
        <v>9.3282626008890007E-2</v>
      </c>
      <c r="W42" s="114" t="s">
        <v>391</v>
      </c>
      <c r="X42" s="114">
        <v>3.4093509701941488E-3</v>
      </c>
      <c r="Y42" s="114">
        <v>4.0532591104549412E-3</v>
      </c>
      <c r="Z42" s="114" t="s">
        <v>391</v>
      </c>
      <c r="AA42" s="114" t="s">
        <v>391</v>
      </c>
      <c r="AB42" s="114" t="s">
        <v>391</v>
      </c>
      <c r="AC42" s="114" t="s">
        <v>391</v>
      </c>
      <c r="AD42" s="114" t="s">
        <v>391</v>
      </c>
      <c r="AE42" s="40"/>
      <c r="AF42" s="114">
        <v>3873.2152791088988</v>
      </c>
      <c r="AG42" s="39" t="s">
        <v>390</v>
      </c>
      <c r="AH42" s="39" t="s">
        <v>390</v>
      </c>
      <c r="AI42" s="114">
        <v>127.47981257239903</v>
      </c>
      <c r="AJ42" s="114">
        <v>2.4420101179952902</v>
      </c>
      <c r="AK42" s="39" t="s">
        <v>389</v>
      </c>
      <c r="AL42" s="41" t="s">
        <v>41</v>
      </c>
    </row>
    <row r="43" spans="1:38" ht="26.25" customHeight="1" thickBot="1" x14ac:dyDescent="0.3">
      <c r="A43" s="36" t="s">
        <v>95</v>
      </c>
      <c r="B43" s="36" t="s">
        <v>101</v>
      </c>
      <c r="C43" s="37" t="s">
        <v>102</v>
      </c>
      <c r="D43" s="38"/>
      <c r="E43" s="114">
        <v>0.63606892400000004</v>
      </c>
      <c r="F43" s="114">
        <v>1.0372632445549999</v>
      </c>
      <c r="G43" s="114">
        <v>0.21614064449999998</v>
      </c>
      <c r="H43" s="114">
        <v>1.6835205780000001E-2</v>
      </c>
      <c r="I43" s="114">
        <v>0.74542109283999991</v>
      </c>
      <c r="J43" s="114">
        <v>0.78596666379000002</v>
      </c>
      <c r="K43" s="114">
        <v>0.80106016571500005</v>
      </c>
      <c r="L43" s="114">
        <v>5.8484279210400003E-2</v>
      </c>
      <c r="M43" s="114">
        <v>7.757204908974999</v>
      </c>
      <c r="N43" s="114">
        <v>8.9609233871999996E-2</v>
      </c>
      <c r="O43" s="114">
        <v>1.5109161155999999E-2</v>
      </c>
      <c r="P43" s="114">
        <v>2.6666605779999998E-3</v>
      </c>
      <c r="Q43" s="114">
        <v>3.8322423119900003E-3</v>
      </c>
      <c r="R43" s="114">
        <v>1.6052152889999997E-2</v>
      </c>
      <c r="S43" s="114">
        <v>3.2642111559999999E-2</v>
      </c>
      <c r="T43" s="114">
        <v>0.21369649462400001</v>
      </c>
      <c r="U43" s="114">
        <v>1.2121553658670001E-2</v>
      </c>
      <c r="V43" s="114">
        <v>1.9222124892479999</v>
      </c>
      <c r="W43" s="114">
        <v>0.38159100000000001</v>
      </c>
      <c r="X43" s="114">
        <v>0.23483559469840001</v>
      </c>
      <c r="Y43" s="114">
        <v>0.25486034480351</v>
      </c>
      <c r="Z43" s="114">
        <v>9.0216499945229997E-2</v>
      </c>
      <c r="AA43" s="114">
        <v>0.12733310869285</v>
      </c>
      <c r="AB43" s="114">
        <v>0.70724554814000007</v>
      </c>
      <c r="AC43" s="114">
        <v>2.3856499999999999E-2</v>
      </c>
      <c r="AD43" s="114">
        <v>2.7437799999999998E-4</v>
      </c>
      <c r="AE43" s="40"/>
      <c r="AF43" s="114">
        <v>3232.3057800000001</v>
      </c>
      <c r="AG43" s="114">
        <v>0</v>
      </c>
      <c r="AH43" s="114">
        <v>479</v>
      </c>
      <c r="AI43" s="114">
        <v>4771.3</v>
      </c>
      <c r="AJ43" s="114">
        <v>0</v>
      </c>
      <c r="AK43" s="39" t="s">
        <v>389</v>
      </c>
      <c r="AL43" s="41" t="s">
        <v>41</v>
      </c>
    </row>
    <row r="44" spans="1:38" ht="26.25" customHeight="1" thickBot="1" x14ac:dyDescent="0.3">
      <c r="A44" s="36" t="s">
        <v>62</v>
      </c>
      <c r="B44" s="36" t="s">
        <v>103</v>
      </c>
      <c r="C44" s="37" t="s">
        <v>104</v>
      </c>
      <c r="D44" s="38"/>
      <c r="E44" s="114">
        <v>5.4035091659060406</v>
      </c>
      <c r="F44" s="114">
        <v>4.2494472092259405</v>
      </c>
      <c r="G44" s="114">
        <v>1.5229227062116576E-3</v>
      </c>
      <c r="H44" s="114">
        <v>2.0226286814634797E-3</v>
      </c>
      <c r="I44" s="114">
        <v>0.33150302675878995</v>
      </c>
      <c r="J44" s="114">
        <v>0.34991986157869998</v>
      </c>
      <c r="K44" s="114">
        <v>0.36833669639865002</v>
      </c>
      <c r="L44" s="114">
        <v>0.19461606565574174</v>
      </c>
      <c r="M44" s="114">
        <v>13.110231645822681</v>
      </c>
      <c r="N44" s="114" t="s">
        <v>391</v>
      </c>
      <c r="O44" s="114">
        <v>3.3255285949506498E-3</v>
      </c>
      <c r="P44" s="114" t="s">
        <v>391</v>
      </c>
      <c r="Q44" s="114" t="s">
        <v>391</v>
      </c>
      <c r="R44" s="114">
        <v>1.6627642974822891E-2</v>
      </c>
      <c r="S44" s="114">
        <v>0.56533986114661994</v>
      </c>
      <c r="T44" s="114">
        <v>2.3278700164790046E-2</v>
      </c>
      <c r="U44" s="114">
        <v>3.3255285949506498E-3</v>
      </c>
      <c r="V44" s="114">
        <v>0.33255285949798002</v>
      </c>
      <c r="W44" s="114" t="s">
        <v>391</v>
      </c>
      <c r="X44" s="114">
        <v>1.0154473017279179E-2</v>
      </c>
      <c r="Y44" s="114">
        <v>1.6449755742434315E-2</v>
      </c>
      <c r="Z44" s="114" t="s">
        <v>391</v>
      </c>
      <c r="AA44" s="114" t="s">
        <v>391</v>
      </c>
      <c r="AB44" s="114" t="s">
        <v>391</v>
      </c>
      <c r="AC44" s="114" t="s">
        <v>391</v>
      </c>
      <c r="AD44" s="114" t="s">
        <v>391</v>
      </c>
      <c r="AE44" s="40"/>
      <c r="AF44" s="114">
        <v>13850.243392147795</v>
      </c>
      <c r="AG44" s="39" t="s">
        <v>390</v>
      </c>
      <c r="AH44" s="39" t="s">
        <v>390</v>
      </c>
      <c r="AI44" s="114">
        <v>442.91484459275432</v>
      </c>
      <c r="AJ44" s="114">
        <v>23.874747265105299</v>
      </c>
      <c r="AK44" s="39" t="s">
        <v>389</v>
      </c>
      <c r="AL44" s="41" t="s">
        <v>41</v>
      </c>
    </row>
    <row r="45" spans="1:38" ht="26.25" customHeight="1" thickBot="1" x14ac:dyDescent="0.3">
      <c r="A45" s="36" t="s">
        <v>62</v>
      </c>
      <c r="B45" s="36" t="s">
        <v>105</v>
      </c>
      <c r="C45" s="37" t="s">
        <v>106</v>
      </c>
      <c r="D45" s="38"/>
      <c r="E45" s="114">
        <v>2.8475147760462902</v>
      </c>
      <c r="F45" s="114">
        <v>4.6471448580500001E-2</v>
      </c>
      <c r="G45" s="114">
        <v>7.5255747652650001E-2</v>
      </c>
      <c r="H45" s="114">
        <v>6.9707172870000003E-4</v>
      </c>
      <c r="I45" s="114">
        <v>4.6471448580500001E-2</v>
      </c>
      <c r="J45" s="114">
        <v>4.6471448580500001E-2</v>
      </c>
      <c r="K45" s="114">
        <v>4.6471448580500001E-2</v>
      </c>
      <c r="L45" s="114">
        <v>2.555929671927E-2</v>
      </c>
      <c r="M45" s="114">
        <v>0.25559296719279001</v>
      </c>
      <c r="N45" s="114">
        <v>7.1449852192499996E-3</v>
      </c>
      <c r="O45" s="114">
        <v>2.3816617397E-4</v>
      </c>
      <c r="P45" s="114">
        <v>2.381661739751E-6</v>
      </c>
      <c r="Q45" s="114">
        <v>1.42899704385E-3</v>
      </c>
      <c r="R45" s="114">
        <v>2.3816617397500002E-3</v>
      </c>
      <c r="S45" s="114">
        <v>8.0976499151530004E-2</v>
      </c>
      <c r="T45" s="114">
        <v>4.7633234795009999E-2</v>
      </c>
      <c r="U45" s="114">
        <v>2.381661739751E-6</v>
      </c>
      <c r="V45" s="114">
        <v>4.7633234795009999E-2</v>
      </c>
      <c r="W45" s="114">
        <v>6.9707172870700001E-3</v>
      </c>
      <c r="X45" s="114">
        <v>2.3235724290000001E-4</v>
      </c>
      <c r="Y45" s="114">
        <v>4.6471448580000002E-4</v>
      </c>
      <c r="Z45" s="114">
        <v>2.3235724290000001E-4</v>
      </c>
      <c r="AA45" s="114">
        <v>4.6471448580000002E-4</v>
      </c>
      <c r="AB45" s="114">
        <v>1.3941434574100001E-3</v>
      </c>
      <c r="AC45" s="114">
        <v>4.6471448580499997E-3</v>
      </c>
      <c r="AD45" s="114">
        <v>2.0912151861219998E-2</v>
      </c>
      <c r="AE45" s="40"/>
      <c r="AF45" s="114">
        <v>2033.9391257473501</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8.611701E-4</v>
      </c>
      <c r="J48" s="114">
        <v>8.6117009999999994E-3</v>
      </c>
      <c r="K48" s="114">
        <v>2.1529252499999998E-2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4.4983666666666665E-4</v>
      </c>
      <c r="F49" s="114">
        <v>9.0551999999999994E-3</v>
      </c>
      <c r="G49" s="114">
        <v>1.2205868E-2</v>
      </c>
      <c r="H49" s="114">
        <v>4.3512000000000004E-3</v>
      </c>
      <c r="I49" s="114" t="s">
        <v>391</v>
      </c>
      <c r="J49" s="114" t="s">
        <v>391</v>
      </c>
      <c r="K49" s="114" t="s">
        <v>391</v>
      </c>
      <c r="L49" s="114" t="s">
        <v>391</v>
      </c>
      <c r="M49" s="114">
        <v>0.197486666666667</v>
      </c>
      <c r="N49" s="114" t="s">
        <v>391</v>
      </c>
      <c r="O49" s="114" t="s">
        <v>391</v>
      </c>
      <c r="P49" s="114" t="s">
        <v>391</v>
      </c>
      <c r="Q49" s="114" t="s">
        <v>391</v>
      </c>
      <c r="R49" s="114" t="s">
        <v>391</v>
      </c>
      <c r="S49" s="114" t="s">
        <v>391</v>
      </c>
      <c r="T49" s="114" t="s">
        <v>391</v>
      </c>
      <c r="U49" s="114">
        <v>1.8815999999999999E-2</v>
      </c>
      <c r="V49" s="114" t="s">
        <v>391</v>
      </c>
      <c r="W49" s="114" t="s">
        <v>391</v>
      </c>
      <c r="X49" s="114">
        <v>1.43841933342012E-2</v>
      </c>
      <c r="Y49" s="114">
        <v>4.0837763647052104E-3</v>
      </c>
      <c r="Z49" s="114">
        <v>2.04188818235261E-3</v>
      </c>
      <c r="AA49" s="114">
        <v>1.4293217276468201E-3</v>
      </c>
      <c r="AB49" s="114">
        <v>2.19391796089058E-2</v>
      </c>
      <c r="AC49" s="114" t="s">
        <v>391</v>
      </c>
      <c r="AD49" s="114" t="s">
        <v>391</v>
      </c>
      <c r="AE49" s="40"/>
      <c r="AF49" s="48" t="s">
        <v>389</v>
      </c>
      <c r="AG49" s="48" t="s">
        <v>389</v>
      </c>
      <c r="AH49" s="48" t="s">
        <v>389</v>
      </c>
      <c r="AI49" s="48" t="s">
        <v>389</v>
      </c>
      <c r="AJ49" s="48" t="s">
        <v>389</v>
      </c>
      <c r="AK49" s="114">
        <v>1.1768976666666666</v>
      </c>
      <c r="AL49" s="41" t="s">
        <v>117</v>
      </c>
    </row>
    <row r="50" spans="1:38" ht="26.25" customHeight="1" thickBot="1" x14ac:dyDescent="0.3">
      <c r="A50" s="36" t="s">
        <v>111</v>
      </c>
      <c r="B50" s="36" t="s">
        <v>118</v>
      </c>
      <c r="C50" s="37" t="s">
        <v>119</v>
      </c>
      <c r="D50" s="38"/>
      <c r="E50" s="114">
        <v>2.892E-3</v>
      </c>
      <c r="F50" s="114">
        <v>1.928E-4</v>
      </c>
      <c r="G50" s="114">
        <v>7.3476779565515701E-3</v>
      </c>
      <c r="H50" s="114" t="s">
        <v>391</v>
      </c>
      <c r="I50" s="114">
        <v>5.1879383640818046E-2</v>
      </c>
      <c r="J50" s="114">
        <v>0.10553749574755376</v>
      </c>
      <c r="K50" s="114">
        <v>0.23826834999999999</v>
      </c>
      <c r="L50" s="114" t="s">
        <v>391</v>
      </c>
      <c r="M50" s="114">
        <v>9.6400000000000001E-4</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0.3190546596829914</v>
      </c>
      <c r="F52" s="114">
        <v>8.175312953112666</v>
      </c>
      <c r="G52" s="114">
        <v>0.51312670725544252</v>
      </c>
      <c r="H52" s="114">
        <v>1.3731128142233526E-2</v>
      </c>
      <c r="I52" s="114">
        <v>7.9673739980323302E-2</v>
      </c>
      <c r="J52" s="114">
        <v>8.447414060270389E-2</v>
      </c>
      <c r="K52" s="114">
        <v>8.6874540425722097E-2</v>
      </c>
      <c r="L52" s="114">
        <v>1.9311906138660521E-2</v>
      </c>
      <c r="M52" s="114">
        <v>7.8096597663898301E-2</v>
      </c>
      <c r="N52" s="114" t="s">
        <v>391</v>
      </c>
      <c r="O52" s="114">
        <v>4.2991491908563203E-4</v>
      </c>
      <c r="P52" s="114">
        <v>4.5761307310123502E-4</v>
      </c>
      <c r="Q52" s="114">
        <v>5.0755710516688397E-5</v>
      </c>
      <c r="R52" s="114">
        <v>3.2071523756009501E-3</v>
      </c>
      <c r="S52" s="114">
        <v>5.0401793412532597E-4</v>
      </c>
      <c r="T52" s="114">
        <v>2.1057291457611399E-3</v>
      </c>
      <c r="U52" s="114" t="s">
        <v>391</v>
      </c>
      <c r="V52" s="114">
        <v>3.2073865226079699E-3</v>
      </c>
      <c r="W52" s="114">
        <v>0.24341992166808987</v>
      </c>
      <c r="X52" s="114">
        <v>1.68159156899672E-6</v>
      </c>
      <c r="Y52" s="114" t="s">
        <v>391</v>
      </c>
      <c r="Z52" s="114" t="s">
        <v>391</v>
      </c>
      <c r="AA52" s="114" t="s">
        <v>391</v>
      </c>
      <c r="AB52" s="114">
        <v>1.6287415482568201E-4</v>
      </c>
      <c r="AC52" s="114" t="s">
        <v>391</v>
      </c>
      <c r="AD52" s="114" t="s">
        <v>391</v>
      </c>
      <c r="AE52" s="40"/>
      <c r="AF52" s="114">
        <v>6405.5323981177207</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5.11257173970204</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0.51147659554015623</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2.5069319695000002E-2</v>
      </c>
      <c r="F55" s="114">
        <v>0.20778812538127342</v>
      </c>
      <c r="G55" s="114">
        <v>0.1626800675</v>
      </c>
      <c r="H55" s="114">
        <v>7.2131156288357805E-4</v>
      </c>
      <c r="I55" s="114">
        <v>4.30112718312983E-3</v>
      </c>
      <c r="J55" s="114">
        <v>4.30112718312983E-3</v>
      </c>
      <c r="K55" s="114">
        <v>4.30112718312983E-3</v>
      </c>
      <c r="L55" s="114">
        <v>7.7417143155846099E-4</v>
      </c>
      <c r="M55" s="114">
        <v>3.6065578144178902E-3</v>
      </c>
      <c r="N55" s="114">
        <v>5.7703774655688204E-4</v>
      </c>
      <c r="O55" s="114">
        <v>7.8491469873265295E-4</v>
      </c>
      <c r="P55" s="114">
        <v>1.33327976223081E-4</v>
      </c>
      <c r="Q55" s="114">
        <v>1.2615980545839899E-4</v>
      </c>
      <c r="R55" s="114">
        <v>2.3977531207860499E-3</v>
      </c>
      <c r="S55" s="114">
        <v>1.17916409079015E-3</v>
      </c>
      <c r="T55" s="114">
        <v>2.6414709267852301E-3</v>
      </c>
      <c r="U55" s="114">
        <v>5.5911731964517701E-4</v>
      </c>
      <c r="V55" s="114">
        <v>6.0929451499795E-3</v>
      </c>
      <c r="W55" s="114">
        <v>1.80327890720895E-4</v>
      </c>
      <c r="X55" s="114">
        <v>2.40133720616839E-7</v>
      </c>
      <c r="Y55" s="114">
        <v>4.0858573358686002E-7</v>
      </c>
      <c r="Z55" s="114">
        <v>2.2579737908747499E-7</v>
      </c>
      <c r="AA55" s="114">
        <v>2.2579737908747499E-7</v>
      </c>
      <c r="AB55" s="114">
        <v>1.1003142123786499E-6</v>
      </c>
      <c r="AC55" s="114" t="s">
        <v>391</v>
      </c>
      <c r="AD55" s="114" t="s">
        <v>391</v>
      </c>
      <c r="AE55" s="40"/>
      <c r="AF55" s="114">
        <v>539.006093941789</v>
      </c>
      <c r="AG55" s="39" t="s">
        <v>389</v>
      </c>
      <c r="AH55" s="114">
        <v>12344.4377636893</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1.7895000000000001E-2</v>
      </c>
      <c r="H57" s="114">
        <v>4.74608009216917E-2</v>
      </c>
      <c r="I57" s="114">
        <v>0.2161112</v>
      </c>
      <c r="J57" s="114">
        <v>0.24312510000000001</v>
      </c>
      <c r="K57" s="114">
        <v>0.27013900000000002</v>
      </c>
      <c r="L57" s="114">
        <v>6.4833360000000001E-3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2643.7150000000001</v>
      </c>
      <c r="AL57" s="41" t="s">
        <v>136</v>
      </c>
    </row>
    <row r="58" spans="1:38" ht="26.25" customHeight="1" thickBot="1" x14ac:dyDescent="0.3">
      <c r="A58" s="36" t="s">
        <v>45</v>
      </c>
      <c r="B58" s="36" t="s">
        <v>137</v>
      </c>
      <c r="C58" s="37" t="s">
        <v>138</v>
      </c>
      <c r="D58" s="38"/>
      <c r="E58" s="114" t="s">
        <v>389</v>
      </c>
      <c r="F58" s="114" t="s">
        <v>389</v>
      </c>
      <c r="G58" s="114">
        <v>0.37466118857181524</v>
      </c>
      <c r="H58" s="114" t="s">
        <v>389</v>
      </c>
      <c r="I58" s="114">
        <v>8.7846406736054775E-2</v>
      </c>
      <c r="J58" s="114">
        <v>9.8827207578061571E-2</v>
      </c>
      <c r="K58" s="114">
        <v>0.10980800842006884</v>
      </c>
      <c r="L58" s="114">
        <v>4.0409347098585162E-4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686.75263178927128</v>
      </c>
      <c r="AL58" s="41" t="s">
        <v>139</v>
      </c>
    </row>
    <row r="59" spans="1:38" ht="26.25" customHeight="1" thickBot="1" x14ac:dyDescent="0.3">
      <c r="A59" s="36" t="s">
        <v>45</v>
      </c>
      <c r="B59" s="51" t="s">
        <v>140</v>
      </c>
      <c r="C59" s="37" t="s">
        <v>377</v>
      </c>
      <c r="D59" s="38"/>
      <c r="E59" s="114">
        <v>0.49156</v>
      </c>
      <c r="F59" s="114">
        <v>1.1429999999999999E-2</v>
      </c>
      <c r="G59" s="114">
        <v>0.20964746000000001</v>
      </c>
      <c r="H59" s="114">
        <v>7.3099999999999998E-2</v>
      </c>
      <c r="I59" s="114">
        <v>4.6759215999999999E-2</v>
      </c>
      <c r="J59" s="114">
        <v>5.9241618000000003E-2</v>
      </c>
      <c r="K59" s="114">
        <v>6.5824019999999997E-2</v>
      </c>
      <c r="L59" s="114">
        <v>8.2938471392000001E-4</v>
      </c>
      <c r="M59" s="114" t="s">
        <v>391</v>
      </c>
      <c r="N59" s="114">
        <v>3.8870000000000002E-2</v>
      </c>
      <c r="O59" s="114">
        <v>6.0000000000000002E-5</v>
      </c>
      <c r="P59" s="114">
        <v>4.0000000000000002E-4</v>
      </c>
      <c r="Q59" s="114">
        <v>6.9899999999999997E-4</v>
      </c>
      <c r="R59" s="114">
        <v>1.1E-4</v>
      </c>
      <c r="S59" s="114">
        <v>2.7789020000000002E-3</v>
      </c>
      <c r="T59" s="114">
        <v>0.22355214000000001</v>
      </c>
      <c r="U59" s="114">
        <v>0.24913515</v>
      </c>
      <c r="V59" s="114">
        <v>5.6999999999999998E-4</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463.94084705</v>
      </c>
      <c r="AL59" s="46" t="s">
        <v>405</v>
      </c>
    </row>
    <row r="60" spans="1:38" ht="26.25" customHeight="1" thickBot="1" x14ac:dyDescent="0.3">
      <c r="A60" s="36" t="s">
        <v>45</v>
      </c>
      <c r="B60" s="51" t="s">
        <v>141</v>
      </c>
      <c r="C60" s="37" t="s">
        <v>142</v>
      </c>
      <c r="D60" s="43"/>
      <c r="E60" s="114">
        <v>6.8342020000000003E-2</v>
      </c>
      <c r="F60" s="114" t="s">
        <v>389</v>
      </c>
      <c r="G60" s="114" t="s">
        <v>389</v>
      </c>
      <c r="H60" s="114" t="s">
        <v>389</v>
      </c>
      <c r="I60" s="114">
        <v>0.101135842196607</v>
      </c>
      <c r="J60" s="114">
        <v>0.50749177483303298</v>
      </c>
      <c r="K60" s="114">
        <v>1.01498354966607</v>
      </c>
      <c r="L60" s="114" t="s">
        <v>391</v>
      </c>
      <c r="M60" s="114" t="s">
        <v>389</v>
      </c>
      <c r="N60" s="114">
        <v>4.2981819900000003E-3</v>
      </c>
      <c r="O60" s="114">
        <v>1E-4</v>
      </c>
      <c r="P60" s="114">
        <v>5.0000000000000001E-4</v>
      </c>
      <c r="Q60" s="114">
        <v>4.4999999999999997E-3</v>
      </c>
      <c r="R60" s="114" t="s">
        <v>389</v>
      </c>
      <c r="S60" s="114">
        <v>1.9996363980000001E-2</v>
      </c>
      <c r="T60" s="114">
        <v>5.7981819899999999E-3</v>
      </c>
      <c r="U60" s="114" t="s">
        <v>389</v>
      </c>
      <c r="V60" s="114">
        <v>6.4472777100000002E-3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2.71187287510311</v>
      </c>
      <c r="J61" s="114">
        <v>27.118728751031099</v>
      </c>
      <c r="K61" s="114">
        <v>90.747857459960997</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42533.082083922804</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4.4400000000000002E-2</v>
      </c>
      <c r="G63" s="114" t="s">
        <v>389</v>
      </c>
      <c r="H63" s="114">
        <v>0.11210000000000001</v>
      </c>
      <c r="I63" s="114">
        <v>3.9059999999999997E-2</v>
      </c>
      <c r="J63" s="114">
        <v>5.0220000000000001E-2</v>
      </c>
      <c r="K63" s="114">
        <v>5.5800000000000002E-2</v>
      </c>
      <c r="L63" s="114" t="s">
        <v>389</v>
      </c>
      <c r="M63" s="114" t="s">
        <v>389</v>
      </c>
      <c r="N63" s="114">
        <v>1.0000219999999999E-3</v>
      </c>
      <c r="O63" s="114">
        <v>3.80922975E-3</v>
      </c>
      <c r="P63" s="114" t="s">
        <v>391</v>
      </c>
      <c r="Q63" s="114">
        <v>2.997985E-4</v>
      </c>
      <c r="R63" s="114">
        <v>3.3676270000000002E-3</v>
      </c>
      <c r="S63" s="114">
        <v>1.70791E-4</v>
      </c>
      <c r="T63" s="114">
        <v>9.6141630000000002E-3</v>
      </c>
      <c r="U63" s="114" t="s">
        <v>389</v>
      </c>
      <c r="V63" s="114">
        <v>1.1154336000000001E-2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0.19450000000000001</v>
      </c>
      <c r="F65" s="48" t="s">
        <v>389</v>
      </c>
      <c r="G65" s="48" t="s">
        <v>389</v>
      </c>
      <c r="H65" s="114">
        <v>1.9E-3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265.60000000000002</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0.13896</v>
      </c>
      <c r="J67" s="114">
        <v>0.15633</v>
      </c>
      <c r="K67" s="114">
        <v>0.17369999999999999</v>
      </c>
      <c r="L67" s="114">
        <v>2.5012799999999998E-3</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50.663333333333298</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0.70350247094635598</v>
      </c>
      <c r="F70" s="114">
        <v>2.363650750476066</v>
      </c>
      <c r="G70" s="114">
        <v>0.57112396233650431</v>
      </c>
      <c r="H70" s="114">
        <v>3.5236351238775901E-2</v>
      </c>
      <c r="I70" s="114">
        <v>2.6150650476743004E-2</v>
      </c>
      <c r="J70" s="114">
        <v>3.1774360414022984E-2</v>
      </c>
      <c r="K70" s="114">
        <v>6.8358610639040196E-2</v>
      </c>
      <c r="L70" s="114">
        <v>7.3745930099442013E-3</v>
      </c>
      <c r="M70" s="114">
        <v>0.13870875619387951</v>
      </c>
      <c r="N70" s="114">
        <v>9.3190999999999996E-2</v>
      </c>
      <c r="O70" s="114">
        <v>1.1600000000000001E-5</v>
      </c>
      <c r="P70" s="114">
        <v>3.1410800000000003E-2</v>
      </c>
      <c r="Q70" s="114">
        <v>8.7499999999999992E-6</v>
      </c>
      <c r="R70" s="114">
        <v>2.7760000000000003E-4</v>
      </c>
      <c r="S70" s="114">
        <v>9.0760000000000005E-4</v>
      </c>
      <c r="T70" s="114">
        <v>0.01</v>
      </c>
      <c r="U70" s="114" t="s">
        <v>391</v>
      </c>
      <c r="V70" s="114" t="s">
        <v>391</v>
      </c>
      <c r="W70" s="114">
        <v>7.3429999999999997E-3</v>
      </c>
      <c r="X70" s="114" t="s">
        <v>391</v>
      </c>
      <c r="Y70" s="114" t="s">
        <v>391</v>
      </c>
      <c r="Z70" s="114" t="s">
        <v>391</v>
      </c>
      <c r="AA70" s="114" t="s">
        <v>391</v>
      </c>
      <c r="AB70" s="114" t="s">
        <v>391</v>
      </c>
      <c r="AC70" s="114">
        <v>1.3</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0.93321046306731903</v>
      </c>
      <c r="F72" s="114">
        <v>0.28913341293780298</v>
      </c>
      <c r="G72" s="114">
        <v>2.5613214127917479</v>
      </c>
      <c r="H72" s="114">
        <v>3.1313999999999999E-3</v>
      </c>
      <c r="I72" s="114">
        <v>2.2719419163531982</v>
      </c>
      <c r="J72" s="114">
        <v>2.5698222973395257</v>
      </c>
      <c r="K72" s="114">
        <v>3.0151762360309822</v>
      </c>
      <c r="L72" s="114">
        <v>6.7662723967235466E-3</v>
      </c>
      <c r="M72" s="114">
        <v>2.6032047655000001</v>
      </c>
      <c r="N72" s="114">
        <v>1.3643682226590002</v>
      </c>
      <c r="O72" s="114">
        <v>2.042047898295107E-2</v>
      </c>
      <c r="P72" s="114">
        <v>0.10440386578244389</v>
      </c>
      <c r="Q72" s="114">
        <v>0.10024449871272427</v>
      </c>
      <c r="R72" s="114">
        <v>1.836963029224888</v>
      </c>
      <c r="S72" s="114">
        <v>1.2577667676183331</v>
      </c>
      <c r="T72" s="114">
        <v>0.89346328479861181</v>
      </c>
      <c r="U72" s="114">
        <v>0.4105278</v>
      </c>
      <c r="V72" s="114">
        <v>17.099498946576542</v>
      </c>
      <c r="W72" s="114">
        <v>2.9873585155357598</v>
      </c>
      <c r="X72" s="114" t="s">
        <v>391</v>
      </c>
      <c r="Y72" s="114" t="s">
        <v>391</v>
      </c>
      <c r="Z72" s="114" t="s">
        <v>391</v>
      </c>
      <c r="AA72" s="114" t="s">
        <v>391</v>
      </c>
      <c r="AB72" s="114">
        <v>0.95390915999999992</v>
      </c>
      <c r="AC72" s="114">
        <v>0.60019829999999996</v>
      </c>
      <c r="AD72" s="114">
        <v>6.9759849999999997</v>
      </c>
      <c r="AE72" s="40"/>
      <c r="AF72" s="48" t="s">
        <v>389</v>
      </c>
      <c r="AG72" s="48" t="s">
        <v>389</v>
      </c>
      <c r="AH72" s="48" t="s">
        <v>389</v>
      </c>
      <c r="AI72" s="48" t="s">
        <v>389</v>
      </c>
      <c r="AJ72" s="48" t="s">
        <v>389</v>
      </c>
      <c r="AK72" s="114">
        <v>25668.996999999999</v>
      </c>
      <c r="AL72" s="41" t="s">
        <v>170</v>
      </c>
    </row>
    <row r="73" spans="1:38" ht="26.25" customHeight="1" thickBot="1" x14ac:dyDescent="0.3">
      <c r="A73" s="36" t="s">
        <v>45</v>
      </c>
      <c r="B73" s="36" t="s">
        <v>171</v>
      </c>
      <c r="C73" s="37" t="s">
        <v>172</v>
      </c>
      <c r="D73" s="38"/>
      <c r="E73" s="114">
        <v>0.04</v>
      </c>
      <c r="F73" s="114" t="s">
        <v>391</v>
      </c>
      <c r="G73" s="114">
        <v>0.11</v>
      </c>
      <c r="H73" s="114" t="s">
        <v>391</v>
      </c>
      <c r="I73" s="114">
        <v>7.55294117647059E-2</v>
      </c>
      <c r="J73" s="114">
        <v>0.107</v>
      </c>
      <c r="K73" s="114">
        <v>0.11211699999999999</v>
      </c>
      <c r="L73" s="114">
        <v>7.5529411764705904E-3</v>
      </c>
      <c r="M73" s="114" t="s">
        <v>391</v>
      </c>
      <c r="N73" s="114">
        <v>0.02</v>
      </c>
      <c r="O73" s="114" t="s">
        <v>391</v>
      </c>
      <c r="P73" s="114" t="s">
        <v>391</v>
      </c>
      <c r="Q73" s="114" t="s">
        <v>391</v>
      </c>
      <c r="R73" s="114">
        <v>6.5</v>
      </c>
      <c r="S73" s="114" t="s">
        <v>391</v>
      </c>
      <c r="T73" s="114">
        <v>0.01</v>
      </c>
      <c r="U73" s="114" t="s">
        <v>391</v>
      </c>
      <c r="V73" s="114">
        <v>1.9</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60.525674466346203</v>
      </c>
      <c r="AL73" s="41" t="s">
        <v>393</v>
      </c>
    </row>
    <row r="74" spans="1:38" ht="26.25" customHeight="1" thickBot="1" x14ac:dyDescent="0.3">
      <c r="A74" s="36" t="s">
        <v>45</v>
      </c>
      <c r="B74" s="36" t="s">
        <v>173</v>
      </c>
      <c r="C74" s="37" t="s">
        <v>174</v>
      </c>
      <c r="D74" s="38"/>
      <c r="E74" s="114">
        <v>1.6988240500000001E-2</v>
      </c>
      <c r="F74" s="114">
        <v>1.7938539999999999E-2</v>
      </c>
      <c r="G74" s="114">
        <v>0.30150500000000002</v>
      </c>
      <c r="H74" s="114" t="s">
        <v>391</v>
      </c>
      <c r="I74" s="114">
        <v>0.15821586013375499</v>
      </c>
      <c r="J74" s="114">
        <v>0.35223493808438799</v>
      </c>
      <c r="K74" s="114">
        <v>0.37287032583483998</v>
      </c>
      <c r="L74" s="114">
        <v>3.63896478307637E-3</v>
      </c>
      <c r="M74" s="114">
        <v>5.8570000000000002</v>
      </c>
      <c r="N74" s="114">
        <v>1.238E-3</v>
      </c>
      <c r="O74" s="114">
        <v>3.3100000000000002E-4</v>
      </c>
      <c r="P74" s="114">
        <v>3.0000000000000001E-6</v>
      </c>
      <c r="Q74" s="114">
        <v>3.0000000000000001E-5</v>
      </c>
      <c r="R74" s="114">
        <v>9.2507534659433399E-5</v>
      </c>
      <c r="S74" s="114">
        <v>4.81E-3</v>
      </c>
      <c r="T74" s="114">
        <v>3.3961301989150101E-3</v>
      </c>
      <c r="U74" s="114" t="s">
        <v>391</v>
      </c>
      <c r="V74" s="114">
        <v>2.07E-2</v>
      </c>
      <c r="W74" s="114">
        <v>1.0999999999999999E-2</v>
      </c>
      <c r="X74" s="114">
        <v>1.5882624999999999</v>
      </c>
      <c r="Y74" s="114">
        <v>1.5882624999999999</v>
      </c>
      <c r="Z74" s="114">
        <v>1.5882624999999999</v>
      </c>
      <c r="AA74" s="114">
        <v>0.19412097222222199</v>
      </c>
      <c r="AB74" s="114">
        <v>4.9589084722222196</v>
      </c>
      <c r="AC74" s="114" t="s">
        <v>391</v>
      </c>
      <c r="AD74" s="114" t="s">
        <v>389</v>
      </c>
      <c r="AE74" s="40"/>
      <c r="AF74" s="48" t="s">
        <v>389</v>
      </c>
      <c r="AG74" s="48" t="s">
        <v>389</v>
      </c>
      <c r="AH74" s="48" t="s">
        <v>389</v>
      </c>
      <c r="AI74" s="48" t="s">
        <v>389</v>
      </c>
      <c r="AJ74" s="48" t="s">
        <v>389</v>
      </c>
      <c r="AK74" s="114">
        <v>81.625</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0.26908112250509097</v>
      </c>
      <c r="F80" s="114" t="s">
        <v>391</v>
      </c>
      <c r="G80" s="114">
        <v>4.2234999999999996</v>
      </c>
      <c r="H80" s="114" t="s">
        <v>391</v>
      </c>
      <c r="I80" s="114">
        <v>2.7046951916000001E-2</v>
      </c>
      <c r="J80" s="114">
        <v>3.2418122872000001E-2</v>
      </c>
      <c r="K80" s="114">
        <v>3.4581952399999998E-2</v>
      </c>
      <c r="L80" s="114">
        <v>2.6894951916000001E-5</v>
      </c>
      <c r="M80" s="114" t="s">
        <v>391</v>
      </c>
      <c r="N80" s="114">
        <v>2.6594661999999998</v>
      </c>
      <c r="O80" s="114">
        <v>5.0833110000000001E-2</v>
      </c>
      <c r="P80" s="114">
        <v>3.8800000000000001E-2</v>
      </c>
      <c r="Q80" s="114">
        <v>0.27725</v>
      </c>
      <c r="R80" s="114">
        <v>5.13564469551923E-2</v>
      </c>
      <c r="S80" s="114">
        <v>1.3023480000000001</v>
      </c>
      <c r="T80" s="114">
        <v>5.0091922466E-2</v>
      </c>
      <c r="U80" s="114" t="s">
        <v>391</v>
      </c>
      <c r="V80" s="114">
        <v>6.8599100000000002</v>
      </c>
      <c r="W80" s="114">
        <v>0.89285724337349404</v>
      </c>
      <c r="X80" s="114" t="s">
        <v>391</v>
      </c>
      <c r="Y80" s="114" t="s">
        <v>389</v>
      </c>
      <c r="Z80" s="114" t="s">
        <v>391</v>
      </c>
      <c r="AA80" s="114" t="s">
        <v>391</v>
      </c>
      <c r="AB80" s="114" t="s">
        <v>391</v>
      </c>
      <c r="AC80" s="114" t="s">
        <v>391</v>
      </c>
      <c r="AD80" s="114">
        <v>6.0909203258980498E-4</v>
      </c>
      <c r="AE80" s="40"/>
      <c r="AF80" s="48" t="s">
        <v>389</v>
      </c>
      <c r="AG80" s="48" t="s">
        <v>389</v>
      </c>
      <c r="AH80" s="48" t="s">
        <v>389</v>
      </c>
      <c r="AI80" s="48" t="s">
        <v>389</v>
      </c>
      <c r="AJ80" s="48" t="s">
        <v>389</v>
      </c>
      <c r="AK80" s="114">
        <v>330.69240000000002</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16.7756677530001</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30.172642</v>
      </c>
      <c r="AL82" s="46" t="s">
        <v>203</v>
      </c>
    </row>
    <row r="83" spans="1:38" ht="26.25" customHeight="1" thickBot="1" x14ac:dyDescent="0.3">
      <c r="A83" s="36" t="s">
        <v>45</v>
      </c>
      <c r="B83" s="54" t="s">
        <v>195</v>
      </c>
      <c r="C83" s="55" t="s">
        <v>196</v>
      </c>
      <c r="D83" s="38"/>
      <c r="E83" s="114" t="s">
        <v>391</v>
      </c>
      <c r="F83" s="114">
        <v>0.86081122146141598</v>
      </c>
      <c r="G83" s="114" t="s">
        <v>389</v>
      </c>
      <c r="H83" s="114" t="s">
        <v>389</v>
      </c>
      <c r="I83" s="114">
        <v>4.4112449197075002E-3</v>
      </c>
      <c r="J83" s="114">
        <v>2.2736024032631499E-2</v>
      </c>
      <c r="K83" s="114">
        <v>0.12289558225848</v>
      </c>
      <c r="L83" s="114">
        <v>1.9848106183956201E-4</v>
      </c>
      <c r="M83" s="114">
        <v>8.0749999999999995E-4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8700</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20.308704989999999</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35.332898999999998</v>
      </c>
      <c r="AL85" s="41" t="s">
        <v>200</v>
      </c>
    </row>
    <row r="86" spans="1:38" ht="26.25" customHeight="1" thickBot="1" x14ac:dyDescent="0.3">
      <c r="A86" s="36" t="s">
        <v>192</v>
      </c>
      <c r="B86" s="45" t="s">
        <v>201</v>
      </c>
      <c r="C86" s="53" t="s">
        <v>202</v>
      </c>
      <c r="D86" s="38"/>
      <c r="E86" s="114" t="s">
        <v>389</v>
      </c>
      <c r="F86" s="114">
        <v>8.7719786999999994E-2</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0.35658450000000003</v>
      </c>
      <c r="AL86" s="41" t="s">
        <v>203</v>
      </c>
    </row>
    <row r="87" spans="1:38" ht="26.25" customHeight="1" thickBot="1" x14ac:dyDescent="0.3">
      <c r="A87" s="36" t="s">
        <v>192</v>
      </c>
      <c r="B87" s="45" t="s">
        <v>204</v>
      </c>
      <c r="C87" s="53" t="s">
        <v>205</v>
      </c>
      <c r="D87" s="38"/>
      <c r="E87" s="114" t="s">
        <v>389</v>
      </c>
      <c r="F87" s="114">
        <v>7.0593299999999998E-2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0.23531099999999999</v>
      </c>
      <c r="AL87" s="41" t="s">
        <v>203</v>
      </c>
    </row>
    <row r="88" spans="1:38" ht="26.25" customHeight="1" thickBot="1" x14ac:dyDescent="0.3">
      <c r="A88" s="36" t="s">
        <v>192</v>
      </c>
      <c r="B88" s="45" t="s">
        <v>206</v>
      </c>
      <c r="C88" s="53" t="s">
        <v>207</v>
      </c>
      <c r="D88" s="38"/>
      <c r="E88" s="114" t="s">
        <v>391</v>
      </c>
      <c r="F88" s="114">
        <v>1.6696992895</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100.25321099999999</v>
      </c>
      <c r="AL88" s="41" t="s">
        <v>203</v>
      </c>
    </row>
    <row r="89" spans="1:38" ht="26.25" customHeight="1" thickBot="1" x14ac:dyDescent="0.3">
      <c r="A89" s="36" t="s">
        <v>192</v>
      </c>
      <c r="B89" s="45" t="s">
        <v>208</v>
      </c>
      <c r="C89" s="53" t="s">
        <v>209</v>
      </c>
      <c r="D89" s="38"/>
      <c r="E89" s="114" t="s">
        <v>389</v>
      </c>
      <c r="F89" s="114">
        <v>4.8461126725000003</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11.3498515</v>
      </c>
      <c r="AL89" s="41" t="s">
        <v>203</v>
      </c>
    </row>
    <row r="90" spans="1:38" ht="26.25" customHeight="1" thickBot="1" x14ac:dyDescent="0.3">
      <c r="A90" s="36" t="s">
        <v>192</v>
      </c>
      <c r="B90" s="45" t="s">
        <v>210</v>
      </c>
      <c r="C90" s="53" t="s">
        <v>211</v>
      </c>
      <c r="D90" s="38"/>
      <c r="E90" s="114" t="s">
        <v>389</v>
      </c>
      <c r="F90" s="114">
        <v>26.979931586500001</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43.555640500000003</v>
      </c>
      <c r="AL90" s="41" t="s">
        <v>203</v>
      </c>
    </row>
    <row r="91" spans="1:38" ht="26.25" customHeight="1" thickBot="1" x14ac:dyDescent="0.3">
      <c r="A91" s="36" t="s">
        <v>192</v>
      </c>
      <c r="B91" s="42" t="s">
        <v>379</v>
      </c>
      <c r="C91" s="45" t="s">
        <v>212</v>
      </c>
      <c r="D91" s="38"/>
      <c r="E91" s="114">
        <v>7.9936599999999997E-3</v>
      </c>
      <c r="F91" s="114">
        <v>2.0144080000000002E-2</v>
      </c>
      <c r="G91" s="114">
        <v>5.83162E-3</v>
      </c>
      <c r="H91" s="114">
        <v>1.7272300000000001E-2</v>
      </c>
      <c r="I91" s="114">
        <v>0.21267014000000001</v>
      </c>
      <c r="J91" s="114">
        <v>0.30531952000000001</v>
      </c>
      <c r="K91" s="114">
        <v>0.32445573</v>
      </c>
      <c r="L91" s="114">
        <v>5.0568300000000004E-4</v>
      </c>
      <c r="M91" s="114">
        <v>0.24313285000000001</v>
      </c>
      <c r="N91" s="114">
        <v>2.0809999999999999E-4</v>
      </c>
      <c r="O91" s="114">
        <v>3.27408E-3</v>
      </c>
      <c r="P91" s="114">
        <v>5.2626699999999997E-4</v>
      </c>
      <c r="Q91" s="114">
        <v>3.229988E-3</v>
      </c>
      <c r="R91" s="114">
        <v>3.1596948E-2</v>
      </c>
      <c r="S91" s="114">
        <v>0.85799662399999999</v>
      </c>
      <c r="T91" s="114">
        <v>6.9167400000000004E-2</v>
      </c>
      <c r="U91" s="114" t="s">
        <v>391</v>
      </c>
      <c r="V91" s="114">
        <v>0.5132973999999999</v>
      </c>
      <c r="W91" s="114">
        <v>4.1619999999999998E-4</v>
      </c>
      <c r="X91" s="114">
        <v>4.61982E-4</v>
      </c>
      <c r="Y91" s="114">
        <v>1.8729E-4</v>
      </c>
      <c r="Z91" s="114">
        <v>1.8729E-4</v>
      </c>
      <c r="AA91" s="114">
        <v>1.8729E-4</v>
      </c>
      <c r="AB91" s="114">
        <v>1.023852E-3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10.584062999563006</v>
      </c>
      <c r="F92" s="114">
        <v>6.4688874421966194</v>
      </c>
      <c r="G92" s="114">
        <v>5.4102376294359091</v>
      </c>
      <c r="H92" s="114">
        <v>1.56310120216329</v>
      </c>
      <c r="I92" s="114">
        <v>2.7300441708673682</v>
      </c>
      <c r="J92" s="114">
        <v>3.4580559088027143</v>
      </c>
      <c r="K92" s="114">
        <v>3.6400586896767182</v>
      </c>
      <c r="L92" s="114">
        <v>7.0981234464057019E-2</v>
      </c>
      <c r="M92" s="114">
        <v>14.2452118687411</v>
      </c>
      <c r="N92" s="114">
        <v>0.18925098186586059</v>
      </c>
      <c r="O92" s="114">
        <v>4.100437940426982E-2</v>
      </c>
      <c r="P92" s="114">
        <v>1.6853707999999998E-2</v>
      </c>
      <c r="Q92" s="114">
        <v>0.112730387901671</v>
      </c>
      <c r="R92" s="114">
        <v>9.5299568838865478E-2</v>
      </c>
      <c r="S92" s="114">
        <v>0.19949514214997061</v>
      </c>
      <c r="T92" s="114">
        <v>0.22079281217683761</v>
      </c>
      <c r="U92" s="114" t="s">
        <v>391</v>
      </c>
      <c r="V92" s="114">
        <v>0.37850196373172129</v>
      </c>
      <c r="W92" s="114">
        <v>4.1852694999999995E-2</v>
      </c>
      <c r="X92" s="114" t="s">
        <v>391</v>
      </c>
      <c r="Y92" s="114" t="s">
        <v>391</v>
      </c>
      <c r="Z92" s="114" t="s">
        <v>391</v>
      </c>
      <c r="AA92" s="114" t="s">
        <v>391</v>
      </c>
      <c r="AB92" s="114">
        <v>2.0838578400000002E-2</v>
      </c>
      <c r="AC92" s="114" t="s">
        <v>391</v>
      </c>
      <c r="AD92" s="114" t="s">
        <v>389</v>
      </c>
      <c r="AE92" s="40"/>
      <c r="AF92" s="48" t="s">
        <v>389</v>
      </c>
      <c r="AG92" s="48" t="s">
        <v>389</v>
      </c>
      <c r="AH92" s="48" t="s">
        <v>389</v>
      </c>
      <c r="AI92" s="48" t="s">
        <v>389</v>
      </c>
      <c r="AJ92" s="48" t="s">
        <v>389</v>
      </c>
      <c r="AK92" s="114">
        <v>13528.293</v>
      </c>
      <c r="AL92" s="41" t="s">
        <v>215</v>
      </c>
    </row>
    <row r="93" spans="1:38" ht="26.25" customHeight="1" thickBot="1" x14ac:dyDescent="0.3">
      <c r="A93" s="36" t="s">
        <v>45</v>
      </c>
      <c r="B93" s="42" t="s">
        <v>216</v>
      </c>
      <c r="C93" s="37" t="s">
        <v>380</v>
      </c>
      <c r="D93" s="47"/>
      <c r="E93" s="114" t="s">
        <v>389</v>
      </c>
      <c r="F93" s="114">
        <v>1.4008791620744601</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0.51670000000000005</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516.70000000000005</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0.14846109875499999</v>
      </c>
      <c r="F99" s="114">
        <v>8.8725430089781305</v>
      </c>
      <c r="G99" s="39" t="s">
        <v>389</v>
      </c>
      <c r="H99" s="114">
        <v>4.86102644863655</v>
      </c>
      <c r="I99" s="114">
        <v>8.8394501518330004E-2</v>
      </c>
      <c r="J99" s="114">
        <v>0.13582569745500001</v>
      </c>
      <c r="K99" s="114">
        <v>0.29752295632999998</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357.19400000000002</v>
      </c>
      <c r="AL99" s="41" t="s">
        <v>229</v>
      </c>
    </row>
    <row r="100" spans="1:38" ht="26.25" customHeight="1" thickBot="1" x14ac:dyDescent="0.3">
      <c r="A100" s="36" t="s">
        <v>227</v>
      </c>
      <c r="B100" s="36" t="s">
        <v>230</v>
      </c>
      <c r="C100" s="37" t="s">
        <v>383</v>
      </c>
      <c r="D100" s="57"/>
      <c r="E100" s="114">
        <v>0.20868906200104001</v>
      </c>
      <c r="F100" s="114">
        <v>8.8694593261782604</v>
      </c>
      <c r="G100" s="39" t="s">
        <v>389</v>
      </c>
      <c r="H100" s="114">
        <v>8.2731566168496808</v>
      </c>
      <c r="I100" s="114">
        <v>9.9507543274999999E-2</v>
      </c>
      <c r="J100" s="114">
        <v>0.152561852315</v>
      </c>
      <c r="K100" s="114">
        <v>0.33019760422666</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1201.1869999999999</v>
      </c>
      <c r="AL100" s="41" t="s">
        <v>229</v>
      </c>
    </row>
    <row r="101" spans="1:38" ht="26.25" customHeight="1" thickBot="1" x14ac:dyDescent="0.3">
      <c r="A101" s="36" t="s">
        <v>227</v>
      </c>
      <c r="B101" s="36" t="s">
        <v>231</v>
      </c>
      <c r="C101" s="37" t="s">
        <v>232</v>
      </c>
      <c r="D101" s="57"/>
      <c r="E101" s="114">
        <v>1.28696937E-2</v>
      </c>
      <c r="F101" s="114">
        <v>0.25746976501253999</v>
      </c>
      <c r="G101" s="39" t="s">
        <v>389</v>
      </c>
      <c r="H101" s="114">
        <v>0.71075665499999996</v>
      </c>
      <c r="I101" s="114">
        <v>2.51484E-3</v>
      </c>
      <c r="J101" s="114">
        <v>7.5445199999999999E-3</v>
      </c>
      <c r="K101" s="114">
        <v>1.7603879999999999E-2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524.78</v>
      </c>
      <c r="AL101" s="41" t="s">
        <v>229</v>
      </c>
    </row>
    <row r="102" spans="1:38" ht="26.25" customHeight="1" thickBot="1" x14ac:dyDescent="0.3">
      <c r="A102" s="36" t="s">
        <v>227</v>
      </c>
      <c r="B102" s="36" t="s">
        <v>233</v>
      </c>
      <c r="C102" s="37" t="s">
        <v>362</v>
      </c>
      <c r="D102" s="57"/>
      <c r="E102" s="114">
        <v>4.1405690364989998E-2</v>
      </c>
      <c r="F102" s="114">
        <v>0.92338520835036997</v>
      </c>
      <c r="G102" s="39" t="s">
        <v>389</v>
      </c>
      <c r="H102" s="114">
        <v>3.40242474738423</v>
      </c>
      <c r="I102" s="114">
        <v>8.761408E-3</v>
      </c>
      <c r="J102" s="114">
        <v>0.19535614000000001</v>
      </c>
      <c r="K102" s="114">
        <v>1.30103272</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1682.876</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2.1939140254999999E-4</v>
      </c>
      <c r="F104" s="114">
        <v>3.5110619365700002E-3</v>
      </c>
      <c r="G104" s="39" t="s">
        <v>389</v>
      </c>
      <c r="H104" s="114">
        <v>1.2116364464280001E-2</v>
      </c>
      <c r="I104" s="114">
        <v>4.6168571419999997E-5</v>
      </c>
      <c r="J104" s="114">
        <v>1.3850571428E-4</v>
      </c>
      <c r="K104" s="114">
        <v>3.2318000000000001E-4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9.2337142857142798</v>
      </c>
      <c r="AL104" s="41" t="s">
        <v>229</v>
      </c>
    </row>
    <row r="105" spans="1:38" ht="26.25" customHeight="1" thickBot="1" x14ac:dyDescent="0.3">
      <c r="A105" s="36" t="s">
        <v>227</v>
      </c>
      <c r="B105" s="36" t="s">
        <v>238</v>
      </c>
      <c r="C105" s="37" t="s">
        <v>239</v>
      </c>
      <c r="D105" s="57"/>
      <c r="E105" s="114">
        <v>6.4169520285710005E-2</v>
      </c>
      <c r="F105" s="114">
        <v>3.1953994993069599</v>
      </c>
      <c r="G105" s="39" t="s">
        <v>389</v>
      </c>
      <c r="H105" s="114">
        <v>2.9286765300000002</v>
      </c>
      <c r="I105" s="114">
        <v>2.4289999999999999E-2</v>
      </c>
      <c r="J105" s="114">
        <v>3.8170000000000003E-2</v>
      </c>
      <c r="K105" s="114">
        <v>8.3280000000000007E-2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347</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5.952327618067E-2</v>
      </c>
      <c r="F107" s="114">
        <v>0.67833830429008002</v>
      </c>
      <c r="G107" s="39" t="s">
        <v>389</v>
      </c>
      <c r="H107" s="114">
        <v>0.81011525742487001</v>
      </c>
      <c r="I107" s="114">
        <v>2.1584276999999999E-2</v>
      </c>
      <c r="J107" s="114">
        <v>0.28779036000000002</v>
      </c>
      <c r="K107" s="114">
        <v>1.3670042099999999</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7194.759</v>
      </c>
      <c r="AL107" s="41" t="s">
        <v>229</v>
      </c>
    </row>
    <row r="108" spans="1:38" ht="26.25" customHeight="1" thickBot="1" x14ac:dyDescent="0.3">
      <c r="A108" s="36" t="s">
        <v>227</v>
      </c>
      <c r="B108" s="36" t="s">
        <v>243</v>
      </c>
      <c r="C108" s="37" t="s">
        <v>358</v>
      </c>
      <c r="D108" s="57"/>
      <c r="E108" s="114">
        <v>3.9845255415400004E-3</v>
      </c>
      <c r="F108" s="114">
        <v>0.80136524695834999</v>
      </c>
      <c r="G108" s="39" t="s">
        <v>389</v>
      </c>
      <c r="H108" s="114">
        <v>0.50714143452181004</v>
      </c>
      <c r="I108" s="114">
        <v>1.7515478000000001E-2</v>
      </c>
      <c r="J108" s="114">
        <v>0.17515478000000001</v>
      </c>
      <c r="K108" s="114">
        <v>0.35030956000000002</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8757.7389999999996</v>
      </c>
      <c r="AL108" s="41" t="s">
        <v>229</v>
      </c>
    </row>
    <row r="109" spans="1:38" ht="26.25" customHeight="1" thickBot="1" x14ac:dyDescent="0.3">
      <c r="A109" s="36" t="s">
        <v>227</v>
      </c>
      <c r="B109" s="36" t="s">
        <v>244</v>
      </c>
      <c r="C109" s="37" t="s">
        <v>359</v>
      </c>
      <c r="D109" s="57"/>
      <c r="E109" s="114">
        <v>1.1437796905E-4</v>
      </c>
      <c r="F109" s="114">
        <v>3.4800329783460003E-2</v>
      </c>
      <c r="G109" s="39" t="s">
        <v>389</v>
      </c>
      <c r="H109" s="114">
        <v>2.0077441179939998E-2</v>
      </c>
      <c r="I109" s="114">
        <v>2.2071E-3</v>
      </c>
      <c r="J109" s="114">
        <v>1.213905E-2</v>
      </c>
      <c r="K109" s="114">
        <v>1.213905E-2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110.355</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2.6543314285709999E-2</v>
      </c>
      <c r="F111" s="114">
        <v>0.18588953599999999</v>
      </c>
      <c r="G111" s="39" t="s">
        <v>389</v>
      </c>
      <c r="H111" s="114">
        <v>0.42805028571428</v>
      </c>
      <c r="I111" s="114">
        <v>8.0000000000000004E-4</v>
      </c>
      <c r="J111" s="114">
        <v>1.6000000000000001E-3</v>
      </c>
      <c r="K111" s="114">
        <v>3.5999999999999999E-3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200</v>
      </c>
      <c r="AL111" s="41" t="s">
        <v>229</v>
      </c>
    </row>
    <row r="112" spans="1:38" ht="26.25" customHeight="1" thickBot="1" x14ac:dyDescent="0.3">
      <c r="A112" s="36" t="s">
        <v>247</v>
      </c>
      <c r="B112" s="36" t="s">
        <v>248</v>
      </c>
      <c r="C112" s="37" t="s">
        <v>249</v>
      </c>
      <c r="D112" s="38"/>
      <c r="E112" s="114">
        <v>7.46</v>
      </c>
      <c r="F112" s="114" t="s">
        <v>389</v>
      </c>
      <c r="G112" s="39" t="s">
        <v>389</v>
      </c>
      <c r="H112" s="114">
        <v>9.1495200000000008</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186500000</v>
      </c>
      <c r="AL112" s="46" t="s">
        <v>413</v>
      </c>
    </row>
    <row r="113" spans="1:38" ht="26.25" customHeight="1" thickBot="1" x14ac:dyDescent="0.3">
      <c r="A113" s="36" t="s">
        <v>247</v>
      </c>
      <c r="B113" s="58" t="s">
        <v>250</v>
      </c>
      <c r="C113" s="59" t="s">
        <v>251</v>
      </c>
      <c r="D113" s="38"/>
      <c r="E113" s="114">
        <v>2.9908057859673001</v>
      </c>
      <c r="F113" s="114">
        <v>8.2614300071278901</v>
      </c>
      <c r="G113" s="39" t="s">
        <v>389</v>
      </c>
      <c r="H113" s="114">
        <v>15.5895705433731</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73569762.935195506</v>
      </c>
      <c r="AL113" s="41" t="s">
        <v>397</v>
      </c>
    </row>
    <row r="114" spans="1:38" ht="26.25" customHeight="1" thickBot="1" x14ac:dyDescent="0.3">
      <c r="A114" s="36" t="s">
        <v>247</v>
      </c>
      <c r="B114" s="58" t="s">
        <v>252</v>
      </c>
      <c r="C114" s="59" t="s">
        <v>363</v>
      </c>
      <c r="D114" s="38"/>
      <c r="E114" s="114">
        <v>9.9254624E-2</v>
      </c>
      <c r="F114" s="114">
        <v>5.0709931811280001E-2</v>
      </c>
      <c r="G114" s="39" t="s">
        <v>389</v>
      </c>
      <c r="H114" s="114">
        <v>0.322577528</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2481365.6</v>
      </c>
      <c r="AL114" s="41" t="s">
        <v>397</v>
      </c>
    </row>
    <row r="115" spans="1:38" ht="26.25" customHeight="1" thickBot="1" x14ac:dyDescent="0.3">
      <c r="A115" s="36" t="s">
        <v>247</v>
      </c>
      <c r="B115" s="58" t="s">
        <v>253</v>
      </c>
      <c r="C115" s="59" t="s">
        <v>254</v>
      </c>
      <c r="D115" s="38"/>
      <c r="E115" s="114">
        <v>0.10830696946085</v>
      </c>
      <c r="F115" s="48" t="s">
        <v>391</v>
      </c>
      <c r="G115" s="39" t="s">
        <v>389</v>
      </c>
      <c r="H115" s="114">
        <v>0.26229059039065</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2715211.8326606299</v>
      </c>
      <c r="AL115" s="41" t="s">
        <v>397</v>
      </c>
    </row>
    <row r="116" spans="1:38" ht="26.25" customHeight="1" thickBot="1" x14ac:dyDescent="0.3">
      <c r="A116" s="36" t="s">
        <v>247</v>
      </c>
      <c r="B116" s="36" t="s">
        <v>255</v>
      </c>
      <c r="C116" s="45" t="s">
        <v>384</v>
      </c>
      <c r="D116" s="38"/>
      <c r="E116" s="114">
        <v>1.7962520074138999</v>
      </c>
      <c r="F116" s="114">
        <v>0.26969326141743999</v>
      </c>
      <c r="G116" s="39" t="s">
        <v>389</v>
      </c>
      <c r="H116" s="114">
        <v>4.2510830514293696</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44906300.185347497</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74562472.754762396</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0.24761206399956001</v>
      </c>
      <c r="J119" s="114">
        <v>2.26448478665941</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0.83378762798974004</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2405.33</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1.09032004943039</v>
      </c>
      <c r="G125" s="39" t="s">
        <v>389</v>
      </c>
      <c r="H125" s="48" t="s">
        <v>391</v>
      </c>
      <c r="I125" s="114">
        <v>1.2606E-4</v>
      </c>
      <c r="J125" s="114">
        <v>8.3657999999999996E-4</v>
      </c>
      <c r="K125" s="114">
        <v>1.76866E-3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0.19853399999999999</v>
      </c>
      <c r="I126" s="39" t="s">
        <v>391</v>
      </c>
      <c r="J126" s="39" t="s">
        <v>391</v>
      </c>
      <c r="K126" s="39" t="s">
        <v>391</v>
      </c>
      <c r="L126" s="39" t="s">
        <v>391</v>
      </c>
      <c r="M126" s="114">
        <v>0.16279199999999999</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568.70000000000005</v>
      </c>
      <c r="AL126" s="46" t="s">
        <v>416</v>
      </c>
    </row>
    <row r="127" spans="1:38" ht="26.25" customHeight="1" thickBot="1" x14ac:dyDescent="0.3">
      <c r="A127" s="36" t="s">
        <v>272</v>
      </c>
      <c r="B127" s="36" t="s">
        <v>277</v>
      </c>
      <c r="C127" s="37" t="s">
        <v>278</v>
      </c>
      <c r="D127" s="38"/>
      <c r="E127" s="48" t="s">
        <v>391</v>
      </c>
      <c r="F127" s="48" t="s">
        <v>391</v>
      </c>
      <c r="G127" s="48" t="s">
        <v>391</v>
      </c>
      <c r="H127" s="114">
        <v>0.12301594308928</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3.6838999000000001</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8.8884000000000005E-2</v>
      </c>
      <c r="F130" s="114">
        <v>1.83112501073484E-3</v>
      </c>
      <c r="G130" s="114">
        <v>3.3059999999999999E-3</v>
      </c>
      <c r="H130" s="114">
        <v>8.83E-4</v>
      </c>
      <c r="I130" s="114">
        <v>2.2005000000000002E-3</v>
      </c>
      <c r="J130" s="114">
        <v>2.4450000000000001E-3</v>
      </c>
      <c r="K130" s="114">
        <v>2.4450000000000001E-3</v>
      </c>
      <c r="L130" s="114">
        <v>7.7017500000000006E-5</v>
      </c>
      <c r="M130" s="114">
        <v>2.2501E-2</v>
      </c>
      <c r="N130" s="114">
        <v>8.0000000000000004E-4</v>
      </c>
      <c r="O130" s="114">
        <v>2.2000000000000001E-3</v>
      </c>
      <c r="P130" s="114">
        <v>1.6000000000000001E-3</v>
      </c>
      <c r="Q130" s="114">
        <v>1.2999999999999999E-2</v>
      </c>
      <c r="R130" s="114">
        <v>4.5999999999999999E-3</v>
      </c>
      <c r="S130" s="114">
        <v>4.3E-3</v>
      </c>
      <c r="T130" s="114">
        <v>5.1999999999999998E-3</v>
      </c>
      <c r="U130" s="114">
        <v>7.7785110000000001E-4</v>
      </c>
      <c r="V130" s="114">
        <v>1.6288335000000001E-3</v>
      </c>
      <c r="W130" s="114">
        <v>1.4E-2</v>
      </c>
      <c r="X130" s="114">
        <v>5.5845719999999999E-7</v>
      </c>
      <c r="Y130" s="114">
        <v>1.1900457E-6</v>
      </c>
      <c r="Z130" s="114">
        <v>6.3158850000000002E-7</v>
      </c>
      <c r="AA130" s="114">
        <v>7.7120280000000002E-7</v>
      </c>
      <c r="AB130" s="114">
        <v>2.9069399999999998E-3</v>
      </c>
      <c r="AC130" s="114">
        <v>0.1614590316</v>
      </c>
      <c r="AD130" s="114">
        <v>2.2604219999999999E-7</v>
      </c>
      <c r="AE130" s="40"/>
      <c r="AF130" s="48" t="s">
        <v>389</v>
      </c>
      <c r="AG130" s="48" t="s">
        <v>389</v>
      </c>
      <c r="AH130" s="48" t="s">
        <v>389</v>
      </c>
      <c r="AI130" s="48" t="s">
        <v>389</v>
      </c>
      <c r="AJ130" s="48" t="s">
        <v>389</v>
      </c>
      <c r="AK130" s="114">
        <v>145.71</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5.6896950000000002E-2</v>
      </c>
      <c r="F133" s="114">
        <v>8.9655799999999999E-4</v>
      </c>
      <c r="G133" s="114">
        <v>7.7931579999999997E-3</v>
      </c>
      <c r="H133" s="114" t="s">
        <v>391</v>
      </c>
      <c r="I133" s="114">
        <v>2.3969115E-3</v>
      </c>
      <c r="J133" s="114">
        <v>2.3975461E-3</v>
      </c>
      <c r="K133" s="114">
        <v>2.6656483599999999E-3</v>
      </c>
      <c r="L133" s="114" t="s">
        <v>391</v>
      </c>
      <c r="M133" s="114">
        <v>9.6552400000000007E-3</v>
      </c>
      <c r="N133" s="114">
        <v>2.0710489799999998E-3</v>
      </c>
      <c r="O133" s="114">
        <v>3.4689897999999999E-4</v>
      </c>
      <c r="P133" s="114">
        <v>4.8195750000000002E-2</v>
      </c>
      <c r="Q133" s="114">
        <v>9.3862725999999997E-4</v>
      </c>
      <c r="R133" s="114">
        <v>9.3517896000000001E-4</v>
      </c>
      <c r="S133" s="114">
        <v>8.5724738E-4</v>
      </c>
      <c r="T133" s="114">
        <v>1.19518078E-3</v>
      </c>
      <c r="U133" s="114">
        <v>1.36414748E-3</v>
      </c>
      <c r="V133" s="114">
        <v>1.1042835920000001E-2</v>
      </c>
      <c r="W133" s="114">
        <v>0.62069399999999997</v>
      </c>
      <c r="X133" s="114">
        <v>6.8966000000000004E-9</v>
      </c>
      <c r="Y133" s="114">
        <v>4.9724485999999997E-7</v>
      </c>
      <c r="Z133" s="114">
        <v>4.4414104000000002E-7</v>
      </c>
      <c r="AA133" s="114">
        <v>4.8207234000000005E-7</v>
      </c>
      <c r="AB133" s="114">
        <v>1.43035484E-6</v>
      </c>
      <c r="AC133" s="114">
        <v>1.0344900000000001E-2</v>
      </c>
      <c r="AD133" s="114">
        <v>2.8276059999999999E-2</v>
      </c>
      <c r="AE133" s="40"/>
      <c r="AF133" s="48" t="s">
        <v>389</v>
      </c>
      <c r="AG133" s="48" t="s">
        <v>389</v>
      </c>
      <c r="AH133" s="48" t="s">
        <v>389</v>
      </c>
      <c r="AI133" s="48" t="s">
        <v>389</v>
      </c>
      <c r="AJ133" s="48" t="s">
        <v>389</v>
      </c>
      <c r="AK133" s="114">
        <v>68966</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2.9914069200000001E-2</v>
      </c>
      <c r="F135" s="114">
        <v>1.15705362E-2</v>
      </c>
      <c r="G135" s="114">
        <v>1.0347634000000001E-3</v>
      </c>
      <c r="H135" s="114" t="s">
        <v>391</v>
      </c>
      <c r="I135" s="114">
        <v>9.3313833082633302E-2</v>
      </c>
      <c r="J135" s="114">
        <v>0.10298569769509359</v>
      </c>
      <c r="K135" s="114">
        <v>0.1042085998950936</v>
      </c>
      <c r="L135" s="114">
        <v>1.8280304363410171E-2</v>
      </c>
      <c r="M135" s="114">
        <v>0.52518946020000001</v>
      </c>
      <c r="N135" s="114">
        <v>0.407941653245323</v>
      </c>
      <c r="O135" s="114">
        <v>4.4531971011154301E-3</v>
      </c>
      <c r="P135" s="114">
        <v>8.1150933715425403E-4</v>
      </c>
      <c r="Q135" s="114">
        <v>8.0960732806565506E-3</v>
      </c>
      <c r="R135" s="114">
        <v>3.8488140942958002E-3</v>
      </c>
      <c r="S135" s="114">
        <v>0.19930828644200502</v>
      </c>
      <c r="T135" s="114" t="s">
        <v>391</v>
      </c>
      <c r="U135" s="114">
        <v>6.5848580000000005E-4</v>
      </c>
      <c r="V135" s="114">
        <v>0.75718435352601499</v>
      </c>
      <c r="W135" s="114">
        <v>0.22730227624920599</v>
      </c>
      <c r="X135" s="114">
        <v>6.8144679229191702E-4</v>
      </c>
      <c r="Y135" s="114">
        <v>9.9153529581327295E-4</v>
      </c>
      <c r="Z135" s="114">
        <v>5.6200061055446896E-4</v>
      </c>
      <c r="AA135" s="114">
        <v>7.1461269988210496E-4</v>
      </c>
      <c r="AB135" s="114">
        <v>2.9495953985417597E-3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1.8878084999999999E-2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1.5208671E-2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1013911.4</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1.264926096547613</v>
      </c>
      <c r="I139" s="114">
        <v>0.78473583999999996</v>
      </c>
      <c r="J139" s="114">
        <v>0.78473583999999996</v>
      </c>
      <c r="K139" s="114">
        <v>0.78473583999999996</v>
      </c>
      <c r="L139" s="48" t="s">
        <v>391</v>
      </c>
      <c r="M139" s="114" t="s">
        <v>391</v>
      </c>
      <c r="N139" s="114">
        <v>2.2723000000000001E-3</v>
      </c>
      <c r="O139" s="114">
        <v>4.5811699999999999E-3</v>
      </c>
      <c r="P139" s="114">
        <v>4.5811699999999999E-3</v>
      </c>
      <c r="Q139" s="114">
        <v>7.2521699999999996E-3</v>
      </c>
      <c r="R139" s="114">
        <v>6.9285700000000002E-3</v>
      </c>
      <c r="S139" s="114">
        <v>1.6134289999999999E-2</v>
      </c>
      <c r="T139" s="114" t="s">
        <v>391</v>
      </c>
      <c r="U139" s="114" t="s">
        <v>391</v>
      </c>
      <c r="V139" s="114" t="s">
        <v>391</v>
      </c>
      <c r="W139" s="114">
        <v>7.953716</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175.83012408678397</v>
      </c>
      <c r="F141" s="66">
        <f t="shared" ref="F141:AJ141" si="0">SUM(F$14:F$140)</f>
        <v>196.75099687075664</v>
      </c>
      <c r="G141" s="66">
        <f t="shared" si="0"/>
        <v>28.601937592965403</v>
      </c>
      <c r="H141" s="66">
        <f t="shared" si="0"/>
        <v>59.658907716578057</v>
      </c>
      <c r="I141" s="66">
        <f t="shared" si="0"/>
        <v>27.923837162084922</v>
      </c>
      <c r="J141" s="66">
        <f t="shared" si="0"/>
        <v>67.638611543272077</v>
      </c>
      <c r="K141" s="66">
        <f t="shared" si="0"/>
        <v>144.07873772115053</v>
      </c>
      <c r="L141" s="66">
        <f t="shared" si="0"/>
        <v>4.0850646738016412</v>
      </c>
      <c r="M141" s="66">
        <f t="shared" si="0"/>
        <v>429.66957170226374</v>
      </c>
      <c r="N141" s="66">
        <f t="shared" si="0"/>
        <v>10.197697644230027</v>
      </c>
      <c r="O141" s="66">
        <f t="shared" si="0"/>
        <v>0.52438201303525811</v>
      </c>
      <c r="P141" s="66">
        <f t="shared" si="0"/>
        <v>0.51545343167551327</v>
      </c>
      <c r="Q141" s="66">
        <f t="shared" si="0"/>
        <v>0.97689757808026012</v>
      </c>
      <c r="R141" s="66">
        <f t="shared" si="0"/>
        <v>9.7113052002256595</v>
      </c>
      <c r="S141" s="66">
        <f t="shared" si="0"/>
        <v>25.25358477826882</v>
      </c>
      <c r="T141" s="66">
        <f t="shared" si="0"/>
        <v>12.133395828621882</v>
      </c>
      <c r="U141" s="66">
        <f t="shared" si="0"/>
        <v>1.1511658839325396</v>
      </c>
      <c r="V141" s="66">
        <f t="shared" si="0"/>
        <v>99.341965577841805</v>
      </c>
      <c r="W141" s="66">
        <f t="shared" si="0"/>
        <v>22.073295151771923</v>
      </c>
      <c r="X141" s="66">
        <f t="shared" si="0"/>
        <v>5.0354055912500195</v>
      </c>
      <c r="Y141" s="66">
        <f t="shared" si="0"/>
        <v>5.0209664713332041</v>
      </c>
      <c r="Z141" s="66">
        <f t="shared" si="0"/>
        <v>2.8295751173471646</v>
      </c>
      <c r="AA141" s="66">
        <f t="shared" si="0"/>
        <v>2.150560005432347</v>
      </c>
      <c r="AB141" s="66">
        <f t="shared" si="0"/>
        <v>15.937441000069121</v>
      </c>
      <c r="AC141" s="66">
        <f t="shared" si="0"/>
        <v>3.6610458981784797</v>
      </c>
      <c r="AD141" s="66">
        <f t="shared" si="0"/>
        <v>9.5086928097249839</v>
      </c>
      <c r="AE141" s="67"/>
      <c r="AF141" s="68">
        <f t="shared" si="0"/>
        <v>469104.13182987401</v>
      </c>
      <c r="AG141" s="68">
        <f t="shared" si="0"/>
        <v>52114.580240819982</v>
      </c>
      <c r="AH141" s="68">
        <f t="shared" si="0"/>
        <v>41449.844646597601</v>
      </c>
      <c r="AI141" s="68">
        <f t="shared" si="0"/>
        <v>431140.44118046219</v>
      </c>
      <c r="AJ141" s="68">
        <f t="shared" si="0"/>
        <v>22427.926453755441</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175.83012408678397</v>
      </c>
      <c r="F152" s="91">
        <f t="shared" ref="F152:AD152" si="1">F141+F151+IF(AND(OR($B$4="AT",$B$4="BE",$B$4="CH",$B$4="GB",$B$4="IE",$B$4="LT",$B$4="LU",$B$4="NL"),SUM(F143:F149)&gt;0),SUM(F143:F149)-SUM(F27:F33),0)</f>
        <v>196.75099687075664</v>
      </c>
      <c r="G152" s="91">
        <f t="shared" si="1"/>
        <v>28.601937592965403</v>
      </c>
      <c r="H152" s="91">
        <f t="shared" si="1"/>
        <v>59.658907716578057</v>
      </c>
      <c r="I152" s="91">
        <f t="shared" si="1"/>
        <v>27.923837162084922</v>
      </c>
      <c r="J152" s="91">
        <f t="shared" si="1"/>
        <v>67.638611543272077</v>
      </c>
      <c r="K152" s="91">
        <f t="shared" si="1"/>
        <v>144.07873772115053</v>
      </c>
      <c r="L152" s="91">
        <f>L141+L151+IF(AND(OR($B$4="AT",$B$4="BE",$B$4="CH",$B$4="GB",$B$4="IE",$B$4="LT",$B$4="LU",$B$4="NL"),SUM(L143:L149)&gt;0),SUM(L143:L149)-SUM(L27:L33),0)</f>
        <v>4.0850646738016412</v>
      </c>
      <c r="M152" s="91">
        <f t="shared" si="1"/>
        <v>429.66957170226374</v>
      </c>
      <c r="N152" s="91">
        <f t="shared" si="1"/>
        <v>10.197697644230027</v>
      </c>
      <c r="O152" s="91">
        <f t="shared" si="1"/>
        <v>0.52438201303525811</v>
      </c>
      <c r="P152" s="91">
        <f t="shared" si="1"/>
        <v>0.51545343167551327</v>
      </c>
      <c r="Q152" s="91">
        <f t="shared" si="1"/>
        <v>0.97689757808026012</v>
      </c>
      <c r="R152" s="91">
        <f t="shared" si="1"/>
        <v>9.7113052002256595</v>
      </c>
      <c r="S152" s="91">
        <f t="shared" si="1"/>
        <v>25.25358477826882</v>
      </c>
      <c r="T152" s="91">
        <f t="shared" si="1"/>
        <v>12.133395828621882</v>
      </c>
      <c r="U152" s="91">
        <f t="shared" si="1"/>
        <v>1.1511658839325396</v>
      </c>
      <c r="V152" s="91">
        <f t="shared" si="1"/>
        <v>99.341965577841805</v>
      </c>
      <c r="W152" s="91">
        <f t="shared" si="1"/>
        <v>22.073295151771923</v>
      </c>
      <c r="X152" s="91">
        <f t="shared" si="1"/>
        <v>5.0354055912500195</v>
      </c>
      <c r="Y152" s="91">
        <f t="shared" si="1"/>
        <v>5.0209664713332041</v>
      </c>
      <c r="Z152" s="91">
        <f t="shared" si="1"/>
        <v>2.8295751173471646</v>
      </c>
      <c r="AA152" s="91">
        <f t="shared" si="1"/>
        <v>2.150560005432347</v>
      </c>
      <c r="AB152" s="91">
        <f t="shared" si="1"/>
        <v>15.937441000069121</v>
      </c>
      <c r="AC152" s="91">
        <f t="shared" si="1"/>
        <v>3.6610458981784797</v>
      </c>
      <c r="AD152" s="91">
        <f t="shared" si="1"/>
        <v>9.5086928097249839</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175.83012408678397</v>
      </c>
      <c r="F154" s="91">
        <f>F141+F153-IF(OR($B$6=2005,$B$6&gt;=2020),SUM(F99:F122),0)+IF(AND(OR($B$4="AT",$B$4="BE",$B$4="CH",$B$4="GB",$B$4="IE",$B$4="LT",$B$4="LU",$B$4="NL"),SUM(F143:F149)&gt;0),SUM(F143:F149)-SUM(F27:F33),0)</f>
        <v>196.75099687075664</v>
      </c>
      <c r="G154" s="91">
        <f>G141+G153+IF(AND(OR($B$4="AT",$B$4="BE",$B$4="CH",$B$4="GB",$B$4="IE",$B$4="LT",$B$4="LU",$B$4="NL"),SUM(G143:G149)&gt;0),SUM(G143:G149)-SUM(G27:G33),0)</f>
        <v>28.601937592965403</v>
      </c>
      <c r="H154" s="91">
        <f t="shared" ref="H154:AD154" si="2">H141+H153+IF(AND(OR($B$4="AT",$B$4="BE",$B$4="CH",$B$4="GB",$B$4="IE",$B$4="LT",$B$4="LU",$B$4="NL"),SUM(H143:H149)&gt;0),SUM(H143:H149)-SUM(H27:H33),0)</f>
        <v>59.658907716578057</v>
      </c>
      <c r="I154" s="91">
        <f t="shared" si="2"/>
        <v>27.923837162084922</v>
      </c>
      <c r="J154" s="91">
        <f t="shared" si="2"/>
        <v>67.638611543272077</v>
      </c>
      <c r="K154" s="91">
        <f t="shared" si="2"/>
        <v>144.07873772115053</v>
      </c>
      <c r="L154" s="91">
        <f>L141+L153+IF(AND(OR($B$4="AT",$B$4="BE",$B$4="CH",$B$4="GB",$B$4="IE",$B$4="LT",$B$4="LU",$B$4="NL"),SUM(L143:L149)&gt;0),SUM(L143:L149)-SUM(L27:L33),0)</f>
        <v>4.0850646738016412</v>
      </c>
      <c r="M154" s="91">
        <f t="shared" si="2"/>
        <v>429.66957170226374</v>
      </c>
      <c r="N154" s="91">
        <f t="shared" si="2"/>
        <v>10.197697644230027</v>
      </c>
      <c r="O154" s="91">
        <f t="shared" si="2"/>
        <v>0.52438201303525811</v>
      </c>
      <c r="P154" s="91">
        <f t="shared" si="2"/>
        <v>0.51545343167551327</v>
      </c>
      <c r="Q154" s="91">
        <f t="shared" si="2"/>
        <v>0.97689757808026012</v>
      </c>
      <c r="R154" s="91">
        <f t="shared" si="2"/>
        <v>9.7113052002256595</v>
      </c>
      <c r="S154" s="91">
        <f t="shared" si="2"/>
        <v>25.25358477826882</v>
      </c>
      <c r="T154" s="91">
        <f t="shared" si="2"/>
        <v>12.133395828621882</v>
      </c>
      <c r="U154" s="91">
        <f t="shared" si="2"/>
        <v>1.1511658839325396</v>
      </c>
      <c r="V154" s="91">
        <f t="shared" si="2"/>
        <v>99.341965577841805</v>
      </c>
      <c r="W154" s="91">
        <f t="shared" si="2"/>
        <v>22.073295151771923</v>
      </c>
      <c r="X154" s="91">
        <f t="shared" si="2"/>
        <v>5.0354055912500195</v>
      </c>
      <c r="Y154" s="91">
        <f t="shared" si="2"/>
        <v>5.0209664713332041</v>
      </c>
      <c r="Z154" s="91">
        <f t="shared" si="2"/>
        <v>2.8295751173471646</v>
      </c>
      <c r="AA154" s="91">
        <f t="shared" si="2"/>
        <v>2.150560005432347</v>
      </c>
      <c r="AB154" s="91">
        <f t="shared" si="2"/>
        <v>15.937441000069121</v>
      </c>
      <c r="AC154" s="91">
        <f t="shared" si="2"/>
        <v>3.6610458981784797</v>
      </c>
      <c r="AD154" s="91">
        <f t="shared" si="2"/>
        <v>9.5086928097249839</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8.1825308648898005</v>
      </c>
      <c r="F157" s="114">
        <v>0.53105124879561005</v>
      </c>
      <c r="G157" s="114">
        <v>0.72071609515613999</v>
      </c>
      <c r="H157" s="114" t="s">
        <v>391</v>
      </c>
      <c r="I157" s="114">
        <v>0.14414321903121999</v>
      </c>
      <c r="J157" s="114">
        <v>0.14414321903121999</v>
      </c>
      <c r="K157" s="114">
        <v>0.14414321903121999</v>
      </c>
      <c r="L157" s="114">
        <v>6.9188745134979995E-2</v>
      </c>
      <c r="M157" s="114">
        <v>5.8057270586855001</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31005.206413617099</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1.78118942466411</v>
      </c>
      <c r="F158" s="114">
        <v>0.1677810841322</v>
      </c>
      <c r="G158" s="114">
        <v>0.14576837784412999</v>
      </c>
      <c r="H158" s="114" t="s">
        <v>391</v>
      </c>
      <c r="I158" s="114">
        <v>2.9153675568819998E-2</v>
      </c>
      <c r="J158" s="114">
        <v>2.9153675568819998E-2</v>
      </c>
      <c r="K158" s="114">
        <v>2.9153675568819998E-2</v>
      </c>
      <c r="L158" s="114">
        <v>1.399376427302E-2</v>
      </c>
      <c r="M158" s="114">
        <v>1.5153199561770401</v>
      </c>
      <c r="N158" s="114">
        <v>1.5620267525201399</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6270.9556148550555</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136.20065592211566</v>
      </c>
      <c r="F159" s="114">
        <v>2.4066987110299101</v>
      </c>
      <c r="G159" s="114">
        <v>49.53437600250269</v>
      </c>
      <c r="H159" s="114">
        <v>7.6163706182829999E-2</v>
      </c>
      <c r="I159" s="114">
        <v>10.56978732452475</v>
      </c>
      <c r="J159" s="114">
        <v>11.490601674959249</v>
      </c>
      <c r="K159" s="114">
        <v>11.490601674959249</v>
      </c>
      <c r="L159" s="114">
        <v>0.54711666806399006</v>
      </c>
      <c r="M159" s="114">
        <v>7.72893408903023</v>
      </c>
      <c r="N159" s="114">
        <v>0.28457326136878003</v>
      </c>
      <c r="O159" s="114">
        <v>2.392296698143E-2</v>
      </c>
      <c r="P159" s="114">
        <v>6.1587429457740919E-3</v>
      </c>
      <c r="Q159" s="114">
        <v>1.5367267915280101</v>
      </c>
      <c r="R159" s="114">
        <v>1.3874944063983301</v>
      </c>
      <c r="S159" s="114">
        <v>3.2529154664907898</v>
      </c>
      <c r="T159" s="114">
        <v>43.815928067171249</v>
      </c>
      <c r="U159" s="114">
        <v>3.6097604312474094E-2</v>
      </c>
      <c r="V159" s="114">
        <v>3.0586136278082101</v>
      </c>
      <c r="W159" s="114">
        <v>0.87499052398256993</v>
      </c>
      <c r="X159" s="114">
        <v>2.2794616221539998E-2</v>
      </c>
      <c r="Y159" s="114">
        <v>9.2367678842169995E-2</v>
      </c>
      <c r="Z159" s="114">
        <v>2.6850656649900002E-2</v>
      </c>
      <c r="AA159" s="114">
        <v>3.9764297557690002E-2</v>
      </c>
      <c r="AB159" s="114">
        <v>0.18177724927132</v>
      </c>
      <c r="AC159" s="114">
        <v>0.28083997676139999</v>
      </c>
      <c r="AD159" s="114">
        <v>1.0737818280742699</v>
      </c>
      <c r="AE159" s="40"/>
      <c r="AF159" s="114">
        <v>87635.872818837408</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383" priority="67" stopIfTrue="1" operator="equal">
      <formula>"C"</formula>
    </cfRule>
    <cfRule type="cellIs" dxfId="382" priority="68" stopIfTrue="1" operator="equal">
      <formula>"IE"</formula>
    </cfRule>
    <cfRule type="cellIs" dxfId="381" priority="69" stopIfTrue="1" operator="equal">
      <formula>"NA"</formula>
    </cfRule>
    <cfRule type="cellIs" dxfId="380" priority="70" stopIfTrue="1" operator="equal">
      <formula>"NE"</formula>
    </cfRule>
    <cfRule type="cellIs" dxfId="379" priority="71" stopIfTrue="1" operator="equal">
      <formula>"NO"</formula>
    </cfRule>
    <cfRule type="cellIs" dxfId="378" priority="72" stopIfTrue="1" operator="equal">
      <formula>"TPS"</formula>
    </cfRule>
  </conditionalFormatting>
  <conditionalFormatting sqref="E14:AK141">
    <cfRule type="cellIs" dxfId="377" priority="13" stopIfTrue="1" operator="equal">
      <formula>"C"</formula>
    </cfRule>
    <cfRule type="cellIs" dxfId="376" priority="14" stopIfTrue="1" operator="equal">
      <formula>"IE"</formula>
    </cfRule>
    <cfRule type="cellIs" dxfId="375" priority="15" stopIfTrue="1" operator="equal">
      <formula>"NA"</formula>
    </cfRule>
    <cfRule type="cellIs" dxfId="374" priority="16" stopIfTrue="1" operator="equal">
      <formula>"NE"</formula>
    </cfRule>
    <cfRule type="cellIs" dxfId="373" priority="17" stopIfTrue="1" operator="equal">
      <formula>"NO"</formula>
    </cfRule>
    <cfRule type="cellIs" dxfId="372" priority="18" stopIfTrue="1" operator="equal">
      <formula>"TPS"</formula>
    </cfRule>
  </conditionalFormatting>
  <conditionalFormatting sqref="E157:AK164">
    <cfRule type="cellIs" dxfId="371" priority="1" stopIfTrue="1" operator="equal">
      <formula>"C"</formula>
    </cfRule>
    <cfRule type="cellIs" dxfId="370" priority="2" stopIfTrue="1" operator="equal">
      <formula>"IE"</formula>
    </cfRule>
    <cfRule type="cellIs" dxfId="369" priority="3" stopIfTrue="1" operator="equal">
      <formula>"NA"</formula>
    </cfRule>
    <cfRule type="cellIs" dxfId="368" priority="4" stopIfTrue="1" operator="equal">
      <formula>"NE"</formula>
    </cfRule>
    <cfRule type="cellIs" dxfId="367" priority="5" stopIfTrue="1" operator="equal">
      <formula>"NO"</formula>
    </cfRule>
    <cfRule type="cellIs" dxfId="366" priority="6" stopIfTrue="1" operator="equal">
      <formula>"TPS"</formula>
    </cfRule>
  </conditionalFormatting>
  <conditionalFormatting sqref="AF143:AK149">
    <cfRule type="cellIs" dxfId="365" priority="31" stopIfTrue="1" operator="equal">
      <formula>"C"</formula>
    </cfRule>
    <cfRule type="cellIs" dxfId="364" priority="32" stopIfTrue="1" operator="equal">
      <formula>"IE"</formula>
    </cfRule>
    <cfRule type="cellIs" dxfId="363" priority="33" stopIfTrue="1" operator="equal">
      <formula>"NA"</formula>
    </cfRule>
    <cfRule type="cellIs" dxfId="362" priority="34" stopIfTrue="1" operator="equal">
      <formula>"NE"</formula>
    </cfRule>
    <cfRule type="cellIs" dxfId="361" priority="35" stopIfTrue="1" operator="equal">
      <formula>"NO"</formula>
    </cfRule>
    <cfRule type="cellIs" dxfId="360" priority="36" stopIfTrue="1" operator="equal">
      <formula>"TPS"</formula>
    </cfRule>
  </conditionalFormatting>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F4E42-EA79-46F9-90D1-3324496A467B}">
  <sheetPr codeName="Tabelle31">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1991</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1991</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16.626748173254239</v>
      </c>
      <c r="F14" s="114">
        <v>1.3601025975749099</v>
      </c>
      <c r="G14" s="114">
        <v>18.048344704587834</v>
      </c>
      <c r="H14" s="114">
        <v>0.21588302220054997</v>
      </c>
      <c r="I14" s="114">
        <v>2.6967362834642397</v>
      </c>
      <c r="J14" s="114">
        <v>3.32709683418503</v>
      </c>
      <c r="K14" s="114">
        <v>3.5689397114155601</v>
      </c>
      <c r="L14" s="114" t="s">
        <v>391</v>
      </c>
      <c r="M14" s="114">
        <v>3.6312296331463902</v>
      </c>
      <c r="N14" s="114">
        <v>2.1573307727523598</v>
      </c>
      <c r="O14" s="114">
        <v>5.8944828913909994E-2</v>
      </c>
      <c r="P14" s="114">
        <v>0.30348832037918994</v>
      </c>
      <c r="Q14" s="114">
        <v>0.22937776231167001</v>
      </c>
      <c r="R14" s="114">
        <v>0.41905506112025009</v>
      </c>
      <c r="S14" s="114">
        <v>0.60940034082312</v>
      </c>
      <c r="T14" s="114">
        <v>4.4388074480200297</v>
      </c>
      <c r="U14" s="114">
        <v>0.20504405231648001</v>
      </c>
      <c r="V14" s="114">
        <v>7.6271127677123909</v>
      </c>
      <c r="W14" s="114">
        <v>11.64666887631201</v>
      </c>
      <c r="X14" s="114">
        <v>2.9710865979438464E-2</v>
      </c>
      <c r="Y14" s="114">
        <v>2.9153443628601349E-2</v>
      </c>
      <c r="Z14" s="114">
        <v>1.2088261171752161E-2</v>
      </c>
      <c r="AA14" s="114">
        <v>2.5470691300549846E-2</v>
      </c>
      <c r="AB14" s="114">
        <v>9.6427592437927201E-2</v>
      </c>
      <c r="AC14" s="114">
        <v>0.46345172629328996</v>
      </c>
      <c r="AD14" s="114">
        <v>6.1473670195909373E-2</v>
      </c>
      <c r="AE14" s="40"/>
      <c r="AF14" s="114">
        <v>24975.549659999997</v>
      </c>
      <c r="AG14" s="114">
        <v>48863.886895540272</v>
      </c>
      <c r="AH14" s="114">
        <v>10435.424999829171</v>
      </c>
      <c r="AI14" s="114">
        <v>26898.376577211231</v>
      </c>
      <c r="AJ14" s="114">
        <v>8707.538744041909</v>
      </c>
      <c r="AK14" s="39" t="s">
        <v>389</v>
      </c>
      <c r="AL14" s="41" t="s">
        <v>41</v>
      </c>
    </row>
    <row r="15" spans="1:38" ht="26.25" customHeight="1" thickBot="1" x14ac:dyDescent="0.3">
      <c r="A15" s="36" t="s">
        <v>45</v>
      </c>
      <c r="B15" s="36" t="s">
        <v>46</v>
      </c>
      <c r="C15" s="37" t="s">
        <v>47</v>
      </c>
      <c r="D15" s="38"/>
      <c r="E15" s="114">
        <v>2.21339395660143</v>
      </c>
      <c r="F15" s="114">
        <v>6.2648986507889998E-2</v>
      </c>
      <c r="G15" s="114">
        <v>2.3739630059790802</v>
      </c>
      <c r="H15" s="114">
        <v>5.9358723787460002E-2</v>
      </c>
      <c r="I15" s="114">
        <v>0.33184732901754999</v>
      </c>
      <c r="J15" s="114">
        <v>0.34829864261968002</v>
      </c>
      <c r="K15" s="114">
        <v>0.41410389702821998</v>
      </c>
      <c r="L15" s="114" t="s">
        <v>391</v>
      </c>
      <c r="M15" s="114">
        <v>0.40275958996604999</v>
      </c>
      <c r="N15" s="114">
        <v>4.3202238184019998E-2</v>
      </c>
      <c r="O15" s="114">
        <v>1.3506652951399999E-3</v>
      </c>
      <c r="P15" s="114">
        <v>2.1469586671000001E-4</v>
      </c>
      <c r="Q15" s="114">
        <v>3.3593831343799998E-3</v>
      </c>
      <c r="R15" s="114">
        <v>1.7174315429099999E-3</v>
      </c>
      <c r="S15" s="114">
        <v>1.021639023106E-2</v>
      </c>
      <c r="T15" s="114">
        <v>0.59237143016993998</v>
      </c>
      <c r="U15" s="114">
        <v>4.6397324225199996E-3</v>
      </c>
      <c r="V15" s="114">
        <v>3.6525772919490003E-2</v>
      </c>
      <c r="W15" s="114">
        <v>2.140430754399E-2</v>
      </c>
      <c r="X15" s="114">
        <v>6.1533463090000004E-5</v>
      </c>
      <c r="Y15" s="114">
        <v>6.9843357235000001E-4</v>
      </c>
      <c r="Z15" s="114">
        <v>7.9155804860000001E-5</v>
      </c>
      <c r="AA15" s="114">
        <v>6.9843357230000005E-5</v>
      </c>
      <c r="AB15" s="114">
        <v>9.0896619755E-4</v>
      </c>
      <c r="AC15" s="114" t="s">
        <v>391</v>
      </c>
      <c r="AD15" s="114" t="s">
        <v>391</v>
      </c>
      <c r="AE15" s="40"/>
      <c r="AF15" s="114">
        <v>29679.361893732101</v>
      </c>
      <c r="AG15" s="39" t="s">
        <v>390</v>
      </c>
      <c r="AH15" s="114" t="s">
        <v>390</v>
      </c>
      <c r="AI15" s="39" t="s">
        <v>390</v>
      </c>
      <c r="AJ15" s="39" t="s">
        <v>390</v>
      </c>
      <c r="AK15" s="39" t="s">
        <v>389</v>
      </c>
      <c r="AL15" s="41" t="s">
        <v>41</v>
      </c>
    </row>
    <row r="16" spans="1:38" ht="26.25" customHeight="1" thickBot="1" x14ac:dyDescent="0.3">
      <c r="A16" s="36" t="s">
        <v>45</v>
      </c>
      <c r="B16" s="36" t="s">
        <v>48</v>
      </c>
      <c r="C16" s="37" t="s">
        <v>49</v>
      </c>
      <c r="D16" s="38"/>
      <c r="E16" s="114">
        <v>0.58165395412291998</v>
      </c>
      <c r="F16" s="114">
        <v>8.6391237715699992E-3</v>
      </c>
      <c r="G16" s="114">
        <v>0.65516410310479001</v>
      </c>
      <c r="H16" s="114" t="s">
        <v>391</v>
      </c>
      <c r="I16" s="114">
        <v>6.2327045894400003E-2</v>
      </c>
      <c r="J16" s="114">
        <v>9.1413000645129999E-2</v>
      </c>
      <c r="K16" s="114">
        <v>0.31994550225795998</v>
      </c>
      <c r="L16" s="114" t="s">
        <v>391</v>
      </c>
      <c r="M16" s="114">
        <v>4.319561885789E-2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4319.5618857898398</v>
      </c>
      <c r="AH16" s="39" t="s">
        <v>390</v>
      </c>
      <c r="AI16" s="39" t="s">
        <v>390</v>
      </c>
      <c r="AJ16" s="39" t="s">
        <v>390</v>
      </c>
      <c r="AK16" s="39" t="s">
        <v>389</v>
      </c>
      <c r="AL16" s="41" t="s">
        <v>41</v>
      </c>
    </row>
    <row r="17" spans="1:38" ht="26.25" customHeight="1" thickBot="1" x14ac:dyDescent="0.3">
      <c r="A17" s="36" t="s">
        <v>45</v>
      </c>
      <c r="B17" s="36" t="s">
        <v>50</v>
      </c>
      <c r="C17" s="37" t="s">
        <v>51</v>
      </c>
      <c r="D17" s="38"/>
      <c r="E17" s="114">
        <v>1.8178941875494101</v>
      </c>
      <c r="F17" s="114">
        <v>3.9930614228689994E-2</v>
      </c>
      <c r="G17" s="114">
        <v>1.6028600345805502</v>
      </c>
      <c r="H17" s="114">
        <v>2.1945041510040002E-2</v>
      </c>
      <c r="I17" s="114">
        <v>4.9878567934190002E-2</v>
      </c>
      <c r="J17" s="114">
        <v>7.382985053607001E-2</v>
      </c>
      <c r="K17" s="114">
        <v>0.14754564372310999</v>
      </c>
      <c r="L17" s="114" t="s">
        <v>391</v>
      </c>
      <c r="M17" s="114">
        <v>0.23425800377398998</v>
      </c>
      <c r="N17" s="114">
        <v>5.7006707201279996E-2</v>
      </c>
      <c r="O17" s="114">
        <v>1.9122691486200001E-3</v>
      </c>
      <c r="P17" s="114">
        <v>5.5911122819000004E-4</v>
      </c>
      <c r="Q17" s="114">
        <v>4.6828528525600004E-3</v>
      </c>
      <c r="R17" s="114">
        <v>3.1136880902799999E-3</v>
      </c>
      <c r="S17" s="114">
        <v>1.4995626649680001E-2</v>
      </c>
      <c r="T17" s="114">
        <v>0.74929474242080008</v>
      </c>
      <c r="U17" s="114">
        <v>6.0992978619800004E-3</v>
      </c>
      <c r="V17" s="114">
        <v>6.2934080526159994E-2</v>
      </c>
      <c r="W17" s="114">
        <v>2.101988285913E-2</v>
      </c>
      <c r="X17" s="114">
        <v>2.8893828464400002E-4</v>
      </c>
      <c r="Y17" s="114">
        <v>1.4533504658600001E-3</v>
      </c>
      <c r="Z17" s="114">
        <v>2.1461574375999999E-4</v>
      </c>
      <c r="AA17" s="114">
        <v>1.8187713081200001E-4</v>
      </c>
      <c r="AB17" s="114">
        <v>2.1387816250860001E-3</v>
      </c>
      <c r="AC17" s="114">
        <v>2.9436011200000001E-4</v>
      </c>
      <c r="AD17" s="114">
        <v>1.2291795774439999E-2</v>
      </c>
      <c r="AE17" s="40"/>
      <c r="AF17" s="114">
        <v>10985.1549167096</v>
      </c>
      <c r="AG17" s="114">
        <v>4044.66843587326</v>
      </c>
      <c r="AH17" s="114">
        <v>518.82086346045298</v>
      </c>
      <c r="AI17" s="114">
        <v>41.618780000000001</v>
      </c>
      <c r="AJ17" s="114">
        <v>0</v>
      </c>
      <c r="AK17" s="39" t="s">
        <v>389</v>
      </c>
      <c r="AL17" s="41" t="s">
        <v>41</v>
      </c>
    </row>
    <row r="18" spans="1:38" ht="26.25" customHeight="1" thickBot="1" x14ac:dyDescent="0.3">
      <c r="A18" s="36" t="s">
        <v>45</v>
      </c>
      <c r="B18" s="36" t="s">
        <v>52</v>
      </c>
      <c r="C18" s="37" t="s">
        <v>53</v>
      </c>
      <c r="D18" s="38"/>
      <c r="E18" s="114">
        <v>0.18314569520539001</v>
      </c>
      <c r="F18" s="114">
        <v>3.9924818505100001E-3</v>
      </c>
      <c r="G18" s="114">
        <v>0.16477760708350001</v>
      </c>
      <c r="H18" s="114">
        <v>3.5448024185100002E-3</v>
      </c>
      <c r="I18" s="114">
        <v>1.053084890517E-2</v>
      </c>
      <c r="J18" s="114">
        <v>1.555571308917E-2</v>
      </c>
      <c r="K18" s="114">
        <v>1.9628666809169998E-2</v>
      </c>
      <c r="L18" s="114" t="s">
        <v>391</v>
      </c>
      <c r="M18" s="114">
        <v>2.9657636654560001E-2</v>
      </c>
      <c r="N18" s="114">
        <v>7.9075893000000001E-3</v>
      </c>
      <c r="O18" s="114">
        <v>2.7897656400000003E-4</v>
      </c>
      <c r="P18" s="114">
        <v>9.9498889199999997E-5</v>
      </c>
      <c r="Q18" s="114">
        <v>6.8625675000000004E-4</v>
      </c>
      <c r="R18" s="114">
        <v>4.8699107398999999E-4</v>
      </c>
      <c r="S18" s="114">
        <v>2.3077797599999998E-3</v>
      </c>
      <c r="T18" s="114">
        <v>9.5894730791999991E-2</v>
      </c>
      <c r="U18" s="114">
        <v>8.3459140680000002E-4</v>
      </c>
      <c r="V18" s="114">
        <v>6.5808911400000005E-3</v>
      </c>
      <c r="W18" s="114">
        <v>3.10649232587E-3</v>
      </c>
      <c r="X18" s="114">
        <v>1.7228089797E-5</v>
      </c>
      <c r="Y18" s="114">
        <v>2.2268948766000001E-4</v>
      </c>
      <c r="Z18" s="114">
        <v>2.5542562149999998E-5</v>
      </c>
      <c r="AA18" s="114">
        <v>2.2237042310999997E-5</v>
      </c>
      <c r="AB18" s="114">
        <v>2.8769718192800002E-4</v>
      </c>
      <c r="AC18" s="114">
        <v>6.1756894540000002E-4</v>
      </c>
      <c r="AD18" s="114">
        <v>2.0862365819800002E-3</v>
      </c>
      <c r="AE18" s="40"/>
      <c r="AF18" s="114">
        <v>1467.6733799999899</v>
      </c>
      <c r="AG18" s="114">
        <v>147.21871999999999</v>
      </c>
      <c r="AH18" s="114">
        <v>166.7128917565</v>
      </c>
      <c r="AI18" s="114" t="s">
        <v>390</v>
      </c>
      <c r="AJ18" s="114">
        <v>0</v>
      </c>
      <c r="AK18" s="39" t="s">
        <v>389</v>
      </c>
      <c r="AL18" s="41" t="s">
        <v>41</v>
      </c>
    </row>
    <row r="19" spans="1:38" ht="26.25" customHeight="1" thickBot="1" x14ac:dyDescent="0.3">
      <c r="A19" s="36" t="s">
        <v>45</v>
      </c>
      <c r="B19" s="36" t="s">
        <v>54</v>
      </c>
      <c r="C19" s="37" t="s">
        <v>55</v>
      </c>
      <c r="D19" s="38"/>
      <c r="E19" s="114">
        <v>1.08049373628192</v>
      </c>
      <c r="F19" s="114">
        <v>6.3891525943900004E-2</v>
      </c>
      <c r="G19" s="114">
        <v>0.82534025889573004</v>
      </c>
      <c r="H19" s="114">
        <v>2.0179850772750006E-2</v>
      </c>
      <c r="I19" s="114">
        <v>8.2395637303130001E-2</v>
      </c>
      <c r="J19" s="114">
        <v>9.7467742986419997E-2</v>
      </c>
      <c r="K19" s="114">
        <v>0.10068575265735</v>
      </c>
      <c r="L19" s="114" t="s">
        <v>391</v>
      </c>
      <c r="M19" s="114">
        <v>0.15654704393306998</v>
      </c>
      <c r="N19" s="114">
        <v>4.4986247418660003E-2</v>
      </c>
      <c r="O19" s="114">
        <v>1.69408669942E-3</v>
      </c>
      <c r="P19" s="114">
        <v>3.6758228575799997E-3</v>
      </c>
      <c r="Q19" s="114">
        <v>4.8343326310200004E-3</v>
      </c>
      <c r="R19" s="114">
        <v>1.1022930328440001E-2</v>
      </c>
      <c r="S19" s="114">
        <v>1.7938871557480002E-2</v>
      </c>
      <c r="T19" s="114">
        <v>0.27901269821235003</v>
      </c>
      <c r="U19" s="114">
        <v>5.1756040000399996E-3</v>
      </c>
      <c r="V19" s="114">
        <v>0.16135913584463002</v>
      </c>
      <c r="W19" s="114">
        <v>0.12252086197071001</v>
      </c>
      <c r="X19" s="114">
        <v>1.7040082029919999E-3</v>
      </c>
      <c r="Y19" s="114">
        <v>2.7452201109167693E-3</v>
      </c>
      <c r="Z19" s="114">
        <v>7.6179888066230756E-4</v>
      </c>
      <c r="AA19" s="114">
        <v>5.9075622347692306E-4</v>
      </c>
      <c r="AB19" s="114">
        <v>5.8017834180799999E-3</v>
      </c>
      <c r="AC19" s="114">
        <v>2.6254450499400002E-3</v>
      </c>
      <c r="AD19" s="114">
        <v>0.18908450464352197</v>
      </c>
      <c r="AE19" s="40"/>
      <c r="AF19" s="114">
        <v>7365.6132151902302</v>
      </c>
      <c r="AG19" s="114">
        <v>1112.1447599999999</v>
      </c>
      <c r="AH19" s="114">
        <v>2721.8788558390602</v>
      </c>
      <c r="AI19" s="114">
        <v>335.36675750954402</v>
      </c>
      <c r="AJ19" s="114">
        <v>57.7571528</v>
      </c>
      <c r="AK19" s="39" t="s">
        <v>389</v>
      </c>
      <c r="AL19" s="41" t="s">
        <v>41</v>
      </c>
    </row>
    <row r="20" spans="1:38" ht="26.25" customHeight="1" thickBot="1" x14ac:dyDescent="0.3">
      <c r="A20" s="36" t="s">
        <v>45</v>
      </c>
      <c r="B20" s="36" t="s">
        <v>56</v>
      </c>
      <c r="C20" s="37" t="s">
        <v>57</v>
      </c>
      <c r="D20" s="38"/>
      <c r="E20" s="114">
        <v>9.9853983971754694</v>
      </c>
      <c r="F20" s="114">
        <v>3.6655049978674397</v>
      </c>
      <c r="G20" s="114">
        <v>9.1714417618579098</v>
      </c>
      <c r="H20" s="114">
        <v>0.11514383635431001</v>
      </c>
      <c r="I20" s="114">
        <v>2.47039181115086</v>
      </c>
      <c r="J20" s="114">
        <v>3.1322731376528901</v>
      </c>
      <c r="K20" s="114">
        <v>3.2463824347556298</v>
      </c>
      <c r="L20" s="114" t="s">
        <v>391</v>
      </c>
      <c r="M20" s="114">
        <v>1.9809440373806799</v>
      </c>
      <c r="N20" s="114">
        <v>0.91419062838893994</v>
      </c>
      <c r="O20" s="114">
        <v>6.3109159803170001E-2</v>
      </c>
      <c r="P20" s="114">
        <v>2.2569876137509999E-2</v>
      </c>
      <c r="Q20" s="114">
        <v>4.9470671576980006E-2</v>
      </c>
      <c r="R20" s="114">
        <v>0.14867964706516998</v>
      </c>
      <c r="S20" s="114">
        <v>0.40996212908666996</v>
      </c>
      <c r="T20" s="114">
        <v>4.1142379302496304</v>
      </c>
      <c r="U20" s="114">
        <v>0.10543424921871</v>
      </c>
      <c r="V20" s="114">
        <v>14.026869854739321</v>
      </c>
      <c r="W20" s="114">
        <v>0.42288519144539993</v>
      </c>
      <c r="X20" s="114">
        <v>0.17877987604525</v>
      </c>
      <c r="Y20" s="114">
        <v>0.23168212577049002</v>
      </c>
      <c r="Z20" s="114">
        <v>7.1527029636309233E-2</v>
      </c>
      <c r="AA20" s="114">
        <v>5.7223509152155683E-2</v>
      </c>
      <c r="AB20" s="114">
        <v>0.53921254060424995</v>
      </c>
      <c r="AC20" s="114">
        <v>0.24197820115574001</v>
      </c>
      <c r="AD20" s="114">
        <v>0.53409097183865817</v>
      </c>
      <c r="AE20" s="40"/>
      <c r="AF20" s="114">
        <v>24327.673241620101</v>
      </c>
      <c r="AG20" s="114">
        <v>3126.10066895</v>
      </c>
      <c r="AH20" s="114">
        <v>1150.2253192410799</v>
      </c>
      <c r="AI20" s="114">
        <v>150204.11217060001</v>
      </c>
      <c r="AJ20" s="114">
        <v>4116.1509355999997</v>
      </c>
      <c r="AK20" s="39" t="s">
        <v>389</v>
      </c>
      <c r="AL20" s="41" t="s">
        <v>41</v>
      </c>
    </row>
    <row r="21" spans="1:38" ht="26.25" customHeight="1" thickBot="1" x14ac:dyDescent="0.3">
      <c r="A21" s="36" t="s">
        <v>45</v>
      </c>
      <c r="B21" s="36" t="s">
        <v>58</v>
      </c>
      <c r="C21" s="37" t="s">
        <v>59</v>
      </c>
      <c r="D21" s="38"/>
      <c r="E21" s="114">
        <v>1.4826011941167099</v>
      </c>
      <c r="F21" s="114">
        <v>5.3760816432890005E-2</v>
      </c>
      <c r="G21" s="114">
        <v>1.49240841148389</v>
      </c>
      <c r="H21" s="114">
        <v>2.6395401874879997E-2</v>
      </c>
      <c r="I21" s="114">
        <v>0.12277239442319002</v>
      </c>
      <c r="J21" s="114">
        <v>0.14074126484367999</v>
      </c>
      <c r="K21" s="114">
        <v>0.14297594222366999</v>
      </c>
      <c r="L21" s="114" t="s">
        <v>391</v>
      </c>
      <c r="M21" s="114">
        <v>0.22852676311843001</v>
      </c>
      <c r="N21" s="114">
        <v>8.3127128516000001E-2</v>
      </c>
      <c r="O21" s="114">
        <v>2.8475077909800002E-3</v>
      </c>
      <c r="P21" s="114">
        <v>4.2718052871899993E-3</v>
      </c>
      <c r="Q21" s="114">
        <v>7.7049215299899998E-3</v>
      </c>
      <c r="R21" s="114">
        <v>1.1295643376989999E-2</v>
      </c>
      <c r="S21" s="114">
        <v>2.6252529921990002E-2</v>
      </c>
      <c r="T21" s="114">
        <v>0.77771262123199991</v>
      </c>
      <c r="U21" s="114">
        <v>8.6182848815800003E-3</v>
      </c>
      <c r="V21" s="114">
        <v>0.16667863496398999</v>
      </c>
      <c r="W21" s="114">
        <v>0.15369566905647</v>
      </c>
      <c r="X21" s="114">
        <v>9.1325092804899984E-4</v>
      </c>
      <c r="Y21" s="114">
        <v>2.6087757948400001E-3</v>
      </c>
      <c r="Z21" s="114">
        <v>5.2272595299230771E-4</v>
      </c>
      <c r="AA21" s="114">
        <v>4.3586793127992302E-4</v>
      </c>
      <c r="AB21" s="114">
        <v>4.4806206072099996E-3</v>
      </c>
      <c r="AC21" s="114">
        <v>3.5193652161899999E-3</v>
      </c>
      <c r="AD21" s="114">
        <v>0.15404625153346663</v>
      </c>
      <c r="AE21" s="40"/>
      <c r="AF21" s="114">
        <v>8162.4270999999899</v>
      </c>
      <c r="AG21" s="114">
        <v>906.06267000000003</v>
      </c>
      <c r="AH21" s="114">
        <v>4239.0791369456601</v>
      </c>
      <c r="AI21" s="114">
        <v>337.48224879999901</v>
      </c>
      <c r="AJ21" s="114">
        <v>286.96693119999998</v>
      </c>
      <c r="AK21" s="39" t="s">
        <v>389</v>
      </c>
      <c r="AL21" s="41" t="s">
        <v>41</v>
      </c>
    </row>
    <row r="22" spans="1:38" ht="26.25" customHeight="1" thickBot="1" x14ac:dyDescent="0.3">
      <c r="A22" s="36" t="s">
        <v>45</v>
      </c>
      <c r="B22" s="42" t="s">
        <v>60</v>
      </c>
      <c r="C22" s="37" t="s">
        <v>61</v>
      </c>
      <c r="D22" s="38"/>
      <c r="E22" s="114">
        <v>6.0191816843732511</v>
      </c>
      <c r="F22" s="114">
        <v>0.10670028538669998</v>
      </c>
      <c r="G22" s="114">
        <v>1.1324246246257501</v>
      </c>
      <c r="H22" s="114">
        <v>2.2816099198719998E-2</v>
      </c>
      <c r="I22" s="114">
        <v>0.13081669489976</v>
      </c>
      <c r="J22" s="114">
        <v>0.15289482491376</v>
      </c>
      <c r="K22" s="114">
        <v>0.15966762182376001</v>
      </c>
      <c r="L22" s="114" t="s">
        <v>391</v>
      </c>
      <c r="M22" s="114">
        <v>0.22667261507340999</v>
      </c>
      <c r="N22" s="114">
        <v>0.206803912984</v>
      </c>
      <c r="O22" s="114">
        <v>5.2068980999899995E-3</v>
      </c>
      <c r="P22" s="114">
        <v>3.0263991957590001E-2</v>
      </c>
      <c r="Q22" s="114">
        <v>2.8588138851989998E-2</v>
      </c>
      <c r="R22" s="114">
        <v>8.1779434273980017E-2</v>
      </c>
      <c r="S22" s="114">
        <v>8.9639659802990018E-2</v>
      </c>
      <c r="T22" s="114">
        <v>0.41553559651598998</v>
      </c>
      <c r="U22" s="114">
        <v>2.5539756288989999E-2</v>
      </c>
      <c r="V22" s="114">
        <v>0.15220457061598999</v>
      </c>
      <c r="W22" s="114">
        <v>1.00688884995492</v>
      </c>
      <c r="X22" s="114">
        <v>4.4189056546000002E-4</v>
      </c>
      <c r="Y22" s="114">
        <v>1.8405878485999998E-3</v>
      </c>
      <c r="Z22" s="114">
        <v>5.4713548787999999E-4</v>
      </c>
      <c r="AA22" s="114">
        <v>2.2675770708E-4</v>
      </c>
      <c r="AB22" s="114">
        <v>3.0563716090699997E-3</v>
      </c>
      <c r="AC22" s="114">
        <v>7.3438704647900005E-3</v>
      </c>
      <c r="AD22" s="114">
        <v>1.69776725856876</v>
      </c>
      <c r="AE22" s="40"/>
      <c r="AF22" s="114">
        <v>7779.1841989699806</v>
      </c>
      <c r="AG22" s="114">
        <v>10160.474990000001</v>
      </c>
      <c r="AH22" s="114">
        <v>1036.5270378880321</v>
      </c>
      <c r="AI22" s="114">
        <v>73.439980000000006</v>
      </c>
      <c r="AJ22" s="114">
        <v>0</v>
      </c>
      <c r="AK22" s="39" t="s">
        <v>389</v>
      </c>
      <c r="AL22" s="41" t="s">
        <v>41</v>
      </c>
    </row>
    <row r="23" spans="1:38" ht="26.25" customHeight="1" thickBot="1" x14ac:dyDescent="0.3">
      <c r="A23" s="36" t="s">
        <v>62</v>
      </c>
      <c r="B23" s="42" t="s">
        <v>368</v>
      </c>
      <c r="C23" s="37" t="s">
        <v>364</v>
      </c>
      <c r="D23" s="43"/>
      <c r="E23" s="114">
        <v>11.11152512117652</v>
      </c>
      <c r="F23" s="114">
        <v>1.6589847352345202</v>
      </c>
      <c r="G23" s="114">
        <v>0.73730710337285998</v>
      </c>
      <c r="H23" s="114">
        <v>2.1622830589100002E-3</v>
      </c>
      <c r="I23" s="114">
        <v>0.66289905177420005</v>
      </c>
      <c r="J23" s="114">
        <v>0.69972677687276996</v>
      </c>
      <c r="K23" s="114">
        <v>0.73655450197133998</v>
      </c>
      <c r="L23" s="114" t="s">
        <v>391</v>
      </c>
      <c r="M23" s="114">
        <v>9.6306923145299486</v>
      </c>
      <c r="N23" s="114" t="s">
        <v>391</v>
      </c>
      <c r="O23" s="114">
        <v>2.71497832855E-3</v>
      </c>
      <c r="P23" s="114" t="s">
        <v>391</v>
      </c>
      <c r="Q23" s="114" t="s">
        <v>391</v>
      </c>
      <c r="R23" s="114">
        <v>1.3574891642749999E-2</v>
      </c>
      <c r="S23" s="114">
        <v>0.46154631585389</v>
      </c>
      <c r="T23" s="114">
        <v>1.9004848299859999E-2</v>
      </c>
      <c r="U23" s="114">
        <v>2.71497832855E-3</v>
      </c>
      <c r="V23" s="114">
        <v>0.27149783285522</v>
      </c>
      <c r="W23" s="114" t="s">
        <v>391</v>
      </c>
      <c r="X23" s="114">
        <v>8.2217428895299989E-3</v>
      </c>
      <c r="Y23" s="114">
        <v>1.3498083738869999E-2</v>
      </c>
      <c r="Z23" s="114" t="s">
        <v>391</v>
      </c>
      <c r="AA23" s="114" t="s">
        <v>391</v>
      </c>
      <c r="AB23" s="114" t="s">
        <v>391</v>
      </c>
      <c r="AC23" s="114" t="s">
        <v>391</v>
      </c>
      <c r="AD23" s="114" t="s">
        <v>391</v>
      </c>
      <c r="AE23" s="40"/>
      <c r="AF23" s="114">
        <v>11888.622292041455</v>
      </c>
      <c r="AG23" s="39" t="s">
        <v>390</v>
      </c>
      <c r="AH23" s="39" t="s">
        <v>390</v>
      </c>
      <c r="AI23" s="114" t="s">
        <v>390</v>
      </c>
      <c r="AJ23" s="114">
        <v>0</v>
      </c>
      <c r="AK23" s="39" t="s">
        <v>389</v>
      </c>
      <c r="AL23" s="41" t="s">
        <v>41</v>
      </c>
    </row>
    <row r="24" spans="1:38" ht="26.25" customHeight="1" thickBot="1" x14ac:dyDescent="0.3">
      <c r="A24" s="44" t="s">
        <v>45</v>
      </c>
      <c r="B24" s="42" t="s">
        <v>63</v>
      </c>
      <c r="C24" s="37" t="s">
        <v>64</v>
      </c>
      <c r="D24" s="38"/>
      <c r="E24" s="114">
        <v>7.443956254792071</v>
      </c>
      <c r="F24" s="114">
        <v>2.5692795375096464</v>
      </c>
      <c r="G24" s="114">
        <v>4.8644408017096259</v>
      </c>
      <c r="H24" s="114">
        <v>8.1546958183666252E-2</v>
      </c>
      <c r="I24" s="114">
        <v>1.376370337290419</v>
      </c>
      <c r="J24" s="114">
        <v>1.8110180322744092</v>
      </c>
      <c r="K24" s="114">
        <v>1.8957868827144391</v>
      </c>
      <c r="L24" s="114" t="s">
        <v>391</v>
      </c>
      <c r="M24" s="114">
        <v>1.48784227206665</v>
      </c>
      <c r="N24" s="114">
        <v>0.57805921710197006</v>
      </c>
      <c r="O24" s="114">
        <v>4.4328038571970006E-2</v>
      </c>
      <c r="P24" s="114">
        <v>2.1433497381139997E-2</v>
      </c>
      <c r="Q24" s="114">
        <v>3.3337718771949992E-2</v>
      </c>
      <c r="R24" s="114">
        <v>0.12139312865593999</v>
      </c>
      <c r="S24" s="114">
        <v>0.30496105996794992</v>
      </c>
      <c r="T24" s="114">
        <v>1.5398154341499799</v>
      </c>
      <c r="U24" s="114">
        <v>6.6612289913559997E-2</v>
      </c>
      <c r="V24" s="114">
        <v>9.772490619087959</v>
      </c>
      <c r="W24" s="114">
        <v>0.44862835179436905</v>
      </c>
      <c r="X24" s="114">
        <v>0.12396500456324801</v>
      </c>
      <c r="Y24" s="114">
        <v>0.16483911040672999</v>
      </c>
      <c r="Z24" s="114">
        <v>5.024308466425001E-2</v>
      </c>
      <c r="AA24" s="114">
        <v>4.0168476850273999E-2</v>
      </c>
      <c r="AB24" s="114">
        <v>0.37921567648463406</v>
      </c>
      <c r="AC24" s="114">
        <v>0.12636435479079</v>
      </c>
      <c r="AD24" s="114">
        <v>0.69335723018093176</v>
      </c>
      <c r="AE24" s="40"/>
      <c r="AF24" s="114">
        <v>25309.543029999921</v>
      </c>
      <c r="AG24" s="114">
        <v>4156.1103399999984</v>
      </c>
      <c r="AH24" s="114">
        <v>2012.1868948691938</v>
      </c>
      <c r="AI24" s="114">
        <v>24690.236559999998</v>
      </c>
      <c r="AJ24" s="114">
        <v>0</v>
      </c>
      <c r="AK24" s="39" t="s">
        <v>389</v>
      </c>
      <c r="AL24" s="41" t="s">
        <v>41</v>
      </c>
    </row>
    <row r="25" spans="1:38" ht="26.25" customHeight="1" thickBot="1" x14ac:dyDescent="0.3">
      <c r="A25" s="36" t="s">
        <v>65</v>
      </c>
      <c r="B25" s="42" t="s">
        <v>66</v>
      </c>
      <c r="C25" s="45" t="s">
        <v>67</v>
      </c>
      <c r="D25" s="38"/>
      <c r="E25" s="114">
        <v>0.44459111220605002</v>
      </c>
      <c r="F25" s="114">
        <v>6.8675421631290007E-2</v>
      </c>
      <c r="G25" s="114">
        <v>3.4946197202830001E-2</v>
      </c>
      <c r="H25" s="114" t="s">
        <v>391</v>
      </c>
      <c r="I25" s="114">
        <v>1.1121900000000001E-2</v>
      </c>
      <c r="J25" s="114">
        <v>1.1121900000000001E-2</v>
      </c>
      <c r="K25" s="114">
        <v>1.1121900000000001E-2</v>
      </c>
      <c r="L25" s="114" t="s">
        <v>391</v>
      </c>
      <c r="M25" s="114">
        <v>0.53558541833068996</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1503.38540366608</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0.62701897765457992</v>
      </c>
      <c r="F26" s="114">
        <v>9.6854821158209994E-2</v>
      </c>
      <c r="G26" s="114">
        <v>4.9285575535479999E-2</v>
      </c>
      <c r="H26" s="114" t="s">
        <v>391</v>
      </c>
      <c r="I26" s="114">
        <v>1.8056429999989999E-2</v>
      </c>
      <c r="J26" s="114">
        <v>1.8056429999989999E-2</v>
      </c>
      <c r="K26" s="114">
        <v>1.8056429999989999E-2</v>
      </c>
      <c r="L26" s="114" t="s">
        <v>391</v>
      </c>
      <c r="M26" s="114">
        <v>0.75535073065692004</v>
      </c>
      <c r="N26" s="114">
        <v>0.90790000000000004</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2120.2654595367903</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74.891815858421481</v>
      </c>
      <c r="F27" s="114">
        <v>89.79465359982828</v>
      </c>
      <c r="G27" s="114">
        <v>1.1388289668523399</v>
      </c>
      <c r="H27" s="114">
        <v>1.4682395547098002</v>
      </c>
      <c r="I27" s="114">
        <v>0.56511008193814005</v>
      </c>
      <c r="J27" s="114">
        <v>0.56511008193814005</v>
      </c>
      <c r="K27" s="114">
        <v>0.56511008193814005</v>
      </c>
      <c r="L27" s="114" t="s">
        <v>391</v>
      </c>
      <c r="M27" s="114">
        <v>727.09651930663631</v>
      </c>
      <c r="N27" s="114">
        <v>239.84897618533398</v>
      </c>
      <c r="O27" s="114">
        <v>7.8591011580665443E-4</v>
      </c>
      <c r="P27" s="114">
        <v>3.4679932914480002E-2</v>
      </c>
      <c r="Q27" s="114">
        <v>1.18280791672E-3</v>
      </c>
      <c r="R27" s="114">
        <v>2.5848308462759997E-2</v>
      </c>
      <c r="S27" s="114">
        <v>1.8404499577200001E-2</v>
      </c>
      <c r="T27" s="114">
        <v>8.9788251866300007E-3</v>
      </c>
      <c r="U27" s="114">
        <v>7.9379560182999992E-4</v>
      </c>
      <c r="V27" s="114">
        <v>0.13121283888417001</v>
      </c>
      <c r="W27" s="114">
        <v>1.70998188364531</v>
      </c>
      <c r="X27" s="114">
        <v>2.8161032442530001E-2</v>
      </c>
      <c r="Y27" s="114">
        <v>4.0126261833139998E-2</v>
      </c>
      <c r="Z27" s="114">
        <v>2.209321653452E-2</v>
      </c>
      <c r="AA27" s="114">
        <v>4.2734296717340005E-2</v>
      </c>
      <c r="AB27" s="114">
        <v>0.13311480752756999</v>
      </c>
      <c r="AC27" s="114" t="s">
        <v>391</v>
      </c>
      <c r="AD27" s="114">
        <v>3.4991464410054427E-4</v>
      </c>
      <c r="AE27" s="40"/>
      <c r="AF27" s="114">
        <v>177019.69176843626</v>
      </c>
      <c r="AG27" s="39" t="s">
        <v>390</v>
      </c>
      <c r="AH27" s="114" t="s">
        <v>390</v>
      </c>
      <c r="AI27" s="114" t="s">
        <v>390</v>
      </c>
      <c r="AJ27" s="114">
        <v>0</v>
      </c>
      <c r="AK27" s="39" t="s">
        <v>389</v>
      </c>
      <c r="AL27" s="41" t="s">
        <v>41</v>
      </c>
    </row>
    <row r="28" spans="1:38" ht="26.25" customHeight="1" thickBot="1" x14ac:dyDescent="0.3">
      <c r="A28" s="36" t="s">
        <v>70</v>
      </c>
      <c r="B28" s="36" t="s">
        <v>73</v>
      </c>
      <c r="C28" s="37" t="s">
        <v>74</v>
      </c>
      <c r="D28" s="38"/>
      <c r="E28" s="114">
        <v>7.9853223577848</v>
      </c>
      <c r="F28" s="114">
        <v>6.4034048416656502</v>
      </c>
      <c r="G28" s="114">
        <v>0.21042376950443001</v>
      </c>
      <c r="H28" s="114">
        <v>6.483151496398E-2</v>
      </c>
      <c r="I28" s="114">
        <v>0.29599818148268997</v>
      </c>
      <c r="J28" s="114">
        <v>0.29599818148268997</v>
      </c>
      <c r="K28" s="114">
        <v>0.29599818148268997</v>
      </c>
      <c r="L28" s="114" t="s">
        <v>391</v>
      </c>
      <c r="M28" s="114">
        <v>91.053337748490819</v>
      </c>
      <c r="N28" s="114">
        <v>17.6788827736572</v>
      </c>
      <c r="O28" s="114">
        <v>6.0196812913360999E-5</v>
      </c>
      <c r="P28" s="114">
        <v>2.79667803536E-3</v>
      </c>
      <c r="Q28" s="114">
        <v>9.1720152766722106E-5</v>
      </c>
      <c r="R28" s="114">
        <v>2.2909061550999998E-3</v>
      </c>
      <c r="S28" s="114">
        <v>1.6151911004599999E-3</v>
      </c>
      <c r="T28" s="114">
        <v>6.7088934777999993E-4</v>
      </c>
      <c r="U28" s="114">
        <v>6.3046679686722099E-5</v>
      </c>
      <c r="V28" s="114">
        <v>1.0488198152650001E-2</v>
      </c>
      <c r="W28" s="114">
        <v>0.10230025668940999</v>
      </c>
      <c r="X28" s="114">
        <v>3.3031736172899999E-3</v>
      </c>
      <c r="Y28" s="114">
        <v>4.2698926219900003E-3</v>
      </c>
      <c r="Z28" s="114">
        <v>2.9553938686399999E-3</v>
      </c>
      <c r="AA28" s="114">
        <v>3.9880851567599997E-3</v>
      </c>
      <c r="AB28" s="114">
        <v>1.4516545264720002E-2</v>
      </c>
      <c r="AC28" s="114" t="s">
        <v>391</v>
      </c>
      <c r="AD28" s="114">
        <v>1.009782547745012E-4</v>
      </c>
      <c r="AE28" s="40"/>
      <c r="AF28" s="114">
        <v>15028.21304379048</v>
      </c>
      <c r="AG28" s="39" t="s">
        <v>390</v>
      </c>
      <c r="AH28" s="114" t="s">
        <v>390</v>
      </c>
      <c r="AI28" s="114" t="s">
        <v>390</v>
      </c>
      <c r="AJ28" s="114">
        <v>0</v>
      </c>
      <c r="AK28" s="39" t="s">
        <v>389</v>
      </c>
      <c r="AL28" s="41" t="s">
        <v>41</v>
      </c>
    </row>
    <row r="29" spans="1:38" ht="26.25" customHeight="1" thickBot="1" x14ac:dyDescent="0.3">
      <c r="A29" s="36" t="s">
        <v>70</v>
      </c>
      <c r="B29" s="36" t="s">
        <v>75</v>
      </c>
      <c r="C29" s="37" t="s">
        <v>76</v>
      </c>
      <c r="D29" s="38"/>
      <c r="E29" s="114">
        <v>71.686513375902337</v>
      </c>
      <c r="F29" s="114">
        <v>5.2426292061259101</v>
      </c>
      <c r="G29" s="114">
        <v>3.2432415994902897</v>
      </c>
      <c r="H29" s="114">
        <v>8.9991552607200011E-3</v>
      </c>
      <c r="I29" s="114">
        <v>3.0745840536110403</v>
      </c>
      <c r="J29" s="114">
        <v>3.0745840536110403</v>
      </c>
      <c r="K29" s="114">
        <v>3.0745840536110403</v>
      </c>
      <c r="L29" s="114" t="s">
        <v>391</v>
      </c>
      <c r="M29" s="114">
        <v>15.48517635255074</v>
      </c>
      <c r="N29" s="114">
        <v>0.36699329931687003</v>
      </c>
      <c r="O29" s="114">
        <v>5.9628738172455045E-5</v>
      </c>
      <c r="P29" s="114">
        <v>6.2258698847400002E-3</v>
      </c>
      <c r="Q29" s="114">
        <v>1.1849926545868252E-4</v>
      </c>
      <c r="R29" s="114">
        <v>9.9268610711099985E-3</v>
      </c>
      <c r="S29" s="114">
        <v>6.6589235577020258E-3</v>
      </c>
      <c r="T29" s="114">
        <v>2.498881163328132E-4</v>
      </c>
      <c r="U29" s="114">
        <v>1.1774105455245504E-4</v>
      </c>
      <c r="V29" s="114">
        <v>2.1170643494640002E-2</v>
      </c>
      <c r="W29" s="114">
        <v>0.28347337691557001</v>
      </c>
      <c r="X29" s="114">
        <v>4.0326093018299997E-3</v>
      </c>
      <c r="Y29" s="114">
        <v>2.4360093826289998E-2</v>
      </c>
      <c r="Z29" s="114">
        <v>2.7207811725865869E-2</v>
      </c>
      <c r="AA29" s="114">
        <v>6.27523222304E-3</v>
      </c>
      <c r="AB29" s="114">
        <v>6.1875747077079997E-2</v>
      </c>
      <c r="AC29" s="114" t="s">
        <v>391</v>
      </c>
      <c r="AD29" s="114">
        <v>4.9045393772219932E-5</v>
      </c>
      <c r="AE29" s="40"/>
      <c r="AF29" s="114">
        <v>51156.561138542616</v>
      </c>
      <c r="AG29" s="39" t="s">
        <v>390</v>
      </c>
      <c r="AH29" s="114">
        <v>64.272000000000006</v>
      </c>
      <c r="AI29" s="114">
        <v>43.737087649774701</v>
      </c>
      <c r="AJ29" s="114">
        <v>0</v>
      </c>
      <c r="AK29" s="39" t="s">
        <v>389</v>
      </c>
      <c r="AL29" s="41" t="s">
        <v>41</v>
      </c>
    </row>
    <row r="30" spans="1:38" ht="26.25" customHeight="1" thickBot="1" x14ac:dyDescent="0.3">
      <c r="A30" s="36" t="s">
        <v>70</v>
      </c>
      <c r="B30" s="36" t="s">
        <v>77</v>
      </c>
      <c r="C30" s="37" t="s">
        <v>78</v>
      </c>
      <c r="D30" s="38"/>
      <c r="E30" s="114">
        <v>6.5190855922379998E-2</v>
      </c>
      <c r="F30" s="114">
        <v>1.22279972411487</v>
      </c>
      <c r="G30" s="114">
        <v>2.3649029736400001E-3</v>
      </c>
      <c r="H30" s="114">
        <v>6.8008797039999995E-4</v>
      </c>
      <c r="I30" s="114">
        <v>4.3589722044990002E-2</v>
      </c>
      <c r="J30" s="114">
        <v>4.3589722044990002E-2</v>
      </c>
      <c r="K30" s="114">
        <v>4.3589722044990002E-2</v>
      </c>
      <c r="L30" s="114" t="s">
        <v>391</v>
      </c>
      <c r="M30" s="114">
        <v>5.3506159967821398</v>
      </c>
      <c r="N30" s="114">
        <v>0.81297243406001996</v>
      </c>
      <c r="O30" s="114">
        <v>2.6371284715062002E-6</v>
      </c>
      <c r="P30" s="114">
        <v>1.1471508851E-4</v>
      </c>
      <c r="Q30" s="114">
        <v>3.9556927072592997E-6</v>
      </c>
      <c r="R30" s="114">
        <v>8.3069546850000003E-5</v>
      </c>
      <c r="S30" s="114">
        <v>5.9335390599999997E-5</v>
      </c>
      <c r="T30" s="114">
        <v>3.0326977419999999E-5</v>
      </c>
      <c r="U30" s="114">
        <v>2.6371284715062002E-6</v>
      </c>
      <c r="V30" s="114">
        <v>4.3512619779000002E-4</v>
      </c>
      <c r="W30" s="114">
        <v>1.31947046248E-2</v>
      </c>
      <c r="X30" s="114">
        <v>1.6413282241000001E-4</v>
      </c>
      <c r="Y30" s="114">
        <v>2.4871147068999998E-4</v>
      </c>
      <c r="Z30" s="114">
        <v>1.1640031793E-4</v>
      </c>
      <c r="AA30" s="114">
        <v>2.8388278977999997E-4</v>
      </c>
      <c r="AB30" s="114">
        <v>8.1312740081999999E-4</v>
      </c>
      <c r="AC30" s="114" t="s">
        <v>391</v>
      </c>
      <c r="AD30" s="114">
        <v>1.291515432E-5</v>
      </c>
      <c r="AE30" s="40"/>
      <c r="AF30" s="114">
        <v>576.30047530649199</v>
      </c>
      <c r="AG30" s="39" t="s">
        <v>390</v>
      </c>
      <c r="AH30" s="39" t="s">
        <v>390</v>
      </c>
      <c r="AI30" s="114" t="s">
        <v>390</v>
      </c>
      <c r="AJ30" s="114">
        <v>0</v>
      </c>
      <c r="AK30" s="39" t="s">
        <v>389</v>
      </c>
      <c r="AL30" s="41" t="s">
        <v>41</v>
      </c>
    </row>
    <row r="31" spans="1:38" ht="26.25" customHeight="1" thickBot="1" x14ac:dyDescent="0.3">
      <c r="A31" s="36" t="s">
        <v>70</v>
      </c>
      <c r="B31" s="36" t="s">
        <v>79</v>
      </c>
      <c r="C31" s="37" t="s">
        <v>80</v>
      </c>
      <c r="D31" s="38"/>
      <c r="E31" s="39" t="s">
        <v>389</v>
      </c>
      <c r="F31" s="114">
        <v>37.064380460795803</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0.19400000000000001</v>
      </c>
      <c r="J32" s="114">
        <v>0.745</v>
      </c>
      <c r="K32" s="114">
        <v>1.09496598639455</v>
      </c>
      <c r="L32" s="114" t="s">
        <v>391</v>
      </c>
      <c r="M32" s="114" t="s">
        <v>389</v>
      </c>
      <c r="N32" s="114">
        <v>2.8733668649836801</v>
      </c>
      <c r="O32" s="114">
        <v>1.19216315479E-3</v>
      </c>
      <c r="P32" s="114" t="s">
        <v>391</v>
      </c>
      <c r="Q32" s="114" t="s">
        <v>391</v>
      </c>
      <c r="R32" s="114">
        <v>1.3672543509700001E-3</v>
      </c>
      <c r="S32" s="114">
        <v>18.305361797066499</v>
      </c>
      <c r="T32" s="114">
        <v>2.6873574298899999E-3</v>
      </c>
      <c r="U32" s="114" t="s">
        <v>391</v>
      </c>
      <c r="V32" s="114">
        <v>12.366079201687199</v>
      </c>
      <c r="W32" s="114" t="s">
        <v>389</v>
      </c>
      <c r="X32" s="114">
        <v>3.53840816326E-3</v>
      </c>
      <c r="Y32" s="114">
        <v>9.7285714280000003E-5</v>
      </c>
      <c r="Z32" s="114">
        <v>1.4361224489000001E-4</v>
      </c>
      <c r="AA32" s="114" t="s">
        <v>391</v>
      </c>
      <c r="AB32" s="114">
        <v>3.7793061224400001E-3</v>
      </c>
      <c r="AC32" s="114" t="s">
        <v>389</v>
      </c>
      <c r="AD32" s="114" t="s">
        <v>389</v>
      </c>
      <c r="AE32" s="40"/>
      <c r="AF32" s="39" t="s">
        <v>389</v>
      </c>
      <c r="AG32" s="39" t="s">
        <v>389</v>
      </c>
      <c r="AH32" s="39" t="s">
        <v>389</v>
      </c>
      <c r="AI32" s="39" t="s">
        <v>389</v>
      </c>
      <c r="AJ32" s="39" t="s">
        <v>389</v>
      </c>
      <c r="AK32" s="114">
        <v>65013</v>
      </c>
      <c r="AL32" s="46" t="s">
        <v>387</v>
      </c>
    </row>
    <row r="33" spans="1:38" ht="26.25" customHeight="1" thickBot="1" x14ac:dyDescent="0.3">
      <c r="A33" s="36" t="s">
        <v>70</v>
      </c>
      <c r="B33" s="36" t="s">
        <v>83</v>
      </c>
      <c r="C33" s="37" t="s">
        <v>84</v>
      </c>
      <c r="D33" s="38"/>
      <c r="E33" s="114" t="s">
        <v>389</v>
      </c>
      <c r="F33" s="114" t="s">
        <v>389</v>
      </c>
      <c r="G33" s="114" t="s">
        <v>389</v>
      </c>
      <c r="H33" s="114" t="s">
        <v>389</v>
      </c>
      <c r="I33" s="114">
        <v>0.42899999999999999</v>
      </c>
      <c r="J33" s="114">
        <v>5.3570000000000002</v>
      </c>
      <c r="K33" s="114">
        <v>10.714</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65013</v>
      </c>
      <c r="AL33" s="46" t="s">
        <v>387</v>
      </c>
    </row>
    <row r="34" spans="1:38" ht="26.25" customHeight="1" thickBot="1" x14ac:dyDescent="0.3">
      <c r="A34" s="36" t="s">
        <v>62</v>
      </c>
      <c r="B34" s="36" t="s">
        <v>85</v>
      </c>
      <c r="C34" s="37" t="s">
        <v>86</v>
      </c>
      <c r="D34" s="38"/>
      <c r="E34" s="114">
        <v>1.6616413999999999</v>
      </c>
      <c r="F34" s="114">
        <v>0.13488325000000001</v>
      </c>
      <c r="G34" s="114">
        <v>7.7969174700199997E-2</v>
      </c>
      <c r="H34" s="114">
        <v>1.9785746428999999E-4</v>
      </c>
      <c r="I34" s="114">
        <v>3.872353229785E-2</v>
      </c>
      <c r="J34" s="114">
        <v>4.0702106940810001E-2</v>
      </c>
      <c r="K34" s="114">
        <v>4.2963335104190002E-2</v>
      </c>
      <c r="L34" s="114" t="s">
        <v>391</v>
      </c>
      <c r="M34" s="114">
        <v>0.47241870000000002</v>
      </c>
      <c r="N34" s="114" t="s">
        <v>391</v>
      </c>
      <c r="O34" s="114">
        <v>2.8265352042000001E-4</v>
      </c>
      <c r="P34" s="114" t="s">
        <v>391</v>
      </c>
      <c r="Q34" s="114" t="s">
        <v>391</v>
      </c>
      <c r="R34" s="114">
        <v>1.41326760211E-3</v>
      </c>
      <c r="S34" s="114">
        <v>4.8051098471790003E-2</v>
      </c>
      <c r="T34" s="114">
        <v>1.97857464295E-3</v>
      </c>
      <c r="U34" s="114">
        <v>2.8265352042000001E-4</v>
      </c>
      <c r="V34" s="114">
        <v>2.8265352042230001E-2</v>
      </c>
      <c r="W34" s="114" t="s">
        <v>391</v>
      </c>
      <c r="X34" s="114">
        <v>8.4796056125999999E-4</v>
      </c>
      <c r="Y34" s="114">
        <v>1.41326760211E-3</v>
      </c>
      <c r="Z34" s="114" t="s">
        <v>391</v>
      </c>
      <c r="AA34" s="114" t="s">
        <v>391</v>
      </c>
      <c r="AB34" s="114" t="s">
        <v>391</v>
      </c>
      <c r="AC34" s="114" t="s">
        <v>391</v>
      </c>
      <c r="AD34" s="114" t="s">
        <v>391</v>
      </c>
      <c r="AE34" s="40"/>
      <c r="AF34" s="114">
        <v>1223.5602699999999</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7.0566820389427303</v>
      </c>
      <c r="F36" s="114">
        <v>5.2284096823049397</v>
      </c>
      <c r="G36" s="114">
        <v>4.0782261082289901</v>
      </c>
      <c r="H36" s="114">
        <v>3.1780901723800002E-3</v>
      </c>
      <c r="I36" s="114">
        <v>0.87978929844622999</v>
      </c>
      <c r="J36" s="114">
        <v>0.91877016941626</v>
      </c>
      <c r="K36" s="114">
        <v>0.91877016941626</v>
      </c>
      <c r="L36" s="114" t="s">
        <v>391</v>
      </c>
      <c r="M36" s="114">
        <v>13.669426764388019</v>
      </c>
      <c r="N36" s="114">
        <v>2.2844896811949997E-2</v>
      </c>
      <c r="O36" s="114">
        <v>1.59733533656E-3</v>
      </c>
      <c r="P36" s="114">
        <v>1.934408137728949E-4</v>
      </c>
      <c r="Q36" s="114">
        <v>9.0242453920339999E-2</v>
      </c>
      <c r="R36" s="114">
        <v>8.3513542851079994E-2</v>
      </c>
      <c r="S36" s="114">
        <v>0.27325467005299997</v>
      </c>
      <c r="T36" s="114">
        <v>2.5611324826892901</v>
      </c>
      <c r="U36" s="114">
        <v>2.091987913682895E-3</v>
      </c>
      <c r="V36" s="114">
        <v>0.21423377951177999</v>
      </c>
      <c r="W36" s="114">
        <v>5.672519880107E-2</v>
      </c>
      <c r="X36" s="114">
        <v>1.49804612428E-3</v>
      </c>
      <c r="Y36" s="114">
        <v>5.5829671282100002E-3</v>
      </c>
      <c r="Z36" s="114">
        <v>1.6887406669000001E-3</v>
      </c>
      <c r="AA36" s="114">
        <v>2.67172965132E-3</v>
      </c>
      <c r="AB36" s="114">
        <v>1.1441483570760001E-2</v>
      </c>
      <c r="AC36" s="114">
        <v>2.0463718582659999E-2</v>
      </c>
      <c r="AD36" s="114">
        <v>8.0369727447939993E-2</v>
      </c>
      <c r="AE36" s="40"/>
      <c r="AF36" s="114">
        <v>6121.5633355317841</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1.2708869226E-3</v>
      </c>
      <c r="F37" s="114">
        <v>3.1772173059999999E-5</v>
      </c>
      <c r="G37" s="114">
        <v>1.5886086529999999E-5</v>
      </c>
      <c r="H37" s="114">
        <v>3.1772173059999999E-5</v>
      </c>
      <c r="I37" s="114">
        <v>1.5886086529999999E-5</v>
      </c>
      <c r="J37" s="114">
        <v>1.5886086529999999E-5</v>
      </c>
      <c r="K37" s="114" t="s">
        <v>391</v>
      </c>
      <c r="L37" s="114" t="s">
        <v>391</v>
      </c>
      <c r="M37" s="114">
        <v>6.3544346130000001E-4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31.7721730652143</v>
      </c>
      <c r="AI37" s="39" t="s">
        <v>390</v>
      </c>
      <c r="AJ37" s="39" t="s">
        <v>390</v>
      </c>
      <c r="AK37" s="39" t="s">
        <v>389</v>
      </c>
      <c r="AL37" s="41" t="s">
        <v>41</v>
      </c>
    </row>
    <row r="38" spans="1:38" ht="26.25" customHeight="1" thickBot="1" x14ac:dyDescent="0.3">
      <c r="A38" s="36" t="s">
        <v>62</v>
      </c>
      <c r="B38" s="36" t="s">
        <v>93</v>
      </c>
      <c r="C38" s="37" t="s">
        <v>94</v>
      </c>
      <c r="D38" s="47"/>
      <c r="E38" s="114">
        <v>7.6817338136357201</v>
      </c>
      <c r="F38" s="114">
        <v>1.3471417463045099</v>
      </c>
      <c r="G38" s="114">
        <v>0.53590996390054002</v>
      </c>
      <c r="H38" s="114">
        <v>5.07493892972E-3</v>
      </c>
      <c r="I38" s="114">
        <v>0.30750477647594998</v>
      </c>
      <c r="J38" s="114">
        <v>0.31646366871885001</v>
      </c>
      <c r="K38" s="114">
        <v>0.32542256096174998</v>
      </c>
      <c r="L38" s="114" t="s">
        <v>391</v>
      </c>
      <c r="M38" s="114">
        <v>8.0027487606025094</v>
      </c>
      <c r="N38" s="114">
        <v>2.12315157474083</v>
      </c>
      <c r="O38" s="114">
        <v>5.5414785065000004E-4</v>
      </c>
      <c r="P38" s="114" t="s">
        <v>391</v>
      </c>
      <c r="Q38" s="114" t="s">
        <v>391</v>
      </c>
      <c r="R38" s="114">
        <v>2.77073925327E-3</v>
      </c>
      <c r="S38" s="114">
        <v>9.4205134611309999E-2</v>
      </c>
      <c r="T38" s="114">
        <v>3.8790349545800001E-3</v>
      </c>
      <c r="U38" s="114">
        <v>5.5414785065000004E-4</v>
      </c>
      <c r="V38" s="114">
        <v>5.5414785065469999E-2</v>
      </c>
      <c r="W38" s="114" t="s">
        <v>391</v>
      </c>
      <c r="X38" s="114">
        <v>1.6624435519600001E-3</v>
      </c>
      <c r="Y38" s="114">
        <v>2.77073925327E-3</v>
      </c>
      <c r="Z38" s="114" t="s">
        <v>391</v>
      </c>
      <c r="AA38" s="114" t="s">
        <v>391</v>
      </c>
      <c r="AB38" s="114" t="s">
        <v>391</v>
      </c>
      <c r="AC38" s="114" t="s">
        <v>391</v>
      </c>
      <c r="AD38" s="114" t="s">
        <v>391</v>
      </c>
      <c r="AE38" s="40"/>
      <c r="AF38" s="114">
        <v>17151.936380658801</v>
      </c>
      <c r="AG38" s="39" t="s">
        <v>390</v>
      </c>
      <c r="AH38" s="39" t="s">
        <v>390</v>
      </c>
      <c r="AI38" s="114" t="s">
        <v>390</v>
      </c>
      <c r="AJ38" s="114">
        <v>0</v>
      </c>
      <c r="AK38" s="39" t="s">
        <v>389</v>
      </c>
      <c r="AL38" s="41" t="s">
        <v>41</v>
      </c>
    </row>
    <row r="39" spans="1:38" ht="26.25" customHeight="1" thickBot="1" x14ac:dyDescent="0.3">
      <c r="A39" s="36" t="s">
        <v>95</v>
      </c>
      <c r="B39" s="36" t="s">
        <v>96</v>
      </c>
      <c r="C39" s="37" t="s">
        <v>365</v>
      </c>
      <c r="D39" s="38"/>
      <c r="E39" s="114">
        <v>3.1751430944549499</v>
      </c>
      <c r="F39" s="114">
        <v>0.42654961502880995</v>
      </c>
      <c r="G39" s="114">
        <v>3.8224781090794901</v>
      </c>
      <c r="H39" s="114">
        <v>6.963773272384001E-2</v>
      </c>
      <c r="I39" s="114">
        <v>0.45288580312770998</v>
      </c>
      <c r="J39" s="114">
        <v>0.48513828049120999</v>
      </c>
      <c r="K39" s="114">
        <v>0.48961365059299999</v>
      </c>
      <c r="L39" s="114" t="s">
        <v>391</v>
      </c>
      <c r="M39" s="114">
        <v>4.1013928469868297</v>
      </c>
      <c r="N39" s="114">
        <v>0.18916348361922</v>
      </c>
      <c r="O39" s="114">
        <v>9.9830967238299997E-3</v>
      </c>
      <c r="P39" s="114">
        <v>3.13721905397E-3</v>
      </c>
      <c r="Q39" s="114">
        <v>1.9341140363169997E-2</v>
      </c>
      <c r="R39" s="114">
        <v>1.9333304723840001E-2</v>
      </c>
      <c r="S39" s="114">
        <v>9.056425453974E-2</v>
      </c>
      <c r="T39" s="114">
        <v>1.99830516726987</v>
      </c>
      <c r="U39" s="114">
        <v>1.7627643517479998E-2</v>
      </c>
      <c r="V39" s="114">
        <v>0.41573876317960001</v>
      </c>
      <c r="W39" s="114">
        <v>4.9025963556429998E-2</v>
      </c>
      <c r="X39" s="114">
        <v>6.8936460616190007E-2</v>
      </c>
      <c r="Y39" s="114">
        <v>7.4931775537659992E-2</v>
      </c>
      <c r="Z39" s="114">
        <v>2.527310815732E-2</v>
      </c>
      <c r="AA39" s="114">
        <v>4.0485549914510005E-2</v>
      </c>
      <c r="AB39" s="114">
        <v>0.20962689422572001</v>
      </c>
      <c r="AC39" s="114">
        <v>3.5018545397400001E-3</v>
      </c>
      <c r="AD39" s="114">
        <v>4.2022254470000002E-5</v>
      </c>
      <c r="AE39" s="40"/>
      <c r="AF39" s="114">
        <v>32130.31</v>
      </c>
      <c r="AG39" s="114">
        <v>0</v>
      </c>
      <c r="AH39" s="114">
        <v>1638</v>
      </c>
      <c r="AI39" s="114">
        <v>700.37090794899996</v>
      </c>
      <c r="AJ39" s="114">
        <v>0</v>
      </c>
      <c r="AK39" s="39" t="s">
        <v>389</v>
      </c>
      <c r="AL39" s="41" t="s">
        <v>41</v>
      </c>
    </row>
    <row r="40" spans="1:38" ht="26.25" customHeight="1" thickBot="1" x14ac:dyDescent="0.3">
      <c r="A40" s="36" t="s">
        <v>62</v>
      </c>
      <c r="B40" s="36" t="s">
        <v>97</v>
      </c>
      <c r="C40" s="37" t="s">
        <v>366</v>
      </c>
      <c r="D40" s="38"/>
      <c r="E40" s="114">
        <v>2.0794029048953702</v>
      </c>
      <c r="F40" s="114">
        <v>2.0799460961857701</v>
      </c>
      <c r="G40" s="114">
        <v>0.13962274788003001</v>
      </c>
      <c r="H40" s="114">
        <v>4.8582912103999998E-4</v>
      </c>
      <c r="I40" s="114">
        <v>0.20954031502497</v>
      </c>
      <c r="J40" s="114">
        <v>0.22118144363747999</v>
      </c>
      <c r="K40" s="114">
        <v>0.23282257224998001</v>
      </c>
      <c r="L40" s="114" t="s">
        <v>391</v>
      </c>
      <c r="M40" s="114">
        <v>25.183088715713279</v>
      </c>
      <c r="N40" s="114" t="s">
        <v>391</v>
      </c>
      <c r="O40" s="114">
        <v>7.3496698656000002E-4</v>
      </c>
      <c r="P40" s="114" t="s">
        <v>391</v>
      </c>
      <c r="Q40" s="114" t="s">
        <v>391</v>
      </c>
      <c r="R40" s="114">
        <v>3.6748349328399998E-3</v>
      </c>
      <c r="S40" s="114">
        <v>0.12494438771715</v>
      </c>
      <c r="T40" s="114">
        <v>5.1447689059900001E-3</v>
      </c>
      <c r="U40" s="114">
        <v>7.3496698656000002E-4</v>
      </c>
      <c r="V40" s="114">
        <v>7.3496698657140008E-2</v>
      </c>
      <c r="W40" s="114" t="s">
        <v>391</v>
      </c>
      <c r="X40" s="114">
        <v>2.45545584968E-3</v>
      </c>
      <c r="Y40" s="114">
        <v>3.4242800428599999E-3</v>
      </c>
      <c r="Z40" s="114" t="s">
        <v>391</v>
      </c>
      <c r="AA40" s="114" t="s">
        <v>391</v>
      </c>
      <c r="AB40" s="114" t="s">
        <v>391</v>
      </c>
      <c r="AC40" s="114" t="s">
        <v>391</v>
      </c>
      <c r="AD40" s="114" t="s">
        <v>391</v>
      </c>
      <c r="AE40" s="40"/>
      <c r="AF40" s="114">
        <v>3216.4008294072801</v>
      </c>
      <c r="AG40" s="39" t="s">
        <v>390</v>
      </c>
      <c r="AH40" s="39" t="s">
        <v>390</v>
      </c>
      <c r="AI40" s="114" t="s">
        <v>390</v>
      </c>
      <c r="AJ40" s="114">
        <v>0</v>
      </c>
      <c r="AK40" s="39" t="s">
        <v>389</v>
      </c>
      <c r="AL40" s="41" t="s">
        <v>41</v>
      </c>
    </row>
    <row r="41" spans="1:38" ht="26.25" customHeight="1" thickBot="1" x14ac:dyDescent="0.3">
      <c r="A41" s="36" t="s">
        <v>95</v>
      </c>
      <c r="B41" s="36" t="s">
        <v>98</v>
      </c>
      <c r="C41" s="37" t="s">
        <v>375</v>
      </c>
      <c r="D41" s="38"/>
      <c r="E41" s="114">
        <v>9.4107193318094797</v>
      </c>
      <c r="F41" s="114">
        <v>18.813526643722302</v>
      </c>
      <c r="G41" s="114">
        <v>7.4579097204439302</v>
      </c>
      <c r="H41" s="114">
        <v>0.28346099813317005</v>
      </c>
      <c r="I41" s="114">
        <v>13.522562193016499</v>
      </c>
      <c r="J41" s="114">
        <v>14.227153009669101</v>
      </c>
      <c r="K41" s="114">
        <v>14.5032176122464</v>
      </c>
      <c r="L41" s="114" t="s">
        <v>391</v>
      </c>
      <c r="M41" s="114">
        <v>147.96212146365198</v>
      </c>
      <c r="N41" s="114">
        <v>0.86193028266589</v>
      </c>
      <c r="O41" s="114">
        <v>0.13884135013317001</v>
      </c>
      <c r="P41" s="114">
        <v>2.7927507422190002E-2</v>
      </c>
      <c r="Q41" s="114">
        <v>5.137527441775E-2</v>
      </c>
      <c r="R41" s="114">
        <v>0.16207155613317001</v>
      </c>
      <c r="S41" s="114">
        <v>0.37409479022196002</v>
      </c>
      <c r="T41" s="114">
        <v>1.3870252791109801</v>
      </c>
      <c r="U41" s="114">
        <v>0.10912505148966001</v>
      </c>
      <c r="V41" s="114">
        <v>16.4879886257573</v>
      </c>
      <c r="W41" s="114">
        <v>2.85441002310752</v>
      </c>
      <c r="X41" s="114">
        <v>4.6290299741156398</v>
      </c>
      <c r="Y41" s="114">
        <v>4.2901326122991499</v>
      </c>
      <c r="Z41" s="114">
        <v>1.6241889381152501</v>
      </c>
      <c r="AA41" s="114">
        <v>2.72465932766797</v>
      </c>
      <c r="AB41" s="114">
        <v>13.268010852198</v>
      </c>
      <c r="AC41" s="114">
        <v>0.20388643022196001</v>
      </c>
      <c r="AD41" s="114">
        <v>2.4466371626599998E-3</v>
      </c>
      <c r="AE41" s="40"/>
      <c r="AF41" s="114">
        <v>78497.570000000007</v>
      </c>
      <c r="AG41" s="114">
        <v>0</v>
      </c>
      <c r="AH41" s="114">
        <v>2067</v>
      </c>
      <c r="AI41" s="114">
        <v>41605.557544393203</v>
      </c>
      <c r="AJ41" s="114">
        <v>0</v>
      </c>
      <c r="AK41" s="39" t="s">
        <v>389</v>
      </c>
      <c r="AL41" s="41" t="s">
        <v>41</v>
      </c>
    </row>
    <row r="42" spans="1:38" ht="26.25" customHeight="1" thickBot="1" x14ac:dyDescent="0.3">
      <c r="A42" s="36" t="s">
        <v>62</v>
      </c>
      <c r="B42" s="36" t="s">
        <v>99</v>
      </c>
      <c r="C42" s="37" t="s">
        <v>100</v>
      </c>
      <c r="D42" s="38"/>
      <c r="E42" s="114">
        <v>2.0052938291235103</v>
      </c>
      <c r="F42" s="114">
        <v>4.2495029949167797</v>
      </c>
      <c r="G42" s="114">
        <v>0.16407597160237999</v>
      </c>
      <c r="H42" s="114">
        <v>6.0663292250280219E-4</v>
      </c>
      <c r="I42" s="114">
        <v>0.27869267325286995</v>
      </c>
      <c r="J42" s="114">
        <v>0.29417559954466999</v>
      </c>
      <c r="K42" s="114">
        <v>0.30965852583650999</v>
      </c>
      <c r="L42" s="114" t="s">
        <v>391</v>
      </c>
      <c r="M42" s="114">
        <v>40.954188882137849</v>
      </c>
      <c r="N42" s="114" t="s">
        <v>391</v>
      </c>
      <c r="O42" s="114">
        <v>1.0487175497105353E-3</v>
      </c>
      <c r="P42" s="114" t="s">
        <v>391</v>
      </c>
      <c r="Q42" s="114" t="s">
        <v>391</v>
      </c>
      <c r="R42" s="114">
        <v>5.2435877486300001E-3</v>
      </c>
      <c r="S42" s="114">
        <v>0.17828198345409002</v>
      </c>
      <c r="T42" s="114">
        <v>7.3410228480899993E-3</v>
      </c>
      <c r="U42" s="114">
        <v>1.0487175497105353E-3</v>
      </c>
      <c r="V42" s="114">
        <v>0.10487175497298</v>
      </c>
      <c r="W42" s="114" t="s">
        <v>391</v>
      </c>
      <c r="X42" s="114">
        <v>3.6383332195500002E-3</v>
      </c>
      <c r="Y42" s="114">
        <v>4.7514071782499999E-3</v>
      </c>
      <c r="Z42" s="114" t="s">
        <v>391</v>
      </c>
      <c r="AA42" s="114" t="s">
        <v>391</v>
      </c>
      <c r="AB42" s="114" t="s">
        <v>391</v>
      </c>
      <c r="AC42" s="114" t="s">
        <v>391</v>
      </c>
      <c r="AD42" s="114" t="s">
        <v>391</v>
      </c>
      <c r="AE42" s="40"/>
      <c r="AF42" s="114">
        <v>4588.3111752723662</v>
      </c>
      <c r="AG42" s="39" t="s">
        <v>390</v>
      </c>
      <c r="AH42" s="39" t="s">
        <v>390</v>
      </c>
      <c r="AI42" s="114" t="s">
        <v>390</v>
      </c>
      <c r="AJ42" s="114">
        <v>0</v>
      </c>
      <c r="AK42" s="39" t="s">
        <v>389</v>
      </c>
      <c r="AL42" s="41" t="s">
        <v>41</v>
      </c>
    </row>
    <row r="43" spans="1:38" ht="26.25" customHeight="1" thickBot="1" x14ac:dyDescent="0.3">
      <c r="A43" s="36" t="s">
        <v>95</v>
      </c>
      <c r="B43" s="36" t="s">
        <v>101</v>
      </c>
      <c r="C43" s="37" t="s">
        <v>102</v>
      </c>
      <c r="D43" s="38"/>
      <c r="E43" s="114">
        <v>0.82870394239470002</v>
      </c>
      <c r="F43" s="114">
        <v>1.0023324067694599</v>
      </c>
      <c r="G43" s="114">
        <v>0.96180919680779997</v>
      </c>
      <c r="H43" s="114">
        <v>1.7697299042339999E-2</v>
      </c>
      <c r="I43" s="114">
        <v>0.67757639763059996</v>
      </c>
      <c r="J43" s="114">
        <v>0.75325120731876005</v>
      </c>
      <c r="K43" s="114">
        <v>0.84612329210654003</v>
      </c>
      <c r="L43" s="114" t="s">
        <v>391</v>
      </c>
      <c r="M43" s="114">
        <v>6.4166688298700194</v>
      </c>
      <c r="N43" s="114">
        <v>8.5557787211699987E-2</v>
      </c>
      <c r="O43" s="114">
        <v>1.1932139042340001E-2</v>
      </c>
      <c r="P43" s="114">
        <v>5.9593034403899996E-3</v>
      </c>
      <c r="Q43" s="114">
        <v>6.9120198723100004E-3</v>
      </c>
      <c r="R43" s="114">
        <v>1.9952741042340003E-2</v>
      </c>
      <c r="S43" s="114">
        <v>3.3774158403899995E-2</v>
      </c>
      <c r="T43" s="114">
        <v>0.34609426320194997</v>
      </c>
      <c r="U43" s="114">
        <v>1.0523091889709998E-2</v>
      </c>
      <c r="V43" s="114">
        <v>1.102160520312</v>
      </c>
      <c r="W43" s="114">
        <v>0.26212277765460001</v>
      </c>
      <c r="X43" s="114">
        <v>0.22380057210480003</v>
      </c>
      <c r="Y43" s="114">
        <v>0.18765976642068</v>
      </c>
      <c r="Z43" s="114">
        <v>6.9529256948729995E-2</v>
      </c>
      <c r="AA43" s="114">
        <v>0.11255572846407999</v>
      </c>
      <c r="AB43" s="114">
        <v>0.62215782393829999</v>
      </c>
      <c r="AC43" s="114">
        <v>1.05171984039E-2</v>
      </c>
      <c r="AD43" s="114">
        <v>1.2620638083999999E-4</v>
      </c>
      <c r="AE43" s="40"/>
      <c r="AF43" s="114">
        <v>3891.39</v>
      </c>
      <c r="AG43" s="114">
        <v>1144.5</v>
      </c>
      <c r="AH43" s="114">
        <v>663</v>
      </c>
      <c r="AI43" s="114">
        <v>2103.4396807799999</v>
      </c>
      <c r="AJ43" s="114">
        <v>0</v>
      </c>
      <c r="AK43" s="39" t="s">
        <v>389</v>
      </c>
      <c r="AL43" s="41" t="s">
        <v>41</v>
      </c>
    </row>
    <row r="44" spans="1:38" ht="26.25" customHeight="1" thickBot="1" x14ac:dyDescent="0.3">
      <c r="A44" s="36" t="s">
        <v>62</v>
      </c>
      <c r="B44" s="36" t="s">
        <v>103</v>
      </c>
      <c r="C44" s="37" t="s">
        <v>104</v>
      </c>
      <c r="D44" s="38"/>
      <c r="E44" s="114">
        <v>8.8533151019713312</v>
      </c>
      <c r="F44" s="114">
        <v>3.2483006910014001</v>
      </c>
      <c r="G44" s="114">
        <v>0.68553731476207014</v>
      </c>
      <c r="H44" s="114">
        <v>1.9165458617369097E-3</v>
      </c>
      <c r="I44" s="114">
        <v>0.68761549209731998</v>
      </c>
      <c r="J44" s="114">
        <v>0.72581635276940004</v>
      </c>
      <c r="K44" s="114">
        <v>0.76401721344147999</v>
      </c>
      <c r="L44" s="114" t="s">
        <v>391</v>
      </c>
      <c r="M44" s="114">
        <v>8.7999086841211103</v>
      </c>
      <c r="N44" s="114" t="s">
        <v>391</v>
      </c>
      <c r="O44" s="114">
        <v>2.5391212877564334E-3</v>
      </c>
      <c r="P44" s="114" t="s">
        <v>391</v>
      </c>
      <c r="Q44" s="114" t="s">
        <v>391</v>
      </c>
      <c r="R44" s="114">
        <v>1.2695606438870001E-2</v>
      </c>
      <c r="S44" s="114">
        <v>0.43165061892234002</v>
      </c>
      <c r="T44" s="114">
        <v>1.7773849014420001E-2</v>
      </c>
      <c r="U44" s="114">
        <v>2.5391212877564334E-3</v>
      </c>
      <c r="V44" s="114">
        <v>0.25391212877783004</v>
      </c>
      <c r="W44" s="114" t="s">
        <v>391</v>
      </c>
      <c r="X44" s="114">
        <v>7.7045682308000008E-3</v>
      </c>
      <c r="Y44" s="114">
        <v>1.260840207137E-2</v>
      </c>
      <c r="Z44" s="114" t="s">
        <v>391</v>
      </c>
      <c r="AA44" s="114" t="s">
        <v>391</v>
      </c>
      <c r="AB44" s="114" t="s">
        <v>391</v>
      </c>
      <c r="AC44" s="114" t="s">
        <v>391</v>
      </c>
      <c r="AD44" s="114" t="s">
        <v>391</v>
      </c>
      <c r="AE44" s="40"/>
      <c r="AF44" s="114">
        <v>11118.431392127057</v>
      </c>
      <c r="AG44" s="39" t="s">
        <v>390</v>
      </c>
      <c r="AH44" s="39" t="s">
        <v>390</v>
      </c>
      <c r="AI44" s="114" t="s">
        <v>390</v>
      </c>
      <c r="AJ44" s="114">
        <v>0</v>
      </c>
      <c r="AK44" s="39" t="s">
        <v>389</v>
      </c>
      <c r="AL44" s="41" t="s">
        <v>41</v>
      </c>
    </row>
    <row r="45" spans="1:38" ht="26.25" customHeight="1" thickBot="1" x14ac:dyDescent="0.3">
      <c r="A45" s="36" t="s">
        <v>62</v>
      </c>
      <c r="B45" s="36" t="s">
        <v>105</v>
      </c>
      <c r="C45" s="37" t="s">
        <v>106</v>
      </c>
      <c r="D45" s="38"/>
      <c r="E45" s="114">
        <v>3.7423154029455299</v>
      </c>
      <c r="F45" s="114">
        <v>5.7170285001549997E-2</v>
      </c>
      <c r="G45" s="114">
        <v>1.2520292415341301</v>
      </c>
      <c r="H45" s="114">
        <v>8.5755427502E-4</v>
      </c>
      <c r="I45" s="114">
        <v>5.7170285001549997E-2</v>
      </c>
      <c r="J45" s="114">
        <v>5.7170285001549997E-2</v>
      </c>
      <c r="K45" s="114">
        <v>5.7170285001549997E-2</v>
      </c>
      <c r="L45" s="114" t="s">
        <v>390</v>
      </c>
      <c r="M45" s="114">
        <v>0.31443656750857002</v>
      </c>
      <c r="N45" s="114">
        <v>8.7899313189799995E-3</v>
      </c>
      <c r="O45" s="114">
        <v>2.9299771063000002E-4</v>
      </c>
      <c r="P45" s="114">
        <v>2.9299771063298E-6</v>
      </c>
      <c r="Q45" s="114">
        <v>1.7579862637900001E-3</v>
      </c>
      <c r="R45" s="114">
        <v>2.92997710632E-3</v>
      </c>
      <c r="S45" s="114">
        <v>9.9619221615210002E-2</v>
      </c>
      <c r="T45" s="114">
        <v>5.859954212659E-2</v>
      </c>
      <c r="U45" s="114">
        <v>2.9299771063298E-6</v>
      </c>
      <c r="V45" s="114">
        <v>5.859954212659E-2</v>
      </c>
      <c r="W45" s="114">
        <v>8.5755427502299999E-3</v>
      </c>
      <c r="X45" s="114">
        <v>2.8585142499999998E-4</v>
      </c>
      <c r="Y45" s="114">
        <v>5.7170285000999999E-4</v>
      </c>
      <c r="Z45" s="114">
        <v>2.8585142499999998E-4</v>
      </c>
      <c r="AA45" s="114">
        <v>5.7170285000999999E-4</v>
      </c>
      <c r="AB45" s="114">
        <v>1.71510855004E-3</v>
      </c>
      <c r="AC45" s="114">
        <v>5.7170285001500003E-3</v>
      </c>
      <c r="AD45" s="114">
        <v>2.57266282507E-2</v>
      </c>
      <c r="AE45" s="40"/>
      <c r="AF45" s="114">
        <v>2673.0824306753798</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9.4919145287829004E-4</v>
      </c>
      <c r="J48" s="114">
        <v>9.4919145287829E-3</v>
      </c>
      <c r="K48" s="114">
        <v>2.37297863219572E-2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5.9867810400000008E-4</v>
      </c>
      <c r="F49" s="114">
        <v>9.4120069120000004E-3</v>
      </c>
      <c r="G49" s="114">
        <v>9.0999999999999998E-2</v>
      </c>
      <c r="H49" s="114">
        <v>4.5226526720000002E-3</v>
      </c>
      <c r="I49" s="114" t="s">
        <v>391</v>
      </c>
      <c r="J49" s="114" t="s">
        <v>391</v>
      </c>
      <c r="K49" s="114" t="s">
        <v>391</v>
      </c>
      <c r="L49" s="114" t="s">
        <v>391</v>
      </c>
      <c r="M49" s="114">
        <v>0.66</v>
      </c>
      <c r="N49" s="114" t="s">
        <v>391</v>
      </c>
      <c r="O49" s="114" t="s">
        <v>391</v>
      </c>
      <c r="P49" s="114" t="s">
        <v>391</v>
      </c>
      <c r="Q49" s="114" t="s">
        <v>391</v>
      </c>
      <c r="R49" s="114" t="s">
        <v>391</v>
      </c>
      <c r="S49" s="114" t="s">
        <v>391</v>
      </c>
      <c r="T49" s="114" t="s">
        <v>391</v>
      </c>
      <c r="U49" s="114">
        <v>1.9557416960000001E-2</v>
      </c>
      <c r="V49" s="114" t="s">
        <v>391</v>
      </c>
      <c r="W49" s="114" t="s">
        <v>391</v>
      </c>
      <c r="X49" s="114">
        <v>1.7400810693298699E-2</v>
      </c>
      <c r="Y49" s="114">
        <v>8.0777924595933307E-3</v>
      </c>
      <c r="Z49" s="114">
        <v>4.0388962297966602E-3</v>
      </c>
      <c r="AA49" s="114">
        <v>2.82722736085766E-3</v>
      </c>
      <c r="AB49" s="114">
        <v>3.2344726743546298E-2</v>
      </c>
      <c r="AC49" s="114" t="s">
        <v>391</v>
      </c>
      <c r="AD49" s="114" t="s">
        <v>391</v>
      </c>
      <c r="AE49" s="40"/>
      <c r="AF49" s="48" t="s">
        <v>389</v>
      </c>
      <c r="AG49" s="48" t="s">
        <v>389</v>
      </c>
      <c r="AH49" s="48" t="s">
        <v>389</v>
      </c>
      <c r="AI49" s="48" t="s">
        <v>389</v>
      </c>
      <c r="AJ49" s="48" t="s">
        <v>389</v>
      </c>
      <c r="AK49" s="114">
        <v>1.22533856</v>
      </c>
      <c r="AL49" s="41" t="s">
        <v>117</v>
      </c>
    </row>
    <row r="50" spans="1:38" ht="26.25" customHeight="1" thickBot="1" x14ac:dyDescent="0.3">
      <c r="A50" s="36" t="s">
        <v>111</v>
      </c>
      <c r="B50" s="36" t="s">
        <v>118</v>
      </c>
      <c r="C50" s="37" t="s">
        <v>119</v>
      </c>
      <c r="D50" s="38"/>
      <c r="E50" s="114">
        <v>6.4691131124922302E-3</v>
      </c>
      <c r="F50" s="114">
        <v>2.2505479242662001E-4</v>
      </c>
      <c r="G50" s="114">
        <v>4.0457894530574197E-2</v>
      </c>
      <c r="H50" s="114" t="s">
        <v>391</v>
      </c>
      <c r="I50" s="114">
        <v>4.3065447273138907E-2</v>
      </c>
      <c r="J50" s="114">
        <v>6.7228715074359763E-2</v>
      </c>
      <c r="K50" s="114">
        <v>0.14558546072954631</v>
      </c>
      <c r="L50" s="114" t="s">
        <v>391</v>
      </c>
      <c r="M50" s="114">
        <v>1.1252739621331E-3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0.26987038220477</v>
      </c>
      <c r="F52" s="114">
        <v>12.500645777694592</v>
      </c>
      <c r="G52" s="114">
        <v>3.388757471329447</v>
      </c>
      <c r="H52" s="114">
        <v>1.5881486824781258E-3</v>
      </c>
      <c r="I52" s="114">
        <v>8.0318909680604095E-2</v>
      </c>
      <c r="J52" s="114">
        <v>8.7119374589885598E-2</v>
      </c>
      <c r="K52" s="114">
        <v>9.0519838571532993E-2</v>
      </c>
      <c r="L52" s="114" t="s">
        <v>391</v>
      </c>
      <c r="M52" s="114">
        <v>3.10622361979098E-2</v>
      </c>
      <c r="N52" s="114" t="s">
        <v>391</v>
      </c>
      <c r="O52" s="114">
        <v>3.7474007933303703E-4</v>
      </c>
      <c r="P52" s="114">
        <v>3.9888348067221698E-4</v>
      </c>
      <c r="Q52" s="114">
        <v>5.7232538090750697E-4</v>
      </c>
      <c r="R52" s="114">
        <v>5.4167382877562797E-3</v>
      </c>
      <c r="S52" s="114">
        <v>3.0429187208025898E-3</v>
      </c>
      <c r="T52" s="114">
        <v>4.3388777284528897E-3</v>
      </c>
      <c r="U52" s="114" t="s">
        <v>391</v>
      </c>
      <c r="V52" s="114">
        <v>5.5940658120160504E-3</v>
      </c>
      <c r="W52" s="114">
        <v>0.20958447345703099</v>
      </c>
      <c r="X52" s="114">
        <v>1.4657778318367201E-6</v>
      </c>
      <c r="Y52" s="114" t="s">
        <v>391</v>
      </c>
      <c r="Z52" s="114" t="s">
        <v>391</v>
      </c>
      <c r="AA52" s="114" t="s">
        <v>391</v>
      </c>
      <c r="AB52" s="114">
        <v>1.41971052855042E-4</v>
      </c>
      <c r="AC52" s="114" t="s">
        <v>391</v>
      </c>
      <c r="AD52" s="114" t="s">
        <v>391</v>
      </c>
      <c r="AE52" s="40"/>
      <c r="AF52" s="114">
        <v>392.09067499999998</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11.862538657839281</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0.63719785133725426</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3.5357453434315803E-2</v>
      </c>
      <c r="F55" s="114">
        <v>0.17884729311117972</v>
      </c>
      <c r="G55" s="114">
        <v>0.39820204929674302</v>
      </c>
      <c r="H55" s="114">
        <v>1.1493284647279701E-3</v>
      </c>
      <c r="I55" s="114">
        <v>6.7603561337229202E-3</v>
      </c>
      <c r="J55" s="114">
        <v>6.7603561337229202E-3</v>
      </c>
      <c r="K55" s="114">
        <v>6.7603561337229202E-3</v>
      </c>
      <c r="L55" s="114" t="s">
        <v>391</v>
      </c>
      <c r="M55" s="114">
        <v>5.7466423236398499E-3</v>
      </c>
      <c r="N55" s="114">
        <v>9.0686154906582299E-4</v>
      </c>
      <c r="O55" s="114">
        <v>1.2335570139466801E-3</v>
      </c>
      <c r="P55" s="114">
        <v>2.0953571195806599E-4</v>
      </c>
      <c r="Q55" s="114">
        <v>1.98270351100105E-4</v>
      </c>
      <c r="R55" s="114">
        <v>3.7682632069878002E-3</v>
      </c>
      <c r="S55" s="114">
        <v>1.85315186113451E-3</v>
      </c>
      <c r="T55" s="114">
        <v>4.1512854761584601E-3</v>
      </c>
      <c r="U55" s="114">
        <v>8.7869814692092196E-4</v>
      </c>
      <c r="V55" s="114">
        <v>9.5755567292664604E-3</v>
      </c>
      <c r="W55" s="114">
        <v>2.8733211618199301E-4</v>
      </c>
      <c r="X55" s="114">
        <v>3.7738958874167799E-7</v>
      </c>
      <c r="Y55" s="114">
        <v>6.4212556890375097E-7</v>
      </c>
      <c r="Z55" s="114">
        <v>3.5485886702575701E-7</v>
      </c>
      <c r="AA55" s="114">
        <v>3.5485886702575701E-7</v>
      </c>
      <c r="AB55" s="114">
        <v>1.7292328916969401E-6</v>
      </c>
      <c r="AC55" s="114" t="s">
        <v>391</v>
      </c>
      <c r="AD55" s="114" t="s">
        <v>391</v>
      </c>
      <c r="AE55" s="40"/>
      <c r="AF55" s="114">
        <v>704.57068273650998</v>
      </c>
      <c r="AG55" s="39" t="s">
        <v>389</v>
      </c>
      <c r="AH55" s="114">
        <v>670.136518771331</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4.5949999999999998</v>
      </c>
      <c r="H57" s="114" t="s">
        <v>391</v>
      </c>
      <c r="I57" s="114">
        <v>0.79095899999999997</v>
      </c>
      <c r="J57" s="114">
        <v>0.97348800000000002</v>
      </c>
      <c r="K57" s="114">
        <v>1.2168600000000001</v>
      </c>
      <c r="L57" s="114" t="s">
        <v>391</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2099</v>
      </c>
      <c r="AL57" s="41" t="s">
        <v>136</v>
      </c>
    </row>
    <row r="58" spans="1:38" ht="26.25" customHeight="1" thickBot="1" x14ac:dyDescent="0.3">
      <c r="A58" s="36" t="s">
        <v>45</v>
      </c>
      <c r="B58" s="36" t="s">
        <v>137</v>
      </c>
      <c r="C58" s="37" t="s">
        <v>138</v>
      </c>
      <c r="D58" s="38"/>
      <c r="E58" s="114" t="s">
        <v>389</v>
      </c>
      <c r="F58" s="114" t="s">
        <v>389</v>
      </c>
      <c r="G58" s="114">
        <v>8.5505056793141077E-2</v>
      </c>
      <c r="H58" s="114" t="s">
        <v>389</v>
      </c>
      <c r="I58" s="114">
        <v>0.26560916470680657</v>
      </c>
      <c r="J58" s="114">
        <v>0.29881031029515714</v>
      </c>
      <c r="K58" s="114">
        <v>0.33201145588350761</v>
      </c>
      <c r="L58" s="114" t="s">
        <v>391</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440.09310718388599</v>
      </c>
      <c r="AL58" s="41" t="s">
        <v>139</v>
      </c>
    </row>
    <row r="59" spans="1:38" ht="26.25" customHeight="1" thickBot="1" x14ac:dyDescent="0.3">
      <c r="A59" s="36" t="s">
        <v>45</v>
      </c>
      <c r="B59" s="51" t="s">
        <v>140</v>
      </c>
      <c r="C59" s="37" t="s">
        <v>377</v>
      </c>
      <c r="D59" s="38"/>
      <c r="E59" s="114">
        <v>0.497</v>
      </c>
      <c r="F59" s="114">
        <v>0.03</v>
      </c>
      <c r="G59" s="114">
        <v>0.2581</v>
      </c>
      <c r="H59" s="114">
        <v>0.25</v>
      </c>
      <c r="I59" s="114">
        <v>0.21746399999999999</v>
      </c>
      <c r="J59" s="114">
        <v>0.26039699999999999</v>
      </c>
      <c r="K59" s="114">
        <v>0.28932999999999998</v>
      </c>
      <c r="L59" s="114" t="s">
        <v>391</v>
      </c>
      <c r="M59" s="114" t="s">
        <v>391</v>
      </c>
      <c r="N59" s="114">
        <v>1.4079999999999999</v>
      </c>
      <c r="O59" s="114">
        <v>4.3E-3</v>
      </c>
      <c r="P59" s="114">
        <v>5.5999999999999999E-3</v>
      </c>
      <c r="Q59" s="114">
        <v>0.105178415455021</v>
      </c>
      <c r="R59" s="114">
        <v>2.0500000000000001E-2</v>
      </c>
      <c r="S59" s="114">
        <v>1.8810750000000001E-3</v>
      </c>
      <c r="T59" s="114">
        <v>0.16636999999999999</v>
      </c>
      <c r="U59" s="114">
        <v>0.12802230000000001</v>
      </c>
      <c r="V59" s="114">
        <v>8.3000000000000001E-3</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384.87446560000001</v>
      </c>
      <c r="AL59" s="46" t="s">
        <v>405</v>
      </c>
    </row>
    <row r="60" spans="1:38" ht="26.25" customHeight="1" thickBot="1" x14ac:dyDescent="0.3">
      <c r="A60" s="36" t="s">
        <v>45</v>
      </c>
      <c r="B60" s="51" t="s">
        <v>141</v>
      </c>
      <c r="C60" s="37" t="s">
        <v>142</v>
      </c>
      <c r="D60" s="43"/>
      <c r="E60" s="114" t="s">
        <v>391</v>
      </c>
      <c r="F60" s="114" t="s">
        <v>389</v>
      </c>
      <c r="G60" s="114" t="s">
        <v>389</v>
      </c>
      <c r="H60" s="114" t="s">
        <v>389</v>
      </c>
      <c r="I60" s="114">
        <v>8.8512128035097407E-2</v>
      </c>
      <c r="J60" s="114">
        <v>0.44318314017548699</v>
      </c>
      <c r="K60" s="114">
        <v>0.88636628035097398</v>
      </c>
      <c r="L60" s="114" t="s">
        <v>391</v>
      </c>
      <c r="M60" s="114" t="s">
        <v>389</v>
      </c>
      <c r="N60" s="114">
        <v>0.20522207357859501</v>
      </c>
      <c r="O60" s="114">
        <v>2.7499999999999998E-3</v>
      </c>
      <c r="P60" s="114">
        <v>6.11E-3</v>
      </c>
      <c r="Q60" s="114">
        <v>3.8339999999999999E-2</v>
      </c>
      <c r="R60" s="114" t="s">
        <v>389</v>
      </c>
      <c r="S60" s="114">
        <v>8.4099999999999994E-2</v>
      </c>
      <c r="T60" s="114">
        <v>1.7000000000000001E-4</v>
      </c>
      <c r="U60" s="114" t="s">
        <v>389</v>
      </c>
      <c r="V60" s="114">
        <v>0.62518131033066304</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1.3760449694793699</v>
      </c>
      <c r="J61" s="114">
        <v>13.760449694793699</v>
      </c>
      <c r="K61" s="114">
        <v>46.039405482056402</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25493.627365893099</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9.214E-2</v>
      </c>
      <c r="G63" s="114" t="s">
        <v>389</v>
      </c>
      <c r="H63" s="114">
        <v>0.13320000000000001</v>
      </c>
      <c r="I63" s="114">
        <v>0.29120000000000001</v>
      </c>
      <c r="J63" s="114">
        <v>0.37440000000000001</v>
      </c>
      <c r="K63" s="114">
        <v>0.41599999999999998</v>
      </c>
      <c r="L63" s="114" t="s">
        <v>389</v>
      </c>
      <c r="M63" s="114" t="s">
        <v>389</v>
      </c>
      <c r="N63" s="114">
        <v>0.1394</v>
      </c>
      <c r="O63" s="114">
        <v>1.9600000000000003E-2</v>
      </c>
      <c r="P63" s="114">
        <v>2.0000000000000002E-5</v>
      </c>
      <c r="Q63" s="114">
        <v>1E-3</v>
      </c>
      <c r="R63" s="114">
        <v>2.5999999999999999E-2</v>
      </c>
      <c r="S63" s="114">
        <v>6.0000000000000001E-3</v>
      </c>
      <c r="T63" s="114">
        <v>5.67E-2</v>
      </c>
      <c r="U63" s="114" t="s">
        <v>389</v>
      </c>
      <c r="V63" s="114">
        <v>0.114</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1.1778999999999999</v>
      </c>
      <c r="F65" s="48" t="s">
        <v>389</v>
      </c>
      <c r="G65" s="48" t="s">
        <v>389</v>
      </c>
      <c r="H65" s="114">
        <v>4.0000000000000001E-3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395</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0.15920000000000001</v>
      </c>
      <c r="J67" s="114">
        <v>0.17910000000000001</v>
      </c>
      <c r="K67" s="114">
        <v>0.19900000000000001</v>
      </c>
      <c r="L67" s="114" t="s">
        <v>391</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62.961051893239599</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1.1847197333513646</v>
      </c>
      <c r="F70" s="114">
        <v>5.5589534698744805</v>
      </c>
      <c r="G70" s="114">
        <v>3.9454572880072361</v>
      </c>
      <c r="H70" s="114">
        <v>0.18142565449285042</v>
      </c>
      <c r="I70" s="114">
        <v>9.1233515767986051E-2</v>
      </c>
      <c r="J70" s="114">
        <v>0.10252708907908087</v>
      </c>
      <c r="K70" s="114">
        <v>0.13809931259901947</v>
      </c>
      <c r="L70" s="114" t="s">
        <v>391</v>
      </c>
      <c r="M70" s="114">
        <v>0.24622589151187005</v>
      </c>
      <c r="N70" s="114">
        <v>9.2910999999999994E-2</v>
      </c>
      <c r="O70" s="114">
        <v>1.1600000000000001E-5</v>
      </c>
      <c r="P70" s="114">
        <v>0.19261080000000003</v>
      </c>
      <c r="Q70" s="114">
        <v>8.7499999999999992E-6</v>
      </c>
      <c r="R70" s="114">
        <v>2.7760000000000003E-4</v>
      </c>
      <c r="S70" s="114">
        <v>9.0760000000000005E-4</v>
      </c>
      <c r="T70" s="114">
        <v>0.01</v>
      </c>
      <c r="U70" s="114" t="s">
        <v>391</v>
      </c>
      <c r="V70" s="114" t="s">
        <v>391</v>
      </c>
      <c r="W70" s="114">
        <v>1.6648E-2</v>
      </c>
      <c r="X70" s="114" t="s">
        <v>391</v>
      </c>
      <c r="Y70" s="114" t="s">
        <v>391</v>
      </c>
      <c r="Z70" s="114" t="s">
        <v>391</v>
      </c>
      <c r="AA70" s="114" t="s">
        <v>391</v>
      </c>
      <c r="AB70" s="114" t="s">
        <v>391</v>
      </c>
      <c r="AC70" s="114">
        <v>15</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0.95320163689793092</v>
      </c>
      <c r="F72" s="114">
        <v>0.28064366675039359</v>
      </c>
      <c r="G72" s="114">
        <v>3.85450729341829</v>
      </c>
      <c r="H72" s="114">
        <v>3.1313999999999999E-3</v>
      </c>
      <c r="I72" s="114">
        <v>3.0403775887337883</v>
      </c>
      <c r="J72" s="114">
        <v>3.7323736930988338</v>
      </c>
      <c r="K72" s="114">
        <v>4.8509061273124319</v>
      </c>
      <c r="L72" s="114" t="s">
        <v>391</v>
      </c>
      <c r="M72" s="114">
        <v>1.968161691252063</v>
      </c>
      <c r="N72" s="114">
        <v>21.040718148860556</v>
      </c>
      <c r="O72" s="114">
        <v>0.40448873042122824</v>
      </c>
      <c r="P72" s="114">
        <v>0.25663673501351886</v>
      </c>
      <c r="Q72" s="114">
        <v>0.15299792200123485</v>
      </c>
      <c r="R72" s="114">
        <v>8.2160730679619576</v>
      </c>
      <c r="S72" s="114">
        <v>2.5862024111912159</v>
      </c>
      <c r="T72" s="114">
        <v>6.9946597570517408</v>
      </c>
      <c r="U72" s="114">
        <v>0.26699285771111197</v>
      </c>
      <c r="V72" s="114">
        <v>56.77749229775759</v>
      </c>
      <c r="W72" s="114">
        <v>21.554000231871228</v>
      </c>
      <c r="X72" s="114" t="s">
        <v>391</v>
      </c>
      <c r="Y72" s="114" t="s">
        <v>391</v>
      </c>
      <c r="Z72" s="114" t="s">
        <v>391</v>
      </c>
      <c r="AA72" s="114" t="s">
        <v>391</v>
      </c>
      <c r="AB72" s="114">
        <v>1.0566830077681402</v>
      </c>
      <c r="AC72" s="114">
        <v>0.38804876656666804</v>
      </c>
      <c r="AD72" s="114">
        <v>5.04650751673719</v>
      </c>
      <c r="AE72" s="40"/>
      <c r="AF72" s="48" t="s">
        <v>389</v>
      </c>
      <c r="AG72" s="48" t="s">
        <v>389</v>
      </c>
      <c r="AH72" s="48" t="s">
        <v>389</v>
      </c>
      <c r="AI72" s="48" t="s">
        <v>389</v>
      </c>
      <c r="AJ72" s="48" t="s">
        <v>389</v>
      </c>
      <c r="AK72" s="114">
        <v>17340.329372370477</v>
      </c>
      <c r="AL72" s="41" t="s">
        <v>170</v>
      </c>
    </row>
    <row r="73" spans="1:38" ht="26.25" customHeight="1" thickBot="1" x14ac:dyDescent="0.3">
      <c r="A73" s="36" t="s">
        <v>45</v>
      </c>
      <c r="B73" s="36" t="s">
        <v>171</v>
      </c>
      <c r="C73" s="37" t="s">
        <v>172</v>
      </c>
      <c r="D73" s="38"/>
      <c r="E73" s="114">
        <v>0.3</v>
      </c>
      <c r="F73" s="114" t="s">
        <v>391</v>
      </c>
      <c r="G73" s="114">
        <v>0.3</v>
      </c>
      <c r="H73" s="114" t="s">
        <v>391</v>
      </c>
      <c r="I73" s="114">
        <v>6.0842153536051297E-2</v>
      </c>
      <c r="J73" s="114">
        <v>8.6193050842739302E-2</v>
      </c>
      <c r="K73" s="114">
        <v>9.0729527202883506E-2</v>
      </c>
      <c r="L73" s="114" t="s">
        <v>391</v>
      </c>
      <c r="M73" s="114" t="s">
        <v>391</v>
      </c>
      <c r="N73" s="114">
        <v>2.7595190788447601E-2</v>
      </c>
      <c r="O73" s="114" t="s">
        <v>391</v>
      </c>
      <c r="P73" s="114" t="s">
        <v>391</v>
      </c>
      <c r="Q73" s="114" t="s">
        <v>391</v>
      </c>
      <c r="R73" s="114">
        <v>8.9237382593885695</v>
      </c>
      <c r="S73" s="114" t="s">
        <v>391</v>
      </c>
      <c r="T73" s="114" t="s">
        <v>391</v>
      </c>
      <c r="U73" s="114" t="s">
        <v>391</v>
      </c>
      <c r="V73" s="114">
        <v>1.28777557012755</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71.560106037161106</v>
      </c>
      <c r="AL73" s="41" t="s">
        <v>393</v>
      </c>
    </row>
    <row r="74" spans="1:38" ht="26.25" customHeight="1" thickBot="1" x14ac:dyDescent="0.3">
      <c r="A74" s="36" t="s">
        <v>45</v>
      </c>
      <c r="B74" s="36" t="s">
        <v>173</v>
      </c>
      <c r="C74" s="37" t="s">
        <v>174</v>
      </c>
      <c r="D74" s="38"/>
      <c r="E74" s="114">
        <v>5.4988227260000001E-2</v>
      </c>
      <c r="F74" s="114">
        <v>8.7182200610084297E-3</v>
      </c>
      <c r="G74" s="114">
        <v>0.28094400000000003</v>
      </c>
      <c r="H74" s="114" t="s">
        <v>391</v>
      </c>
      <c r="I74" s="114">
        <v>0.11873913454693701</v>
      </c>
      <c r="J74" s="114">
        <v>0.26427282526370399</v>
      </c>
      <c r="K74" s="114">
        <v>0.27947994254622899</v>
      </c>
      <c r="L74" s="114" t="s">
        <v>391</v>
      </c>
      <c r="M74" s="114">
        <v>6.8958777966101703</v>
      </c>
      <c r="N74" s="114">
        <v>1.7607999999999999E-2</v>
      </c>
      <c r="O74" s="114">
        <v>1.11E-4</v>
      </c>
      <c r="P74" s="114">
        <v>2.1999999999999999E-5</v>
      </c>
      <c r="Q74" s="114">
        <v>2.1999999999999999E-5</v>
      </c>
      <c r="R74" s="114">
        <v>8.9770946353224805E-5</v>
      </c>
      <c r="S74" s="114">
        <v>1.321E-2</v>
      </c>
      <c r="T74" s="114">
        <v>2.9856419529837299E-3</v>
      </c>
      <c r="U74" s="114" t="s">
        <v>391</v>
      </c>
      <c r="V74" s="114">
        <v>1.17E-2</v>
      </c>
      <c r="W74" s="114">
        <v>7.0000000000000007E-2</v>
      </c>
      <c r="X74" s="114">
        <v>1.4016</v>
      </c>
      <c r="Y74" s="114">
        <v>1.4016</v>
      </c>
      <c r="Z74" s="114">
        <v>1.4016</v>
      </c>
      <c r="AA74" s="114">
        <v>0.171306666666667</v>
      </c>
      <c r="AB74" s="114">
        <v>4.3761066666666704</v>
      </c>
      <c r="AC74" s="114">
        <v>4.88833454545455E-2</v>
      </c>
      <c r="AD74" s="114" t="s">
        <v>389</v>
      </c>
      <c r="AE74" s="40"/>
      <c r="AF74" s="48" t="s">
        <v>389</v>
      </c>
      <c r="AG74" s="48" t="s">
        <v>389</v>
      </c>
      <c r="AH74" s="48" t="s">
        <v>389</v>
      </c>
      <c r="AI74" s="48" t="s">
        <v>389</v>
      </c>
      <c r="AJ74" s="48" t="s">
        <v>389</v>
      </c>
      <c r="AK74" s="114">
        <v>96.923000000000002</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0.271333952865213</v>
      </c>
      <c r="F80" s="114" t="s">
        <v>391</v>
      </c>
      <c r="G80" s="114">
        <v>4.8237164639099603</v>
      </c>
      <c r="H80" s="114" t="s">
        <v>391</v>
      </c>
      <c r="I80" s="114">
        <v>0.12970965332295301</v>
      </c>
      <c r="J80" s="114">
        <v>0.174526572189666</v>
      </c>
      <c r="K80" s="114">
        <v>0.201170036140598</v>
      </c>
      <c r="L80" s="114" t="s">
        <v>391</v>
      </c>
      <c r="M80" s="114" t="s">
        <v>391</v>
      </c>
      <c r="N80" s="114">
        <v>29.328042926186299</v>
      </c>
      <c r="O80" s="114">
        <v>0.83295190568248401</v>
      </c>
      <c r="P80" s="114">
        <v>0.12132428625</v>
      </c>
      <c r="Q80" s="114">
        <v>3.2402014800000001</v>
      </c>
      <c r="R80" s="114">
        <v>3.5425989200124401E-2</v>
      </c>
      <c r="S80" s="114">
        <v>16.3489703329527</v>
      </c>
      <c r="T80" s="114">
        <v>3.3803399180843297E-2</v>
      </c>
      <c r="U80" s="114" t="s">
        <v>391</v>
      </c>
      <c r="V80" s="114">
        <v>35.465977000585802</v>
      </c>
      <c r="W80" s="114">
        <v>0.59884000000000004</v>
      </c>
      <c r="X80" s="114" t="s">
        <v>391</v>
      </c>
      <c r="Y80" s="114" t="s">
        <v>389</v>
      </c>
      <c r="Z80" s="114" t="s">
        <v>391</v>
      </c>
      <c r="AA80" s="114" t="s">
        <v>391</v>
      </c>
      <c r="AB80" s="114" t="s">
        <v>391</v>
      </c>
      <c r="AC80" s="114" t="s">
        <v>391</v>
      </c>
      <c r="AD80" s="114">
        <v>3.0077908002390199E-4</v>
      </c>
      <c r="AE80" s="40"/>
      <c r="AF80" s="48" t="s">
        <v>389</v>
      </c>
      <c r="AG80" s="48" t="s">
        <v>389</v>
      </c>
      <c r="AH80" s="48" t="s">
        <v>389</v>
      </c>
      <c r="AI80" s="48" t="s">
        <v>389</v>
      </c>
      <c r="AJ80" s="48" t="s">
        <v>389</v>
      </c>
      <c r="AK80" s="114">
        <v>218.71350000000001</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11.221064753839199</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t="s">
        <v>391</v>
      </c>
      <c r="AL82" s="46" t="s">
        <v>203</v>
      </c>
    </row>
    <row r="83" spans="1:38" ht="26.25" customHeight="1" thickBot="1" x14ac:dyDescent="0.3">
      <c r="A83" s="36" t="s">
        <v>45</v>
      </c>
      <c r="B83" s="54" t="s">
        <v>195</v>
      </c>
      <c r="C83" s="55" t="s">
        <v>196</v>
      </c>
      <c r="D83" s="38"/>
      <c r="E83" s="114" t="s">
        <v>391</v>
      </c>
      <c r="F83" s="114">
        <v>5.9034718320632402</v>
      </c>
      <c r="G83" s="114" t="s">
        <v>389</v>
      </c>
      <c r="H83" s="114" t="s">
        <v>389</v>
      </c>
      <c r="I83" s="114">
        <v>3.6904397530591999E-3</v>
      </c>
      <c r="J83" s="114">
        <v>1.9688700915003899E-2</v>
      </c>
      <c r="K83" s="114">
        <v>0.10716522323889301</v>
      </c>
      <c r="L83" s="114" t="s">
        <v>391</v>
      </c>
      <c r="M83" s="114">
        <v>4.6705800000000001E-4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7600</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32.204063768571402</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t="s">
        <v>391</v>
      </c>
      <c r="AL85" s="41" t="s">
        <v>200</v>
      </c>
    </row>
    <row r="86" spans="1:38" ht="26.25" customHeight="1" thickBot="1" x14ac:dyDescent="0.3">
      <c r="A86" s="36" t="s">
        <v>192</v>
      </c>
      <c r="B86" s="45" t="s">
        <v>201</v>
      </c>
      <c r="C86" s="53" t="s">
        <v>202</v>
      </c>
      <c r="D86" s="38"/>
      <c r="E86" s="114" t="s">
        <v>389</v>
      </c>
      <c r="F86" s="114">
        <v>8.1078243493333293</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t="s">
        <v>391</v>
      </c>
      <c r="AL86" s="41" t="s">
        <v>203</v>
      </c>
    </row>
    <row r="87" spans="1:38" ht="26.25" customHeight="1" thickBot="1" x14ac:dyDescent="0.3">
      <c r="A87" s="36" t="s">
        <v>192</v>
      </c>
      <c r="B87" s="45" t="s">
        <v>204</v>
      </c>
      <c r="C87" s="53" t="s">
        <v>205</v>
      </c>
      <c r="D87" s="38"/>
      <c r="E87" s="114" t="s">
        <v>389</v>
      </c>
      <c r="F87" s="114">
        <v>0.64991860000000001</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t="s">
        <v>391</v>
      </c>
      <c r="AL87" s="41" t="s">
        <v>203</v>
      </c>
    </row>
    <row r="88" spans="1:38" ht="26.25" customHeight="1" thickBot="1" x14ac:dyDescent="0.3">
      <c r="A88" s="36" t="s">
        <v>192</v>
      </c>
      <c r="B88" s="45" t="s">
        <v>206</v>
      </c>
      <c r="C88" s="53" t="s">
        <v>207</v>
      </c>
      <c r="D88" s="38"/>
      <c r="E88" s="114" t="s">
        <v>391</v>
      </c>
      <c r="F88" s="114">
        <v>5.6073477966808998</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t="s">
        <v>391</v>
      </c>
      <c r="AL88" s="41" t="s">
        <v>203</v>
      </c>
    </row>
    <row r="89" spans="1:38" ht="26.25" customHeight="1" thickBot="1" x14ac:dyDescent="0.3">
      <c r="A89" s="36" t="s">
        <v>192</v>
      </c>
      <c r="B89" s="45" t="s">
        <v>208</v>
      </c>
      <c r="C89" s="53" t="s">
        <v>209</v>
      </c>
      <c r="D89" s="38"/>
      <c r="E89" s="114" t="s">
        <v>389</v>
      </c>
      <c r="F89" s="114">
        <v>6.4453832046666699</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t="s">
        <v>391</v>
      </c>
      <c r="AL89" s="41" t="s">
        <v>203</v>
      </c>
    </row>
    <row r="90" spans="1:38" ht="26.25" customHeight="1" thickBot="1" x14ac:dyDescent="0.3">
      <c r="A90" s="36" t="s">
        <v>192</v>
      </c>
      <c r="B90" s="45" t="s">
        <v>210</v>
      </c>
      <c r="C90" s="53" t="s">
        <v>211</v>
      </c>
      <c r="D90" s="38"/>
      <c r="E90" s="114" t="s">
        <v>389</v>
      </c>
      <c r="F90" s="114">
        <v>13.463123190627901</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t="s">
        <v>391</v>
      </c>
      <c r="AL90" s="41" t="s">
        <v>203</v>
      </c>
    </row>
    <row r="91" spans="1:38" ht="26.25" customHeight="1" thickBot="1" x14ac:dyDescent="0.3">
      <c r="A91" s="36" t="s">
        <v>192</v>
      </c>
      <c r="B91" s="42" t="s">
        <v>379</v>
      </c>
      <c r="C91" s="45" t="s">
        <v>212</v>
      </c>
      <c r="D91" s="38"/>
      <c r="E91" s="114">
        <v>1.5386281999999999E-2</v>
      </c>
      <c r="F91" s="114">
        <v>4.0630105999999999E-2</v>
      </c>
      <c r="G91" s="114">
        <v>3.2048240000000002E-3</v>
      </c>
      <c r="H91" s="114">
        <v>3.4837797500000003E-2</v>
      </c>
      <c r="I91" s="114">
        <v>0.28177427799999999</v>
      </c>
      <c r="J91" s="114">
        <v>0.33269065400000003</v>
      </c>
      <c r="K91" s="114">
        <v>0.34320714600000002</v>
      </c>
      <c r="L91" s="114" t="s">
        <v>391</v>
      </c>
      <c r="M91" s="114">
        <v>0.47013279499999999</v>
      </c>
      <c r="N91" s="114">
        <v>4.1973249999999998E-4</v>
      </c>
      <c r="O91" s="114">
        <v>2.4100409999999999E-3</v>
      </c>
      <c r="P91" s="114">
        <v>8.9995339999999991E-4</v>
      </c>
      <c r="Q91" s="114">
        <v>2.7461453500000001E-3</v>
      </c>
      <c r="R91" s="114">
        <v>1.9526426099999997E-2</v>
      </c>
      <c r="S91" s="114">
        <v>0.47244878680000002</v>
      </c>
      <c r="T91" s="114">
        <v>5.4501555000000007E-2</v>
      </c>
      <c r="U91" s="114" t="s">
        <v>391</v>
      </c>
      <c r="V91" s="114">
        <v>0.29857755499999999</v>
      </c>
      <c r="W91" s="114">
        <v>8.3946499999999996E-4</v>
      </c>
      <c r="X91" s="114">
        <v>9.3180615000000003E-4</v>
      </c>
      <c r="Y91" s="114">
        <v>3.7775925E-4</v>
      </c>
      <c r="Z91" s="114">
        <v>3.7775925E-4</v>
      </c>
      <c r="AA91" s="114">
        <v>3.7775925E-4</v>
      </c>
      <c r="AB91" s="114">
        <v>2.0650839E-3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10.380139784946236</v>
      </c>
      <c r="F92" s="114">
        <v>6.837703993855607</v>
      </c>
      <c r="G92" s="114">
        <v>13.060000000000043</v>
      </c>
      <c r="H92" s="114">
        <v>1.6893618938556108</v>
      </c>
      <c r="I92" s="114">
        <v>6.5031751996927856</v>
      </c>
      <c r="J92" s="114">
        <v>8.8257376996927821</v>
      </c>
      <c r="K92" s="114">
        <v>9.29025019969278</v>
      </c>
      <c r="L92" s="114" t="s">
        <v>391</v>
      </c>
      <c r="M92" s="114">
        <v>12.130029953917015</v>
      </c>
      <c r="N92" s="114">
        <v>0.41528136110734165</v>
      </c>
      <c r="O92" s="114">
        <v>8.997762823992396E-2</v>
      </c>
      <c r="P92" s="114">
        <v>1.4274000000000012E-2</v>
      </c>
      <c r="Q92" s="114">
        <v>0.13250438709677451</v>
      </c>
      <c r="R92" s="114">
        <v>0.1999774389594661</v>
      </c>
      <c r="S92" s="114">
        <v>0.45438309498209734</v>
      </c>
      <c r="T92" s="114">
        <v>0.48449492129189892</v>
      </c>
      <c r="U92" s="114" t="s">
        <v>391</v>
      </c>
      <c r="V92" s="114">
        <v>0.83056272221468319</v>
      </c>
      <c r="W92" s="114">
        <v>4.1309999999999986E-2</v>
      </c>
      <c r="X92" s="114" t="s">
        <v>391</v>
      </c>
      <c r="Y92" s="114" t="s">
        <v>391</v>
      </c>
      <c r="Z92" s="114" t="s">
        <v>391</v>
      </c>
      <c r="AA92" s="114" t="s">
        <v>391</v>
      </c>
      <c r="AB92" s="114">
        <v>1.6540199999999984E-2</v>
      </c>
      <c r="AC92" s="114" t="s">
        <v>391</v>
      </c>
      <c r="AD92" s="114" t="s">
        <v>389</v>
      </c>
      <c r="AE92" s="40"/>
      <c r="AF92" s="48" t="s">
        <v>389</v>
      </c>
      <c r="AG92" s="48" t="s">
        <v>389</v>
      </c>
      <c r="AH92" s="48" t="s">
        <v>389</v>
      </c>
      <c r="AI92" s="48" t="s">
        <v>389</v>
      </c>
      <c r="AJ92" s="48" t="s">
        <v>389</v>
      </c>
      <c r="AK92" s="114">
        <v>9846</v>
      </c>
      <c r="AL92" s="41" t="s">
        <v>215</v>
      </c>
    </row>
    <row r="93" spans="1:38" ht="26.25" customHeight="1" thickBot="1" x14ac:dyDescent="0.3">
      <c r="A93" s="36" t="s">
        <v>45</v>
      </c>
      <c r="B93" s="42" t="s">
        <v>216</v>
      </c>
      <c r="C93" s="37" t="s">
        <v>380</v>
      </c>
      <c r="D93" s="47"/>
      <c r="E93" s="114" t="s">
        <v>389</v>
      </c>
      <c r="F93" s="114">
        <v>1.0330586513890001</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0.65676762176896397</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656.76762176896398</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0.45485026874591999</v>
      </c>
      <c r="F99" s="114">
        <v>13.071978705910199</v>
      </c>
      <c r="G99" s="39" t="s">
        <v>389</v>
      </c>
      <c r="H99" s="114">
        <v>8.7070891182075805</v>
      </c>
      <c r="I99" s="114">
        <v>0.129940152</v>
      </c>
      <c r="J99" s="114">
        <v>0.19966413599999999</v>
      </c>
      <c r="K99" s="114">
        <v>0.43735953599999999</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528.21199999999999</v>
      </c>
      <c r="AL99" s="41" t="s">
        <v>229</v>
      </c>
    </row>
    <row r="100" spans="1:38" ht="26.25" customHeight="1" thickBot="1" x14ac:dyDescent="0.3">
      <c r="A100" s="36" t="s">
        <v>227</v>
      </c>
      <c r="B100" s="36" t="s">
        <v>230</v>
      </c>
      <c r="C100" s="37" t="s">
        <v>383</v>
      </c>
      <c r="D100" s="57"/>
      <c r="E100" s="114">
        <v>0.26728516012600001</v>
      </c>
      <c r="F100" s="114">
        <v>8.5405495360516799</v>
      </c>
      <c r="G100" s="39" t="s">
        <v>389</v>
      </c>
      <c r="H100" s="114">
        <v>6.7773222140474996</v>
      </c>
      <c r="I100" s="114">
        <v>0.100408056</v>
      </c>
      <c r="J100" s="114">
        <v>0.1541058015</v>
      </c>
      <c r="K100" s="114">
        <v>0.33338539383332999</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1178.566</v>
      </c>
      <c r="AL100" s="41" t="s">
        <v>229</v>
      </c>
    </row>
    <row r="101" spans="1:38" ht="26.25" customHeight="1" thickBot="1" x14ac:dyDescent="0.3">
      <c r="A101" s="36" t="s">
        <v>227</v>
      </c>
      <c r="B101" s="36" t="s">
        <v>231</v>
      </c>
      <c r="C101" s="37" t="s">
        <v>232</v>
      </c>
      <c r="D101" s="57"/>
      <c r="E101" s="114">
        <v>8.5973999999899992E-3</v>
      </c>
      <c r="F101" s="114">
        <v>0.17199869781818</v>
      </c>
      <c r="G101" s="39" t="s">
        <v>389</v>
      </c>
      <c r="H101" s="114">
        <v>0.47481000000000001</v>
      </c>
      <c r="I101" s="114">
        <v>1.6800000000000001E-3</v>
      </c>
      <c r="J101" s="114">
        <v>5.0400000000000002E-3</v>
      </c>
      <c r="K101" s="114">
        <v>1.176E-2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419</v>
      </c>
      <c r="AL101" s="41" t="s">
        <v>229</v>
      </c>
    </row>
    <row r="102" spans="1:38" ht="26.25" customHeight="1" thickBot="1" x14ac:dyDescent="0.3">
      <c r="A102" s="36" t="s">
        <v>227</v>
      </c>
      <c r="B102" s="36" t="s">
        <v>233</v>
      </c>
      <c r="C102" s="37" t="s">
        <v>362</v>
      </c>
      <c r="D102" s="57"/>
      <c r="E102" s="114">
        <v>0.13356165574914999</v>
      </c>
      <c r="F102" s="114">
        <v>1.3709878975630101</v>
      </c>
      <c r="G102" s="39" t="s">
        <v>389</v>
      </c>
      <c r="H102" s="114">
        <v>4.7783025582120304</v>
      </c>
      <c r="I102" s="114">
        <v>1.1401216E-2</v>
      </c>
      <c r="J102" s="114">
        <v>0.25436305999999997</v>
      </c>
      <c r="K102" s="114">
        <v>1.6728353199999999</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2294.7399999999998</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1.3089285624999999E-4</v>
      </c>
      <c r="F104" s="114">
        <v>2.0947626935400002E-3</v>
      </c>
      <c r="G104" s="39" t="s">
        <v>389</v>
      </c>
      <c r="H104" s="114">
        <v>7.2288409374999998E-3</v>
      </c>
      <c r="I104" s="114">
        <v>2.7545000000000001E-5</v>
      </c>
      <c r="J104" s="114">
        <v>8.2634999999999997E-5</v>
      </c>
      <c r="K104" s="114">
        <v>1.9281499999999999E-4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5.5090000000000003</v>
      </c>
      <c r="AL104" s="41" t="s">
        <v>229</v>
      </c>
    </row>
    <row r="105" spans="1:38" ht="26.25" customHeight="1" thickBot="1" x14ac:dyDescent="0.3">
      <c r="A105" s="36" t="s">
        <v>227</v>
      </c>
      <c r="B105" s="36" t="s">
        <v>238</v>
      </c>
      <c r="C105" s="37" t="s">
        <v>239</v>
      </c>
      <c r="D105" s="57"/>
      <c r="E105" s="114">
        <v>5.836282594285E-2</v>
      </c>
      <c r="F105" s="114">
        <v>2.9062480748739898</v>
      </c>
      <c r="G105" s="39" t="s">
        <v>389</v>
      </c>
      <c r="H105" s="114">
        <v>2.66366084399999</v>
      </c>
      <c r="I105" s="114">
        <v>2.2092000000000001E-2</v>
      </c>
      <c r="J105" s="114">
        <v>3.4715999999999997E-2</v>
      </c>
      <c r="K105" s="114">
        <v>7.5744000000000006E-2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315.60000000000002</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5.4126825380349998E-2</v>
      </c>
      <c r="F107" s="114">
        <v>1.04839852888769</v>
      </c>
      <c r="G107" s="39" t="s">
        <v>389</v>
      </c>
      <c r="H107" s="114">
        <v>0.84318211648570995</v>
      </c>
      <c r="I107" s="114">
        <v>2.6100000000000002E-2</v>
      </c>
      <c r="J107" s="114">
        <v>0.34799999999999998</v>
      </c>
      <c r="K107" s="114">
        <v>1.653</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8700</v>
      </c>
      <c r="AL107" s="41" t="s">
        <v>229</v>
      </c>
    </row>
    <row r="108" spans="1:38" ht="26.25" customHeight="1" thickBot="1" x14ac:dyDescent="0.3">
      <c r="A108" s="36" t="s">
        <v>227</v>
      </c>
      <c r="B108" s="36" t="s">
        <v>243</v>
      </c>
      <c r="C108" s="37" t="s">
        <v>358</v>
      </c>
      <c r="D108" s="57"/>
      <c r="E108" s="114">
        <v>2.2673008181999998E-3</v>
      </c>
      <c r="F108" s="114">
        <v>0.45599810094578003</v>
      </c>
      <c r="G108" s="39" t="s">
        <v>389</v>
      </c>
      <c r="H108" s="114">
        <v>0.28857694032853998</v>
      </c>
      <c r="I108" s="114">
        <v>9.9667720000000005E-3</v>
      </c>
      <c r="J108" s="114">
        <v>9.9667720000000001E-2</v>
      </c>
      <c r="K108" s="114">
        <v>0.19933544</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4983.3860000000004</v>
      </c>
      <c r="AL108" s="41" t="s">
        <v>229</v>
      </c>
    </row>
    <row r="109" spans="1:38" ht="26.25" customHeight="1" thickBot="1" x14ac:dyDescent="0.3">
      <c r="A109" s="36" t="s">
        <v>227</v>
      </c>
      <c r="B109" s="36" t="s">
        <v>244</v>
      </c>
      <c r="C109" s="37" t="s">
        <v>359</v>
      </c>
      <c r="D109" s="57"/>
      <c r="E109" s="114">
        <v>1.2598004404000001E-4</v>
      </c>
      <c r="F109" s="114">
        <v>3.8330345565219998E-2</v>
      </c>
      <c r="G109" s="39" t="s">
        <v>389</v>
      </c>
      <c r="H109" s="114">
        <v>2.2114022001540001E-2</v>
      </c>
      <c r="I109" s="114">
        <v>2.4309800000000001E-3</v>
      </c>
      <c r="J109" s="114">
        <v>1.3370389999999999E-2</v>
      </c>
      <c r="K109" s="114">
        <v>1.3370389999999999E-2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121.54900000000001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3.4772405297139999E-2</v>
      </c>
      <c r="F111" s="114">
        <v>0.2435199393984</v>
      </c>
      <c r="G111" s="39" t="s">
        <v>389</v>
      </c>
      <c r="H111" s="114">
        <v>0.56075657554284997</v>
      </c>
      <c r="I111" s="114">
        <v>1.04802E-3</v>
      </c>
      <c r="J111" s="114">
        <v>2.09604E-3</v>
      </c>
      <c r="K111" s="114">
        <v>4.71609E-3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262.005</v>
      </c>
      <c r="AL111" s="41" t="s">
        <v>229</v>
      </c>
    </row>
    <row r="112" spans="1:38" ht="26.25" customHeight="1" thickBot="1" x14ac:dyDescent="0.3">
      <c r="A112" s="36" t="s">
        <v>247</v>
      </c>
      <c r="B112" s="36" t="s">
        <v>248</v>
      </c>
      <c r="C112" s="37" t="s">
        <v>249</v>
      </c>
      <c r="D112" s="38"/>
      <c r="E112" s="114">
        <v>8.3439999999999994</v>
      </c>
      <c r="F112" s="114" t="s">
        <v>389</v>
      </c>
      <c r="G112" s="39" t="s">
        <v>389</v>
      </c>
      <c r="H112" s="114">
        <v>12.398058000000001</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208600000</v>
      </c>
      <c r="AL112" s="46" t="s">
        <v>413</v>
      </c>
    </row>
    <row r="113" spans="1:38" ht="26.25" customHeight="1" thickBot="1" x14ac:dyDescent="0.3">
      <c r="A113" s="36" t="s">
        <v>247</v>
      </c>
      <c r="B113" s="58" t="s">
        <v>250</v>
      </c>
      <c r="C113" s="59" t="s">
        <v>251</v>
      </c>
      <c r="D113" s="38"/>
      <c r="E113" s="114">
        <v>3.0152658704364002</v>
      </c>
      <c r="F113" s="114">
        <v>10.459010619247101</v>
      </c>
      <c r="G113" s="39" t="s">
        <v>389</v>
      </c>
      <c r="H113" s="114">
        <v>16.671560698478601</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75063403.052109703</v>
      </c>
      <c r="AL113" s="41" t="s">
        <v>397</v>
      </c>
    </row>
    <row r="114" spans="1:38" ht="26.25" customHeight="1" thickBot="1" x14ac:dyDescent="0.3">
      <c r="A114" s="36" t="s">
        <v>247</v>
      </c>
      <c r="B114" s="58" t="s">
        <v>252</v>
      </c>
      <c r="C114" s="59" t="s">
        <v>363</v>
      </c>
      <c r="D114" s="38"/>
      <c r="E114" s="114">
        <v>4.7199999999999999E-2</v>
      </c>
      <c r="F114" s="114">
        <v>2.4114834000000002E-2</v>
      </c>
      <c r="G114" s="39" t="s">
        <v>389</v>
      </c>
      <c r="H114" s="114">
        <v>0.15340000000000001</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1180000</v>
      </c>
      <c r="AL114" s="41" t="s">
        <v>397</v>
      </c>
    </row>
    <row r="115" spans="1:38" ht="26.25" customHeight="1" thickBot="1" x14ac:dyDescent="0.3">
      <c r="A115" s="36" t="s">
        <v>247</v>
      </c>
      <c r="B115" s="58" t="s">
        <v>253</v>
      </c>
      <c r="C115" s="59" t="s">
        <v>254</v>
      </c>
      <c r="D115" s="38"/>
      <c r="E115" s="114">
        <v>6.8000000000000005E-2</v>
      </c>
      <c r="F115" s="48" t="s">
        <v>391</v>
      </c>
      <c r="G115" s="39" t="s">
        <v>389</v>
      </c>
      <c r="H115" s="114">
        <v>0.13600000000000001</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1700000</v>
      </c>
      <c r="AL115" s="41" t="s">
        <v>397</v>
      </c>
    </row>
    <row r="116" spans="1:38" ht="26.25" customHeight="1" thickBot="1" x14ac:dyDescent="0.3">
      <c r="A116" s="36" t="s">
        <v>247</v>
      </c>
      <c r="B116" s="36" t="s">
        <v>255</v>
      </c>
      <c r="C116" s="45" t="s">
        <v>384</v>
      </c>
      <c r="D116" s="38"/>
      <c r="E116" s="114">
        <v>1.6990887847742999</v>
      </c>
      <c r="F116" s="114">
        <v>0.25828343074058002</v>
      </c>
      <c r="G116" s="39" t="s">
        <v>389</v>
      </c>
      <c r="H116" s="114">
        <v>4.00520231145188</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42477219.619357601</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79061581.091669202</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0.26949677799964999</v>
      </c>
      <c r="J119" s="114">
        <v>2.3574267899941899</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0.96424735409032003</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2446.1489999999999</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2.1965506224714701</v>
      </c>
      <c r="G125" s="39" t="s">
        <v>389</v>
      </c>
      <c r="H125" s="48" t="s">
        <v>391</v>
      </c>
      <c r="I125" s="114">
        <v>3.3838199999999997E-4</v>
      </c>
      <c r="J125" s="114">
        <v>2.2456260000000001E-3</v>
      </c>
      <c r="K125" s="114">
        <v>4.7476020000000001E-3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5.0689199999999997E-2</v>
      </c>
      <c r="I126" s="39" t="s">
        <v>391</v>
      </c>
      <c r="J126" s="39" t="s">
        <v>391</v>
      </c>
      <c r="K126" s="39" t="s">
        <v>391</v>
      </c>
      <c r="L126" s="39" t="s">
        <v>391</v>
      </c>
      <c r="M126" s="114">
        <v>3.3857600000000002E-2</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105.4</v>
      </c>
      <c r="AL126" s="46" t="s">
        <v>416</v>
      </c>
    </row>
    <row r="127" spans="1:38" ht="26.25" customHeight="1" thickBot="1" x14ac:dyDescent="0.3">
      <c r="A127" s="36" t="s">
        <v>272</v>
      </c>
      <c r="B127" s="36" t="s">
        <v>277</v>
      </c>
      <c r="C127" s="37" t="s">
        <v>278</v>
      </c>
      <c r="D127" s="38"/>
      <c r="E127" s="48" t="s">
        <v>391</v>
      </c>
      <c r="F127" s="48" t="s">
        <v>391</v>
      </c>
      <c r="G127" s="48" t="s">
        <v>391</v>
      </c>
      <c r="H127" s="114">
        <v>4.3223046428E-4</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1.29438E-2</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4.3999999999999997E-2</v>
      </c>
      <c r="F130" s="114">
        <v>2.0000000000000001E-4</v>
      </c>
      <c r="G130" s="114">
        <v>0.05</v>
      </c>
      <c r="H130" s="114" t="s">
        <v>391</v>
      </c>
      <c r="I130" s="114">
        <v>6.8000000000000005E-4</v>
      </c>
      <c r="J130" s="114">
        <v>8.0000000000000004E-4</v>
      </c>
      <c r="K130" s="114">
        <v>8.0000000000000004E-4</v>
      </c>
      <c r="L130" s="114" t="s">
        <v>391</v>
      </c>
      <c r="M130" s="114" t="s">
        <v>391</v>
      </c>
      <c r="N130" s="114">
        <v>6.9999999999999999E-4</v>
      </c>
      <c r="O130" s="114">
        <v>6.9599999999999998E-5</v>
      </c>
      <c r="P130" s="114">
        <v>7.0000000000000001E-3</v>
      </c>
      <c r="Q130" s="114" t="s">
        <v>391</v>
      </c>
      <c r="R130" s="114">
        <v>2.8719999999999999E-4</v>
      </c>
      <c r="S130" s="114">
        <v>1.1440000000000001E-3</v>
      </c>
      <c r="T130" s="114">
        <v>5.0239999999999996E-4</v>
      </c>
      <c r="U130" s="114" t="s">
        <v>391</v>
      </c>
      <c r="V130" s="114" t="s">
        <v>391</v>
      </c>
      <c r="W130" s="114">
        <v>3.5799999999999998E-3</v>
      </c>
      <c r="X130" s="114" t="s">
        <v>391</v>
      </c>
      <c r="Y130" s="114" t="s">
        <v>391</v>
      </c>
      <c r="Z130" s="114" t="s">
        <v>391</v>
      </c>
      <c r="AA130" s="114" t="s">
        <v>391</v>
      </c>
      <c r="AB130" s="114">
        <v>6.9999999999999999E-4</v>
      </c>
      <c r="AC130" s="114">
        <v>7.0000000000000007E-2</v>
      </c>
      <c r="AD130" s="114" t="s">
        <v>392</v>
      </c>
      <c r="AE130" s="40"/>
      <c r="AF130" s="48" t="s">
        <v>389</v>
      </c>
      <c r="AG130" s="48" t="s">
        <v>389</v>
      </c>
      <c r="AH130" s="48" t="s">
        <v>389</v>
      </c>
      <c r="AI130" s="48" t="s">
        <v>389</v>
      </c>
      <c r="AJ130" s="48" t="s">
        <v>389</v>
      </c>
      <c r="AK130" s="114">
        <v>35</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4.9175774999999998E-2</v>
      </c>
      <c r="F133" s="114">
        <v>7.7489099999999999E-4</v>
      </c>
      <c r="G133" s="114">
        <v>6.735591E-3</v>
      </c>
      <c r="H133" s="114" t="s">
        <v>391</v>
      </c>
      <c r="I133" s="114">
        <v>2.0721542000000002E-3</v>
      </c>
      <c r="J133" s="114">
        <v>2.0727888000000002E-3</v>
      </c>
      <c r="K133" s="114">
        <v>2.3047653199999999E-3</v>
      </c>
      <c r="L133" s="114" t="s">
        <v>391</v>
      </c>
      <c r="M133" s="114">
        <v>8.3449800000000001E-3</v>
      </c>
      <c r="N133" s="114">
        <v>1.7899982099999999E-3</v>
      </c>
      <c r="O133" s="114">
        <v>2.9982320999999998E-4</v>
      </c>
      <c r="P133" s="114">
        <v>0.17882100000000001</v>
      </c>
      <c r="Q133" s="114">
        <v>8.1125127000000003E-4</v>
      </c>
      <c r="R133" s="114">
        <v>8.0827092000000005E-4</v>
      </c>
      <c r="S133" s="114">
        <v>7.4091501000000004E-4</v>
      </c>
      <c r="T133" s="114">
        <v>1.0329893100000001E-3</v>
      </c>
      <c r="U133" s="114">
        <v>1.17902646E-3</v>
      </c>
      <c r="V133" s="114">
        <v>9.5442728399999996E-3</v>
      </c>
      <c r="W133" s="114">
        <v>0.53646300000000002</v>
      </c>
      <c r="X133" s="114">
        <v>5.9606999999999999E-9</v>
      </c>
      <c r="Y133" s="114">
        <v>4.2976647000000002E-7</v>
      </c>
      <c r="Z133" s="114">
        <v>3.8386908000000001E-7</v>
      </c>
      <c r="AA133" s="114">
        <v>4.1665293E-7</v>
      </c>
      <c r="AB133" s="114">
        <v>1.23624918E-6</v>
      </c>
      <c r="AC133" s="114">
        <v>8.9410500000000007E-3</v>
      </c>
      <c r="AD133" s="114">
        <v>2.4438870000000001E-2</v>
      </c>
      <c r="AE133" s="40"/>
      <c r="AF133" s="48" t="s">
        <v>389</v>
      </c>
      <c r="AG133" s="48" t="s">
        <v>389</v>
      </c>
      <c r="AH133" s="48" t="s">
        <v>389</v>
      </c>
      <c r="AI133" s="48" t="s">
        <v>389</v>
      </c>
      <c r="AJ133" s="48" t="s">
        <v>389</v>
      </c>
      <c r="AK133" s="114">
        <v>59607</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2.9100904531200001E-2</v>
      </c>
      <c r="F135" s="114">
        <v>1.12560102432E-2</v>
      </c>
      <c r="G135" s="114">
        <v>1.0066350624E-3</v>
      </c>
      <c r="H135" s="114" t="s">
        <v>391</v>
      </c>
      <c r="I135" s="114">
        <v>3.8343644649600002E-2</v>
      </c>
      <c r="J135" s="114">
        <v>4.1272037558399997E-2</v>
      </c>
      <c r="K135" s="114">
        <v>4.2461697177599997E-2</v>
      </c>
      <c r="L135" s="114" t="s">
        <v>391</v>
      </c>
      <c r="M135" s="114">
        <v>0.51091305030720002</v>
      </c>
      <c r="N135" s="114">
        <v>4.4841016415999996E-3</v>
      </c>
      <c r="O135" s="114">
        <v>9.15122784E-4</v>
      </c>
      <c r="P135" s="114" t="s">
        <v>391</v>
      </c>
      <c r="Q135" s="114">
        <v>3.7520034143999998E-3</v>
      </c>
      <c r="R135" s="114">
        <v>9.1512278399999994E-5</v>
      </c>
      <c r="S135" s="114">
        <v>1.830245568E-3</v>
      </c>
      <c r="T135" s="114" t="s">
        <v>391</v>
      </c>
      <c r="U135" s="114">
        <v>6.4058594879999999E-4</v>
      </c>
      <c r="V135" s="114">
        <v>0.1604210240352</v>
      </c>
      <c r="W135" s="114">
        <v>9.1512278399999994E-2</v>
      </c>
      <c r="X135" s="114">
        <v>8.5563980303999997E-5</v>
      </c>
      <c r="Y135" s="114">
        <v>1.6334941694399999E-4</v>
      </c>
      <c r="Z135" s="114">
        <v>1.14376E-10</v>
      </c>
      <c r="AA135" s="114" t="s">
        <v>391</v>
      </c>
      <c r="AB135" s="114">
        <v>2.4891351162400002E-4</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1.9140750000000002E-2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1.3995840000000001E-2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933056</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1.1929017285714201</v>
      </c>
      <c r="I139" s="114">
        <v>0.79602867666666699</v>
      </c>
      <c r="J139" s="114">
        <v>0.79602867666666699</v>
      </c>
      <c r="K139" s="114">
        <v>0.79602867666666699</v>
      </c>
      <c r="L139" s="48" t="s">
        <v>391</v>
      </c>
      <c r="M139" s="114" t="s">
        <v>391</v>
      </c>
      <c r="N139" s="114">
        <v>2.30454166666667E-3</v>
      </c>
      <c r="O139" s="114">
        <v>4.6460316666666699E-3</v>
      </c>
      <c r="P139" s="114">
        <v>4.6460316666666699E-3</v>
      </c>
      <c r="Q139" s="114">
        <v>7.3550999999999998E-3</v>
      </c>
      <c r="R139" s="114">
        <v>7.0265016666666699E-3</v>
      </c>
      <c r="S139" s="114">
        <v>1.6361166666666701E-2</v>
      </c>
      <c r="T139" s="114" t="s">
        <v>391</v>
      </c>
      <c r="U139" s="114" t="s">
        <v>391</v>
      </c>
      <c r="V139" s="114" t="s">
        <v>391</v>
      </c>
      <c r="W139" s="114">
        <v>8.0712426666666701</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290.19954393351486</v>
      </c>
      <c r="F141" s="66">
        <f t="shared" ref="F141:AJ141" si="0">SUM(F$14:F$140)</f>
        <v>350.54522014793753</v>
      </c>
      <c r="G141" s="66">
        <f t="shared" si="0"/>
        <v>100.10574143121441</v>
      </c>
      <c r="H141" s="66">
        <f t="shared" si="0"/>
        <v>64.532575857480879</v>
      </c>
      <c r="I141" s="66">
        <f t="shared" si="0"/>
        <v>44.702182530223148</v>
      </c>
      <c r="J141" s="66">
        <f t="shared" si="0"/>
        <v>72.350004691482638</v>
      </c>
      <c r="K141" s="66">
        <f t="shared" si="0"/>
        <v>115.91080765235631</v>
      </c>
      <c r="L141" s="66">
        <f t="shared" si="0"/>
        <v>0</v>
      </c>
      <c r="M141" s="66">
        <f t="shared" si="0"/>
        <v>1137.1678917094723</v>
      </c>
      <c r="N141" s="66">
        <f t="shared" si="0"/>
        <v>322.55852789165607</v>
      </c>
      <c r="O141" s="66">
        <f t="shared" si="0"/>
        <v>1.7164342514051136</v>
      </c>
      <c r="P141" s="66">
        <f t="shared" si="0"/>
        <v>1.2561874421376351</v>
      </c>
      <c r="Q141" s="66">
        <f t="shared" si="0"/>
        <v>4.2187559465949898</v>
      </c>
      <c r="R141" s="66">
        <f t="shared" si="0"/>
        <v>18.624241443506236</v>
      </c>
      <c r="S141" s="66">
        <f t="shared" si="0"/>
        <v>42.020836467110406</v>
      </c>
      <c r="T141" s="66">
        <f t="shared" si="0"/>
        <v>27.235289578877424</v>
      </c>
      <c r="U141" s="66">
        <f t="shared" si="0"/>
        <v>0.99349125431331997</v>
      </c>
      <c r="V141" s="66">
        <f t="shared" si="0"/>
        <v>159.21302349465734</v>
      </c>
      <c r="W141" s="66">
        <f t="shared" si="0"/>
        <v>50.380935658518929</v>
      </c>
      <c r="X141" s="66">
        <f t="shared" si="0"/>
        <v>6.7431833911097003</v>
      </c>
      <c r="Y141" s="66">
        <f t="shared" si="0"/>
        <v>6.5119109596934548</v>
      </c>
      <c r="Z141" s="66">
        <f t="shared" si="0"/>
        <v>3.3155090742317816</v>
      </c>
      <c r="AA141" s="66">
        <f t="shared" si="0"/>
        <v>3.2331279769193015</v>
      </c>
      <c r="AB141" s="66">
        <f t="shared" si="0"/>
        <v>20.84341526116609</v>
      </c>
      <c r="AC141" s="66">
        <f t="shared" si="0"/>
        <v>16.606154284297766</v>
      </c>
      <c r="AD141" s="66">
        <f t="shared" si="0"/>
        <v>8.5246691600784601</v>
      </c>
      <c r="AE141" s="67"/>
      <c r="AF141" s="68">
        <f t="shared" si="0"/>
        <v>561054.43738895119</v>
      </c>
      <c r="AG141" s="68">
        <f t="shared" si="0"/>
        <v>77980.729366153362</v>
      </c>
      <c r="AH141" s="68">
        <f t="shared" si="0"/>
        <v>27415.036691665697</v>
      </c>
      <c r="AI141" s="68">
        <f t="shared" si="0"/>
        <v>247033.73829489274</v>
      </c>
      <c r="AJ141" s="68">
        <f t="shared" si="0"/>
        <v>13168.413763641911</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290.19954393351486</v>
      </c>
      <c r="F152" s="91">
        <f t="shared" ref="F152:AD152" si="1">F141+F151+IF(AND(OR($B$4="AT",$B$4="BE",$B$4="CH",$B$4="GB",$B$4="IE",$B$4="LT",$B$4="LU",$B$4="NL"),SUM(F143:F149)&gt;0),SUM(F143:F149)-SUM(F27:F33),0)</f>
        <v>350.54522014793753</v>
      </c>
      <c r="G152" s="91">
        <f t="shared" si="1"/>
        <v>100.10574143121441</v>
      </c>
      <c r="H152" s="91">
        <f t="shared" si="1"/>
        <v>64.532575857480879</v>
      </c>
      <c r="I152" s="91">
        <f t="shared" si="1"/>
        <v>44.702182530223148</v>
      </c>
      <c r="J152" s="91">
        <f t="shared" si="1"/>
        <v>72.350004691482638</v>
      </c>
      <c r="K152" s="91">
        <f t="shared" si="1"/>
        <v>115.91080765235631</v>
      </c>
      <c r="L152" s="91">
        <f>L141+L151+IF(AND(OR($B$4="AT",$B$4="BE",$B$4="CH",$B$4="GB",$B$4="IE",$B$4="LT",$B$4="LU",$B$4="NL"),SUM(L143:L149)&gt;0),SUM(L143:L149)-SUM(L27:L33),0)</f>
        <v>0</v>
      </c>
      <c r="M152" s="91">
        <f t="shared" si="1"/>
        <v>1137.1678917094723</v>
      </c>
      <c r="N152" s="91">
        <f t="shared" si="1"/>
        <v>322.55852789165607</v>
      </c>
      <c r="O152" s="91">
        <f t="shared" si="1"/>
        <v>1.7164342514051136</v>
      </c>
      <c r="P152" s="91">
        <f t="shared" si="1"/>
        <v>1.2561874421376351</v>
      </c>
      <c r="Q152" s="91">
        <f t="shared" si="1"/>
        <v>4.2187559465949898</v>
      </c>
      <c r="R152" s="91">
        <f t="shared" si="1"/>
        <v>18.624241443506236</v>
      </c>
      <c r="S152" s="91">
        <f t="shared" si="1"/>
        <v>42.020836467110406</v>
      </c>
      <c r="T152" s="91">
        <f t="shared" si="1"/>
        <v>27.235289578877424</v>
      </c>
      <c r="U152" s="91">
        <f t="shared" si="1"/>
        <v>0.99349125431331997</v>
      </c>
      <c r="V152" s="91">
        <f t="shared" si="1"/>
        <v>159.21302349465734</v>
      </c>
      <c r="W152" s="91">
        <f t="shared" si="1"/>
        <v>50.380935658518929</v>
      </c>
      <c r="X152" s="91">
        <f t="shared" si="1"/>
        <v>6.7431833911097003</v>
      </c>
      <c r="Y152" s="91">
        <f t="shared" si="1"/>
        <v>6.5119109596934548</v>
      </c>
      <c r="Z152" s="91">
        <f t="shared" si="1"/>
        <v>3.3155090742317816</v>
      </c>
      <c r="AA152" s="91">
        <f t="shared" si="1"/>
        <v>3.2331279769193015</v>
      </c>
      <c r="AB152" s="91">
        <f t="shared" si="1"/>
        <v>20.84341526116609</v>
      </c>
      <c r="AC152" s="91">
        <f t="shared" si="1"/>
        <v>16.606154284297766</v>
      </c>
      <c r="AD152" s="91">
        <f t="shared" si="1"/>
        <v>8.5246691600784601</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290.19954393351486</v>
      </c>
      <c r="F154" s="91">
        <f>F141+F153-IF(OR($B$6=2005,$B$6&gt;=2020),SUM(F99:F122),0)+IF(AND(OR($B$4="AT",$B$4="BE",$B$4="CH",$B$4="GB",$B$4="IE",$B$4="LT",$B$4="LU",$B$4="NL"),SUM(F143:F149)&gt;0),SUM(F143:F149)-SUM(F27:F33),0)</f>
        <v>350.54522014793753</v>
      </c>
      <c r="G154" s="91">
        <f>G141+G153+IF(AND(OR($B$4="AT",$B$4="BE",$B$4="CH",$B$4="GB",$B$4="IE",$B$4="LT",$B$4="LU",$B$4="NL"),SUM(G143:G149)&gt;0),SUM(G143:G149)-SUM(G27:G33),0)</f>
        <v>100.10574143121441</v>
      </c>
      <c r="H154" s="91">
        <f t="shared" ref="H154:AD154" si="2">H141+H153+IF(AND(OR($B$4="AT",$B$4="BE",$B$4="CH",$B$4="GB",$B$4="IE",$B$4="LT",$B$4="LU",$B$4="NL"),SUM(H143:H149)&gt;0),SUM(H143:H149)-SUM(H27:H33),0)</f>
        <v>64.532575857480879</v>
      </c>
      <c r="I154" s="91">
        <f t="shared" si="2"/>
        <v>44.702182530223148</v>
      </c>
      <c r="J154" s="91">
        <f t="shared" si="2"/>
        <v>72.350004691482638</v>
      </c>
      <c r="K154" s="91">
        <f t="shared" si="2"/>
        <v>115.91080765235631</v>
      </c>
      <c r="L154" s="91">
        <f>L141+L153+IF(AND(OR($B$4="AT",$B$4="BE",$B$4="CH",$B$4="GB",$B$4="IE",$B$4="LT",$B$4="LU",$B$4="NL"),SUM(L143:L149)&gt;0),SUM(L143:L149)-SUM(L27:L33),0)</f>
        <v>0</v>
      </c>
      <c r="M154" s="91">
        <f t="shared" si="2"/>
        <v>1137.1678917094723</v>
      </c>
      <c r="N154" s="91">
        <f t="shared" si="2"/>
        <v>322.55852789165607</v>
      </c>
      <c r="O154" s="91">
        <f t="shared" si="2"/>
        <v>1.7164342514051136</v>
      </c>
      <c r="P154" s="91">
        <f t="shared" si="2"/>
        <v>1.2561874421376351</v>
      </c>
      <c r="Q154" s="91">
        <f t="shared" si="2"/>
        <v>4.2187559465949898</v>
      </c>
      <c r="R154" s="91">
        <f t="shared" si="2"/>
        <v>18.624241443506236</v>
      </c>
      <c r="S154" s="91">
        <f t="shared" si="2"/>
        <v>42.020836467110406</v>
      </c>
      <c r="T154" s="91">
        <f t="shared" si="2"/>
        <v>27.235289578877424</v>
      </c>
      <c r="U154" s="91">
        <f t="shared" si="2"/>
        <v>0.99349125431331997</v>
      </c>
      <c r="V154" s="91">
        <f t="shared" si="2"/>
        <v>159.21302349465734</v>
      </c>
      <c r="W154" s="91">
        <f t="shared" si="2"/>
        <v>50.380935658518929</v>
      </c>
      <c r="X154" s="91">
        <f t="shared" si="2"/>
        <v>6.7431833911097003</v>
      </c>
      <c r="Y154" s="91">
        <f t="shared" si="2"/>
        <v>6.5119109596934548</v>
      </c>
      <c r="Z154" s="91">
        <f t="shared" si="2"/>
        <v>3.3155090742317816</v>
      </c>
      <c r="AA154" s="91">
        <f t="shared" si="2"/>
        <v>3.2331279769193015</v>
      </c>
      <c r="AB154" s="91">
        <f t="shared" si="2"/>
        <v>20.84341526116609</v>
      </c>
      <c r="AC154" s="91">
        <f t="shared" si="2"/>
        <v>16.606154284297766</v>
      </c>
      <c r="AD154" s="91">
        <f t="shared" si="2"/>
        <v>8.5246691600784601</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4.0013200098544903</v>
      </c>
      <c r="F157" s="114">
        <v>0.74169455361797998</v>
      </c>
      <c r="G157" s="114">
        <v>0.31451577482554</v>
      </c>
      <c r="H157" s="114" t="s">
        <v>391</v>
      </c>
      <c r="I157" s="114">
        <v>6.2903154965100003E-2</v>
      </c>
      <c r="J157" s="114">
        <v>6.2903154965100003E-2</v>
      </c>
      <c r="K157" s="114">
        <v>6.2903154965100003E-2</v>
      </c>
      <c r="L157" s="114" t="s">
        <v>391</v>
      </c>
      <c r="M157" s="114">
        <v>4.8202687649762197</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13530.4686329947</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1.8810569329637701</v>
      </c>
      <c r="F158" s="114">
        <v>0.34867735616959</v>
      </c>
      <c r="G158" s="114">
        <v>0.14785672660646001</v>
      </c>
      <c r="H158" s="114" t="s">
        <v>391</v>
      </c>
      <c r="I158" s="114">
        <v>2.957134532129E-2</v>
      </c>
      <c r="J158" s="114">
        <v>2.957134532129E-2</v>
      </c>
      <c r="K158" s="114">
        <v>2.957134532129E-2</v>
      </c>
      <c r="L158" s="114" t="s">
        <v>391</v>
      </c>
      <c r="M158" s="114">
        <v>2.2660521919707701</v>
      </c>
      <c r="N158" s="114">
        <v>2.7237</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6360.7963786103901</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55.141848112271951</v>
      </c>
      <c r="F159" s="114">
        <v>0.88062227889163003</v>
      </c>
      <c r="G159" s="114">
        <v>39.053952306165385</v>
      </c>
      <c r="H159" s="114">
        <v>1.870183622662E-2</v>
      </c>
      <c r="I159" s="114">
        <v>5.1658054154471298</v>
      </c>
      <c r="J159" s="114">
        <v>5.5743737172770897</v>
      </c>
      <c r="K159" s="114">
        <v>5.5743737172770897</v>
      </c>
      <c r="L159" s="114" t="s">
        <v>391</v>
      </c>
      <c r="M159" s="114">
        <v>2.94693857454144</v>
      </c>
      <c r="N159" s="114">
        <v>0.18799405003124001</v>
      </c>
      <c r="O159" s="114">
        <v>1.5027104535850001E-2</v>
      </c>
      <c r="P159" s="114">
        <v>2.0103520832044646E-3</v>
      </c>
      <c r="Q159" s="114">
        <v>0.93556402065848998</v>
      </c>
      <c r="R159" s="114">
        <v>0.84960189739373004</v>
      </c>
      <c r="S159" s="114">
        <v>2.1780634761942301</v>
      </c>
      <c r="T159" s="114">
        <v>26.646651617223842</v>
      </c>
      <c r="U159" s="114">
        <v>2.1909501210794463E-2</v>
      </c>
      <c r="V159" s="114">
        <v>1.9453185905344899</v>
      </c>
      <c r="W159" s="114">
        <v>0.54553978815848991</v>
      </c>
      <c r="X159" s="114">
        <v>1.426076343734E-2</v>
      </c>
      <c r="Y159" s="114">
        <v>5.6615437822190001E-2</v>
      </c>
      <c r="Z159" s="114">
        <v>1.6615926458340001E-2</v>
      </c>
      <c r="AA159" s="114">
        <v>2.501783769947E-2</v>
      </c>
      <c r="AB159" s="114">
        <v>0.11250996541737</v>
      </c>
      <c r="AC159" s="114">
        <v>0.18052402981222998</v>
      </c>
      <c r="AD159" s="114">
        <v>0.69534148996034006</v>
      </c>
      <c r="AE159" s="40"/>
      <c r="AF159" s="114">
        <v>33951.66949687084</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791" priority="67" stopIfTrue="1" operator="equal">
      <formula>"C"</formula>
    </cfRule>
    <cfRule type="cellIs" dxfId="790" priority="68" stopIfTrue="1" operator="equal">
      <formula>"IE"</formula>
    </cfRule>
    <cfRule type="cellIs" dxfId="789" priority="69" stopIfTrue="1" operator="equal">
      <formula>"NA"</formula>
    </cfRule>
    <cfRule type="cellIs" dxfId="788" priority="70" stopIfTrue="1" operator="equal">
      <formula>"NE"</formula>
    </cfRule>
    <cfRule type="cellIs" dxfId="787" priority="71" stopIfTrue="1" operator="equal">
      <formula>"NO"</formula>
    </cfRule>
    <cfRule type="cellIs" dxfId="786" priority="72" stopIfTrue="1" operator="equal">
      <formula>"TPS"</formula>
    </cfRule>
  </conditionalFormatting>
  <conditionalFormatting sqref="E14:AK141">
    <cfRule type="cellIs" dxfId="785" priority="13" stopIfTrue="1" operator="equal">
      <formula>"C"</formula>
    </cfRule>
    <cfRule type="cellIs" dxfId="784" priority="14" stopIfTrue="1" operator="equal">
      <formula>"IE"</formula>
    </cfRule>
    <cfRule type="cellIs" dxfId="783" priority="15" stopIfTrue="1" operator="equal">
      <formula>"NA"</formula>
    </cfRule>
    <cfRule type="cellIs" dxfId="782" priority="16" stopIfTrue="1" operator="equal">
      <formula>"NE"</formula>
    </cfRule>
    <cfRule type="cellIs" dxfId="781" priority="17" stopIfTrue="1" operator="equal">
      <formula>"NO"</formula>
    </cfRule>
    <cfRule type="cellIs" dxfId="780" priority="18" stopIfTrue="1" operator="equal">
      <formula>"TPS"</formula>
    </cfRule>
  </conditionalFormatting>
  <conditionalFormatting sqref="E157:AK164">
    <cfRule type="cellIs" dxfId="779" priority="1" stopIfTrue="1" operator="equal">
      <formula>"C"</formula>
    </cfRule>
    <cfRule type="cellIs" dxfId="778" priority="2" stopIfTrue="1" operator="equal">
      <formula>"IE"</formula>
    </cfRule>
    <cfRule type="cellIs" dxfId="777" priority="3" stopIfTrue="1" operator="equal">
      <formula>"NA"</formula>
    </cfRule>
    <cfRule type="cellIs" dxfId="776" priority="4" stopIfTrue="1" operator="equal">
      <formula>"NE"</formula>
    </cfRule>
    <cfRule type="cellIs" dxfId="775" priority="5" stopIfTrue="1" operator="equal">
      <formula>"NO"</formula>
    </cfRule>
    <cfRule type="cellIs" dxfId="774" priority="6" stopIfTrue="1" operator="equal">
      <formula>"TPS"</formula>
    </cfRule>
  </conditionalFormatting>
  <conditionalFormatting sqref="AF143:AK149">
    <cfRule type="cellIs" dxfId="773" priority="31" stopIfTrue="1" operator="equal">
      <formula>"C"</formula>
    </cfRule>
    <cfRule type="cellIs" dxfId="772" priority="32" stopIfTrue="1" operator="equal">
      <formula>"IE"</formula>
    </cfRule>
    <cfRule type="cellIs" dxfId="771" priority="33" stopIfTrue="1" operator="equal">
      <formula>"NA"</formula>
    </cfRule>
    <cfRule type="cellIs" dxfId="770" priority="34" stopIfTrue="1" operator="equal">
      <formula>"NE"</formula>
    </cfRule>
    <cfRule type="cellIs" dxfId="769" priority="35" stopIfTrue="1" operator="equal">
      <formula>"NO"</formula>
    </cfRule>
    <cfRule type="cellIs" dxfId="768" priority="36" stopIfTrue="1" operator="equal">
      <formula>"TPS"</formula>
    </cfRule>
  </conditionalFormatting>
  <pageMargins left="0.7" right="0.7" top="0.78740157499999996" bottom="0.78740157499999996"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A4494-7CB0-4F61-B262-610BC4EF72A6}">
  <sheetPr codeName="Tabelle319">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2009</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2009</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12.605503234788232</v>
      </c>
      <c r="F14" s="114">
        <v>3.3398197329677495</v>
      </c>
      <c r="G14" s="114">
        <v>5.2069346994056893</v>
      </c>
      <c r="H14" s="114">
        <v>0.35830596586488</v>
      </c>
      <c r="I14" s="114">
        <v>1.68598555993277</v>
      </c>
      <c r="J14" s="114">
        <v>2.1990806022943499</v>
      </c>
      <c r="K14" s="114">
        <v>2.3735202178195403</v>
      </c>
      <c r="L14" s="114">
        <v>5.8832227063877987E-2</v>
      </c>
      <c r="M14" s="114">
        <v>5.6419001448481501</v>
      </c>
      <c r="N14" s="114">
        <v>1.9457254072621404</v>
      </c>
      <c r="O14" s="114">
        <v>0.15092216906114997</v>
      </c>
      <c r="P14" s="114">
        <v>0.13795823493377002</v>
      </c>
      <c r="Q14" s="114">
        <v>0.26621862161121002</v>
      </c>
      <c r="R14" s="114">
        <v>0.5691191700140199</v>
      </c>
      <c r="S14" s="114">
        <v>1.3684710136937599</v>
      </c>
      <c r="T14" s="114">
        <v>2.3591611130306505</v>
      </c>
      <c r="U14" s="114">
        <v>0.22020644459090999</v>
      </c>
      <c r="V14" s="114">
        <v>20.046123153925791</v>
      </c>
      <c r="W14" s="114">
        <v>2.06177820280283</v>
      </c>
      <c r="X14" s="114">
        <v>0.12858956153325971</v>
      </c>
      <c r="Y14" s="114">
        <v>0.11560427210374631</v>
      </c>
      <c r="Z14" s="114">
        <v>4.2527433498655128E-2</v>
      </c>
      <c r="AA14" s="114">
        <v>9.9739646169587914E-2</v>
      </c>
      <c r="AB14" s="114">
        <v>0.38648279185594181</v>
      </c>
      <c r="AC14" s="114">
        <v>0.99732683507326014</v>
      </c>
      <c r="AD14" s="114">
        <v>0.42591436895816337</v>
      </c>
      <c r="AE14" s="40"/>
      <c r="AF14" s="114">
        <v>13018.71130409159</v>
      </c>
      <c r="AG14" s="114">
        <v>29371.075703999999</v>
      </c>
      <c r="AH14" s="114">
        <v>21689.780899999998</v>
      </c>
      <c r="AI14" s="114">
        <v>153548.27069904</v>
      </c>
      <c r="AJ14" s="114">
        <v>20496.119952959987</v>
      </c>
      <c r="AK14" s="39" t="s">
        <v>389</v>
      </c>
      <c r="AL14" s="41" t="s">
        <v>41</v>
      </c>
    </row>
    <row r="15" spans="1:38" ht="26.25" customHeight="1" thickBot="1" x14ac:dyDescent="0.3">
      <c r="A15" s="36" t="s">
        <v>45</v>
      </c>
      <c r="B15" s="36" t="s">
        <v>46</v>
      </c>
      <c r="C15" s="37" t="s">
        <v>47</v>
      </c>
      <c r="D15" s="38"/>
      <c r="E15" s="114">
        <v>1.15044648557561</v>
      </c>
      <c r="F15" s="114">
        <v>7.5136264479249995E-2</v>
      </c>
      <c r="G15" s="114">
        <v>0.36197933974926</v>
      </c>
      <c r="H15" s="114">
        <v>7.2076451464009997E-2</v>
      </c>
      <c r="I15" s="114">
        <v>4.2403703386880001E-2</v>
      </c>
      <c r="J15" s="114">
        <v>4.9607130312890005E-2</v>
      </c>
      <c r="K15" s="114">
        <v>7.8420838016950004E-2</v>
      </c>
      <c r="L15" s="114">
        <v>7.0248561079089599E-3</v>
      </c>
      <c r="M15" s="114">
        <v>0.45917413868352003</v>
      </c>
      <c r="N15" s="114">
        <v>1.9174561671259999E-2</v>
      </c>
      <c r="O15" s="114">
        <v>6.1196260303999995E-4</v>
      </c>
      <c r="P15" s="114">
        <v>1.0428534759E-4</v>
      </c>
      <c r="Q15" s="114">
        <v>1.5120622831299999E-3</v>
      </c>
      <c r="R15" s="114">
        <v>7.9217353901000001E-4</v>
      </c>
      <c r="S15" s="114">
        <v>4.6789406452899997E-3</v>
      </c>
      <c r="T15" s="114">
        <v>0.25944873285640002</v>
      </c>
      <c r="U15" s="114">
        <v>2.05264798825E-3</v>
      </c>
      <c r="V15" s="114">
        <v>1.6202607932989999E-2</v>
      </c>
      <c r="W15" s="114">
        <v>2.1274006393240001E-2</v>
      </c>
      <c r="X15" s="114">
        <v>2.6963548119999999E-5</v>
      </c>
      <c r="Y15" s="114">
        <v>3.4815570377999999E-4</v>
      </c>
      <c r="Z15" s="114">
        <v>3.9457646419999998E-5</v>
      </c>
      <c r="AA15" s="114">
        <v>3.4815570370000001E-5</v>
      </c>
      <c r="AB15" s="114">
        <v>4.4939246872E-4</v>
      </c>
      <c r="AC15" s="114" t="s">
        <v>391</v>
      </c>
      <c r="AD15" s="114" t="s">
        <v>391</v>
      </c>
      <c r="AE15" s="40"/>
      <c r="AF15" s="114">
        <v>36785.271245683798</v>
      </c>
      <c r="AG15" s="39" t="s">
        <v>390</v>
      </c>
      <c r="AH15" s="114">
        <v>544.10573360000001</v>
      </c>
      <c r="AI15" s="39" t="s">
        <v>390</v>
      </c>
      <c r="AJ15" s="39" t="s">
        <v>390</v>
      </c>
      <c r="AK15" s="39" t="s">
        <v>389</v>
      </c>
      <c r="AL15" s="41" t="s">
        <v>41</v>
      </c>
    </row>
    <row r="16" spans="1:38" ht="26.25" customHeight="1" thickBot="1" x14ac:dyDescent="0.3">
      <c r="A16" s="36" t="s">
        <v>45</v>
      </c>
      <c r="B16" s="36" t="s">
        <v>48</v>
      </c>
      <c r="C16" s="37" t="s">
        <v>49</v>
      </c>
      <c r="D16" s="38"/>
      <c r="E16" s="114">
        <v>0.33138245901639002</v>
      </c>
      <c r="F16" s="114">
        <v>6.7044000000000001E-3</v>
      </c>
      <c r="G16" s="114">
        <v>0.25400198653237999</v>
      </c>
      <c r="H16" s="114" t="s">
        <v>391</v>
      </c>
      <c r="I16" s="114">
        <v>2.571428571428E-2</v>
      </c>
      <c r="J16" s="114">
        <v>3.7714285714280003E-2</v>
      </c>
      <c r="K16" s="114">
        <v>0.13200000000000001</v>
      </c>
      <c r="L16" s="114" t="s">
        <v>391</v>
      </c>
      <c r="M16" s="114">
        <v>3.3522000000000003E-2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3352.2</v>
      </c>
      <c r="AH16" s="39" t="s">
        <v>390</v>
      </c>
      <c r="AI16" s="39" t="s">
        <v>390</v>
      </c>
      <c r="AJ16" s="39" t="s">
        <v>390</v>
      </c>
      <c r="AK16" s="39" t="s">
        <v>389</v>
      </c>
      <c r="AL16" s="41" t="s">
        <v>41</v>
      </c>
    </row>
    <row r="17" spans="1:38" ht="26.25" customHeight="1" thickBot="1" x14ac:dyDescent="0.3">
      <c r="A17" s="36" t="s">
        <v>45</v>
      </c>
      <c r="B17" s="36" t="s">
        <v>50</v>
      </c>
      <c r="C17" s="37" t="s">
        <v>51</v>
      </c>
      <c r="D17" s="38"/>
      <c r="E17" s="114">
        <v>0.93598279925701999</v>
      </c>
      <c r="F17" s="114">
        <v>2.256236545688E-2</v>
      </c>
      <c r="G17" s="114">
        <v>0.59618654891055001</v>
      </c>
      <c r="H17" s="114">
        <v>9.3752415122900015E-3</v>
      </c>
      <c r="I17" s="114">
        <v>2.9207843860719999E-2</v>
      </c>
      <c r="J17" s="114">
        <v>3.7112962181469998E-2</v>
      </c>
      <c r="K17" s="114">
        <v>5.3323218591729997E-2</v>
      </c>
      <c r="L17" s="114">
        <v>1.6010022959101297E-2</v>
      </c>
      <c r="M17" s="114">
        <v>0.17560622268445</v>
      </c>
      <c r="N17" s="114">
        <v>4.0164884934760003E-2</v>
      </c>
      <c r="O17" s="114">
        <v>1.2893607889100001E-3</v>
      </c>
      <c r="P17" s="114">
        <v>2.2383656290999999E-4</v>
      </c>
      <c r="Q17" s="114">
        <v>3.1799270514599998E-3</v>
      </c>
      <c r="R17" s="114">
        <v>1.6772572393799999E-3</v>
      </c>
      <c r="S17" s="114">
        <v>9.8875805210199997E-3</v>
      </c>
      <c r="T17" s="114">
        <v>0.54138959458675995</v>
      </c>
      <c r="U17" s="114">
        <v>4.29538815707E-3</v>
      </c>
      <c r="V17" s="114">
        <v>3.3934423978310001E-2</v>
      </c>
      <c r="W17" s="114">
        <v>1.069967549246E-2</v>
      </c>
      <c r="X17" s="114">
        <v>6.8131286770000001E-5</v>
      </c>
      <c r="Y17" s="114">
        <v>8.7971716433999996E-4</v>
      </c>
      <c r="Z17" s="114">
        <v>9.9701278619999996E-5</v>
      </c>
      <c r="AA17" s="114">
        <v>8.7971716430000003E-5</v>
      </c>
      <c r="AB17" s="114">
        <v>1.13552144617E-3</v>
      </c>
      <c r="AC17" s="114" t="s">
        <v>391</v>
      </c>
      <c r="AD17" s="114" t="s">
        <v>391</v>
      </c>
      <c r="AE17" s="40"/>
      <c r="AF17" s="114">
        <v>9295.4485519726804</v>
      </c>
      <c r="AG17" s="114">
        <v>2426.4</v>
      </c>
      <c r="AH17" s="114">
        <v>794.03296032462697</v>
      </c>
      <c r="AI17" s="114" t="s">
        <v>390</v>
      </c>
      <c r="AJ17" s="114">
        <v>0</v>
      </c>
      <c r="AK17" s="39" t="s">
        <v>389</v>
      </c>
      <c r="AL17" s="41" t="s">
        <v>41</v>
      </c>
    </row>
    <row r="18" spans="1:38" ht="26.25" customHeight="1" thickBot="1" x14ac:dyDescent="0.3">
      <c r="A18" s="36" t="s">
        <v>45</v>
      </c>
      <c r="B18" s="36" t="s">
        <v>52</v>
      </c>
      <c r="C18" s="37" t="s">
        <v>53</v>
      </c>
      <c r="D18" s="38"/>
      <c r="E18" s="114">
        <v>7.5414459789879998E-2</v>
      </c>
      <c r="F18" s="114">
        <v>1.7585517398800001E-3</v>
      </c>
      <c r="G18" s="114">
        <v>1.8300161686500001E-2</v>
      </c>
      <c r="H18" s="114">
        <v>1.2539025524199998E-3</v>
      </c>
      <c r="I18" s="114">
        <v>1.7094562314099999E-3</v>
      </c>
      <c r="J18" s="114">
        <v>1.95102334141E-3</v>
      </c>
      <c r="K18" s="114">
        <v>1.95102334141E-3</v>
      </c>
      <c r="L18" s="114">
        <v>9.4083805908298161E-4</v>
      </c>
      <c r="M18" s="114">
        <v>1.8808538286419998E-2</v>
      </c>
      <c r="N18" s="114">
        <v>2.3984093686500001E-3</v>
      </c>
      <c r="O18" s="114">
        <v>1.0092983749000001E-4</v>
      </c>
      <c r="P18" s="114">
        <v>3.0571156740000003E-5</v>
      </c>
      <c r="Q18" s="114">
        <v>2.3027933497999999E-4</v>
      </c>
      <c r="R18" s="114">
        <v>1.5923018497999999E-4</v>
      </c>
      <c r="S18" s="114">
        <v>8.6720007492000005E-4</v>
      </c>
      <c r="T18" s="114">
        <v>2.5732010811220001E-2</v>
      </c>
      <c r="U18" s="114">
        <v>2.4302813748999999E-4</v>
      </c>
      <c r="V18" s="114">
        <v>2.0039864749200002E-3</v>
      </c>
      <c r="W18" s="114">
        <v>9.1114787621000002E-4</v>
      </c>
      <c r="X18" s="114">
        <v>8.7450521238058007E-6</v>
      </c>
      <c r="Y18" s="114">
        <v>1.1291688180999999E-4</v>
      </c>
      <c r="Z18" s="114">
        <v>1.2797246600000001E-5</v>
      </c>
      <c r="AA18" s="114">
        <v>1.129168818E-5</v>
      </c>
      <c r="AB18" s="114">
        <v>1.4575086873000001E-4</v>
      </c>
      <c r="AC18" s="114" t="s">
        <v>391</v>
      </c>
      <c r="AD18" s="114" t="s">
        <v>391</v>
      </c>
      <c r="AE18" s="40"/>
      <c r="AF18" s="114">
        <v>937.41350418302102</v>
      </c>
      <c r="AG18" s="114">
        <v>0</v>
      </c>
      <c r="AH18" s="114">
        <v>316.48904824540102</v>
      </c>
      <c r="AI18" s="114" t="s">
        <v>390</v>
      </c>
      <c r="AJ18" s="114">
        <v>0</v>
      </c>
      <c r="AK18" s="39" t="s">
        <v>389</v>
      </c>
      <c r="AL18" s="41" t="s">
        <v>41</v>
      </c>
    </row>
    <row r="19" spans="1:38" ht="26.25" customHeight="1" thickBot="1" x14ac:dyDescent="0.3">
      <c r="A19" s="36" t="s">
        <v>45</v>
      </c>
      <c r="B19" s="36" t="s">
        <v>54</v>
      </c>
      <c r="C19" s="37" t="s">
        <v>55</v>
      </c>
      <c r="D19" s="38"/>
      <c r="E19" s="114">
        <v>0.68315483796356002</v>
      </c>
      <c r="F19" s="114">
        <v>3.9609835899010001E-2</v>
      </c>
      <c r="G19" s="114">
        <v>0.20562366501814999</v>
      </c>
      <c r="H19" s="114">
        <v>1.315721645963E-2</v>
      </c>
      <c r="I19" s="114">
        <v>4.2065279485559999E-2</v>
      </c>
      <c r="J19" s="114">
        <v>4.822601695605E-2</v>
      </c>
      <c r="K19" s="114">
        <v>4.9561177943249997E-2</v>
      </c>
      <c r="L19" s="114">
        <v>9.9927119202879566E-3</v>
      </c>
      <c r="M19" s="114">
        <v>0.19899094544829998</v>
      </c>
      <c r="N19" s="114">
        <v>3.0170681698319997E-2</v>
      </c>
      <c r="O19" s="114">
        <v>1.4716908340300001E-3</v>
      </c>
      <c r="P19" s="114">
        <v>9.0326550978E-4</v>
      </c>
      <c r="Q19" s="114">
        <v>2.2994177004600001E-3</v>
      </c>
      <c r="R19" s="114">
        <v>4.3535303714899998E-3</v>
      </c>
      <c r="S19" s="114">
        <v>1.18817271504E-2</v>
      </c>
      <c r="T19" s="114">
        <v>0.17568293581682001</v>
      </c>
      <c r="U19" s="114">
        <v>2.8428717455900002E-3</v>
      </c>
      <c r="V19" s="114">
        <v>0.14937108531483997</v>
      </c>
      <c r="W19" s="114">
        <v>1.27593066287E-2</v>
      </c>
      <c r="X19" s="114">
        <v>1.09260687012E-3</v>
      </c>
      <c r="Y19" s="114">
        <v>1.7233235290400001E-3</v>
      </c>
      <c r="Z19" s="114">
        <v>4.4631775393000003E-4</v>
      </c>
      <c r="AA19" s="114">
        <v>4.0153396896000005E-4</v>
      </c>
      <c r="AB19" s="114">
        <v>3.6637821220699999E-3</v>
      </c>
      <c r="AC19" s="114">
        <v>9.5005112284800002E-3</v>
      </c>
      <c r="AD19" s="114">
        <v>4.4399670974141041E-2</v>
      </c>
      <c r="AE19" s="40"/>
      <c r="AF19" s="114">
        <v>7220.5932961591698</v>
      </c>
      <c r="AG19" s="114">
        <v>260.71912800000001</v>
      </c>
      <c r="AH19" s="114">
        <v>2207.4505194885501</v>
      </c>
      <c r="AI19" s="114">
        <v>1472.7741120000001</v>
      </c>
      <c r="AJ19" s="114">
        <v>579.25335600000005</v>
      </c>
      <c r="AK19" s="39" t="s">
        <v>389</v>
      </c>
      <c r="AL19" s="41" t="s">
        <v>41</v>
      </c>
    </row>
    <row r="20" spans="1:38" ht="26.25" customHeight="1" thickBot="1" x14ac:dyDescent="0.3">
      <c r="A20" s="36" t="s">
        <v>45</v>
      </c>
      <c r="B20" s="36" t="s">
        <v>56</v>
      </c>
      <c r="C20" s="37" t="s">
        <v>57</v>
      </c>
      <c r="D20" s="38"/>
      <c r="E20" s="114">
        <v>4.504984207612921</v>
      </c>
      <c r="F20" s="114">
        <v>0.98955853952050998</v>
      </c>
      <c r="G20" s="114">
        <v>1.6909689362975098</v>
      </c>
      <c r="H20" s="114">
        <v>7.7779228781640009E-2</v>
      </c>
      <c r="I20" s="114">
        <v>0.69723531097724001</v>
      </c>
      <c r="J20" s="114">
        <v>0.90088522895931011</v>
      </c>
      <c r="K20" s="114">
        <v>0.93751067572474012</v>
      </c>
      <c r="L20" s="114">
        <v>0.21734331130547277</v>
      </c>
      <c r="M20" s="114">
        <v>1.8165798145588399</v>
      </c>
      <c r="N20" s="114">
        <v>0.92683779342766992</v>
      </c>
      <c r="O20" s="114">
        <v>5.2024784073820003E-2</v>
      </c>
      <c r="P20" s="114">
        <v>1.5226222233309999E-2</v>
      </c>
      <c r="Q20" s="114">
        <v>3.5899815054899996E-2</v>
      </c>
      <c r="R20" s="114">
        <v>0.15226001803834999</v>
      </c>
      <c r="S20" s="114">
        <v>0.36861520538338005</v>
      </c>
      <c r="T20" s="114">
        <v>2.8493724819912201</v>
      </c>
      <c r="U20" s="114">
        <v>7.1039099578009995E-2</v>
      </c>
      <c r="V20" s="114">
        <v>7.9798331127118507</v>
      </c>
      <c r="W20" s="114">
        <v>9.6214570270099997E-2</v>
      </c>
      <c r="X20" s="114">
        <v>4.7821164436929992E-2</v>
      </c>
      <c r="Y20" s="114">
        <v>6.271178538687E-2</v>
      </c>
      <c r="Z20" s="114">
        <v>1.9045183336830002E-2</v>
      </c>
      <c r="AA20" s="114">
        <v>1.5325064069649999E-2</v>
      </c>
      <c r="AB20" s="114">
        <v>0.14490319723031</v>
      </c>
      <c r="AC20" s="114">
        <v>0.26407283410894999</v>
      </c>
      <c r="AD20" s="114">
        <v>7.1705316345999998E-2</v>
      </c>
      <c r="AE20" s="40"/>
      <c r="AF20" s="114">
        <v>17044.886880921898</v>
      </c>
      <c r="AG20" s="114">
        <v>403.248492</v>
      </c>
      <c r="AH20" s="114">
        <v>617.843322743469</v>
      </c>
      <c r="AI20" s="114">
        <v>194079.389816782</v>
      </c>
      <c r="AJ20" s="114">
        <v>235.45295999999999</v>
      </c>
      <c r="AK20" s="39" t="s">
        <v>389</v>
      </c>
      <c r="AL20" s="41" t="s">
        <v>41</v>
      </c>
    </row>
    <row r="21" spans="1:38" ht="26.25" customHeight="1" thickBot="1" x14ac:dyDescent="0.3">
      <c r="A21" s="36" t="s">
        <v>45</v>
      </c>
      <c r="B21" s="36" t="s">
        <v>58</v>
      </c>
      <c r="C21" s="37" t="s">
        <v>59</v>
      </c>
      <c r="D21" s="38"/>
      <c r="E21" s="114">
        <v>0.5528379184958</v>
      </c>
      <c r="F21" s="114">
        <v>3.1172320430810002E-2</v>
      </c>
      <c r="G21" s="114">
        <v>0.16789256824548002</v>
      </c>
      <c r="H21" s="114">
        <v>8.9619168704899999E-3</v>
      </c>
      <c r="I21" s="114">
        <v>2.78516335908E-2</v>
      </c>
      <c r="J21" s="114">
        <v>3.4845319075570001E-2</v>
      </c>
      <c r="K21" s="114">
        <v>3.5714534941160003E-2</v>
      </c>
      <c r="L21" s="114">
        <v>1.125118147451E-2</v>
      </c>
      <c r="M21" s="114">
        <v>0.14561438294541001</v>
      </c>
      <c r="N21" s="114">
        <v>3.775222494937E-2</v>
      </c>
      <c r="O21" s="114">
        <v>1.9434182340799999E-3</v>
      </c>
      <c r="P21" s="114">
        <v>5.8512665046999996E-4</v>
      </c>
      <c r="Q21" s="114">
        <v>2.2183408565299998E-3</v>
      </c>
      <c r="R21" s="114">
        <v>4.93732923673E-3</v>
      </c>
      <c r="S21" s="114">
        <v>1.497238316146E-2</v>
      </c>
      <c r="T21" s="114">
        <v>0.21187613577270001</v>
      </c>
      <c r="U21" s="114">
        <v>3.1998786076299999E-3</v>
      </c>
      <c r="V21" s="114">
        <v>0.18841485954981999</v>
      </c>
      <c r="W21" s="114">
        <v>6.8857824251500003E-3</v>
      </c>
      <c r="X21" s="114">
        <v>1.0748238956599999E-3</v>
      </c>
      <c r="Y21" s="114">
        <v>2.0505478346900001E-3</v>
      </c>
      <c r="Z21" s="114">
        <v>4.8809805152999995E-4</v>
      </c>
      <c r="AA21" s="114">
        <v>4.4040550920999995E-4</v>
      </c>
      <c r="AB21" s="114">
        <v>4.0538752911299996E-3</v>
      </c>
      <c r="AC21" s="114">
        <v>6.1476919479599998E-3</v>
      </c>
      <c r="AD21" s="114">
        <v>7.016907813E-5</v>
      </c>
      <c r="AE21" s="40"/>
      <c r="AF21" s="114">
        <v>3456.02142594626</v>
      </c>
      <c r="AG21" s="114">
        <v>0</v>
      </c>
      <c r="AH21" s="114">
        <v>3977.8999405627601</v>
      </c>
      <c r="AI21" s="114">
        <v>1311.80198959267</v>
      </c>
      <c r="AJ21" s="114">
        <v>0</v>
      </c>
      <c r="AK21" s="39" t="s">
        <v>389</v>
      </c>
      <c r="AL21" s="41" t="s">
        <v>41</v>
      </c>
    </row>
    <row r="22" spans="1:38" ht="26.25" customHeight="1" thickBot="1" x14ac:dyDescent="0.3">
      <c r="A22" s="36" t="s">
        <v>45</v>
      </c>
      <c r="B22" s="42" t="s">
        <v>60</v>
      </c>
      <c r="C22" s="37" t="s">
        <v>61</v>
      </c>
      <c r="D22" s="38"/>
      <c r="E22" s="114">
        <v>2.1232518857376799</v>
      </c>
      <c r="F22" s="114">
        <v>8.5864394228529997E-2</v>
      </c>
      <c r="G22" s="114">
        <v>0.50744358784669996</v>
      </c>
      <c r="H22" s="114">
        <v>1.9190996695119998E-2</v>
      </c>
      <c r="I22" s="114">
        <v>3.3203930565649999E-2</v>
      </c>
      <c r="J22" s="114">
        <v>3.9948980360799996E-2</v>
      </c>
      <c r="K22" s="114">
        <v>3.99809501608E-2</v>
      </c>
      <c r="L22" s="114">
        <v>9.6502978137581446E-3</v>
      </c>
      <c r="M22" s="114">
        <v>0.31395780898540004</v>
      </c>
      <c r="N22" s="114">
        <v>0.11642333211434999</v>
      </c>
      <c r="O22" s="114">
        <v>4.3140317424299997E-3</v>
      </c>
      <c r="P22" s="114">
        <v>8.2315160206000004E-3</v>
      </c>
      <c r="Q22" s="114">
        <v>1.704068616009E-2</v>
      </c>
      <c r="R22" s="114">
        <v>3.6432220606390002E-2</v>
      </c>
      <c r="S22" s="114">
        <v>5.1849978378370007E-2</v>
      </c>
      <c r="T22" s="114">
        <v>0.64118803986738993</v>
      </c>
      <c r="U22" s="114">
        <v>1.318938120315E-2</v>
      </c>
      <c r="V22" s="114">
        <v>0.21894692938078003</v>
      </c>
      <c r="W22" s="114">
        <v>0.46233615937444006</v>
      </c>
      <c r="X22" s="114">
        <v>6.7836607926657531E-4</v>
      </c>
      <c r="Y22" s="114">
        <v>1.8178592548300002E-3</v>
      </c>
      <c r="Z22" s="114">
        <v>5.3544744265000008E-4</v>
      </c>
      <c r="AA22" s="114">
        <v>4.3871235618318962E-4</v>
      </c>
      <c r="AB22" s="114">
        <v>3.4703851329800006E-3</v>
      </c>
      <c r="AC22" s="114">
        <v>1.7473949588780003E-2</v>
      </c>
      <c r="AD22" s="114">
        <v>0.88158330189573153</v>
      </c>
      <c r="AE22" s="40"/>
      <c r="AF22" s="114">
        <v>7244.7127206698251</v>
      </c>
      <c r="AG22" s="114">
        <v>5185.3512665360995</v>
      </c>
      <c r="AH22" s="114">
        <v>1618.559936679138</v>
      </c>
      <c r="AI22" s="114">
        <v>1454.8294990577701</v>
      </c>
      <c r="AJ22" s="114">
        <v>1545.3283867811399</v>
      </c>
      <c r="AK22" s="39" t="s">
        <v>389</v>
      </c>
      <c r="AL22" s="41" t="s">
        <v>41</v>
      </c>
    </row>
    <row r="23" spans="1:38" ht="26.25" customHeight="1" thickBot="1" x14ac:dyDescent="0.3">
      <c r="A23" s="36" t="s">
        <v>62</v>
      </c>
      <c r="B23" s="42" t="s">
        <v>368</v>
      </c>
      <c r="C23" s="37" t="s">
        <v>364</v>
      </c>
      <c r="D23" s="43"/>
      <c r="E23" s="114">
        <v>6.42480945089949</v>
      </c>
      <c r="F23" s="114">
        <v>1.1628530837712501</v>
      </c>
      <c r="G23" s="114">
        <v>1.8775732623620819E-3</v>
      </c>
      <c r="H23" s="114">
        <v>2.3487356003353021E-3</v>
      </c>
      <c r="I23" s="114">
        <v>0.34249003600996997</v>
      </c>
      <c r="J23" s="114">
        <v>0.36151726023274</v>
      </c>
      <c r="K23" s="114">
        <v>0.38054448445552003</v>
      </c>
      <c r="L23" s="114">
        <v>0.25562388626337001</v>
      </c>
      <c r="M23" s="114">
        <v>9.4816567092898687</v>
      </c>
      <c r="N23" s="114" t="s">
        <v>391</v>
      </c>
      <c r="O23" s="114">
        <v>3.618508031593201E-3</v>
      </c>
      <c r="P23" s="114" t="s">
        <v>391</v>
      </c>
      <c r="Q23" s="114" t="s">
        <v>391</v>
      </c>
      <c r="R23" s="114">
        <v>1.8092540158069995E-2</v>
      </c>
      <c r="S23" s="114">
        <v>0.61514636537521006</v>
      </c>
      <c r="T23" s="114">
        <v>2.5329556221310001E-2</v>
      </c>
      <c r="U23" s="114">
        <v>3.618508031593201E-3</v>
      </c>
      <c r="V23" s="114">
        <v>0.36185080316187007</v>
      </c>
      <c r="W23" s="114" t="s">
        <v>391</v>
      </c>
      <c r="X23" s="114">
        <v>1.0929332704950001E-2</v>
      </c>
      <c r="Y23" s="114">
        <v>1.8018731547959996E-2</v>
      </c>
      <c r="Z23" s="114" t="s">
        <v>391</v>
      </c>
      <c r="AA23" s="114" t="s">
        <v>391</v>
      </c>
      <c r="AB23" s="114" t="s">
        <v>391</v>
      </c>
      <c r="AC23" s="114" t="s">
        <v>391</v>
      </c>
      <c r="AD23" s="114" t="s">
        <v>391</v>
      </c>
      <c r="AE23" s="40"/>
      <c r="AF23" s="114">
        <v>14922.858800455768</v>
      </c>
      <c r="AG23" s="39" t="s">
        <v>390</v>
      </c>
      <c r="AH23" s="39" t="s">
        <v>390</v>
      </c>
      <c r="AI23" s="114">
        <v>603.76987041247844</v>
      </c>
      <c r="AJ23" s="114">
        <v>33.890568873705902</v>
      </c>
      <c r="AK23" s="39" t="s">
        <v>389</v>
      </c>
      <c r="AL23" s="41" t="s">
        <v>41</v>
      </c>
    </row>
    <row r="24" spans="1:38" ht="26.25" customHeight="1" thickBot="1" x14ac:dyDescent="0.3">
      <c r="A24" s="44" t="s">
        <v>45</v>
      </c>
      <c r="B24" s="42" t="s">
        <v>63</v>
      </c>
      <c r="C24" s="37" t="s">
        <v>64</v>
      </c>
      <c r="D24" s="38"/>
      <c r="E24" s="114">
        <v>4.3193774396943203</v>
      </c>
      <c r="F24" s="114">
        <v>0.36969324456269159</v>
      </c>
      <c r="G24" s="114">
        <v>1.0706059607387499</v>
      </c>
      <c r="H24" s="114">
        <v>3.4201217936471601E-2</v>
      </c>
      <c r="I24" s="114">
        <v>0.32393206425459514</v>
      </c>
      <c r="J24" s="114">
        <v>0.43946768241546519</v>
      </c>
      <c r="K24" s="114">
        <v>0.47753697018255514</v>
      </c>
      <c r="L24" s="114">
        <v>9.7191063643174369E-2</v>
      </c>
      <c r="M24" s="114">
        <v>0.85957749786300996</v>
      </c>
      <c r="N24" s="114">
        <v>0.38070657935952001</v>
      </c>
      <c r="O24" s="114">
        <v>1.972523565127E-2</v>
      </c>
      <c r="P24" s="114">
        <v>1.3214576173409999E-2</v>
      </c>
      <c r="Q24" s="114">
        <v>2.0752777693379999E-2</v>
      </c>
      <c r="R24" s="114">
        <v>7.9182682278879993E-2</v>
      </c>
      <c r="S24" s="114">
        <v>0.16256958182170997</v>
      </c>
      <c r="T24" s="114">
        <v>0.96692242782229998</v>
      </c>
      <c r="U24" s="114">
        <v>3.1698602382889997E-2</v>
      </c>
      <c r="V24" s="114">
        <v>2.7425040840449499</v>
      </c>
      <c r="W24" s="114">
        <v>0.28515598301212591</v>
      </c>
      <c r="X24" s="114">
        <v>1.6563626288911837E-2</v>
      </c>
      <c r="Y24" s="114">
        <v>2.3467399194059997E-2</v>
      </c>
      <c r="Z24" s="114">
        <v>6.7778163739099992E-3</v>
      </c>
      <c r="AA24" s="114">
        <v>5.4440293851605844E-3</v>
      </c>
      <c r="AB24" s="114">
        <v>5.2252871242220007E-2</v>
      </c>
      <c r="AC24" s="114">
        <v>8.0032753213560001E-2</v>
      </c>
      <c r="AD24" s="114">
        <v>0.46244914254048847</v>
      </c>
      <c r="AE24" s="40"/>
      <c r="AF24" s="114">
        <v>11557.121332164994</v>
      </c>
      <c r="AG24" s="114">
        <v>2714.765868</v>
      </c>
      <c r="AH24" s="114">
        <v>1815.5162535986969</v>
      </c>
      <c r="AI24" s="114">
        <v>15653.647675088467</v>
      </c>
      <c r="AJ24" s="114">
        <v>18</v>
      </c>
      <c r="AK24" s="39" t="s">
        <v>389</v>
      </c>
      <c r="AL24" s="41" t="s">
        <v>41</v>
      </c>
    </row>
    <row r="25" spans="1:38" ht="26.25" customHeight="1" thickBot="1" x14ac:dyDescent="0.3">
      <c r="A25" s="36" t="s">
        <v>65</v>
      </c>
      <c r="B25" s="42" t="s">
        <v>66</v>
      </c>
      <c r="C25" s="45" t="s">
        <v>67</v>
      </c>
      <c r="D25" s="38"/>
      <c r="E25" s="114">
        <v>0.61964825588483996</v>
      </c>
      <c r="F25" s="114">
        <v>0.10345530588384</v>
      </c>
      <c r="G25" s="114">
        <v>5.7782811926689999E-2</v>
      </c>
      <c r="H25" s="114" t="s">
        <v>391</v>
      </c>
      <c r="I25" s="114">
        <v>1.664115E-2</v>
      </c>
      <c r="J25" s="114">
        <v>1.664115E-2</v>
      </c>
      <c r="K25" s="114">
        <v>1.664115E-2</v>
      </c>
      <c r="L25" s="114">
        <v>7.9877520000000007E-3</v>
      </c>
      <c r="M25" s="114">
        <v>0.86723222913764997</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2485.8165690865499</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0.32766667138953998</v>
      </c>
      <c r="F26" s="114">
        <v>5.6244252593849998E-2</v>
      </c>
      <c r="G26" s="114">
        <v>3.5545177697140003E-2</v>
      </c>
      <c r="H26" s="114" t="s">
        <v>391</v>
      </c>
      <c r="I26" s="114">
        <v>1.009637999999E-2</v>
      </c>
      <c r="J26" s="114">
        <v>1.009637999999E-2</v>
      </c>
      <c r="K26" s="114">
        <v>1.009637999999E-2</v>
      </c>
      <c r="L26" s="114">
        <v>4.8462623999899999E-3</v>
      </c>
      <c r="M26" s="114">
        <v>0.51831590063278998</v>
      </c>
      <c r="N26" s="114">
        <v>0.46811273667161002</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1529.1535445314782</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24.800379013935391</v>
      </c>
      <c r="F27" s="114">
        <v>19.668184053755169</v>
      </c>
      <c r="G27" s="114">
        <v>2.8533228339077336E-2</v>
      </c>
      <c r="H27" s="114">
        <v>3.5184985392906696</v>
      </c>
      <c r="I27" s="114">
        <v>0.46427349298830717</v>
      </c>
      <c r="J27" s="114">
        <v>0.46427349298830717</v>
      </c>
      <c r="K27" s="114">
        <v>0.46427349298830717</v>
      </c>
      <c r="L27" s="114">
        <v>0.30387920616325004</v>
      </c>
      <c r="M27" s="114">
        <v>125.28317135366596</v>
      </c>
      <c r="N27" s="114">
        <v>3.6811083604048186E-3</v>
      </c>
      <c r="O27" s="114">
        <v>9.7581434401194001E-4</v>
      </c>
      <c r="P27" s="114">
        <v>3.4463064752370001E-2</v>
      </c>
      <c r="Q27" s="114">
        <v>1.1256115116538802E-3</v>
      </c>
      <c r="R27" s="114">
        <v>2.8700910823840003E-2</v>
      </c>
      <c r="S27" s="114">
        <v>2.0911902210269999E-2</v>
      </c>
      <c r="T27" s="114">
        <v>8.4401814923577602E-3</v>
      </c>
      <c r="U27" s="114">
        <v>7.7569004823388021E-4</v>
      </c>
      <c r="V27" s="114">
        <v>0.17696070953092</v>
      </c>
      <c r="W27" s="114">
        <v>1.4802263480136801</v>
      </c>
      <c r="X27" s="114">
        <v>1.7667566270879998E-2</v>
      </c>
      <c r="Y27" s="114">
        <v>1.9232686699410001E-2</v>
      </c>
      <c r="Z27" s="114">
        <v>1.239599000266E-2</v>
      </c>
      <c r="AA27" s="114">
        <v>1.9765266209719998E-2</v>
      </c>
      <c r="AB27" s="114">
        <v>6.9061509182709993E-2</v>
      </c>
      <c r="AC27" s="114" t="s">
        <v>391</v>
      </c>
      <c r="AD27" s="114">
        <v>2.9635712375000002E-4</v>
      </c>
      <c r="AE27" s="40"/>
      <c r="AF27" s="114">
        <v>172187.0628443922</v>
      </c>
      <c r="AG27" s="39" t="s">
        <v>390</v>
      </c>
      <c r="AH27" s="114">
        <v>429.91282344522301</v>
      </c>
      <c r="AI27" s="114">
        <v>9360.2339929259688</v>
      </c>
      <c r="AJ27" s="114">
        <v>72.324260404919769</v>
      </c>
      <c r="AK27" s="39" t="s">
        <v>389</v>
      </c>
      <c r="AL27" s="41" t="s">
        <v>41</v>
      </c>
    </row>
    <row r="28" spans="1:38" ht="26.25" customHeight="1" thickBot="1" x14ac:dyDescent="0.3">
      <c r="A28" s="36" t="s">
        <v>70</v>
      </c>
      <c r="B28" s="36" t="s">
        <v>73</v>
      </c>
      <c r="C28" s="37" t="s">
        <v>74</v>
      </c>
      <c r="D28" s="38"/>
      <c r="E28" s="114">
        <v>10.19059739598805</v>
      </c>
      <c r="F28" s="114">
        <v>0.92306999548301005</v>
      </c>
      <c r="G28" s="114">
        <v>2.913718577439836E-3</v>
      </c>
      <c r="H28" s="114">
        <v>8.9556153070270011E-2</v>
      </c>
      <c r="I28" s="114">
        <v>0.50715424704811995</v>
      </c>
      <c r="J28" s="114">
        <v>0.50715424704811995</v>
      </c>
      <c r="K28" s="114">
        <v>0.50715424704811995</v>
      </c>
      <c r="L28" s="114">
        <v>0.40248624230241004</v>
      </c>
      <c r="M28" s="114">
        <v>13.477425985113941</v>
      </c>
      <c r="N28" s="114">
        <v>9.0824297130000003E-5</v>
      </c>
      <c r="O28" s="114">
        <v>3.8310567619585379E-5</v>
      </c>
      <c r="P28" s="114">
        <v>3.0680365841960636E-3</v>
      </c>
      <c r="Q28" s="114">
        <v>6.8678066573876968E-5</v>
      </c>
      <c r="R28" s="114">
        <v>4.3125664736618011E-3</v>
      </c>
      <c r="S28" s="114">
        <v>2.9138231419780307E-3</v>
      </c>
      <c r="T28" s="114">
        <v>2.7238830066774784E-4</v>
      </c>
      <c r="U28" s="114">
        <v>6.0734997898583256E-5</v>
      </c>
      <c r="V28" s="114">
        <v>1.069400756296E-2</v>
      </c>
      <c r="W28" s="114">
        <v>0.38491435756769998</v>
      </c>
      <c r="X28" s="114">
        <v>1.9866716905300001E-3</v>
      </c>
      <c r="Y28" s="114">
        <v>1.5280033954999999E-3</v>
      </c>
      <c r="Z28" s="114">
        <v>2.9600963893000002E-4</v>
      </c>
      <c r="AA28" s="114">
        <v>1.18994229072E-3</v>
      </c>
      <c r="AB28" s="114">
        <v>5.0006270157099998E-3</v>
      </c>
      <c r="AC28" s="114" t="s">
        <v>391</v>
      </c>
      <c r="AD28" s="114">
        <v>8.0265134621773708E-5</v>
      </c>
      <c r="AE28" s="40"/>
      <c r="AF28" s="114">
        <v>21791.825867637901</v>
      </c>
      <c r="AG28" s="39" t="s">
        <v>390</v>
      </c>
      <c r="AH28" s="114" t="s">
        <v>390</v>
      </c>
      <c r="AI28" s="114">
        <v>857.03192810338203</v>
      </c>
      <c r="AJ28" s="114">
        <v>42.743182989010897</v>
      </c>
      <c r="AK28" s="39" t="s">
        <v>389</v>
      </c>
      <c r="AL28" s="41" t="s">
        <v>41</v>
      </c>
    </row>
    <row r="29" spans="1:38" ht="26.25" customHeight="1" thickBot="1" x14ac:dyDescent="0.3">
      <c r="A29" s="36" t="s">
        <v>70</v>
      </c>
      <c r="B29" s="36" t="s">
        <v>75</v>
      </c>
      <c r="C29" s="37" t="s">
        <v>76</v>
      </c>
      <c r="D29" s="38"/>
      <c r="E29" s="114">
        <v>42.950845142854277</v>
      </c>
      <c r="F29" s="114">
        <v>1.5104806460095297</v>
      </c>
      <c r="G29" s="114">
        <v>1.0055667385866265E-2</v>
      </c>
      <c r="H29" s="114">
        <v>2.2628024853432759E-2</v>
      </c>
      <c r="I29" s="114">
        <v>0.82331440504948006</v>
      </c>
      <c r="J29" s="114">
        <v>0.82331440504948006</v>
      </c>
      <c r="K29" s="114">
        <v>0.82331440504948006</v>
      </c>
      <c r="L29" s="114">
        <v>0.56296192130259004</v>
      </c>
      <c r="M29" s="114">
        <v>13.49374615672812</v>
      </c>
      <c r="N29" s="114">
        <v>1.5620265983101E-6</v>
      </c>
      <c r="O29" s="114">
        <v>9.4095294395881262E-5</v>
      </c>
      <c r="P29" s="114">
        <v>9.7153578599585462E-3</v>
      </c>
      <c r="Q29" s="114">
        <v>1.8612064202620104E-4</v>
      </c>
      <c r="R29" s="114">
        <v>1.5422824792001369E-2</v>
      </c>
      <c r="S29" s="114">
        <v>1.0348063302225076E-2</v>
      </c>
      <c r="T29" s="114">
        <v>4.0743037924085906E-4</v>
      </c>
      <c r="U29" s="114">
        <v>1.8405069525063961E-4</v>
      </c>
      <c r="V29" s="114">
        <v>3.3067026743325664E-2</v>
      </c>
      <c r="W29" s="114">
        <v>0.28449462203816001</v>
      </c>
      <c r="X29" s="114">
        <v>1.6443422800177434E-3</v>
      </c>
      <c r="Y29" s="114">
        <v>8.791018754087462E-3</v>
      </c>
      <c r="Z29" s="114">
        <v>2.9665237045316657E-4</v>
      </c>
      <c r="AA29" s="114">
        <v>1.1362828372997499E-3</v>
      </c>
      <c r="AB29" s="114">
        <v>1.186829624187E-2</v>
      </c>
      <c r="AC29" s="114" t="s">
        <v>391</v>
      </c>
      <c r="AD29" s="114">
        <v>5.6703701415015956E-5</v>
      </c>
      <c r="AE29" s="40"/>
      <c r="AF29" s="114">
        <v>74255.043218015926</v>
      </c>
      <c r="AG29" s="39" t="s">
        <v>390</v>
      </c>
      <c r="AH29" s="114">
        <v>585.65656935477602</v>
      </c>
      <c r="AI29" s="114">
        <v>4374.8368369155787</v>
      </c>
      <c r="AJ29" s="114">
        <v>171.4638950515741</v>
      </c>
      <c r="AK29" s="39" t="s">
        <v>389</v>
      </c>
      <c r="AL29" s="41" t="s">
        <v>41</v>
      </c>
    </row>
    <row r="30" spans="1:38" ht="26.25" customHeight="1" thickBot="1" x14ac:dyDescent="0.3">
      <c r="A30" s="36" t="s">
        <v>70</v>
      </c>
      <c r="B30" s="36" t="s">
        <v>77</v>
      </c>
      <c r="C30" s="37" t="s">
        <v>78</v>
      </c>
      <c r="D30" s="38"/>
      <c r="E30" s="114">
        <v>0.19876627347445999</v>
      </c>
      <c r="F30" s="114">
        <v>1.2656985559967799</v>
      </c>
      <c r="G30" s="114">
        <v>2.3877003582000001E-4</v>
      </c>
      <c r="H30" s="114">
        <v>1.7664367601200001E-3</v>
      </c>
      <c r="I30" s="114">
        <v>5.08636842735E-2</v>
      </c>
      <c r="J30" s="114">
        <v>5.08636842735E-2</v>
      </c>
      <c r="K30" s="114">
        <v>5.08636842735E-2</v>
      </c>
      <c r="L30" s="114">
        <v>8.9845518101600002E-3</v>
      </c>
      <c r="M30" s="114">
        <v>8.2124374875148902</v>
      </c>
      <c r="N30" s="114">
        <v>3.8452433349999999E-5</v>
      </c>
      <c r="O30" s="114">
        <v>6.7257403072546203E-6</v>
      </c>
      <c r="P30" s="114">
        <v>2.9256970335E-4</v>
      </c>
      <c r="Q30" s="114">
        <v>1.008861046088203E-5</v>
      </c>
      <c r="R30" s="114">
        <v>2.1186081967E-4</v>
      </c>
      <c r="S30" s="114">
        <v>1.5132915690732151E-4</v>
      </c>
      <c r="T30" s="114">
        <v>7.7346013531297598E-5</v>
      </c>
      <c r="U30" s="114">
        <v>6.7257403072546203E-6</v>
      </c>
      <c r="V30" s="114">
        <v>1.1097471506899999E-3</v>
      </c>
      <c r="W30" s="114">
        <v>3.0209966991670001E-2</v>
      </c>
      <c r="X30" s="114">
        <v>3.0360663180000001E-4</v>
      </c>
      <c r="Y30" s="114">
        <v>3.4155746078000002E-4</v>
      </c>
      <c r="Z30" s="114">
        <v>2.4668038834000001E-4</v>
      </c>
      <c r="AA30" s="114">
        <v>3.7002058251000002E-4</v>
      </c>
      <c r="AB30" s="114">
        <v>1.2618650634500001E-3</v>
      </c>
      <c r="AC30" s="114" t="s">
        <v>391</v>
      </c>
      <c r="AD30" s="114">
        <v>1.363707837E-5</v>
      </c>
      <c r="AE30" s="40"/>
      <c r="AF30" s="114">
        <v>1395.1660916590499</v>
      </c>
      <c r="AG30" s="39" t="s">
        <v>390</v>
      </c>
      <c r="AH30" s="39" t="s">
        <v>390</v>
      </c>
      <c r="AI30" s="114">
        <v>45.8234981747445</v>
      </c>
      <c r="AJ30" s="114">
        <v>0</v>
      </c>
      <c r="AK30" s="39" t="s">
        <v>389</v>
      </c>
      <c r="AL30" s="41" t="s">
        <v>41</v>
      </c>
    </row>
    <row r="31" spans="1:38" ht="26.25" customHeight="1" thickBot="1" x14ac:dyDescent="0.3">
      <c r="A31" s="36" t="s">
        <v>70</v>
      </c>
      <c r="B31" s="36" t="s">
        <v>79</v>
      </c>
      <c r="C31" s="37" t="s">
        <v>80</v>
      </c>
      <c r="D31" s="38"/>
      <c r="E31" s="39" t="s">
        <v>389</v>
      </c>
      <c r="F31" s="114">
        <v>3.6119231878689799</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0.28000000000000003</v>
      </c>
      <c r="J32" s="114">
        <v>1.099</v>
      </c>
      <c r="K32" s="114">
        <v>1.62163265306122</v>
      </c>
      <c r="L32" s="114">
        <v>0.16216326530611999</v>
      </c>
      <c r="M32" s="114" t="s">
        <v>389</v>
      </c>
      <c r="N32" s="114">
        <v>0.25127109342280002</v>
      </c>
      <c r="O32" s="114">
        <v>1.76136251995E-3</v>
      </c>
      <c r="P32" s="114" t="s">
        <v>391</v>
      </c>
      <c r="Q32" s="114" t="s">
        <v>391</v>
      </c>
      <c r="R32" s="114">
        <v>2.0411977373299998E-3</v>
      </c>
      <c r="S32" s="114">
        <v>17.286378389130299</v>
      </c>
      <c r="T32" s="114">
        <v>4.0141483029899998E-3</v>
      </c>
      <c r="U32" s="114" t="s">
        <v>391</v>
      </c>
      <c r="V32" s="114">
        <v>18.292816748151498</v>
      </c>
      <c r="W32" s="114" t="s">
        <v>389</v>
      </c>
      <c r="X32" s="114">
        <v>5.2764081632599999E-3</v>
      </c>
      <c r="Y32" s="114">
        <v>1.3928571428000001E-4</v>
      </c>
      <c r="Z32" s="114">
        <v>2.0561224489E-4</v>
      </c>
      <c r="AA32" s="114" t="s">
        <v>391</v>
      </c>
      <c r="AB32" s="114">
        <v>5.6213061224400004E-3</v>
      </c>
      <c r="AC32" s="114" t="s">
        <v>389</v>
      </c>
      <c r="AD32" s="114" t="s">
        <v>389</v>
      </c>
      <c r="AE32" s="40"/>
      <c r="AF32" s="39" t="s">
        <v>389</v>
      </c>
      <c r="AG32" s="39" t="s">
        <v>389</v>
      </c>
      <c r="AH32" s="39" t="s">
        <v>389</v>
      </c>
      <c r="AI32" s="39" t="s">
        <v>389</v>
      </c>
      <c r="AJ32" s="39" t="s">
        <v>389</v>
      </c>
      <c r="AK32" s="114">
        <v>76518</v>
      </c>
      <c r="AL32" s="46" t="s">
        <v>387</v>
      </c>
    </row>
    <row r="33" spans="1:38" ht="26.25" customHeight="1" thickBot="1" x14ac:dyDescent="0.3">
      <c r="A33" s="36" t="s">
        <v>70</v>
      </c>
      <c r="B33" s="36" t="s">
        <v>83</v>
      </c>
      <c r="C33" s="37" t="s">
        <v>84</v>
      </c>
      <c r="D33" s="38"/>
      <c r="E33" s="114" t="s">
        <v>389</v>
      </c>
      <c r="F33" s="114" t="s">
        <v>389</v>
      </c>
      <c r="G33" s="114" t="s">
        <v>389</v>
      </c>
      <c r="H33" s="114" t="s">
        <v>389</v>
      </c>
      <c r="I33" s="114">
        <v>0.74099999999999999</v>
      </c>
      <c r="J33" s="114">
        <v>9.2639999999999993</v>
      </c>
      <c r="K33" s="114">
        <v>18.527999999999999</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76518</v>
      </c>
      <c r="AL33" s="46" t="s">
        <v>387</v>
      </c>
    </row>
    <row r="34" spans="1:38" ht="26.25" customHeight="1" thickBot="1" x14ac:dyDescent="0.3">
      <c r="A34" s="36" t="s">
        <v>62</v>
      </c>
      <c r="B34" s="36" t="s">
        <v>85</v>
      </c>
      <c r="C34" s="37" t="s">
        <v>86</v>
      </c>
      <c r="D34" s="38"/>
      <c r="E34" s="114">
        <v>1.1058862</v>
      </c>
      <c r="F34" s="114">
        <v>9.1688549999999994E-2</v>
      </c>
      <c r="G34" s="114">
        <v>1.0768018124E-4</v>
      </c>
      <c r="H34" s="114">
        <v>1.3970403999999999E-4</v>
      </c>
      <c r="I34" s="114">
        <v>2.7342076399999998E-2</v>
      </c>
      <c r="J34" s="114">
        <v>2.8739116799999999E-2</v>
      </c>
      <c r="K34" s="114">
        <v>3.0335734400000001E-2</v>
      </c>
      <c r="L34" s="114">
        <v>1.9718227359990001E-2</v>
      </c>
      <c r="M34" s="114">
        <v>0.328764</v>
      </c>
      <c r="N34" s="114" t="s">
        <v>391</v>
      </c>
      <c r="O34" s="114">
        <v>1.995772E-4</v>
      </c>
      <c r="P34" s="114" t="s">
        <v>391</v>
      </c>
      <c r="Q34" s="114" t="s">
        <v>391</v>
      </c>
      <c r="R34" s="114">
        <v>9.9788599999999991E-4</v>
      </c>
      <c r="S34" s="114">
        <v>3.3928123999999997E-2</v>
      </c>
      <c r="T34" s="114">
        <v>1.3970403999999999E-3</v>
      </c>
      <c r="U34" s="114">
        <v>1.995772E-4</v>
      </c>
      <c r="V34" s="114">
        <v>1.9957720000000002E-2</v>
      </c>
      <c r="W34" s="114" t="s">
        <v>391</v>
      </c>
      <c r="X34" s="114">
        <v>5.9873159998999998E-4</v>
      </c>
      <c r="Y34" s="114">
        <v>9.9788599999999991E-4</v>
      </c>
      <c r="Z34" s="114" t="s">
        <v>391</v>
      </c>
      <c r="AA34" s="114" t="s">
        <v>391</v>
      </c>
      <c r="AB34" s="114" t="s">
        <v>391</v>
      </c>
      <c r="AC34" s="114" t="s">
        <v>391</v>
      </c>
      <c r="AD34" s="114" t="s">
        <v>391</v>
      </c>
      <c r="AE34" s="40"/>
      <c r="AF34" s="114">
        <v>863.93664000000001</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7.3149134687977906</v>
      </c>
      <c r="F36" s="114">
        <v>5.6174974201952796</v>
      </c>
      <c r="G36" s="114">
        <v>2.3884996547220898</v>
      </c>
      <c r="H36" s="114">
        <v>1.4148768897049999E-2</v>
      </c>
      <c r="I36" s="114">
        <v>0.87807265981675009</v>
      </c>
      <c r="J36" s="114">
        <v>0.92171703792447002</v>
      </c>
      <c r="K36" s="114">
        <v>0.92171703792447002</v>
      </c>
      <c r="L36" s="114">
        <v>7.3576060679239996E-2</v>
      </c>
      <c r="M36" s="114">
        <v>18.563927974392829</v>
      </c>
      <c r="N36" s="114">
        <v>1.9021426521359998E-2</v>
      </c>
      <c r="O36" s="114">
        <v>1.25510091618E-3</v>
      </c>
      <c r="P36" s="114">
        <v>2.9414921700288328E-4</v>
      </c>
      <c r="Q36" s="114">
        <v>6.7462255265810012E-2</v>
      </c>
      <c r="R36" s="114">
        <v>6.3076566033199999E-2</v>
      </c>
      <c r="S36" s="114">
        <v>0.23032951907950999</v>
      </c>
      <c r="T36" s="114">
        <v>1.9108452717950801</v>
      </c>
      <c r="U36" s="114">
        <v>1.5550923056628833E-3</v>
      </c>
      <c r="V36" s="114">
        <v>0.17112286615540001</v>
      </c>
      <c r="W36" s="114">
        <v>4.4098519614870005E-2</v>
      </c>
      <c r="X36" s="114">
        <v>1.17041123484E-3</v>
      </c>
      <c r="Y36" s="114">
        <v>4.22394856299E-3</v>
      </c>
      <c r="Z36" s="114">
        <v>1.2979212754E-3</v>
      </c>
      <c r="AA36" s="114">
        <v>2.1039476400500001E-3</v>
      </c>
      <c r="AB36" s="114">
        <v>8.7962287133299989E-3</v>
      </c>
      <c r="AC36" s="114">
        <v>1.6556363783919999E-2</v>
      </c>
      <c r="AD36" s="114">
        <v>6.5567095480409995E-2</v>
      </c>
      <c r="AE36" s="40"/>
      <c r="AF36" s="114">
        <v>8120.9756302837986</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2.2391537203200001E-3</v>
      </c>
      <c r="F37" s="114">
        <v>5.5978842999999998E-5</v>
      </c>
      <c r="G37" s="114">
        <v>2.7989421499999999E-5</v>
      </c>
      <c r="H37" s="114">
        <v>5.5978842999999998E-5</v>
      </c>
      <c r="I37" s="114">
        <v>2.7989421499999999E-5</v>
      </c>
      <c r="J37" s="114">
        <v>2.7989421499999999E-5</v>
      </c>
      <c r="K37" s="114" t="s">
        <v>391</v>
      </c>
      <c r="L37" s="114" t="s">
        <v>391</v>
      </c>
      <c r="M37" s="114">
        <v>1.11957686016E-3</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55.978843008020498</v>
      </c>
      <c r="AI37" s="39" t="s">
        <v>390</v>
      </c>
      <c r="AJ37" s="39" t="s">
        <v>390</v>
      </c>
      <c r="AK37" s="39" t="s">
        <v>389</v>
      </c>
      <c r="AL37" s="41" t="s">
        <v>41</v>
      </c>
    </row>
    <row r="38" spans="1:38" ht="26.25" customHeight="1" thickBot="1" x14ac:dyDescent="0.3">
      <c r="A38" s="36" t="s">
        <v>62</v>
      </c>
      <c r="B38" s="36" t="s">
        <v>93</v>
      </c>
      <c r="C38" s="37" t="s">
        <v>94</v>
      </c>
      <c r="D38" s="47"/>
      <c r="E38" s="114">
        <v>2.1265670108837003</v>
      </c>
      <c r="F38" s="114">
        <v>0.17715772411637001</v>
      </c>
      <c r="G38" s="114">
        <v>6.3539294811950378E-2</v>
      </c>
      <c r="H38" s="114">
        <v>2.15099418458E-3</v>
      </c>
      <c r="I38" s="114">
        <v>7.7730709182887311E-2</v>
      </c>
      <c r="J38" s="114">
        <v>8.0916248464347307E-2</v>
      </c>
      <c r="K38" s="114">
        <v>8.4101787745797324E-2</v>
      </c>
      <c r="L38" s="114">
        <v>5.3142110529924493E-2</v>
      </c>
      <c r="M38" s="114">
        <v>1.0674049180571701</v>
      </c>
      <c r="N38" s="114">
        <v>2.1841757020491077E-2</v>
      </c>
      <c r="O38" s="114">
        <v>6.2947676840186028E-4</v>
      </c>
      <c r="P38" s="114" t="s">
        <v>391</v>
      </c>
      <c r="Q38" s="114" t="s">
        <v>391</v>
      </c>
      <c r="R38" s="114">
        <v>3.1473838420393017E-3</v>
      </c>
      <c r="S38" s="114">
        <v>0.10701105062952999</v>
      </c>
      <c r="T38" s="114">
        <v>4.4063373788499997E-3</v>
      </c>
      <c r="U38" s="114">
        <v>6.2947676840186028E-4</v>
      </c>
      <c r="V38" s="114">
        <v>6.2947676840889991E-2</v>
      </c>
      <c r="W38" s="114" t="s">
        <v>391</v>
      </c>
      <c r="X38" s="114">
        <v>1.8884303052155809E-3</v>
      </c>
      <c r="Y38" s="114">
        <v>3.1473838420393017E-3</v>
      </c>
      <c r="Z38" s="114" t="s">
        <v>391</v>
      </c>
      <c r="AA38" s="114" t="s">
        <v>391</v>
      </c>
      <c r="AB38" s="114" t="s">
        <v>391</v>
      </c>
      <c r="AC38" s="114" t="s">
        <v>391</v>
      </c>
      <c r="AD38" s="114" t="s">
        <v>391</v>
      </c>
      <c r="AE38" s="40"/>
      <c r="AF38" s="114">
        <v>5904.9159281857601</v>
      </c>
      <c r="AG38" s="39" t="s">
        <v>390</v>
      </c>
      <c r="AH38" s="39" t="s">
        <v>390</v>
      </c>
      <c r="AI38" s="114">
        <v>108.78259112153199</v>
      </c>
      <c r="AJ38" s="114">
        <v>6.0183737003834601</v>
      </c>
      <c r="AK38" s="39" t="s">
        <v>389</v>
      </c>
      <c r="AL38" s="41" t="s">
        <v>41</v>
      </c>
    </row>
    <row r="39" spans="1:38" ht="26.25" customHeight="1" thickBot="1" x14ac:dyDescent="0.3">
      <c r="A39" s="36" t="s">
        <v>95</v>
      </c>
      <c r="B39" s="36" t="s">
        <v>96</v>
      </c>
      <c r="C39" s="37" t="s">
        <v>365</v>
      </c>
      <c r="D39" s="38"/>
      <c r="E39" s="114">
        <v>0.57223105000000007</v>
      </c>
      <c r="F39" s="114">
        <v>0.1013008975</v>
      </c>
      <c r="G39" s="114">
        <v>0.102973</v>
      </c>
      <c r="H39" s="114">
        <v>1.5875E-2</v>
      </c>
      <c r="I39" s="114">
        <v>0.12776497000000001</v>
      </c>
      <c r="J39" s="114">
        <v>0.133477021</v>
      </c>
      <c r="K39" s="114">
        <v>0.13596844750000001</v>
      </c>
      <c r="L39" s="114">
        <v>1.7604297999999997E-2</v>
      </c>
      <c r="M39" s="114">
        <v>1.1275929835</v>
      </c>
      <c r="N39" s="114">
        <v>4.3223399999999995E-2</v>
      </c>
      <c r="O39" s="114">
        <v>7.7721999999999999E-3</v>
      </c>
      <c r="P39" s="114">
        <v>1.5031000000000001E-3</v>
      </c>
      <c r="Q39" s="114">
        <v>2.1995999999999999E-3</v>
      </c>
      <c r="R39" s="114">
        <v>8.7069999999999995E-3</v>
      </c>
      <c r="S39" s="114">
        <v>1.8147E-2</v>
      </c>
      <c r="T39" s="114">
        <v>8.4503000000000009E-3</v>
      </c>
      <c r="U39" s="114">
        <v>5.7486384000000005E-3</v>
      </c>
      <c r="V39" s="114">
        <v>0.95818560000000008</v>
      </c>
      <c r="W39" s="114">
        <v>0.16681000000000001</v>
      </c>
      <c r="X39" s="114">
        <v>3.2315214500000002E-2</v>
      </c>
      <c r="Y39" s="114">
        <v>5.1482364478020001E-2</v>
      </c>
      <c r="Z39" s="114">
        <v>1.5961107324170002E-2</v>
      </c>
      <c r="AA39" s="114">
        <v>1.3359458697800001E-2</v>
      </c>
      <c r="AB39" s="114">
        <v>0.113118145</v>
      </c>
      <c r="AC39" s="114">
        <v>1.242575999999E-2</v>
      </c>
      <c r="AD39" s="114">
        <v>1.4301841999999999E-4</v>
      </c>
      <c r="AE39" s="40"/>
      <c r="AF39" s="114">
        <v>5719</v>
      </c>
      <c r="AG39" s="114">
        <v>0</v>
      </c>
      <c r="AH39" s="114">
        <v>2517</v>
      </c>
      <c r="AI39" s="114">
        <v>2383</v>
      </c>
      <c r="AJ39" s="114">
        <v>113</v>
      </c>
      <c r="AK39" s="39" t="s">
        <v>389</v>
      </c>
      <c r="AL39" s="41" t="s">
        <v>41</v>
      </c>
    </row>
    <row r="40" spans="1:38" ht="26.25" customHeight="1" thickBot="1" x14ac:dyDescent="0.3">
      <c r="A40" s="36" t="s">
        <v>62</v>
      </c>
      <c r="B40" s="36" t="s">
        <v>97</v>
      </c>
      <c r="C40" s="37" t="s">
        <v>366</v>
      </c>
      <c r="D40" s="38"/>
      <c r="E40" s="114">
        <v>1.40663565516214</v>
      </c>
      <c r="F40" s="114">
        <v>1.8182735307834401</v>
      </c>
      <c r="G40" s="114">
        <v>5.1040171255901771E-4</v>
      </c>
      <c r="H40" s="114">
        <v>5.1324578169173452E-4</v>
      </c>
      <c r="I40" s="114">
        <v>0.14474111412912</v>
      </c>
      <c r="J40" s="114">
        <v>0.15278228713629999</v>
      </c>
      <c r="K40" s="114">
        <v>0.16082346014346</v>
      </c>
      <c r="L40" s="114">
        <v>8.8038601392010002E-2</v>
      </c>
      <c r="M40" s="114">
        <v>22.490774593373931</v>
      </c>
      <c r="N40" s="114" t="s">
        <v>391</v>
      </c>
      <c r="O40" s="114">
        <v>8.9475337595508854E-4</v>
      </c>
      <c r="P40" s="114" t="s">
        <v>391</v>
      </c>
      <c r="Q40" s="114" t="s">
        <v>391</v>
      </c>
      <c r="R40" s="114">
        <v>4.4737668798554425E-3</v>
      </c>
      <c r="S40" s="114">
        <v>0.15210807391594999</v>
      </c>
      <c r="T40" s="114">
        <v>6.2632736318200015E-3</v>
      </c>
      <c r="U40" s="114">
        <v>8.9475337595508854E-4</v>
      </c>
      <c r="V40" s="114">
        <v>8.9475337597599999E-2</v>
      </c>
      <c r="W40" s="114" t="s">
        <v>391</v>
      </c>
      <c r="X40" s="114">
        <v>2.9389399055152659E-3</v>
      </c>
      <c r="Y40" s="114">
        <v>4.2190871022654425E-3</v>
      </c>
      <c r="Z40" s="114" t="s">
        <v>391</v>
      </c>
      <c r="AA40" s="114" t="s">
        <v>391</v>
      </c>
      <c r="AB40" s="114" t="s">
        <v>391</v>
      </c>
      <c r="AC40" s="114" t="s">
        <v>391</v>
      </c>
      <c r="AD40" s="114" t="s">
        <v>391</v>
      </c>
      <c r="AE40" s="40"/>
      <c r="AF40" s="114">
        <v>3695.9572155236601</v>
      </c>
      <c r="AG40" s="39" t="s">
        <v>390</v>
      </c>
      <c r="AH40" s="39" t="s">
        <v>390</v>
      </c>
      <c r="AI40" s="114">
        <v>141.91107338953208</v>
      </c>
      <c r="AJ40" s="114">
        <v>6.11968908800009</v>
      </c>
      <c r="AK40" s="39" t="s">
        <v>389</v>
      </c>
      <c r="AL40" s="41" t="s">
        <v>41</v>
      </c>
    </row>
    <row r="41" spans="1:38" ht="26.25" customHeight="1" thickBot="1" x14ac:dyDescent="0.3">
      <c r="A41" s="36" t="s">
        <v>95</v>
      </c>
      <c r="B41" s="36" t="s">
        <v>98</v>
      </c>
      <c r="C41" s="37" t="s">
        <v>375</v>
      </c>
      <c r="D41" s="38"/>
      <c r="E41" s="114">
        <v>4.2380431000000005</v>
      </c>
      <c r="F41" s="114">
        <v>11.930097553017198</v>
      </c>
      <c r="G41" s="114">
        <v>0.69048424000000008</v>
      </c>
      <c r="H41" s="114">
        <v>0.15417999999999998</v>
      </c>
      <c r="I41" s="114">
        <v>8.7042384312319285</v>
      </c>
      <c r="J41" s="114">
        <v>9.1648740446270587</v>
      </c>
      <c r="K41" s="114">
        <v>9.35173774590778</v>
      </c>
      <c r="L41" s="114">
        <v>1.0343747560821903</v>
      </c>
      <c r="M41" s="114">
        <v>104.26413633412501</v>
      </c>
      <c r="N41" s="114">
        <v>0.73313459999999997</v>
      </c>
      <c r="O41" s="114">
        <v>0.14453279999999999</v>
      </c>
      <c r="P41" s="114">
        <v>2.4587399999999999E-2</v>
      </c>
      <c r="Q41" s="114">
        <v>2.2063200000000002E-2</v>
      </c>
      <c r="R41" s="114">
        <v>0.1467765</v>
      </c>
      <c r="S41" s="114">
        <v>0.25335299999999999</v>
      </c>
      <c r="T41" s="114">
        <v>0.12518070000000001</v>
      </c>
      <c r="U41" s="114">
        <v>0.10610838959999999</v>
      </c>
      <c r="V41" s="114">
        <v>19.083566399999999</v>
      </c>
      <c r="W41" s="114">
        <v>3.3375300000000001</v>
      </c>
      <c r="X41" s="114">
        <v>2.9945297066644203</v>
      </c>
      <c r="Y41" s="114">
        <v>2.9388267448897301</v>
      </c>
      <c r="Z41" s="114">
        <v>1.0831393343514901</v>
      </c>
      <c r="AA41" s="114">
        <v>1.7066861155286901</v>
      </c>
      <c r="AB41" s="114">
        <v>8.7231819014343603</v>
      </c>
      <c r="AC41" s="114">
        <v>0.2388922</v>
      </c>
      <c r="AD41" s="114">
        <v>2.86077739999E-3</v>
      </c>
      <c r="AE41" s="40"/>
      <c r="AF41" s="114">
        <v>8073</v>
      </c>
      <c r="AG41" s="114">
        <v>0</v>
      </c>
      <c r="AH41" s="114">
        <v>2434</v>
      </c>
      <c r="AI41" s="114">
        <v>48316.731</v>
      </c>
      <c r="AJ41" s="114">
        <v>110</v>
      </c>
      <c r="AK41" s="39" t="s">
        <v>389</v>
      </c>
      <c r="AL41" s="41" t="s">
        <v>41</v>
      </c>
    </row>
    <row r="42" spans="1:38" ht="26.25" customHeight="1" thickBot="1" x14ac:dyDescent="0.3">
      <c r="A42" s="36" t="s">
        <v>62</v>
      </c>
      <c r="B42" s="36" t="s">
        <v>99</v>
      </c>
      <c r="C42" s="37" t="s">
        <v>100</v>
      </c>
      <c r="D42" s="38"/>
      <c r="E42" s="114">
        <v>1.1546031843082201</v>
      </c>
      <c r="F42" s="114">
        <v>5.3304698849108796</v>
      </c>
      <c r="G42" s="114">
        <v>6.1034349464274653E-4</v>
      </c>
      <c r="H42" s="114">
        <v>4.428427155250049E-4</v>
      </c>
      <c r="I42" s="114">
        <v>0.15999957888187999</v>
      </c>
      <c r="J42" s="114">
        <v>0.16888844437533002</v>
      </c>
      <c r="K42" s="114">
        <v>0.17777730986877002</v>
      </c>
      <c r="L42" s="114">
        <v>3.6585478263934851E-2</v>
      </c>
      <c r="M42" s="114">
        <v>44.374753377741882</v>
      </c>
      <c r="N42" s="114" t="s">
        <v>391</v>
      </c>
      <c r="O42" s="114">
        <v>9.5013011108512199E-4</v>
      </c>
      <c r="P42" s="114" t="s">
        <v>391</v>
      </c>
      <c r="Q42" s="114" t="s">
        <v>391</v>
      </c>
      <c r="R42" s="114">
        <v>4.7506505555286642E-3</v>
      </c>
      <c r="S42" s="114">
        <v>0.16152211889009999</v>
      </c>
      <c r="T42" s="114">
        <v>6.6509107777861301E-3</v>
      </c>
      <c r="U42" s="114">
        <v>9.5013011108512199E-4</v>
      </c>
      <c r="V42" s="114">
        <v>9.5013011111820006E-2</v>
      </c>
      <c r="W42" s="114" t="s">
        <v>391</v>
      </c>
      <c r="X42" s="114">
        <v>3.4711468182395382E-3</v>
      </c>
      <c r="Y42" s="114">
        <v>4.1298940706270037E-3</v>
      </c>
      <c r="Z42" s="114" t="s">
        <v>391</v>
      </c>
      <c r="AA42" s="114" t="s">
        <v>391</v>
      </c>
      <c r="AB42" s="114" t="s">
        <v>391</v>
      </c>
      <c r="AC42" s="114" t="s">
        <v>391</v>
      </c>
      <c r="AD42" s="114" t="s">
        <v>391</v>
      </c>
      <c r="AE42" s="40"/>
      <c r="AF42" s="114">
        <v>3933.535299122409</v>
      </c>
      <c r="AG42" s="39" t="s">
        <v>390</v>
      </c>
      <c r="AH42" s="39" t="s">
        <v>390</v>
      </c>
      <c r="AI42" s="114">
        <v>139.75334381024939</v>
      </c>
      <c r="AJ42" s="114">
        <v>3.1491131508126302</v>
      </c>
      <c r="AK42" s="39" t="s">
        <v>389</v>
      </c>
      <c r="AL42" s="41" t="s">
        <v>41</v>
      </c>
    </row>
    <row r="43" spans="1:38" ht="26.25" customHeight="1" thickBot="1" x14ac:dyDescent="0.3">
      <c r="A43" s="36" t="s">
        <v>95</v>
      </c>
      <c r="B43" s="36" t="s">
        <v>101</v>
      </c>
      <c r="C43" s="37" t="s">
        <v>102</v>
      </c>
      <c r="D43" s="38"/>
      <c r="E43" s="114">
        <v>0.46721018800000003</v>
      </c>
      <c r="F43" s="114">
        <v>0.69474999045999997</v>
      </c>
      <c r="G43" s="114">
        <v>0.1590073165</v>
      </c>
      <c r="H43" s="114">
        <v>1.2291432660000001E-2</v>
      </c>
      <c r="I43" s="114">
        <v>0.50129590698000004</v>
      </c>
      <c r="J43" s="114">
        <v>0.52859197937999991</v>
      </c>
      <c r="K43" s="114">
        <v>0.53868570447999997</v>
      </c>
      <c r="L43" s="114">
        <v>3.9964688868799995E-2</v>
      </c>
      <c r="M43" s="114">
        <v>5.2270516576999997</v>
      </c>
      <c r="N43" s="114">
        <v>6.4016058383999999E-2</v>
      </c>
      <c r="O43" s="114">
        <v>1.0698646531999999E-2</v>
      </c>
      <c r="P43" s="114">
        <v>1.9018832660000001E-3</v>
      </c>
      <c r="Q43" s="114">
        <v>2.8150530640000003E-3</v>
      </c>
      <c r="R43" s="114">
        <v>1.143476633E-2</v>
      </c>
      <c r="S43" s="114">
        <v>2.3549965320000001E-2</v>
      </c>
      <c r="T43" s="114">
        <v>0.156518936128</v>
      </c>
      <c r="U43" s="114">
        <v>8.6119397839799997E-3</v>
      </c>
      <c r="V43" s="114">
        <v>1.355040372256</v>
      </c>
      <c r="W43" s="114">
        <v>0.26777299999999998</v>
      </c>
      <c r="X43" s="114">
        <v>0.15746910927979998</v>
      </c>
      <c r="Y43" s="114">
        <v>0.17324406856884</v>
      </c>
      <c r="Z43" s="114">
        <v>6.1005388874459998E-2</v>
      </c>
      <c r="AA43" s="114">
        <v>8.4779257606880001E-2</v>
      </c>
      <c r="AB43" s="114">
        <v>0.47649782432999999</v>
      </c>
      <c r="AC43" s="114">
        <v>1.6809500000000002E-2</v>
      </c>
      <c r="AD43" s="114">
        <v>1.93604E-4</v>
      </c>
      <c r="AE43" s="40"/>
      <c r="AF43" s="114">
        <v>2538.7326600000001</v>
      </c>
      <c r="AG43" s="114">
        <v>0</v>
      </c>
      <c r="AH43" s="114">
        <v>478</v>
      </c>
      <c r="AI43" s="114">
        <v>3361.9</v>
      </c>
      <c r="AJ43" s="114">
        <v>0</v>
      </c>
      <c r="AK43" s="39" t="s">
        <v>389</v>
      </c>
      <c r="AL43" s="41" t="s">
        <v>41</v>
      </c>
    </row>
    <row r="44" spans="1:38" ht="26.25" customHeight="1" thickBot="1" x14ac:dyDescent="0.3">
      <c r="A44" s="36" t="s">
        <v>62</v>
      </c>
      <c r="B44" s="36" t="s">
        <v>103</v>
      </c>
      <c r="C44" s="37" t="s">
        <v>104</v>
      </c>
      <c r="D44" s="38"/>
      <c r="E44" s="114">
        <v>5.1070225648230805</v>
      </c>
      <c r="F44" s="114">
        <v>4.1985372031182697</v>
      </c>
      <c r="G44" s="114">
        <v>1.7736393628533676E-3</v>
      </c>
      <c r="H44" s="114">
        <v>2.0450287964321285E-3</v>
      </c>
      <c r="I44" s="114">
        <v>0.32695796006307004</v>
      </c>
      <c r="J44" s="114">
        <v>0.34512229117768994</v>
      </c>
      <c r="K44" s="114">
        <v>0.36328662229230002</v>
      </c>
      <c r="L44" s="114">
        <v>0.19539068810518551</v>
      </c>
      <c r="M44" s="114">
        <v>13.784454224216729</v>
      </c>
      <c r="N44" s="114" t="s">
        <v>391</v>
      </c>
      <c r="O44" s="114">
        <v>3.3719809169478481E-3</v>
      </c>
      <c r="P44" s="114" t="s">
        <v>391</v>
      </c>
      <c r="Q44" s="114" t="s">
        <v>391</v>
      </c>
      <c r="R44" s="114">
        <v>1.6859904584827064E-2</v>
      </c>
      <c r="S44" s="114">
        <v>0.57323675588584999</v>
      </c>
      <c r="T44" s="114">
        <v>2.3603866418769891E-2</v>
      </c>
      <c r="U44" s="114">
        <v>3.3719809169478481E-3</v>
      </c>
      <c r="V44" s="114">
        <v>0.33719809169750997</v>
      </c>
      <c r="W44" s="114" t="s">
        <v>391</v>
      </c>
      <c r="X44" s="114">
        <v>1.0307644203475652E-2</v>
      </c>
      <c r="Y44" s="114">
        <v>1.6668203132215651E-2</v>
      </c>
      <c r="Z44" s="114" t="s">
        <v>391</v>
      </c>
      <c r="AA44" s="114" t="s">
        <v>391</v>
      </c>
      <c r="AB44" s="114" t="s">
        <v>391</v>
      </c>
      <c r="AC44" s="114" t="s">
        <v>391</v>
      </c>
      <c r="AD44" s="114" t="s">
        <v>391</v>
      </c>
      <c r="AE44" s="40"/>
      <c r="AF44" s="114">
        <v>13909.271562218615</v>
      </c>
      <c r="AG44" s="39" t="s">
        <v>390</v>
      </c>
      <c r="AH44" s="39" t="s">
        <v>390</v>
      </c>
      <c r="AI44" s="114">
        <v>558.79637565631185</v>
      </c>
      <c r="AJ44" s="114">
        <v>30.406380741592599</v>
      </c>
      <c r="AK44" s="39" t="s">
        <v>389</v>
      </c>
      <c r="AL44" s="41" t="s">
        <v>41</v>
      </c>
    </row>
    <row r="45" spans="1:38" ht="26.25" customHeight="1" thickBot="1" x14ac:dyDescent="0.3">
      <c r="A45" s="36" t="s">
        <v>62</v>
      </c>
      <c r="B45" s="36" t="s">
        <v>105</v>
      </c>
      <c r="C45" s="37" t="s">
        <v>106</v>
      </c>
      <c r="D45" s="38"/>
      <c r="E45" s="114">
        <v>2.4549223614304498</v>
      </c>
      <c r="F45" s="114">
        <v>4.0064339348829997E-2</v>
      </c>
      <c r="G45" s="114">
        <v>6.4880090980659999E-2</v>
      </c>
      <c r="H45" s="114">
        <v>6.0096509022999998E-4</v>
      </c>
      <c r="I45" s="114">
        <v>4.0064339348829997E-2</v>
      </c>
      <c r="J45" s="114">
        <v>4.0064339348829997E-2</v>
      </c>
      <c r="K45" s="114">
        <v>4.0064339348829997E-2</v>
      </c>
      <c r="L45" s="114">
        <v>2.203538664186E-2</v>
      </c>
      <c r="M45" s="114">
        <v>0.22035386641860999</v>
      </c>
      <c r="N45" s="114">
        <v>6.1598921748800004E-3</v>
      </c>
      <c r="O45" s="114">
        <v>2.0532973916E-4</v>
      </c>
      <c r="P45" s="114">
        <v>2.0532973916279998E-6</v>
      </c>
      <c r="Q45" s="114">
        <v>1.23197843497E-3</v>
      </c>
      <c r="R45" s="114">
        <v>2.0532973916199998E-3</v>
      </c>
      <c r="S45" s="114">
        <v>6.9812111315350006E-2</v>
      </c>
      <c r="T45" s="114">
        <v>4.1065947832559999E-2</v>
      </c>
      <c r="U45" s="114">
        <v>2.0532973916279998E-6</v>
      </c>
      <c r="V45" s="114">
        <v>4.1065947832559999E-2</v>
      </c>
      <c r="W45" s="114">
        <v>6.00965090232E-3</v>
      </c>
      <c r="X45" s="114">
        <v>2.0032169674E-4</v>
      </c>
      <c r="Y45" s="114">
        <v>4.0064339348E-4</v>
      </c>
      <c r="Z45" s="114">
        <v>2.0032169674E-4</v>
      </c>
      <c r="AA45" s="114">
        <v>4.0064339348E-4</v>
      </c>
      <c r="AB45" s="114">
        <v>1.20193018046E-3</v>
      </c>
      <c r="AC45" s="114">
        <v>4.00643393488E-3</v>
      </c>
      <c r="AD45" s="114">
        <v>1.8028952706970001E-2</v>
      </c>
      <c r="AE45" s="40"/>
      <c r="AF45" s="114">
        <v>1753.5159724503201</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5.6025059999999997E-4</v>
      </c>
      <c r="J48" s="114">
        <v>5.6025060000000002E-3</v>
      </c>
      <c r="K48" s="114">
        <v>1.4006265E-2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3.8237243333333326E-4</v>
      </c>
      <c r="F49" s="114">
        <v>7.5459923000000002E-3</v>
      </c>
      <c r="G49" s="114">
        <v>9.7837561000000007E-3</v>
      </c>
      <c r="H49" s="114">
        <v>3.6259962999999999E-3</v>
      </c>
      <c r="I49" s="114" t="s">
        <v>391</v>
      </c>
      <c r="J49" s="114" t="s">
        <v>391</v>
      </c>
      <c r="K49" s="114" t="s">
        <v>391</v>
      </c>
      <c r="L49" s="114" t="s">
        <v>391</v>
      </c>
      <c r="M49" s="114">
        <v>0.17497333333333301</v>
      </c>
      <c r="N49" s="114" t="s">
        <v>391</v>
      </c>
      <c r="O49" s="114" t="s">
        <v>391</v>
      </c>
      <c r="P49" s="114" t="s">
        <v>391</v>
      </c>
      <c r="Q49" s="114" t="s">
        <v>391</v>
      </c>
      <c r="R49" s="114" t="s">
        <v>391</v>
      </c>
      <c r="S49" s="114" t="s">
        <v>391</v>
      </c>
      <c r="T49" s="114" t="s">
        <v>391</v>
      </c>
      <c r="U49" s="114">
        <v>1.5679984000000001E-2</v>
      </c>
      <c r="V49" s="114" t="s">
        <v>391</v>
      </c>
      <c r="W49" s="114" t="s">
        <v>391</v>
      </c>
      <c r="X49" s="114">
        <v>1.17235593373898E-2</v>
      </c>
      <c r="Y49" s="114">
        <v>2.7249345325149098E-3</v>
      </c>
      <c r="Z49" s="114">
        <v>1.3624672662574599E-3</v>
      </c>
      <c r="AA49" s="114">
        <v>9.5372708638021898E-4</v>
      </c>
      <c r="AB49" s="114">
        <v>1.67646882225423E-2</v>
      </c>
      <c r="AC49" s="114" t="s">
        <v>391</v>
      </c>
      <c r="AD49" s="114" t="s">
        <v>391</v>
      </c>
      <c r="AE49" s="40"/>
      <c r="AF49" s="48" t="s">
        <v>389</v>
      </c>
      <c r="AG49" s="48" t="s">
        <v>389</v>
      </c>
      <c r="AH49" s="48" t="s">
        <v>389</v>
      </c>
      <c r="AI49" s="48" t="s">
        <v>389</v>
      </c>
      <c r="AJ49" s="48" t="s">
        <v>389</v>
      </c>
      <c r="AK49" s="114">
        <v>0.98079433333333332</v>
      </c>
      <c r="AL49" s="41" t="s">
        <v>117</v>
      </c>
    </row>
    <row r="50" spans="1:38" ht="26.25" customHeight="1" thickBot="1" x14ac:dyDescent="0.3">
      <c r="A50" s="36" t="s">
        <v>111</v>
      </c>
      <c r="B50" s="36" t="s">
        <v>118</v>
      </c>
      <c r="C50" s="37" t="s">
        <v>119</v>
      </c>
      <c r="D50" s="38"/>
      <c r="E50" s="114">
        <v>9.4140000000000005E-3</v>
      </c>
      <c r="F50" s="114">
        <v>6.2759999999999997E-4</v>
      </c>
      <c r="G50" s="114">
        <v>1.9786749667641199E-2</v>
      </c>
      <c r="H50" s="114" t="s">
        <v>391</v>
      </c>
      <c r="I50" s="114">
        <v>6.0317373204334418E-2</v>
      </c>
      <c r="J50" s="114">
        <v>0.12031218867185875</v>
      </c>
      <c r="K50" s="114">
        <v>0.27089498333333295</v>
      </c>
      <c r="L50" s="114" t="s">
        <v>391</v>
      </c>
      <c r="M50" s="114">
        <v>3.1380000000000002E-3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0.33050406183182601</v>
      </c>
      <c r="F52" s="114">
        <v>8.3613967736371677</v>
      </c>
      <c r="G52" s="114">
        <v>0.48203379828679888</v>
      </c>
      <c r="H52" s="114">
        <v>1.2682724144830557E-2</v>
      </c>
      <c r="I52" s="114">
        <v>6.2915448485933195E-2</v>
      </c>
      <c r="J52" s="114">
        <v>7.4291999378545803E-2</v>
      </c>
      <c r="K52" s="114">
        <v>8.2116549171961498E-2</v>
      </c>
      <c r="L52" s="114">
        <v>1.6819527044661258E-2</v>
      </c>
      <c r="M52" s="114">
        <v>6.731582793059343E-2</v>
      </c>
      <c r="N52" s="114" t="s">
        <v>391</v>
      </c>
      <c r="O52" s="114">
        <v>4.3655320698722798E-4</v>
      </c>
      <c r="P52" s="114">
        <v>4.6467904637157603E-4</v>
      </c>
      <c r="Q52" s="114">
        <v>1.44010391714518E-2</v>
      </c>
      <c r="R52" s="114">
        <v>9.0983517414766895E-4</v>
      </c>
      <c r="S52" s="114">
        <v>6.0552502889126903E-4</v>
      </c>
      <c r="T52" s="114">
        <v>6.0787810224489404E-4</v>
      </c>
      <c r="U52" s="114" t="s">
        <v>391</v>
      </c>
      <c r="V52" s="114">
        <v>9.1015714781329902E-4</v>
      </c>
      <c r="W52" s="114">
        <v>0.24686344625844847</v>
      </c>
      <c r="X52" s="114">
        <v>1.70755691346915E-6</v>
      </c>
      <c r="Y52" s="114" t="s">
        <v>391</v>
      </c>
      <c r="Z52" s="114" t="s">
        <v>391</v>
      </c>
      <c r="AA52" s="114" t="s">
        <v>391</v>
      </c>
      <c r="AB52" s="114">
        <v>1.6538908390458399E-4</v>
      </c>
      <c r="AC52" s="114" t="s">
        <v>391</v>
      </c>
      <c r="AD52" s="114" t="s">
        <v>391</v>
      </c>
      <c r="AE52" s="40"/>
      <c r="AF52" s="114">
        <v>5872.8681405669495</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4.9597082877033998</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0.49380415006851747</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2.7861786613502301E-2</v>
      </c>
      <c r="F55" s="114">
        <v>0.21641553475515543</v>
      </c>
      <c r="G55" s="114">
        <v>0.45163685999999997</v>
      </c>
      <c r="H55" s="114">
        <v>9.89596357004916E-4</v>
      </c>
      <c r="I55" s="114">
        <v>5.8044640616612703E-3</v>
      </c>
      <c r="J55" s="114">
        <v>5.8044640616612703E-3</v>
      </c>
      <c r="K55" s="114">
        <v>5.8044640616612703E-3</v>
      </c>
      <c r="L55" s="114">
        <v>1.0446469262986001E-3</v>
      </c>
      <c r="M55" s="114">
        <v>4.9479817850245798E-3</v>
      </c>
      <c r="N55" s="114">
        <v>7.7861551533913895E-4</v>
      </c>
      <c r="O55" s="114">
        <v>1.05911054570976E-3</v>
      </c>
      <c r="P55" s="114">
        <v>1.79903709134261E-4</v>
      </c>
      <c r="Q55" s="114">
        <v>1.70231466707688E-4</v>
      </c>
      <c r="R55" s="114">
        <v>3.23536509168872E-3</v>
      </c>
      <c r="S55" s="114">
        <v>1.5910838791712799E-3</v>
      </c>
      <c r="T55" s="114">
        <v>3.5642213341922102E-3</v>
      </c>
      <c r="U55" s="114">
        <v>7.5443490927270596E-4</v>
      </c>
      <c r="V55" s="114">
        <v>8.2214060625871808E-3</v>
      </c>
      <c r="W55" s="114">
        <v>2.47399089251229E-4</v>
      </c>
      <c r="X55" s="114">
        <v>3.2402012129020098E-7</v>
      </c>
      <c r="Y55" s="114">
        <v>5.5131781831466995E-7</v>
      </c>
      <c r="Z55" s="114">
        <v>3.0467563643705402E-7</v>
      </c>
      <c r="AA55" s="114">
        <v>3.0467563643705402E-7</v>
      </c>
      <c r="AB55" s="114">
        <v>1.48468921247898E-6</v>
      </c>
      <c r="AC55" s="114" t="s">
        <v>391</v>
      </c>
      <c r="AD55" s="114" t="s">
        <v>391</v>
      </c>
      <c r="AE55" s="40"/>
      <c r="AF55" s="114">
        <v>585.992198502458</v>
      </c>
      <c r="AG55" s="39" t="s">
        <v>389</v>
      </c>
      <c r="AH55" s="114">
        <v>4015.43776368927</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3.848E-2</v>
      </c>
      <c r="H57" s="114">
        <v>3.0097311412359998E-2</v>
      </c>
      <c r="I57" s="114">
        <v>0.181312</v>
      </c>
      <c r="J57" s="114">
        <v>0.20397599999999999</v>
      </c>
      <c r="K57" s="114">
        <v>0.22664000000000001</v>
      </c>
      <c r="L57" s="114">
        <v>5.4393599999999999E-3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2336.14</v>
      </c>
      <c r="AL57" s="41" t="s">
        <v>136</v>
      </c>
    </row>
    <row r="58" spans="1:38" ht="26.25" customHeight="1" thickBot="1" x14ac:dyDescent="0.3">
      <c r="A58" s="36" t="s">
        <v>45</v>
      </c>
      <c r="B58" s="36" t="s">
        <v>137</v>
      </c>
      <c r="C58" s="37" t="s">
        <v>138</v>
      </c>
      <c r="D58" s="38"/>
      <c r="E58" s="114" t="s">
        <v>389</v>
      </c>
      <c r="F58" s="114" t="s">
        <v>389</v>
      </c>
      <c r="G58" s="114">
        <v>0.26659063943637967</v>
      </c>
      <c r="H58" s="114" t="s">
        <v>389</v>
      </c>
      <c r="I58" s="114">
        <v>6.3662680554431292E-2</v>
      </c>
      <c r="J58" s="114">
        <v>7.162051562373517E-2</v>
      </c>
      <c r="K58" s="114">
        <v>7.957835069303909E-2</v>
      </c>
      <c r="L58" s="114">
        <v>2.9284833055038346E-4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493.4106420643821</v>
      </c>
      <c r="AL58" s="41" t="s">
        <v>139</v>
      </c>
    </row>
    <row r="59" spans="1:38" ht="26.25" customHeight="1" thickBot="1" x14ac:dyDescent="0.3">
      <c r="A59" s="36" t="s">
        <v>45</v>
      </c>
      <c r="B59" s="51" t="s">
        <v>140</v>
      </c>
      <c r="C59" s="37" t="s">
        <v>377</v>
      </c>
      <c r="D59" s="38"/>
      <c r="E59" s="114">
        <v>0.481603</v>
      </c>
      <c r="F59" s="114">
        <v>8.7799999999999996E-3</v>
      </c>
      <c r="G59" s="114">
        <v>0.22800000000000001</v>
      </c>
      <c r="H59" s="114">
        <v>7.17E-2</v>
      </c>
      <c r="I59" s="114">
        <v>5.0811167999999997E-2</v>
      </c>
      <c r="J59" s="114">
        <v>6.4632564000000003E-2</v>
      </c>
      <c r="K59" s="114">
        <v>7.1813959999999996E-2</v>
      </c>
      <c r="L59" s="114">
        <v>9.3228532415999999E-4</v>
      </c>
      <c r="M59" s="114" t="s">
        <v>391</v>
      </c>
      <c r="N59" s="114">
        <v>3.372E-2</v>
      </c>
      <c r="O59" s="114">
        <v>3.0299999999999999E-4</v>
      </c>
      <c r="P59" s="114">
        <v>6.4000000000000005E-4</v>
      </c>
      <c r="Q59" s="114">
        <v>5.6800000000000004E-4</v>
      </c>
      <c r="R59" s="114">
        <v>5.5000000000000003E-4</v>
      </c>
      <c r="S59" s="114">
        <v>2.3535180374999998E-3</v>
      </c>
      <c r="T59" s="114">
        <v>0.17794104699999999</v>
      </c>
      <c r="U59" s="114">
        <v>0.24175299375000001</v>
      </c>
      <c r="V59" s="114">
        <v>1.6000000000000001E-4</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394.35718439999999</v>
      </c>
      <c r="AL59" s="46" t="s">
        <v>405</v>
      </c>
    </row>
    <row r="60" spans="1:38" ht="26.25" customHeight="1" thickBot="1" x14ac:dyDescent="0.3">
      <c r="A60" s="36" t="s">
        <v>45</v>
      </c>
      <c r="B60" s="51" t="s">
        <v>141</v>
      </c>
      <c r="C60" s="37" t="s">
        <v>142</v>
      </c>
      <c r="D60" s="43"/>
      <c r="E60" s="114">
        <v>8.6490200000000003E-2</v>
      </c>
      <c r="F60" s="114" t="s">
        <v>389</v>
      </c>
      <c r="G60" s="114" t="s">
        <v>389</v>
      </c>
      <c r="H60" s="114" t="s">
        <v>389</v>
      </c>
      <c r="I60" s="114">
        <v>5.7494060835884903E-2</v>
      </c>
      <c r="J60" s="114">
        <v>0.289271680729424</v>
      </c>
      <c r="K60" s="114">
        <v>0.57854336145884899</v>
      </c>
      <c r="L60" s="114" t="s">
        <v>391</v>
      </c>
      <c r="M60" s="114" t="s">
        <v>389</v>
      </c>
      <c r="N60" s="114">
        <v>5.0094069699999997E-3</v>
      </c>
      <c r="O60" s="114">
        <v>1E-4</v>
      </c>
      <c r="P60" s="114">
        <v>8.9999999999999998E-4</v>
      </c>
      <c r="Q60" s="114">
        <v>3.2000000000000002E-3</v>
      </c>
      <c r="R60" s="114" t="s">
        <v>389</v>
      </c>
      <c r="S60" s="114">
        <v>8.4188139400000004E-3</v>
      </c>
      <c r="T60" s="114">
        <v>1.5094069700000001E-3</v>
      </c>
      <c r="U60" s="114" t="s">
        <v>389</v>
      </c>
      <c r="V60" s="114">
        <v>6.1728021300000002E-3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2.6821571850406198</v>
      </c>
      <c r="J61" s="114">
        <v>26.821571850406201</v>
      </c>
      <c r="K61" s="114">
        <v>89.765177010258398</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40972.195083922801</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2.0740000000000001E-2</v>
      </c>
      <c r="G63" s="114" t="s">
        <v>389</v>
      </c>
      <c r="H63" s="114">
        <v>5.6899999999999999E-2</v>
      </c>
      <c r="I63" s="114">
        <v>2.8139999999999998E-2</v>
      </c>
      <c r="J63" s="114">
        <v>3.6179999999999997E-2</v>
      </c>
      <c r="K63" s="114">
        <v>4.02E-2</v>
      </c>
      <c r="L63" s="114" t="s">
        <v>389</v>
      </c>
      <c r="M63" s="114" t="s">
        <v>389</v>
      </c>
      <c r="N63" s="114">
        <v>1.0000219999999999E-3</v>
      </c>
      <c r="O63" s="114">
        <v>4.7092297500000001E-3</v>
      </c>
      <c r="P63" s="114" t="s">
        <v>391</v>
      </c>
      <c r="Q63" s="114">
        <v>2.997985E-4</v>
      </c>
      <c r="R63" s="114">
        <v>3.3676270000000002E-3</v>
      </c>
      <c r="S63" s="114">
        <v>1.70791E-4</v>
      </c>
      <c r="T63" s="114">
        <v>5.7141630000000004E-3</v>
      </c>
      <c r="U63" s="114" t="s">
        <v>389</v>
      </c>
      <c r="V63" s="114">
        <v>1.1154336000000001E-2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0.1729</v>
      </c>
      <c r="F65" s="48" t="s">
        <v>389</v>
      </c>
      <c r="G65" s="48" t="s">
        <v>389</v>
      </c>
      <c r="H65" s="114">
        <v>1.176E-3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243</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7.8646079999999993E-2</v>
      </c>
      <c r="J67" s="114">
        <v>8.8476840000000001E-2</v>
      </c>
      <c r="K67" s="114">
        <v>9.8307599999999995E-2</v>
      </c>
      <c r="L67" s="114">
        <v>1.41562944E-3</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28.816333333333301</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0.57792194684909959</v>
      </c>
      <c r="F70" s="114">
        <v>2.478662171956584</v>
      </c>
      <c r="G70" s="114">
        <v>0.48325299312372139</v>
      </c>
      <c r="H70" s="114">
        <v>3.0211838813546825E-2</v>
      </c>
      <c r="I70" s="114">
        <v>3.681231760229578E-2</v>
      </c>
      <c r="J70" s="114">
        <v>4.2355853655046231E-2</v>
      </c>
      <c r="K70" s="114">
        <v>7.2638599446607555E-2</v>
      </c>
      <c r="L70" s="114">
        <v>1.4485018182012444E-2</v>
      </c>
      <c r="M70" s="114">
        <v>0.28380719406773414</v>
      </c>
      <c r="N70" s="114">
        <v>9.2437999999999992E-2</v>
      </c>
      <c r="O70" s="114">
        <v>9.0000000000000002E-6</v>
      </c>
      <c r="P70" s="114">
        <v>7.1806999999999996E-2</v>
      </c>
      <c r="Q70" s="114">
        <v>1.4E-5</v>
      </c>
      <c r="R70" s="114">
        <v>1.8100000000000001E-4</v>
      </c>
      <c r="S70" s="114">
        <v>9.0760000000000005E-4</v>
      </c>
      <c r="T70" s="114">
        <v>0.01</v>
      </c>
      <c r="U70" s="114" t="s">
        <v>391</v>
      </c>
      <c r="V70" s="114" t="s">
        <v>391</v>
      </c>
      <c r="W70" s="114">
        <v>4.0000000000000001E-3</v>
      </c>
      <c r="X70" s="114" t="s">
        <v>391</v>
      </c>
      <c r="Y70" s="114" t="s">
        <v>391</v>
      </c>
      <c r="Z70" s="114" t="s">
        <v>391</v>
      </c>
      <c r="AA70" s="114" t="s">
        <v>391</v>
      </c>
      <c r="AB70" s="114" t="s">
        <v>391</v>
      </c>
      <c r="AC70" s="114">
        <v>7.6</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0.67038343440068204</v>
      </c>
      <c r="F72" s="114">
        <v>0.19126367897437568</v>
      </c>
      <c r="G72" s="114">
        <v>1.6508805069987398</v>
      </c>
      <c r="H72" s="114">
        <v>3.1313999999999999E-3</v>
      </c>
      <c r="I72" s="114">
        <v>1.3940038340847642</v>
      </c>
      <c r="J72" s="114">
        <v>1.575742644194609</v>
      </c>
      <c r="K72" s="114">
        <v>1.84406665465939</v>
      </c>
      <c r="L72" s="114">
        <v>4.1557384742128434E-3</v>
      </c>
      <c r="M72" s="114">
        <v>1.4859065454999998</v>
      </c>
      <c r="N72" s="114">
        <v>0.7904976707056065</v>
      </c>
      <c r="O72" s="114">
        <v>1.8692386723993093E-2</v>
      </c>
      <c r="P72" s="114">
        <v>9.6441089255012477E-2</v>
      </c>
      <c r="Q72" s="114">
        <v>7.1255294566631988E-2</v>
      </c>
      <c r="R72" s="114">
        <v>1.0104118709597365</v>
      </c>
      <c r="S72" s="114">
        <v>0.82315860925317474</v>
      </c>
      <c r="T72" s="114">
        <v>0.62097800537487091</v>
      </c>
      <c r="U72" s="114">
        <v>0.30118533999999997</v>
      </c>
      <c r="V72" s="114">
        <v>9.2963093633499874</v>
      </c>
      <c r="W72" s="114">
        <v>0.91542878284999996</v>
      </c>
      <c r="X72" s="114" t="s">
        <v>391</v>
      </c>
      <c r="Y72" s="114" t="s">
        <v>391</v>
      </c>
      <c r="Z72" s="114" t="s">
        <v>391</v>
      </c>
      <c r="AA72" s="114" t="s">
        <v>391</v>
      </c>
      <c r="AB72" s="114">
        <v>0.54666071999999999</v>
      </c>
      <c r="AC72" s="114">
        <v>0.44388609000000001</v>
      </c>
      <c r="AD72" s="114">
        <v>4.3417925000000004</v>
      </c>
      <c r="AE72" s="40"/>
      <c r="AF72" s="48" t="s">
        <v>389</v>
      </c>
      <c r="AG72" s="48" t="s">
        <v>389</v>
      </c>
      <c r="AH72" s="48" t="s">
        <v>389</v>
      </c>
      <c r="AI72" s="48" t="s">
        <v>389</v>
      </c>
      <c r="AJ72" s="48" t="s">
        <v>389</v>
      </c>
      <c r="AK72" s="114">
        <v>17971.191000000003</v>
      </c>
      <c r="AL72" s="41" t="s">
        <v>170</v>
      </c>
    </row>
    <row r="73" spans="1:38" ht="26.25" customHeight="1" thickBot="1" x14ac:dyDescent="0.3">
      <c r="A73" s="36" t="s">
        <v>45</v>
      </c>
      <c r="B73" s="36" t="s">
        <v>171</v>
      </c>
      <c r="C73" s="37" t="s">
        <v>172</v>
      </c>
      <c r="D73" s="38"/>
      <c r="E73" s="114">
        <v>0.01</v>
      </c>
      <c r="F73" s="114" t="s">
        <v>391</v>
      </c>
      <c r="G73" s="114">
        <v>0.03</v>
      </c>
      <c r="H73" s="114" t="s">
        <v>391</v>
      </c>
      <c r="I73" s="114">
        <v>1.5529411764705899E-2</v>
      </c>
      <c r="J73" s="114">
        <v>2.1999999999999999E-2</v>
      </c>
      <c r="K73" s="114">
        <v>2.3E-2</v>
      </c>
      <c r="L73" s="114">
        <v>1.5529411764705901E-3</v>
      </c>
      <c r="M73" s="114" t="s">
        <v>391</v>
      </c>
      <c r="N73" s="114">
        <v>5.0000000000000001E-3</v>
      </c>
      <c r="O73" s="114" t="s">
        <v>391</v>
      </c>
      <c r="P73" s="114" t="s">
        <v>391</v>
      </c>
      <c r="Q73" s="114" t="s">
        <v>391</v>
      </c>
      <c r="R73" s="114">
        <v>1</v>
      </c>
      <c r="S73" s="114" t="s">
        <v>391</v>
      </c>
      <c r="T73" s="114">
        <v>5.0000000000000001E-3</v>
      </c>
      <c r="U73" s="114" t="s">
        <v>391</v>
      </c>
      <c r="V73" s="114">
        <v>0.5</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14.9767199780296</v>
      </c>
      <c r="AL73" s="41" t="s">
        <v>393</v>
      </c>
    </row>
    <row r="74" spans="1:38" ht="26.25" customHeight="1" thickBot="1" x14ac:dyDescent="0.3">
      <c r="A74" s="36" t="s">
        <v>45</v>
      </c>
      <c r="B74" s="36" t="s">
        <v>173</v>
      </c>
      <c r="C74" s="37" t="s">
        <v>174</v>
      </c>
      <c r="D74" s="38"/>
      <c r="E74" s="114">
        <v>1.1527162864000001E-2</v>
      </c>
      <c r="F74" s="114">
        <v>1.9000000000000001E-4</v>
      </c>
      <c r="G74" s="114">
        <v>0.19649510128888301</v>
      </c>
      <c r="H74" s="114" t="s">
        <v>391</v>
      </c>
      <c r="I74" s="114">
        <v>4.6556719542097502E-2</v>
      </c>
      <c r="J74" s="114">
        <v>0.10399796598748</v>
      </c>
      <c r="K74" s="114">
        <v>0.11122323712497099</v>
      </c>
      <c r="L74" s="114">
        <v>1.0708045494682401E-3</v>
      </c>
      <c r="M74" s="114">
        <v>4.9260000000000002</v>
      </c>
      <c r="N74" s="114">
        <v>3.0800000000000001E-4</v>
      </c>
      <c r="O74" s="114">
        <v>7.1000000000000005E-5</v>
      </c>
      <c r="P74" s="114">
        <v>9.9999999999999995E-7</v>
      </c>
      <c r="Q74" s="114">
        <v>3.9999999999999998E-6</v>
      </c>
      <c r="R74" s="114">
        <v>8.2730560578661794E-5</v>
      </c>
      <c r="S74" s="114">
        <v>1.2099999999999999E-3</v>
      </c>
      <c r="T74" s="114">
        <v>1.92958408679928E-3</v>
      </c>
      <c r="U74" s="114" t="s">
        <v>391</v>
      </c>
      <c r="V74" s="114">
        <v>5.7000000000000002E-3</v>
      </c>
      <c r="W74" s="114">
        <v>6.0000000000000001E-3</v>
      </c>
      <c r="X74" s="114">
        <v>4.8795599999999998E-3</v>
      </c>
      <c r="Y74" s="114">
        <v>1.39416E-3</v>
      </c>
      <c r="Z74" s="114">
        <v>1.39416E-3</v>
      </c>
      <c r="AA74" s="114">
        <v>6.9707999999999999E-4</v>
      </c>
      <c r="AB74" s="114">
        <v>8.3649599999999994E-3</v>
      </c>
      <c r="AC74" s="114" t="s">
        <v>391</v>
      </c>
      <c r="AD74" s="114" t="s">
        <v>389</v>
      </c>
      <c r="AE74" s="40"/>
      <c r="AF74" s="48" t="s">
        <v>389</v>
      </c>
      <c r="AG74" s="48" t="s">
        <v>389</v>
      </c>
      <c r="AH74" s="48" t="s">
        <v>389</v>
      </c>
      <c r="AI74" s="48" t="s">
        <v>389</v>
      </c>
      <c r="AJ74" s="48" t="s">
        <v>389</v>
      </c>
      <c r="AK74" s="114">
        <v>69.707999999999998</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0.287908</v>
      </c>
      <c r="F80" s="114" t="s">
        <v>391</v>
      </c>
      <c r="G80" s="114">
        <v>3.7210000000000001</v>
      </c>
      <c r="H80" s="114" t="s">
        <v>391</v>
      </c>
      <c r="I80" s="114">
        <v>2.6588881003000001E-2</v>
      </c>
      <c r="J80" s="114">
        <v>3.1758961326E-2</v>
      </c>
      <c r="K80" s="114">
        <v>3.3783001700000002E-2</v>
      </c>
      <c r="L80" s="114">
        <v>2.6544481002999999E-5</v>
      </c>
      <c r="M80" s="114" t="s">
        <v>391</v>
      </c>
      <c r="N80" s="114">
        <v>2.8505950000000002</v>
      </c>
      <c r="O80" s="114">
        <v>5.1716141799999997E-2</v>
      </c>
      <c r="P80" s="114">
        <v>5.6399999999999999E-2</v>
      </c>
      <c r="Q80" s="114">
        <v>0.28070000000000001</v>
      </c>
      <c r="R80" s="114">
        <v>4.7781000349999998E-2</v>
      </c>
      <c r="S80" s="114">
        <v>0.88825825700000005</v>
      </c>
      <c r="T80" s="114">
        <v>5.1091775917000003E-2</v>
      </c>
      <c r="U80" s="114" t="s">
        <v>391</v>
      </c>
      <c r="V80" s="114">
        <v>6.8131758339999999</v>
      </c>
      <c r="W80" s="114">
        <v>0.51333175903614503</v>
      </c>
      <c r="X80" s="114" t="s">
        <v>391</v>
      </c>
      <c r="Y80" s="114" t="s">
        <v>389</v>
      </c>
      <c r="Z80" s="114" t="s">
        <v>391</v>
      </c>
      <c r="AA80" s="114" t="s">
        <v>391</v>
      </c>
      <c r="AB80" s="114" t="s">
        <v>391</v>
      </c>
      <c r="AC80" s="114" t="s">
        <v>391</v>
      </c>
      <c r="AD80" s="114">
        <v>5.0897590700000001E-4</v>
      </c>
      <c r="AE80" s="40"/>
      <c r="AF80" s="48" t="s">
        <v>389</v>
      </c>
      <c r="AG80" s="48" t="s">
        <v>389</v>
      </c>
      <c r="AH80" s="48" t="s">
        <v>389</v>
      </c>
      <c r="AI80" s="48" t="s">
        <v>389</v>
      </c>
      <c r="AJ80" s="48" t="s">
        <v>389</v>
      </c>
      <c r="AK80" s="114">
        <v>299.82229999999998</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16.243048215999998</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30.595376000000002</v>
      </c>
      <c r="AL82" s="46" t="s">
        <v>203</v>
      </c>
    </row>
    <row r="83" spans="1:38" ht="26.25" customHeight="1" thickBot="1" x14ac:dyDescent="0.3">
      <c r="A83" s="36" t="s">
        <v>45</v>
      </c>
      <c r="B83" s="54" t="s">
        <v>195</v>
      </c>
      <c r="C83" s="55" t="s">
        <v>196</v>
      </c>
      <c r="D83" s="38"/>
      <c r="E83" s="114" t="s">
        <v>391</v>
      </c>
      <c r="F83" s="114">
        <v>0.34529720731616997</v>
      </c>
      <c r="G83" s="114" t="s">
        <v>389</v>
      </c>
      <c r="H83" s="114" t="s">
        <v>389</v>
      </c>
      <c r="I83" s="114">
        <v>5.4810833333333404E-3</v>
      </c>
      <c r="J83" s="114">
        <v>3.0594395833333399E-2</v>
      </c>
      <c r="K83" s="114">
        <v>0.16797541666666699</v>
      </c>
      <c r="L83" s="114">
        <v>2.7229996499999998E-4</v>
      </c>
      <c r="M83" s="114">
        <v>6.005235E-4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11938.958333333299</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13.15303009</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24.009853499999998</v>
      </c>
      <c r="AL85" s="41" t="s">
        <v>200</v>
      </c>
    </row>
    <row r="86" spans="1:38" ht="26.25" customHeight="1" thickBot="1" x14ac:dyDescent="0.3">
      <c r="A86" s="36" t="s">
        <v>192</v>
      </c>
      <c r="B86" s="45" t="s">
        <v>201</v>
      </c>
      <c r="C86" s="53" t="s">
        <v>202</v>
      </c>
      <c r="D86" s="38"/>
      <c r="E86" s="114" t="s">
        <v>389</v>
      </c>
      <c r="F86" s="114">
        <v>5.7702202000000001E-2</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0.26468900000000001</v>
      </c>
      <c r="AL86" s="41" t="s">
        <v>203</v>
      </c>
    </row>
    <row r="87" spans="1:38" ht="26.25" customHeight="1" thickBot="1" x14ac:dyDescent="0.3">
      <c r="A87" s="36" t="s">
        <v>192</v>
      </c>
      <c r="B87" s="45" t="s">
        <v>204</v>
      </c>
      <c r="C87" s="53" t="s">
        <v>205</v>
      </c>
      <c r="D87" s="38"/>
      <c r="E87" s="114" t="s">
        <v>389</v>
      </c>
      <c r="F87" s="114">
        <v>7.0273199999999994E-2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0.23424400000000001</v>
      </c>
      <c r="AL87" s="41" t="s">
        <v>203</v>
      </c>
    </row>
    <row r="88" spans="1:38" ht="26.25" customHeight="1" thickBot="1" x14ac:dyDescent="0.3">
      <c r="A88" s="36" t="s">
        <v>192</v>
      </c>
      <c r="B88" s="45" t="s">
        <v>206</v>
      </c>
      <c r="C88" s="53" t="s">
        <v>207</v>
      </c>
      <c r="D88" s="38"/>
      <c r="E88" s="114" t="s">
        <v>391</v>
      </c>
      <c r="F88" s="114">
        <v>1.4734079410000001</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91.185640000000006</v>
      </c>
      <c r="AL88" s="41" t="s">
        <v>203</v>
      </c>
    </row>
    <row r="89" spans="1:38" ht="26.25" customHeight="1" thickBot="1" x14ac:dyDescent="0.3">
      <c r="A89" s="36" t="s">
        <v>192</v>
      </c>
      <c r="B89" s="45" t="s">
        <v>208</v>
      </c>
      <c r="C89" s="53" t="s">
        <v>209</v>
      </c>
      <c r="D89" s="38"/>
      <c r="E89" s="114" t="s">
        <v>389</v>
      </c>
      <c r="F89" s="114">
        <v>2.101099305</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5.1759075000000001</v>
      </c>
      <c r="AL89" s="41" t="s">
        <v>203</v>
      </c>
    </row>
    <row r="90" spans="1:38" ht="26.25" customHeight="1" thickBot="1" x14ac:dyDescent="0.3">
      <c r="A90" s="36" t="s">
        <v>192</v>
      </c>
      <c r="B90" s="45" t="s">
        <v>210</v>
      </c>
      <c r="C90" s="53" t="s">
        <v>211</v>
      </c>
      <c r="D90" s="38"/>
      <c r="E90" s="114" t="s">
        <v>389</v>
      </c>
      <c r="F90" s="114">
        <v>26.3101300995001</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43.361546500000003</v>
      </c>
      <c r="AL90" s="41" t="s">
        <v>203</v>
      </c>
    </row>
    <row r="91" spans="1:38" ht="26.25" customHeight="1" thickBot="1" x14ac:dyDescent="0.3">
      <c r="A91" s="36" t="s">
        <v>192</v>
      </c>
      <c r="B91" s="42" t="s">
        <v>379</v>
      </c>
      <c r="C91" s="45" t="s">
        <v>212</v>
      </c>
      <c r="D91" s="38"/>
      <c r="E91" s="114">
        <v>8.2106675764758094E-3</v>
      </c>
      <c r="F91" s="114">
        <v>2.0939419927857202E-2</v>
      </c>
      <c r="G91" s="114">
        <v>4.9165600000000004E-3</v>
      </c>
      <c r="H91" s="114">
        <v>1.7954254690208098E-2</v>
      </c>
      <c r="I91" s="114">
        <v>0.20136913364713699</v>
      </c>
      <c r="J91" s="114">
        <v>0.27948057364713697</v>
      </c>
      <c r="K91" s="114">
        <v>0.295614053647137</v>
      </c>
      <c r="L91" s="114">
        <v>5.25648661412117E-4</v>
      </c>
      <c r="M91" s="114">
        <v>0.250020786368787</v>
      </c>
      <c r="N91" s="114">
        <v>2.16316321568772E-4</v>
      </c>
      <c r="O91" s="114">
        <v>2.8420726431375451E-3</v>
      </c>
      <c r="P91" s="114">
        <v>5.2542864313754505E-4</v>
      </c>
      <c r="Q91" s="114">
        <v>2.8531259025886962E-3</v>
      </c>
      <c r="R91" s="114">
        <v>2.6928319556706909E-2</v>
      </c>
      <c r="S91" s="114">
        <v>0.72348960161756914</v>
      </c>
      <c r="T91" s="114">
        <v>6.0521081364713701E-2</v>
      </c>
      <c r="U91" s="114" t="s">
        <v>391</v>
      </c>
      <c r="V91" s="114">
        <v>0.43496108136471368</v>
      </c>
      <c r="W91" s="114">
        <v>4.3263264313754502E-4</v>
      </c>
      <c r="X91" s="114">
        <v>4.8022223388267498E-4</v>
      </c>
      <c r="Y91" s="114">
        <v>1.9468468941189501E-4</v>
      </c>
      <c r="Z91" s="114">
        <v>1.9468468941189501E-4</v>
      </c>
      <c r="AA91" s="114">
        <v>1.9468468941189501E-4</v>
      </c>
      <c r="AB91" s="114">
        <v>1.0642763021183599E-3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10.147489465892008</v>
      </c>
      <c r="F92" s="114">
        <v>6.2764819193072166</v>
      </c>
      <c r="G92" s="114">
        <v>4.9038789245577705</v>
      </c>
      <c r="H92" s="114">
        <v>1.4998467404142</v>
      </c>
      <c r="I92" s="114">
        <v>2.83997951652931</v>
      </c>
      <c r="J92" s="114">
        <v>3.597307345821922</v>
      </c>
      <c r="K92" s="114">
        <v>3.7866391464630502</v>
      </c>
      <c r="L92" s="114">
        <v>7.3839555171697727E-2</v>
      </c>
      <c r="M92" s="114">
        <v>13.761107224078598</v>
      </c>
      <c r="N92" s="114">
        <v>0.19687187420142488</v>
      </c>
      <c r="O92" s="114">
        <v>4.265557274364197E-2</v>
      </c>
      <c r="P92" s="114">
        <v>1.6280955600000001E-2</v>
      </c>
      <c r="Q92" s="114">
        <v>0.11012887638234499</v>
      </c>
      <c r="R92" s="114">
        <v>9.9137159252327134E-2</v>
      </c>
      <c r="S92" s="114">
        <v>0.20752855357433245</v>
      </c>
      <c r="T92" s="114">
        <v>0.22968385323499485</v>
      </c>
      <c r="U92" s="114" t="s">
        <v>391</v>
      </c>
      <c r="V92" s="114">
        <v>0.39374374840284876</v>
      </c>
      <c r="W92" s="114">
        <v>3.1990413199999998E-2</v>
      </c>
      <c r="X92" s="114" t="s">
        <v>391</v>
      </c>
      <c r="Y92" s="114" t="s">
        <v>391</v>
      </c>
      <c r="Z92" s="114" t="s">
        <v>391</v>
      </c>
      <c r="AA92" s="114" t="s">
        <v>391</v>
      </c>
      <c r="AB92" s="114">
        <v>2.0022246280000003E-2</v>
      </c>
      <c r="AC92" s="114" t="s">
        <v>391</v>
      </c>
      <c r="AD92" s="114" t="s">
        <v>389</v>
      </c>
      <c r="AE92" s="40"/>
      <c r="AF92" s="48" t="s">
        <v>389</v>
      </c>
      <c r="AG92" s="48" t="s">
        <v>389</v>
      </c>
      <c r="AH92" s="48" t="s">
        <v>389</v>
      </c>
      <c r="AI92" s="48" t="s">
        <v>389</v>
      </c>
      <c r="AJ92" s="48" t="s">
        <v>389</v>
      </c>
      <c r="AK92" s="114">
        <v>13032.278251612899</v>
      </c>
      <c r="AL92" s="41" t="s">
        <v>215</v>
      </c>
    </row>
    <row r="93" spans="1:38" ht="26.25" customHeight="1" thickBot="1" x14ac:dyDescent="0.3">
      <c r="A93" s="36" t="s">
        <v>45</v>
      </c>
      <c r="B93" s="42" t="s">
        <v>216</v>
      </c>
      <c r="C93" s="37" t="s">
        <v>380</v>
      </c>
      <c r="D93" s="47"/>
      <c r="E93" s="114" t="s">
        <v>389</v>
      </c>
      <c r="F93" s="114">
        <v>1.43832092607446</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0.47804999999999997</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478.05</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0.12576617723594</v>
      </c>
      <c r="F99" s="114">
        <v>8.5333401956945298</v>
      </c>
      <c r="G99" s="39" t="s">
        <v>389</v>
      </c>
      <c r="H99" s="114">
        <v>4.5920101434287997</v>
      </c>
      <c r="I99" s="114">
        <v>8.7181783360000001E-2</v>
      </c>
      <c r="J99" s="114">
        <v>0.13396225247999999</v>
      </c>
      <c r="K99" s="114">
        <v>0.29344112447999998</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356.77600000000001</v>
      </c>
      <c r="AL99" s="41" t="s">
        <v>229</v>
      </c>
    </row>
    <row r="100" spans="1:38" ht="26.25" customHeight="1" thickBot="1" x14ac:dyDescent="0.3">
      <c r="A100" s="36" t="s">
        <v>227</v>
      </c>
      <c r="B100" s="36" t="s">
        <v>230</v>
      </c>
      <c r="C100" s="37" t="s">
        <v>383</v>
      </c>
      <c r="D100" s="57"/>
      <c r="E100" s="114">
        <v>0.19678621267318999</v>
      </c>
      <c r="F100" s="114">
        <v>8.8597443192840402</v>
      </c>
      <c r="G100" s="39" t="s">
        <v>389</v>
      </c>
      <c r="H100" s="114">
        <v>8.1033404698833404</v>
      </c>
      <c r="I100" s="114">
        <v>0.10147154847000001</v>
      </c>
      <c r="J100" s="114">
        <v>0.15555710980500001</v>
      </c>
      <c r="K100" s="114">
        <v>0.33669537088500001</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1181.5050000000001</v>
      </c>
      <c r="AL100" s="41" t="s">
        <v>229</v>
      </c>
    </row>
    <row r="101" spans="1:38" ht="26.25" customHeight="1" thickBot="1" x14ac:dyDescent="0.3">
      <c r="A101" s="36" t="s">
        <v>227</v>
      </c>
      <c r="B101" s="36" t="s">
        <v>231</v>
      </c>
      <c r="C101" s="37" t="s">
        <v>232</v>
      </c>
      <c r="D101" s="57"/>
      <c r="E101" s="114">
        <v>1.2994151299999999E-2</v>
      </c>
      <c r="F101" s="114">
        <v>0.25995965092381002</v>
      </c>
      <c r="G101" s="39" t="s">
        <v>389</v>
      </c>
      <c r="H101" s="114">
        <v>0.71763009499999997</v>
      </c>
      <c r="I101" s="114">
        <v>2.5391599999999999E-3</v>
      </c>
      <c r="J101" s="114">
        <v>7.6174800000000003E-3</v>
      </c>
      <c r="K101" s="114">
        <v>1.7774120000000001E-2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540.48599999999999</v>
      </c>
      <c r="AL101" s="41" t="s">
        <v>229</v>
      </c>
    </row>
    <row r="102" spans="1:38" ht="26.25" customHeight="1" thickBot="1" x14ac:dyDescent="0.3">
      <c r="A102" s="36" t="s">
        <v>227</v>
      </c>
      <c r="B102" s="36" t="s">
        <v>233</v>
      </c>
      <c r="C102" s="37" t="s">
        <v>362</v>
      </c>
      <c r="D102" s="57"/>
      <c r="E102" s="114">
        <v>3.099236837555E-2</v>
      </c>
      <c r="F102" s="114">
        <v>0.83229016919254994</v>
      </c>
      <c r="G102" s="39" t="s">
        <v>389</v>
      </c>
      <c r="H102" s="114">
        <v>3.2606511878167899</v>
      </c>
      <c r="I102" s="114">
        <v>8.5140200000000006E-3</v>
      </c>
      <c r="J102" s="114">
        <v>0.19015359000000001</v>
      </c>
      <c r="K102" s="114">
        <v>1.2694162899999999</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1640.808</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2.3414116026000001E-4</v>
      </c>
      <c r="F104" s="114">
        <v>3.7471118104000002E-3</v>
      </c>
      <c r="G104" s="39" t="s">
        <v>389</v>
      </c>
      <c r="H104" s="114">
        <v>1.293095171875E-2</v>
      </c>
      <c r="I104" s="114">
        <v>4.92725E-5</v>
      </c>
      <c r="J104" s="114">
        <v>1.4781749999999999E-4</v>
      </c>
      <c r="K104" s="114">
        <v>3.4490749999999999E-4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9.8544999999999998</v>
      </c>
      <c r="AL104" s="41" t="s">
        <v>229</v>
      </c>
    </row>
    <row r="105" spans="1:38" ht="26.25" customHeight="1" thickBot="1" x14ac:dyDescent="0.3">
      <c r="A105" s="36" t="s">
        <v>227</v>
      </c>
      <c r="B105" s="36" t="s">
        <v>238</v>
      </c>
      <c r="C105" s="37" t="s">
        <v>239</v>
      </c>
      <c r="D105" s="57"/>
      <c r="E105" s="114">
        <v>6.562119387142E-2</v>
      </c>
      <c r="F105" s="114">
        <v>3.2676873554151999</v>
      </c>
      <c r="G105" s="39" t="s">
        <v>389</v>
      </c>
      <c r="H105" s="114">
        <v>2.9949304515000001</v>
      </c>
      <c r="I105" s="114">
        <v>2.48395E-2</v>
      </c>
      <c r="J105" s="114">
        <v>3.9033499999999999E-2</v>
      </c>
      <c r="K105" s="114">
        <v>8.5164000000000004E-2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354.85</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5.7124755217809998E-2</v>
      </c>
      <c r="F107" s="114">
        <v>0.66327932402365997</v>
      </c>
      <c r="G107" s="39" t="s">
        <v>389</v>
      </c>
      <c r="H107" s="114">
        <v>0.77758136088225005</v>
      </c>
      <c r="I107" s="114">
        <v>2.1475806E-2</v>
      </c>
      <c r="J107" s="114">
        <v>0.28634408</v>
      </c>
      <c r="K107" s="114">
        <v>1.3601343800000001</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7158.6019999999999</v>
      </c>
      <c r="AL107" s="41" t="s">
        <v>229</v>
      </c>
    </row>
    <row r="108" spans="1:38" ht="26.25" customHeight="1" thickBot="1" x14ac:dyDescent="0.3">
      <c r="A108" s="36" t="s">
        <v>227</v>
      </c>
      <c r="B108" s="36" t="s">
        <v>243</v>
      </c>
      <c r="C108" s="37" t="s">
        <v>358</v>
      </c>
      <c r="D108" s="57"/>
      <c r="E108" s="114">
        <v>3.9272627726100002E-3</v>
      </c>
      <c r="F108" s="114">
        <v>0.78984859523098006</v>
      </c>
      <c r="G108" s="39" t="s">
        <v>389</v>
      </c>
      <c r="H108" s="114">
        <v>0.49985315829561999</v>
      </c>
      <c r="I108" s="114">
        <v>1.7263758000000001E-2</v>
      </c>
      <c r="J108" s="114">
        <v>0.17263758000000001</v>
      </c>
      <c r="K108" s="114">
        <v>0.34527516000000003</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8631.8790000000008</v>
      </c>
      <c r="AL108" s="41" t="s">
        <v>229</v>
      </c>
    </row>
    <row r="109" spans="1:38" ht="26.25" customHeight="1" thickBot="1" x14ac:dyDescent="0.3">
      <c r="A109" s="36" t="s">
        <v>227</v>
      </c>
      <c r="B109" s="36" t="s">
        <v>244</v>
      </c>
      <c r="C109" s="37" t="s">
        <v>359</v>
      </c>
      <c r="D109" s="57"/>
      <c r="E109" s="114">
        <v>1.2433933608999999E-4</v>
      </c>
      <c r="F109" s="114">
        <v>3.7831148228930002E-2</v>
      </c>
      <c r="G109" s="39" t="s">
        <v>389</v>
      </c>
      <c r="H109" s="114">
        <v>2.1826018835510001E-2</v>
      </c>
      <c r="I109" s="114">
        <v>2.3993199999999999E-3</v>
      </c>
      <c r="J109" s="114">
        <v>1.319626E-2</v>
      </c>
      <c r="K109" s="114">
        <v>1.319626E-2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119.96599999999999</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2.3888982857140001E-2</v>
      </c>
      <c r="F111" s="114">
        <v>0.16730058240000001</v>
      </c>
      <c r="G111" s="39" t="s">
        <v>389</v>
      </c>
      <c r="H111" s="114">
        <v>0.38524525714285002</v>
      </c>
      <c r="I111" s="114">
        <v>7.2000000000000005E-4</v>
      </c>
      <c r="J111" s="114">
        <v>1.4400000000000001E-3</v>
      </c>
      <c r="K111" s="114">
        <v>3.2399999999999998E-3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180</v>
      </c>
      <c r="AL111" s="41" t="s">
        <v>229</v>
      </c>
    </row>
    <row r="112" spans="1:38" ht="26.25" customHeight="1" thickBot="1" x14ac:dyDescent="0.3">
      <c r="A112" s="36" t="s">
        <v>247</v>
      </c>
      <c r="B112" s="36" t="s">
        <v>248</v>
      </c>
      <c r="C112" s="37" t="s">
        <v>249</v>
      </c>
      <c r="D112" s="38"/>
      <c r="E112" s="114">
        <v>5.6959999999999997</v>
      </c>
      <c r="F112" s="114" t="s">
        <v>389</v>
      </c>
      <c r="G112" s="39" t="s">
        <v>389</v>
      </c>
      <c r="H112" s="114">
        <v>6.3715950000000001</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142400000</v>
      </c>
      <c r="AL112" s="46" t="s">
        <v>413</v>
      </c>
    </row>
    <row r="113" spans="1:38" ht="26.25" customHeight="1" thickBot="1" x14ac:dyDescent="0.3">
      <c r="A113" s="36" t="s">
        <v>247</v>
      </c>
      <c r="B113" s="58" t="s">
        <v>250</v>
      </c>
      <c r="C113" s="59" t="s">
        <v>251</v>
      </c>
      <c r="D113" s="38"/>
      <c r="E113" s="114">
        <v>2.9923663457808898</v>
      </c>
      <c r="F113" s="114">
        <v>8.3121624114448895</v>
      </c>
      <c r="G113" s="39" t="s">
        <v>389</v>
      </c>
      <c r="H113" s="114">
        <v>15.284528003408999</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73573717.3538073</v>
      </c>
      <c r="AL113" s="41" t="s">
        <v>397</v>
      </c>
    </row>
    <row r="114" spans="1:38" ht="26.25" customHeight="1" thickBot="1" x14ac:dyDescent="0.3">
      <c r="A114" s="36" t="s">
        <v>247</v>
      </c>
      <c r="B114" s="58" t="s">
        <v>252</v>
      </c>
      <c r="C114" s="59" t="s">
        <v>363</v>
      </c>
      <c r="D114" s="38"/>
      <c r="E114" s="114">
        <v>8.8207900000000006E-2</v>
      </c>
      <c r="F114" s="114">
        <v>4.5066077669249999E-2</v>
      </c>
      <c r="G114" s="39" t="s">
        <v>389</v>
      </c>
      <c r="H114" s="114">
        <v>0.28667567500000002</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2205197.5</v>
      </c>
      <c r="AL114" s="41" t="s">
        <v>397</v>
      </c>
    </row>
    <row r="115" spans="1:38" ht="26.25" customHeight="1" thickBot="1" x14ac:dyDescent="0.3">
      <c r="A115" s="36" t="s">
        <v>247</v>
      </c>
      <c r="B115" s="58" t="s">
        <v>253</v>
      </c>
      <c r="C115" s="59" t="s">
        <v>254</v>
      </c>
      <c r="D115" s="38"/>
      <c r="E115" s="114">
        <v>0.13936646729894001</v>
      </c>
      <c r="F115" s="48" t="s">
        <v>391</v>
      </c>
      <c r="G115" s="39" t="s">
        <v>389</v>
      </c>
      <c r="H115" s="114">
        <v>0.36118489498244999</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3501926.9470673101</v>
      </c>
      <c r="AL115" s="41" t="s">
        <v>397</v>
      </c>
    </row>
    <row r="116" spans="1:38" ht="26.25" customHeight="1" thickBot="1" x14ac:dyDescent="0.3">
      <c r="A116" s="36" t="s">
        <v>247</v>
      </c>
      <c r="B116" s="36" t="s">
        <v>255</v>
      </c>
      <c r="C116" s="45" t="s">
        <v>384</v>
      </c>
      <c r="D116" s="38"/>
      <c r="E116" s="114">
        <v>1.7509251144212401</v>
      </c>
      <c r="F116" s="114">
        <v>0.25705821370638998</v>
      </c>
      <c r="G116" s="39" t="s">
        <v>389</v>
      </c>
      <c r="H116" s="114">
        <v>4.1321890382507398</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43773127.860531099</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80805872.919942304</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0.23992320299955</v>
      </c>
      <c r="J119" s="114">
        <v>2.2236960566592598</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0.93369318135860002</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2427.0369999999998</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1.0185789374196901</v>
      </c>
      <c r="G125" s="39" t="s">
        <v>389</v>
      </c>
      <c r="H125" s="48" t="s">
        <v>391</v>
      </c>
      <c r="I125" s="114">
        <v>1.17711E-4</v>
      </c>
      <c r="J125" s="114">
        <v>7.8117300000000002E-4</v>
      </c>
      <c r="K125" s="114">
        <v>1.651521E-3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0.23490816</v>
      </c>
      <c r="I126" s="39" t="s">
        <v>391</v>
      </c>
      <c r="J126" s="39" t="s">
        <v>391</v>
      </c>
      <c r="K126" s="39" t="s">
        <v>391</v>
      </c>
      <c r="L126" s="39" t="s">
        <v>391</v>
      </c>
      <c r="M126" s="114">
        <v>0.19351360000000001</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630.5</v>
      </c>
      <c r="AL126" s="46" t="s">
        <v>416</v>
      </c>
    </row>
    <row r="127" spans="1:38" ht="26.25" customHeight="1" thickBot="1" x14ac:dyDescent="0.3">
      <c r="A127" s="36" t="s">
        <v>272</v>
      </c>
      <c r="B127" s="36" t="s">
        <v>277</v>
      </c>
      <c r="C127" s="37" t="s">
        <v>278</v>
      </c>
      <c r="D127" s="38"/>
      <c r="E127" s="48" t="s">
        <v>391</v>
      </c>
      <c r="F127" s="48" t="s">
        <v>391</v>
      </c>
      <c r="G127" s="48" t="s">
        <v>391</v>
      </c>
      <c r="H127" s="114">
        <v>0.17941256582856999</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5.37278272</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8.5348999999999994E-2</v>
      </c>
      <c r="F130" s="114">
        <v>2.0384916554547299E-3</v>
      </c>
      <c r="G130" s="114">
        <v>2.4780000000000002E-3</v>
      </c>
      <c r="H130" s="114">
        <v>8.9800000000000004E-4</v>
      </c>
      <c r="I130" s="114">
        <v>1.242E-3</v>
      </c>
      <c r="J130" s="114">
        <v>1.3799999999999999E-3</v>
      </c>
      <c r="K130" s="114">
        <v>1.3799999999999999E-3</v>
      </c>
      <c r="L130" s="114">
        <v>4.3470000000000002E-5</v>
      </c>
      <c r="M130" s="114">
        <v>2.1035999999999999E-2</v>
      </c>
      <c r="N130" s="114">
        <v>1.4499999999999999E-3</v>
      </c>
      <c r="O130" s="114">
        <v>1.6000000000000001E-3</v>
      </c>
      <c r="P130" s="114">
        <v>1.2999999999999999E-3</v>
      </c>
      <c r="Q130" s="114">
        <v>6.0000000000000001E-3</v>
      </c>
      <c r="R130" s="114">
        <v>4.0000000000000001E-3</v>
      </c>
      <c r="S130" s="114">
        <v>1.8E-3</v>
      </c>
      <c r="T130" s="114">
        <v>1.6000000000000001E-3</v>
      </c>
      <c r="U130" s="114">
        <v>8.6593922710932704E-4</v>
      </c>
      <c r="V130" s="114">
        <v>1.81329154394688E-3</v>
      </c>
      <c r="W130" s="114">
        <v>1.1100000000000001E-3</v>
      </c>
      <c r="X130" s="114">
        <v>6.2169995792464495E-7</v>
      </c>
      <c r="Y130" s="114">
        <v>1.32481300557752E-6</v>
      </c>
      <c r="Z130" s="114">
        <v>7.0311304765287202E-7</v>
      </c>
      <c r="AA130" s="114">
        <v>8.5853803713403305E-7</v>
      </c>
      <c r="AB130" s="114">
        <v>3.2317800000000001E-3</v>
      </c>
      <c r="AC130" s="114">
        <v>0.179743538362965</v>
      </c>
      <c r="AD130" s="114">
        <v>2.51640459159975E-7</v>
      </c>
      <c r="AE130" s="40"/>
      <c r="AF130" s="48" t="s">
        <v>389</v>
      </c>
      <c r="AG130" s="48" t="s">
        <v>389</v>
      </c>
      <c r="AH130" s="48" t="s">
        <v>389</v>
      </c>
      <c r="AI130" s="48" t="s">
        <v>389</v>
      </c>
      <c r="AJ130" s="48" t="s">
        <v>389</v>
      </c>
      <c r="AK130" s="114">
        <v>162.21100000000001</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5.7390299999999998E-2</v>
      </c>
      <c r="F133" s="114">
        <v>9.0433199999999999E-4</v>
      </c>
      <c r="G133" s="114">
        <v>7.8607320000000005E-3</v>
      </c>
      <c r="H133" s="114" t="s">
        <v>391</v>
      </c>
      <c r="I133" s="114">
        <v>2.4176621000000001E-3</v>
      </c>
      <c r="J133" s="114">
        <v>2.4182967000000001E-3</v>
      </c>
      <c r="K133" s="114">
        <v>2.6887072400000002E-3</v>
      </c>
      <c r="L133" s="114" t="s">
        <v>391</v>
      </c>
      <c r="M133" s="114">
        <v>9.7389599999999996E-3</v>
      </c>
      <c r="N133" s="114">
        <v>2.0890069199999998E-3</v>
      </c>
      <c r="O133" s="114">
        <v>3.4990691999999999E-4</v>
      </c>
      <c r="P133" s="114">
        <v>4.938555E-2</v>
      </c>
      <c r="Q133" s="114">
        <v>9.4676603999999998E-4</v>
      </c>
      <c r="R133" s="114">
        <v>9.4328784000000001E-4</v>
      </c>
      <c r="S133" s="114">
        <v>8.6468052000000003E-4</v>
      </c>
      <c r="T133" s="114">
        <v>1.20554412E-3</v>
      </c>
      <c r="U133" s="114">
        <v>1.37597592E-3</v>
      </c>
      <c r="V133" s="114">
        <v>1.1138587679999999E-2</v>
      </c>
      <c r="W133" s="114">
        <v>0.62607599999999997</v>
      </c>
      <c r="X133" s="114">
        <v>6.9563999999999997E-9</v>
      </c>
      <c r="Y133" s="114">
        <v>5.0155643999999995E-7</v>
      </c>
      <c r="Z133" s="114">
        <v>4.4799215999999998E-7</v>
      </c>
      <c r="AA133" s="114">
        <v>4.8625235999999999E-7</v>
      </c>
      <c r="AB133" s="114">
        <v>1.4427573600000001E-6</v>
      </c>
      <c r="AC133" s="114">
        <v>1.04346E-2</v>
      </c>
      <c r="AD133" s="114">
        <v>2.852124E-2</v>
      </c>
      <c r="AE133" s="40"/>
      <c r="AF133" s="48" t="s">
        <v>389</v>
      </c>
      <c r="AG133" s="48" t="s">
        <v>389</v>
      </c>
      <c r="AH133" s="48" t="s">
        <v>389</v>
      </c>
      <c r="AI133" s="48" t="s">
        <v>389</v>
      </c>
      <c r="AJ133" s="48" t="s">
        <v>389</v>
      </c>
      <c r="AK133" s="114">
        <v>69564</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3.0044321999999998E-2</v>
      </c>
      <c r="F135" s="114">
        <v>1.1620917E-2</v>
      </c>
      <c r="G135" s="114">
        <v>1.039269E-3</v>
      </c>
      <c r="H135" s="114" t="s">
        <v>391</v>
      </c>
      <c r="I135" s="114">
        <v>8.3339162489401E-2</v>
      </c>
      <c r="J135" s="114">
        <v>9.1770098089214602E-2</v>
      </c>
      <c r="K135" s="114">
        <v>9.2998325089214601E-2</v>
      </c>
      <c r="L135" s="114">
        <v>1.8027476389042608E-2</v>
      </c>
      <c r="M135" s="114">
        <v>0.527476257</v>
      </c>
      <c r="N135" s="114">
        <v>0.332035531134169</v>
      </c>
      <c r="O135" s="114">
        <v>3.7960740071744398E-3</v>
      </c>
      <c r="P135" s="114">
        <v>6.5874492579547496E-4</v>
      </c>
      <c r="Q135" s="114">
        <v>7.31484383624502E-3</v>
      </c>
      <c r="R135" s="114">
        <v>3.1424032835313002E-3</v>
      </c>
      <c r="S135" s="114">
        <v>0.16215140523083901</v>
      </c>
      <c r="T135" s="114" t="s">
        <v>391</v>
      </c>
      <c r="U135" s="114">
        <v>6.6135300000000005E-4</v>
      </c>
      <c r="V135" s="114">
        <v>0.64640716269251797</v>
      </c>
      <c r="W135" s="114">
        <v>0.20263115199627199</v>
      </c>
      <c r="X135" s="114">
        <v>5.70106542074303E-4</v>
      </c>
      <c r="Y135" s="114">
        <v>8.3722195461331795E-4</v>
      </c>
      <c r="Z135" s="114">
        <v>4.56205555523911E-4</v>
      </c>
      <c r="AA135" s="114">
        <v>5.8008881525273195E-4</v>
      </c>
      <c r="AB135" s="114">
        <v>2.44362286746426E-3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1.8339794999999999E-2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1.5401267999999999E-2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1026751.2</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1.2655352158928501</v>
      </c>
      <c r="I139" s="114">
        <v>0.83066594000000005</v>
      </c>
      <c r="J139" s="114">
        <v>0.83066594000000005</v>
      </c>
      <c r="K139" s="114">
        <v>0.83066594000000005</v>
      </c>
      <c r="L139" s="48" t="s">
        <v>391</v>
      </c>
      <c r="M139" s="114" t="s">
        <v>391</v>
      </c>
      <c r="N139" s="114">
        <v>2.4040099999999998E-3</v>
      </c>
      <c r="O139" s="114">
        <v>4.8479400000000002E-3</v>
      </c>
      <c r="P139" s="114">
        <v>4.8479400000000002E-3</v>
      </c>
      <c r="Q139" s="114">
        <v>7.6764499999999996E-3</v>
      </c>
      <c r="R139" s="114">
        <v>7.3336599999999997E-3</v>
      </c>
      <c r="S139" s="114">
        <v>1.7070689999999999E-2</v>
      </c>
      <c r="T139" s="114" t="s">
        <v>391</v>
      </c>
      <c r="U139" s="114" t="s">
        <v>391</v>
      </c>
      <c r="V139" s="114" t="s">
        <v>391</v>
      </c>
      <c r="W139" s="114">
        <v>8.4234679999999997</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162.92502700224512</v>
      </c>
      <c r="F141" s="66">
        <f t="shared" ref="F141:AJ141" si="0">SUM(F$14:F$140)</f>
        <v>181.52243859592036</v>
      </c>
      <c r="G141" s="66">
        <f t="shared" si="0"/>
        <v>26.187411943302795</v>
      </c>
      <c r="H141" s="66">
        <f t="shared" si="0"/>
        <v>55.645985498719966</v>
      </c>
      <c r="I141" s="66">
        <f t="shared" si="0"/>
        <v>26.395679654033692</v>
      </c>
      <c r="J141" s="66">
        <f t="shared" si="0"/>
        <v>65.566680234429697</v>
      </c>
      <c r="K141" s="66">
        <f t="shared" si="0"/>
        <v>141.08667705308901</v>
      </c>
      <c r="L141" s="66">
        <f t="shared" si="0"/>
        <v>3.8575436879341898</v>
      </c>
      <c r="M141" s="66">
        <f t="shared" si="0"/>
        <v>414.1576330563372</v>
      </c>
      <c r="N141" s="66">
        <f t="shared" si="0"/>
        <v>9.4243602398667736</v>
      </c>
      <c r="O141" s="66">
        <f t="shared" si="0"/>
        <v>0.54259638322447179</v>
      </c>
      <c r="P141" s="66">
        <f t="shared" si="0"/>
        <v>0.55213754044830043</v>
      </c>
      <c r="Q141" s="66">
        <f t="shared" si="0"/>
        <v>0.95204693920760508</v>
      </c>
      <c r="R141" s="66">
        <f t="shared" si="0"/>
        <v>3.3879774929995907</v>
      </c>
      <c r="S141" s="66">
        <f t="shared" si="0"/>
        <v>24.392220331264969</v>
      </c>
      <c r="T141" s="66">
        <f t="shared" si="0"/>
        <v>11.525043668133238</v>
      </c>
      <c r="U141" s="66">
        <f t="shared" si="0"/>
        <v>1.0437611044700799</v>
      </c>
      <c r="V141" s="66">
        <f t="shared" si="0"/>
        <v>90.597274079481735</v>
      </c>
      <c r="W141" s="66">
        <f t="shared" si="0"/>
        <v>19.931660884476909</v>
      </c>
      <c r="X141" s="66">
        <f t="shared" si="0"/>
        <v>3.4562776812875757</v>
      </c>
      <c r="Y141" s="66">
        <f t="shared" si="0"/>
        <v>3.4592608635291948</v>
      </c>
      <c r="Z141" s="66">
        <f t="shared" si="0"/>
        <v>1.2484262440887157</v>
      </c>
      <c r="AA141" s="66">
        <f t="shared" si="0"/>
        <v>1.9541416352779597</v>
      </c>
      <c r="AB141" s="66">
        <f t="shared" si="0"/>
        <v>10.610887811145204</v>
      </c>
      <c r="AC141" s="66">
        <f t="shared" si="0"/>
        <v>9.8973090612427441</v>
      </c>
      <c r="AD141" s="66">
        <f t="shared" si="0"/>
        <v>6.3441853483856399</v>
      </c>
      <c r="AE141" s="67"/>
      <c r="AF141" s="68">
        <f t="shared" si="0"/>
        <v>456098.8084444261</v>
      </c>
      <c r="AG141" s="68">
        <f t="shared" si="0"/>
        <v>43713.760458536097</v>
      </c>
      <c r="AH141" s="68">
        <f t="shared" si="0"/>
        <v>44097.66461473993</v>
      </c>
      <c r="AI141" s="68">
        <f t="shared" si="0"/>
        <v>437773.28430207074</v>
      </c>
      <c r="AJ141" s="68">
        <f t="shared" si="0"/>
        <v>23463.270119741126</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162.92502700224512</v>
      </c>
      <c r="F152" s="91">
        <f t="shared" ref="F152:AD152" si="1">F141+F151+IF(AND(OR($B$4="AT",$B$4="BE",$B$4="CH",$B$4="GB",$B$4="IE",$B$4="LT",$B$4="LU",$B$4="NL"),SUM(F143:F149)&gt;0),SUM(F143:F149)-SUM(F27:F33),0)</f>
        <v>181.52243859592036</v>
      </c>
      <c r="G152" s="91">
        <f t="shared" si="1"/>
        <v>26.187411943302795</v>
      </c>
      <c r="H152" s="91">
        <f t="shared" si="1"/>
        <v>55.645985498719966</v>
      </c>
      <c r="I152" s="91">
        <f t="shared" si="1"/>
        <v>26.395679654033692</v>
      </c>
      <c r="J152" s="91">
        <f t="shared" si="1"/>
        <v>65.566680234429697</v>
      </c>
      <c r="K152" s="91">
        <f t="shared" si="1"/>
        <v>141.08667705308901</v>
      </c>
      <c r="L152" s="91">
        <f>L141+L151+IF(AND(OR($B$4="AT",$B$4="BE",$B$4="CH",$B$4="GB",$B$4="IE",$B$4="LT",$B$4="LU",$B$4="NL"),SUM(L143:L149)&gt;0),SUM(L143:L149)-SUM(L27:L33),0)</f>
        <v>3.8575436879341898</v>
      </c>
      <c r="M152" s="91">
        <f t="shared" si="1"/>
        <v>414.1576330563372</v>
      </c>
      <c r="N152" s="91">
        <f t="shared" si="1"/>
        <v>9.4243602398667736</v>
      </c>
      <c r="O152" s="91">
        <f t="shared" si="1"/>
        <v>0.54259638322447179</v>
      </c>
      <c r="P152" s="91">
        <f t="shared" si="1"/>
        <v>0.55213754044830043</v>
      </c>
      <c r="Q152" s="91">
        <f t="shared" si="1"/>
        <v>0.95204693920760508</v>
      </c>
      <c r="R152" s="91">
        <f t="shared" si="1"/>
        <v>3.3879774929995907</v>
      </c>
      <c r="S152" s="91">
        <f t="shared" si="1"/>
        <v>24.392220331264969</v>
      </c>
      <c r="T152" s="91">
        <f t="shared" si="1"/>
        <v>11.525043668133238</v>
      </c>
      <c r="U152" s="91">
        <f t="shared" si="1"/>
        <v>1.0437611044700799</v>
      </c>
      <c r="V152" s="91">
        <f t="shared" si="1"/>
        <v>90.597274079481735</v>
      </c>
      <c r="W152" s="91">
        <f t="shared" si="1"/>
        <v>19.931660884476909</v>
      </c>
      <c r="X152" s="91">
        <f t="shared" si="1"/>
        <v>3.4562776812875757</v>
      </c>
      <c r="Y152" s="91">
        <f t="shared" si="1"/>
        <v>3.4592608635291948</v>
      </c>
      <c r="Z152" s="91">
        <f t="shared" si="1"/>
        <v>1.2484262440887157</v>
      </c>
      <c r="AA152" s="91">
        <f t="shared" si="1"/>
        <v>1.9541416352779597</v>
      </c>
      <c r="AB152" s="91">
        <f t="shared" si="1"/>
        <v>10.610887811145204</v>
      </c>
      <c r="AC152" s="91">
        <f t="shared" si="1"/>
        <v>9.8973090612427441</v>
      </c>
      <c r="AD152" s="91">
        <f t="shared" si="1"/>
        <v>6.3441853483856399</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162.92502700224512</v>
      </c>
      <c r="F154" s="91">
        <f>F141+F153-IF(OR($B$6=2005,$B$6&gt;=2020),SUM(F99:F122),0)+IF(AND(OR($B$4="AT",$B$4="BE",$B$4="CH",$B$4="GB",$B$4="IE",$B$4="LT",$B$4="LU",$B$4="NL"),SUM(F143:F149)&gt;0),SUM(F143:F149)-SUM(F27:F33),0)</f>
        <v>181.52243859592036</v>
      </c>
      <c r="G154" s="91">
        <f>G141+G153+IF(AND(OR($B$4="AT",$B$4="BE",$B$4="CH",$B$4="GB",$B$4="IE",$B$4="LT",$B$4="LU",$B$4="NL"),SUM(G143:G149)&gt;0),SUM(G143:G149)-SUM(G27:G33),0)</f>
        <v>26.187411943302795</v>
      </c>
      <c r="H154" s="91">
        <f t="shared" ref="H154:AD154" si="2">H141+H153+IF(AND(OR($B$4="AT",$B$4="BE",$B$4="CH",$B$4="GB",$B$4="IE",$B$4="LT",$B$4="LU",$B$4="NL"),SUM(H143:H149)&gt;0),SUM(H143:H149)-SUM(H27:H33),0)</f>
        <v>55.645985498719966</v>
      </c>
      <c r="I154" s="91">
        <f t="shared" si="2"/>
        <v>26.395679654033692</v>
      </c>
      <c r="J154" s="91">
        <f t="shared" si="2"/>
        <v>65.566680234429697</v>
      </c>
      <c r="K154" s="91">
        <f t="shared" si="2"/>
        <v>141.08667705308901</v>
      </c>
      <c r="L154" s="91">
        <f>L141+L153+IF(AND(OR($B$4="AT",$B$4="BE",$B$4="CH",$B$4="GB",$B$4="IE",$B$4="LT",$B$4="LU",$B$4="NL"),SUM(L143:L149)&gt;0),SUM(L143:L149)-SUM(L27:L33),0)</f>
        <v>3.8575436879341898</v>
      </c>
      <c r="M154" s="91">
        <f t="shared" si="2"/>
        <v>414.1576330563372</v>
      </c>
      <c r="N154" s="91">
        <f t="shared" si="2"/>
        <v>9.4243602398667736</v>
      </c>
      <c r="O154" s="91">
        <f t="shared" si="2"/>
        <v>0.54259638322447179</v>
      </c>
      <c r="P154" s="91">
        <f t="shared" si="2"/>
        <v>0.55213754044830043</v>
      </c>
      <c r="Q154" s="91">
        <f t="shared" si="2"/>
        <v>0.95204693920760508</v>
      </c>
      <c r="R154" s="91">
        <f t="shared" si="2"/>
        <v>3.3879774929995907</v>
      </c>
      <c r="S154" s="91">
        <f t="shared" si="2"/>
        <v>24.392220331264969</v>
      </c>
      <c r="T154" s="91">
        <f t="shared" si="2"/>
        <v>11.525043668133238</v>
      </c>
      <c r="U154" s="91">
        <f t="shared" si="2"/>
        <v>1.0437611044700799</v>
      </c>
      <c r="V154" s="91">
        <f t="shared" si="2"/>
        <v>90.597274079481735</v>
      </c>
      <c r="W154" s="91">
        <f t="shared" si="2"/>
        <v>19.931660884476909</v>
      </c>
      <c r="X154" s="91">
        <f t="shared" si="2"/>
        <v>3.4562776812875757</v>
      </c>
      <c r="Y154" s="91">
        <f t="shared" si="2"/>
        <v>3.4592608635291948</v>
      </c>
      <c r="Z154" s="91">
        <f t="shared" si="2"/>
        <v>1.2484262440887157</v>
      </c>
      <c r="AA154" s="91">
        <f t="shared" si="2"/>
        <v>1.9541416352779597</v>
      </c>
      <c r="AB154" s="91">
        <f t="shared" si="2"/>
        <v>10.610887811145204</v>
      </c>
      <c r="AC154" s="91">
        <f t="shared" si="2"/>
        <v>9.8973090612427441</v>
      </c>
      <c r="AD154" s="91">
        <f t="shared" si="2"/>
        <v>6.3441853483856399</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6.7481710802957497</v>
      </c>
      <c r="F157" s="114">
        <v>0.43300040460019001</v>
      </c>
      <c r="G157" s="114">
        <v>0.61289903491690001</v>
      </c>
      <c r="H157" s="114" t="s">
        <v>391</v>
      </c>
      <c r="I157" s="114">
        <v>0.12257980698338</v>
      </c>
      <c r="J157" s="114">
        <v>0.12257980698338</v>
      </c>
      <c r="K157" s="114">
        <v>0.12257980698338</v>
      </c>
      <c r="L157" s="114">
        <v>5.8838307352020003E-2</v>
      </c>
      <c r="M157" s="114">
        <v>5.0684553985219196</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26366.9164821253</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1.3837619076876</v>
      </c>
      <c r="F158" s="114">
        <v>0.12322414407613999</v>
      </c>
      <c r="G158" s="114">
        <v>0.12297850850377</v>
      </c>
      <c r="H158" s="114" t="s">
        <v>391</v>
      </c>
      <c r="I158" s="114">
        <v>2.4595701700749997E-2</v>
      </c>
      <c r="J158" s="114">
        <v>2.4595701700749997E-2</v>
      </c>
      <c r="K158" s="114">
        <v>2.4595701700749997E-2</v>
      </c>
      <c r="L158" s="114">
        <v>1.1805936816349999E-2</v>
      </c>
      <c r="M158" s="114">
        <v>1.43704431978231</v>
      </c>
      <c r="N158" s="114">
        <v>1.61956726332838</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5290.5354358326113</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144.75984980722561</v>
      </c>
      <c r="F159" s="114">
        <v>2.5728793285916902</v>
      </c>
      <c r="G159" s="114">
        <v>53.17826636962198</v>
      </c>
      <c r="H159" s="114">
        <v>7.9851092587389996E-2</v>
      </c>
      <c r="I159" s="114">
        <v>11.332718250064032</v>
      </c>
      <c r="J159" s="114">
        <v>12.321796426446332</v>
      </c>
      <c r="K159" s="114">
        <v>12.321796426446332</v>
      </c>
      <c r="L159" s="114">
        <v>0.58578747134786002</v>
      </c>
      <c r="M159" s="114">
        <v>8.2476060463096896</v>
      </c>
      <c r="N159" s="114">
        <v>0.29855386058304001</v>
      </c>
      <c r="O159" s="114">
        <v>2.5223954218250001E-2</v>
      </c>
      <c r="P159" s="114">
        <v>6.6144151260683383E-3</v>
      </c>
      <c r="Q159" s="114">
        <v>1.6251070558298699</v>
      </c>
      <c r="R159" s="114">
        <v>1.4665006324404801</v>
      </c>
      <c r="S159" s="114">
        <v>3.4080121836512398</v>
      </c>
      <c r="T159" s="114">
        <v>46.340501608143384</v>
      </c>
      <c r="U159" s="114">
        <v>3.8184464124348338E-2</v>
      </c>
      <c r="V159" s="114">
        <v>3.2210545768293</v>
      </c>
      <c r="W159" s="114">
        <v>0.92323498216559996</v>
      </c>
      <c r="X159" s="114">
        <v>2.4043556528230002E-2</v>
      </c>
      <c r="Y159" s="114">
        <v>9.7618168936739996E-2</v>
      </c>
      <c r="Z159" s="114">
        <v>2.8351340624450001E-2</v>
      </c>
      <c r="AA159" s="114">
        <v>4.192028979252E-2</v>
      </c>
      <c r="AB159" s="114">
        <v>0.19193335588196</v>
      </c>
      <c r="AC159" s="114">
        <v>0.29544678880722997</v>
      </c>
      <c r="AD159" s="114">
        <v>1.1288029725358699</v>
      </c>
      <c r="AE159" s="40"/>
      <c r="AF159" s="114">
        <v>93367.809647279966</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359" priority="67" stopIfTrue="1" operator="equal">
      <formula>"C"</formula>
    </cfRule>
    <cfRule type="cellIs" dxfId="358" priority="68" stopIfTrue="1" operator="equal">
      <formula>"IE"</formula>
    </cfRule>
    <cfRule type="cellIs" dxfId="357" priority="69" stopIfTrue="1" operator="equal">
      <formula>"NA"</formula>
    </cfRule>
    <cfRule type="cellIs" dxfId="356" priority="70" stopIfTrue="1" operator="equal">
      <formula>"NE"</formula>
    </cfRule>
    <cfRule type="cellIs" dxfId="355" priority="71" stopIfTrue="1" operator="equal">
      <formula>"NO"</formula>
    </cfRule>
    <cfRule type="cellIs" dxfId="354" priority="72" stopIfTrue="1" operator="equal">
      <formula>"TPS"</formula>
    </cfRule>
  </conditionalFormatting>
  <conditionalFormatting sqref="E14:AK141">
    <cfRule type="cellIs" dxfId="353" priority="13" stopIfTrue="1" operator="equal">
      <formula>"C"</formula>
    </cfRule>
    <cfRule type="cellIs" dxfId="352" priority="14" stopIfTrue="1" operator="equal">
      <formula>"IE"</formula>
    </cfRule>
    <cfRule type="cellIs" dxfId="351" priority="15" stopIfTrue="1" operator="equal">
      <formula>"NA"</formula>
    </cfRule>
    <cfRule type="cellIs" dxfId="350" priority="16" stopIfTrue="1" operator="equal">
      <formula>"NE"</formula>
    </cfRule>
    <cfRule type="cellIs" dxfId="349" priority="17" stopIfTrue="1" operator="equal">
      <formula>"NO"</formula>
    </cfRule>
    <cfRule type="cellIs" dxfId="348" priority="18" stopIfTrue="1" operator="equal">
      <formula>"TPS"</formula>
    </cfRule>
  </conditionalFormatting>
  <conditionalFormatting sqref="E157:AK164">
    <cfRule type="cellIs" dxfId="347" priority="1" stopIfTrue="1" operator="equal">
      <formula>"C"</formula>
    </cfRule>
    <cfRule type="cellIs" dxfId="346" priority="2" stopIfTrue="1" operator="equal">
      <formula>"IE"</formula>
    </cfRule>
    <cfRule type="cellIs" dxfId="345" priority="3" stopIfTrue="1" operator="equal">
      <formula>"NA"</formula>
    </cfRule>
    <cfRule type="cellIs" dxfId="344" priority="4" stopIfTrue="1" operator="equal">
      <formula>"NE"</formula>
    </cfRule>
    <cfRule type="cellIs" dxfId="343" priority="5" stopIfTrue="1" operator="equal">
      <formula>"NO"</formula>
    </cfRule>
    <cfRule type="cellIs" dxfId="342" priority="6" stopIfTrue="1" operator="equal">
      <formula>"TPS"</formula>
    </cfRule>
  </conditionalFormatting>
  <conditionalFormatting sqref="AF143:AK149">
    <cfRule type="cellIs" dxfId="341" priority="31" stopIfTrue="1" operator="equal">
      <formula>"C"</formula>
    </cfRule>
    <cfRule type="cellIs" dxfId="340" priority="32" stopIfTrue="1" operator="equal">
      <formula>"IE"</formula>
    </cfRule>
    <cfRule type="cellIs" dxfId="339" priority="33" stopIfTrue="1" operator="equal">
      <formula>"NA"</formula>
    </cfRule>
    <cfRule type="cellIs" dxfId="338" priority="34" stopIfTrue="1" operator="equal">
      <formula>"NE"</formula>
    </cfRule>
    <cfRule type="cellIs" dxfId="337" priority="35" stopIfTrue="1" operator="equal">
      <formula>"NO"</formula>
    </cfRule>
    <cfRule type="cellIs" dxfId="336" priority="36" stopIfTrue="1" operator="equal">
      <formula>"TPS"</formula>
    </cfRule>
  </conditionalFormatting>
  <pageMargins left="0.7" right="0.7" top="0.78740157499999996" bottom="0.78740157499999996"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8BFB4-0D0F-4F59-B58A-AFFBB3938350}">
  <sheetPr codeName="Tabelle320">
    <tabColor rgb="FF92D050"/>
  </sheetPr>
  <dimension ref="A1:AL170"/>
  <sheetViews>
    <sheetView topLeftCell="A10" zoomScale="80" zoomScaleNormal="80" workbookViewId="0">
      <pane xSplit="4" ySplit="4" topLeftCell="W138" activePane="bottomRight" state="frozen"/>
      <selection activeCell="A10" sqref="A10"/>
      <selection pane="topRight" activeCell="E10" sqref="E10"/>
      <selection pane="bottomLeft" activeCell="A14" sqref="A14"/>
      <selection pane="bottomRight" activeCell="A141" sqref="A141:XFD141"/>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2010</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2010</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14.999334840568549</v>
      </c>
      <c r="F14" s="114">
        <v>3.7600809226068996</v>
      </c>
      <c r="G14" s="114">
        <v>6.2634484901991394</v>
      </c>
      <c r="H14" s="114">
        <v>0.41463751740961996</v>
      </c>
      <c r="I14" s="114">
        <v>1.74998503690069</v>
      </c>
      <c r="J14" s="114">
        <v>2.3753386644034897</v>
      </c>
      <c r="K14" s="114">
        <v>2.48019641237748</v>
      </c>
      <c r="L14" s="114">
        <v>6.9458124326096007E-2</v>
      </c>
      <c r="M14" s="114">
        <v>6.6351808519771396</v>
      </c>
      <c r="N14" s="114">
        <v>2.7009087160418694</v>
      </c>
      <c r="O14" s="114">
        <v>0.17533059470075002</v>
      </c>
      <c r="P14" s="114">
        <v>0.17445003374430998</v>
      </c>
      <c r="Q14" s="114">
        <v>0.29715044090065001</v>
      </c>
      <c r="R14" s="114">
        <v>0.74769631359665001</v>
      </c>
      <c r="S14" s="114">
        <v>1.7413369913568797</v>
      </c>
      <c r="T14" s="114">
        <v>3.7699218128009502</v>
      </c>
      <c r="U14" s="114">
        <v>0.23978269107925002</v>
      </c>
      <c r="V14" s="114">
        <v>21.803969827942392</v>
      </c>
      <c r="W14" s="114">
        <v>2.2293571458455705</v>
      </c>
      <c r="X14" s="114">
        <v>0.14583868616687992</v>
      </c>
      <c r="Y14" s="114">
        <v>0.13194394468408127</v>
      </c>
      <c r="Z14" s="114">
        <v>4.9202180173092892E-2</v>
      </c>
      <c r="AA14" s="114">
        <v>0.11445895349819249</v>
      </c>
      <c r="AB14" s="114">
        <v>0.44146892540117549</v>
      </c>
      <c r="AC14" s="114">
        <v>1.1186865084412501</v>
      </c>
      <c r="AD14" s="114">
        <v>0.48968242025357778</v>
      </c>
      <c r="AE14" s="40"/>
      <c r="AF14" s="114">
        <v>25628.822969650591</v>
      </c>
      <c r="AG14" s="114">
        <v>33304.749371999998</v>
      </c>
      <c r="AH14" s="114">
        <v>34029.120199999998</v>
      </c>
      <c r="AI14" s="114">
        <v>173316.57590303992</v>
      </c>
      <c r="AJ14" s="114">
        <v>21364.0764969599</v>
      </c>
      <c r="AK14" s="39" t="s">
        <v>389</v>
      </c>
      <c r="AL14" s="41" t="s">
        <v>41</v>
      </c>
    </row>
    <row r="15" spans="1:38" ht="26.25" customHeight="1" thickBot="1" x14ac:dyDescent="0.3">
      <c r="A15" s="36" t="s">
        <v>45</v>
      </c>
      <c r="B15" s="36" t="s">
        <v>46</v>
      </c>
      <c r="C15" s="37" t="s">
        <v>47</v>
      </c>
      <c r="D15" s="38"/>
      <c r="E15" s="114">
        <v>1.1421642285508</v>
      </c>
      <c r="F15" s="114">
        <v>7.4725272038909996E-2</v>
      </c>
      <c r="G15" s="114">
        <v>0.35166943714336002</v>
      </c>
      <c r="H15" s="114">
        <v>7.1535751038209999E-2</v>
      </c>
      <c r="I15" s="114">
        <v>4.2178434505559997E-2</v>
      </c>
      <c r="J15" s="114">
        <v>4.8957902438889998E-2</v>
      </c>
      <c r="K15" s="114">
        <v>7.6075774172229993E-2</v>
      </c>
      <c r="L15" s="114">
        <v>7.2653194414566699E-3</v>
      </c>
      <c r="M15" s="114">
        <v>0.45832147890298003</v>
      </c>
      <c r="N15" s="114">
        <v>1.882040542463E-2</v>
      </c>
      <c r="O15" s="114">
        <v>6.3790420013000004E-4</v>
      </c>
      <c r="P15" s="114">
        <v>1.2912699793E-4</v>
      </c>
      <c r="Q15" s="114">
        <v>1.54698711761E-3</v>
      </c>
      <c r="R15" s="114">
        <v>8.6958609471000003E-4</v>
      </c>
      <c r="S15" s="114">
        <v>5.0231484147200004E-3</v>
      </c>
      <c r="T15" s="114">
        <v>0.24439580504958999</v>
      </c>
      <c r="U15" s="114">
        <v>1.9937977868E-3</v>
      </c>
      <c r="V15" s="114">
        <v>1.5868114026309998E-2</v>
      </c>
      <c r="W15" s="114">
        <v>2.1041903296280001E-2</v>
      </c>
      <c r="X15" s="114">
        <v>3.4670418619999998E-5</v>
      </c>
      <c r="Y15" s="114">
        <v>4.4766749317999999E-4</v>
      </c>
      <c r="Z15" s="114">
        <v>5.0735649219999999E-5</v>
      </c>
      <c r="AA15" s="114">
        <v>4.4766749309999998E-5</v>
      </c>
      <c r="AB15" s="114">
        <v>5.7784031034000005E-4</v>
      </c>
      <c r="AC15" s="114" t="s">
        <v>391</v>
      </c>
      <c r="AD15" s="114" t="s">
        <v>391</v>
      </c>
      <c r="AE15" s="40"/>
      <c r="AF15" s="114">
        <v>36660.232245896703</v>
      </c>
      <c r="AG15" s="39" t="s">
        <v>390</v>
      </c>
      <c r="AH15" s="114">
        <v>533.91059844999995</v>
      </c>
      <c r="AI15" s="39" t="s">
        <v>390</v>
      </c>
      <c r="AJ15" s="39" t="s">
        <v>390</v>
      </c>
      <c r="AK15" s="39" t="s">
        <v>389</v>
      </c>
      <c r="AL15" s="41" t="s">
        <v>41</v>
      </c>
    </row>
    <row r="16" spans="1:38" ht="26.25" customHeight="1" thickBot="1" x14ac:dyDescent="0.3">
      <c r="A16" s="36" t="s">
        <v>45</v>
      </c>
      <c r="B16" s="36" t="s">
        <v>48</v>
      </c>
      <c r="C16" s="37" t="s">
        <v>49</v>
      </c>
      <c r="D16" s="38"/>
      <c r="E16" s="114">
        <v>0.44780606557377001</v>
      </c>
      <c r="F16" s="114">
        <v>8.1372000000000007E-3</v>
      </c>
      <c r="G16" s="114">
        <v>0.20630368472579</v>
      </c>
      <c r="H16" s="114" t="s">
        <v>391</v>
      </c>
      <c r="I16" s="114">
        <v>2.1428571428569999E-2</v>
      </c>
      <c r="J16" s="114">
        <v>3.1428571428570001E-2</v>
      </c>
      <c r="K16" s="114">
        <v>0.11</v>
      </c>
      <c r="L16" s="114" t="s">
        <v>391</v>
      </c>
      <c r="M16" s="114">
        <v>4.0686E-2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4068.6</v>
      </c>
      <c r="AH16" s="39" t="s">
        <v>390</v>
      </c>
      <c r="AI16" s="39" t="s">
        <v>390</v>
      </c>
      <c r="AJ16" s="39" t="s">
        <v>390</v>
      </c>
      <c r="AK16" s="39" t="s">
        <v>389</v>
      </c>
      <c r="AL16" s="41" t="s">
        <v>41</v>
      </c>
    </row>
    <row r="17" spans="1:38" ht="26.25" customHeight="1" thickBot="1" x14ac:dyDescent="0.3">
      <c r="A17" s="36" t="s">
        <v>45</v>
      </c>
      <c r="B17" s="36" t="s">
        <v>50</v>
      </c>
      <c r="C17" s="37" t="s">
        <v>51</v>
      </c>
      <c r="D17" s="38"/>
      <c r="E17" s="114">
        <v>1.1813338363606403</v>
      </c>
      <c r="F17" s="114">
        <v>3.1622557972210003E-2</v>
      </c>
      <c r="G17" s="114">
        <v>0.81366064658553994</v>
      </c>
      <c r="H17" s="114">
        <v>1.1949213502780002E-2</v>
      </c>
      <c r="I17" s="114">
        <v>4.1795254271800003E-2</v>
      </c>
      <c r="J17" s="114">
        <v>4.8239358050109996E-2</v>
      </c>
      <c r="K17" s="114">
        <v>9.0739943050110003E-2</v>
      </c>
      <c r="L17" s="114">
        <v>2.142195881747894E-2</v>
      </c>
      <c r="M17" s="114">
        <v>0.23579198770661999</v>
      </c>
      <c r="N17" s="114">
        <v>4.9965821724500002E-2</v>
      </c>
      <c r="O17" s="114">
        <v>1.59799454868E-3</v>
      </c>
      <c r="P17" s="114">
        <v>3.7814997742999999E-4</v>
      </c>
      <c r="Q17" s="114">
        <v>4.0710659004300001E-3</v>
      </c>
      <c r="R17" s="114">
        <v>2.47318597196E-3</v>
      </c>
      <c r="S17" s="114">
        <v>1.2502031805490001E-2</v>
      </c>
      <c r="T17" s="114">
        <v>0.66477362332139989</v>
      </c>
      <c r="U17" s="114">
        <v>5.3719102812499996E-3</v>
      </c>
      <c r="V17" s="114">
        <v>4.2738589676419997E-2</v>
      </c>
      <c r="W17" s="114">
        <v>1.864291307911E-2</v>
      </c>
      <c r="X17" s="114">
        <v>8.3772714422799996E-5</v>
      </c>
      <c r="Y17" s="114">
        <v>1.0778493622879998E-3</v>
      </c>
      <c r="Z17" s="114">
        <v>1.2494338273599998E-4</v>
      </c>
      <c r="AA17" s="114">
        <v>1.076207675344E-4</v>
      </c>
      <c r="AB17" s="114">
        <v>1.3941862269912001E-3</v>
      </c>
      <c r="AC17" s="114">
        <v>6.8856918480000002E-5</v>
      </c>
      <c r="AD17" s="114">
        <v>1.8078141780000001E-2</v>
      </c>
      <c r="AE17" s="40"/>
      <c r="AF17" s="114">
        <v>11820.239831053401</v>
      </c>
      <c r="AG17" s="114">
        <v>4343.5418039999995</v>
      </c>
      <c r="AH17" s="114">
        <v>1011.57776973523</v>
      </c>
      <c r="AI17" s="114">
        <v>0.58499999999999996</v>
      </c>
      <c r="AJ17" s="114">
        <v>0</v>
      </c>
      <c r="AK17" s="39" t="s">
        <v>389</v>
      </c>
      <c r="AL17" s="41" t="s">
        <v>41</v>
      </c>
    </row>
    <row r="18" spans="1:38" ht="26.25" customHeight="1" thickBot="1" x14ac:dyDescent="0.3">
      <c r="A18" s="36" t="s">
        <v>45</v>
      </c>
      <c r="B18" s="36" t="s">
        <v>52</v>
      </c>
      <c r="C18" s="37" t="s">
        <v>53</v>
      </c>
      <c r="D18" s="38"/>
      <c r="E18" s="114">
        <v>8.2451674497900002E-2</v>
      </c>
      <c r="F18" s="114">
        <v>2.0423597112399997E-3</v>
      </c>
      <c r="G18" s="114">
        <v>2.7164071977529999E-2</v>
      </c>
      <c r="H18" s="114">
        <v>1.3576757573700001E-3</v>
      </c>
      <c r="I18" s="114">
        <v>2.5418341324599998E-3</v>
      </c>
      <c r="J18" s="114">
        <v>2.96883049052E-3</v>
      </c>
      <c r="K18" s="114">
        <v>2.96883049052E-3</v>
      </c>
      <c r="L18" s="114">
        <v>1.4069431388520465E-3</v>
      </c>
      <c r="M18" s="114">
        <v>2.03651363606E-2</v>
      </c>
      <c r="N18" s="114">
        <v>3.72110451081E-3</v>
      </c>
      <c r="O18" s="114">
        <v>1.3693679077000001E-4</v>
      </c>
      <c r="P18" s="114">
        <v>3.3303989429999997E-5</v>
      </c>
      <c r="Q18" s="114">
        <v>3.2410844719999999E-4</v>
      </c>
      <c r="R18" s="114">
        <v>1.9852128307000001E-4</v>
      </c>
      <c r="S18" s="114">
        <v>1.11819357948E-3</v>
      </c>
      <c r="T18" s="114">
        <v>4.5339013795850001E-2</v>
      </c>
      <c r="U18" s="114">
        <v>3.8811111903999998E-4</v>
      </c>
      <c r="V18" s="114">
        <v>3.1275882056100001E-3</v>
      </c>
      <c r="W18" s="114">
        <v>1.1811865352099999E-3</v>
      </c>
      <c r="X18" s="114">
        <v>9.2376738443982995E-6</v>
      </c>
      <c r="Y18" s="114">
        <v>1.1927765678E-4</v>
      </c>
      <c r="Z18" s="114">
        <v>1.3518134430000001E-5</v>
      </c>
      <c r="AA18" s="114">
        <v>1.1927765670000001E-5</v>
      </c>
      <c r="AB18" s="114">
        <v>1.5396123073000001E-4</v>
      </c>
      <c r="AC18" s="114" t="s">
        <v>391</v>
      </c>
      <c r="AD18" s="114" t="s">
        <v>391</v>
      </c>
      <c r="AE18" s="40"/>
      <c r="AF18" s="114">
        <v>1040.67623186225</v>
      </c>
      <c r="AG18" s="114">
        <v>0</v>
      </c>
      <c r="AH18" s="114">
        <v>316.99952551163301</v>
      </c>
      <c r="AI18" s="114" t="s">
        <v>390</v>
      </c>
      <c r="AJ18" s="114">
        <v>0</v>
      </c>
      <c r="AK18" s="39" t="s">
        <v>389</v>
      </c>
      <c r="AL18" s="41" t="s">
        <v>41</v>
      </c>
    </row>
    <row r="19" spans="1:38" ht="26.25" customHeight="1" thickBot="1" x14ac:dyDescent="0.3">
      <c r="A19" s="36" t="s">
        <v>45</v>
      </c>
      <c r="B19" s="36" t="s">
        <v>54</v>
      </c>
      <c r="C19" s="37" t="s">
        <v>55</v>
      </c>
      <c r="D19" s="38"/>
      <c r="E19" s="114">
        <v>0.76273012528414996</v>
      </c>
      <c r="F19" s="114">
        <v>4.0666419877659996E-2</v>
      </c>
      <c r="G19" s="114">
        <v>0.23591613206579001</v>
      </c>
      <c r="H19" s="114">
        <v>1.5103506213900001E-2</v>
      </c>
      <c r="I19" s="114">
        <v>3.9569569709140003E-2</v>
      </c>
      <c r="J19" s="114">
        <v>5.5730889709499999E-2</v>
      </c>
      <c r="K19" s="114">
        <v>5.7228248720579994E-2</v>
      </c>
      <c r="L19" s="114">
        <v>1.0412764074422988E-2</v>
      </c>
      <c r="M19" s="114">
        <v>0.22385175032831001</v>
      </c>
      <c r="N19" s="114">
        <v>3.0113307390839998E-2</v>
      </c>
      <c r="O19" s="114">
        <v>1.4615480117699999E-3</v>
      </c>
      <c r="P19" s="114">
        <v>9.2885735550999997E-4</v>
      </c>
      <c r="Q19" s="114">
        <v>2.3801017267900001E-3</v>
      </c>
      <c r="R19" s="114">
        <v>4.5768733624000002E-3</v>
      </c>
      <c r="S19" s="114">
        <v>1.207503233575E-2</v>
      </c>
      <c r="T19" s="114">
        <v>0.17656774931050001</v>
      </c>
      <c r="U19" s="114">
        <v>2.7429638378100004E-3</v>
      </c>
      <c r="V19" s="114">
        <v>0.14305792378085999</v>
      </c>
      <c r="W19" s="114">
        <v>1.6025022179720003E-2</v>
      </c>
      <c r="X19" s="114">
        <v>1.06806371796E-3</v>
      </c>
      <c r="Y19" s="114">
        <v>1.70750013625E-3</v>
      </c>
      <c r="Z19" s="114">
        <v>4.4173135533000002E-4</v>
      </c>
      <c r="AA19" s="114">
        <v>3.9043911293000001E-4</v>
      </c>
      <c r="AB19" s="114">
        <v>3.6077343225100001E-3</v>
      </c>
      <c r="AC19" s="114">
        <v>1.0698342127110001E-2</v>
      </c>
      <c r="AD19" s="114">
        <v>5.542703842408872E-2</v>
      </c>
      <c r="AE19" s="40"/>
      <c r="AF19" s="114">
        <v>8584.5721555872606</v>
      </c>
      <c r="AG19" s="114">
        <v>325.58799599999998</v>
      </c>
      <c r="AH19" s="114">
        <v>2305.5282632465901</v>
      </c>
      <c r="AI19" s="114">
        <v>1423.3179730874399</v>
      </c>
      <c r="AJ19" s="114">
        <v>851.44690800000001</v>
      </c>
      <c r="AK19" s="39" t="s">
        <v>389</v>
      </c>
      <c r="AL19" s="41" t="s">
        <v>41</v>
      </c>
    </row>
    <row r="20" spans="1:38" ht="26.25" customHeight="1" thickBot="1" x14ac:dyDescent="0.3">
      <c r="A20" s="36" t="s">
        <v>45</v>
      </c>
      <c r="B20" s="36" t="s">
        <v>56</v>
      </c>
      <c r="C20" s="37" t="s">
        <v>57</v>
      </c>
      <c r="D20" s="38"/>
      <c r="E20" s="114">
        <v>4.6807034292093395</v>
      </c>
      <c r="F20" s="114">
        <v>1.04394942307912</v>
      </c>
      <c r="G20" s="114">
        <v>1.3688287510998602</v>
      </c>
      <c r="H20" s="114">
        <v>8.1647580783499998E-2</v>
      </c>
      <c r="I20" s="114">
        <v>0.65448845419746993</v>
      </c>
      <c r="J20" s="114">
        <v>0.87014769316958995</v>
      </c>
      <c r="K20" s="114">
        <v>0.90886692105884992</v>
      </c>
      <c r="L20" s="114">
        <v>0.212958528329624</v>
      </c>
      <c r="M20" s="114">
        <v>1.9126484061164599</v>
      </c>
      <c r="N20" s="114">
        <v>0.97726623121430001</v>
      </c>
      <c r="O20" s="114">
        <v>5.506846039669E-2</v>
      </c>
      <c r="P20" s="114">
        <v>1.5984686922419999E-2</v>
      </c>
      <c r="Q20" s="114">
        <v>3.7417616646909999E-2</v>
      </c>
      <c r="R20" s="114">
        <v>0.15618604298269004</v>
      </c>
      <c r="S20" s="114">
        <v>0.39003725893794999</v>
      </c>
      <c r="T20" s="114">
        <v>2.9384966390567402</v>
      </c>
      <c r="U20" s="114">
        <v>6.9776770162940011E-2</v>
      </c>
      <c r="V20" s="114">
        <v>7.9653472877363196</v>
      </c>
      <c r="W20" s="114">
        <v>9.0991301680110007E-2</v>
      </c>
      <c r="X20" s="114">
        <v>5.0597050978670004E-2</v>
      </c>
      <c r="Y20" s="114">
        <v>6.6350073586189995E-2</v>
      </c>
      <c r="Z20" s="114">
        <v>2.0149966510579997E-2</v>
      </c>
      <c r="AA20" s="114">
        <v>1.6244053269539999E-2</v>
      </c>
      <c r="AB20" s="114">
        <v>0.15334114434500998</v>
      </c>
      <c r="AC20" s="114">
        <v>0.27948773019669998</v>
      </c>
      <c r="AD20" s="114">
        <v>5.009999123996E-2</v>
      </c>
      <c r="AE20" s="40"/>
      <c r="AF20" s="114">
        <v>17699.505810189799</v>
      </c>
      <c r="AG20" s="114">
        <v>275.07024000000001</v>
      </c>
      <c r="AH20" s="114">
        <v>563.01526374646505</v>
      </c>
      <c r="AI20" s="114">
        <v>220148.544853581</v>
      </c>
      <c r="AJ20" s="114">
        <v>230.70563999999999</v>
      </c>
      <c r="AK20" s="39" t="s">
        <v>389</v>
      </c>
      <c r="AL20" s="41" t="s">
        <v>41</v>
      </c>
    </row>
    <row r="21" spans="1:38" ht="26.25" customHeight="1" thickBot="1" x14ac:dyDescent="0.3">
      <c r="A21" s="36" t="s">
        <v>45</v>
      </c>
      <c r="B21" s="36" t="s">
        <v>58</v>
      </c>
      <c r="C21" s="37" t="s">
        <v>59</v>
      </c>
      <c r="D21" s="38"/>
      <c r="E21" s="114">
        <v>0.54274404008510002</v>
      </c>
      <c r="F21" s="114">
        <v>3.2843458240519999E-2</v>
      </c>
      <c r="G21" s="114">
        <v>0.15959439255251001</v>
      </c>
      <c r="H21" s="114">
        <v>9.0238884377599991E-3</v>
      </c>
      <c r="I21" s="114">
        <v>2.682798996069E-2</v>
      </c>
      <c r="J21" s="114">
        <v>3.422238507579E-2</v>
      </c>
      <c r="K21" s="114">
        <v>3.5198615005259996E-2</v>
      </c>
      <c r="L21" s="114">
        <v>1.0871726671550001E-2</v>
      </c>
      <c r="M21" s="114">
        <v>0.14830750146063001</v>
      </c>
      <c r="N21" s="114">
        <v>3.800781475152E-2</v>
      </c>
      <c r="O21" s="114">
        <v>1.9709656658700001E-3</v>
      </c>
      <c r="P21" s="114">
        <v>5.8812516899000005E-4</v>
      </c>
      <c r="Q21" s="114">
        <v>2.1350430152700002E-3</v>
      </c>
      <c r="R21" s="114">
        <v>4.9894486893600001E-3</v>
      </c>
      <c r="S21" s="114">
        <v>1.50303444088E-2</v>
      </c>
      <c r="T21" s="114">
        <v>0.20451425897667</v>
      </c>
      <c r="U21" s="114">
        <v>3.0934851545600002E-3</v>
      </c>
      <c r="V21" s="114">
        <v>0.19393007039397001</v>
      </c>
      <c r="W21" s="114">
        <v>6.8530550285600001E-3</v>
      </c>
      <c r="X21" s="114">
        <v>1.16401836092E-3</v>
      </c>
      <c r="Y21" s="114">
        <v>2.0991533971199999E-3</v>
      </c>
      <c r="Z21" s="114">
        <v>5.1807255682E-4</v>
      </c>
      <c r="AA21" s="114">
        <v>4.6016178344999997E-4</v>
      </c>
      <c r="AB21" s="114">
        <v>4.2414060983200002E-3</v>
      </c>
      <c r="AC21" s="114">
        <v>6.5340522073500003E-3</v>
      </c>
      <c r="AD21" s="114">
        <v>7.5102821360000007E-5</v>
      </c>
      <c r="AE21" s="40"/>
      <c r="AF21" s="114">
        <v>3417.3171911465702</v>
      </c>
      <c r="AG21" s="114">
        <v>0</v>
      </c>
      <c r="AH21" s="114">
        <v>4027.02209795299</v>
      </c>
      <c r="AI21" s="114">
        <v>1381.20084147188</v>
      </c>
      <c r="AJ21" s="114">
        <v>0</v>
      </c>
      <c r="AK21" s="39" t="s">
        <v>389</v>
      </c>
      <c r="AL21" s="41" t="s">
        <v>41</v>
      </c>
    </row>
    <row r="22" spans="1:38" ht="26.25" customHeight="1" thickBot="1" x14ac:dyDescent="0.3">
      <c r="A22" s="36" t="s">
        <v>45</v>
      </c>
      <c r="B22" s="42" t="s">
        <v>60</v>
      </c>
      <c r="C22" s="37" t="s">
        <v>61</v>
      </c>
      <c r="D22" s="38"/>
      <c r="E22" s="114">
        <v>2.2280341834582802</v>
      </c>
      <c r="F22" s="114">
        <v>9.177039556911E-2</v>
      </c>
      <c r="G22" s="114">
        <v>0.59314116291445007</v>
      </c>
      <c r="H22" s="114">
        <v>2.0092848392599998E-2</v>
      </c>
      <c r="I22" s="114">
        <v>3.5710296848459999E-2</v>
      </c>
      <c r="J22" s="114">
        <v>4.2711740086010003E-2</v>
      </c>
      <c r="K22" s="114">
        <v>4.2750383839820001E-2</v>
      </c>
      <c r="L22" s="114">
        <v>1.1133445815256694E-2</v>
      </c>
      <c r="M22" s="114">
        <v>0.31173547659781004</v>
      </c>
      <c r="N22" s="114">
        <v>0.11850753560317</v>
      </c>
      <c r="O22" s="114">
        <v>4.4798956683700002E-3</v>
      </c>
      <c r="P22" s="114">
        <v>8.7853250251399995E-3</v>
      </c>
      <c r="Q22" s="114">
        <v>1.8102363646320001E-2</v>
      </c>
      <c r="R22" s="114">
        <v>3.862225730715E-2</v>
      </c>
      <c r="S22" s="114">
        <v>5.4541430385589992E-2</v>
      </c>
      <c r="T22" s="114">
        <v>0.65543116430668003</v>
      </c>
      <c r="U22" s="114">
        <v>1.361876315694E-2</v>
      </c>
      <c r="V22" s="114">
        <v>0.22425144130001001</v>
      </c>
      <c r="W22" s="114">
        <v>0.41429765751961001</v>
      </c>
      <c r="X22" s="114">
        <v>6.8312106710758367E-4</v>
      </c>
      <c r="Y22" s="114">
        <v>1.95027838123E-3</v>
      </c>
      <c r="Z22" s="114">
        <v>5.6263943528000006E-4</v>
      </c>
      <c r="AA22" s="114">
        <v>4.4652126679334584E-4</v>
      </c>
      <c r="AB22" s="114">
        <v>3.6425601505E-3</v>
      </c>
      <c r="AC22" s="114">
        <v>1.9353019176779999E-2</v>
      </c>
      <c r="AD22" s="114">
        <v>1.0871023052761963</v>
      </c>
      <c r="AE22" s="40"/>
      <c r="AF22" s="114">
        <v>7004.4171311427699</v>
      </c>
      <c r="AG22" s="114">
        <v>6394.2919394052697</v>
      </c>
      <c r="AH22" s="114">
        <v>2326.4921676310728</v>
      </c>
      <c r="AI22" s="114">
        <v>1433.41418652375</v>
      </c>
      <c r="AJ22" s="114">
        <v>1818.91310658154</v>
      </c>
      <c r="AK22" s="39" t="s">
        <v>389</v>
      </c>
      <c r="AL22" s="41" t="s">
        <v>41</v>
      </c>
    </row>
    <row r="23" spans="1:38" ht="26.25" customHeight="1" thickBot="1" x14ac:dyDescent="0.3">
      <c r="A23" s="36" t="s">
        <v>62</v>
      </c>
      <c r="B23" s="42" t="s">
        <v>368</v>
      </c>
      <c r="C23" s="37" t="s">
        <v>364</v>
      </c>
      <c r="D23" s="43"/>
      <c r="E23" s="114">
        <v>6.0894146075836995</v>
      </c>
      <c r="F23" s="114">
        <v>1.1257070988661999</v>
      </c>
      <c r="G23" s="114">
        <v>1.6809451432530343E-3</v>
      </c>
      <c r="H23" s="114">
        <v>2.3222730869426264E-3</v>
      </c>
      <c r="I23" s="114">
        <v>0.33869634293717998</v>
      </c>
      <c r="J23" s="114">
        <v>0.35751280643369004</v>
      </c>
      <c r="K23" s="114">
        <v>0.37632926993019994</v>
      </c>
      <c r="L23" s="114">
        <v>0.25703493669176003</v>
      </c>
      <c r="M23" s="114">
        <v>9.4660286305574193</v>
      </c>
      <c r="N23" s="114" t="s">
        <v>391</v>
      </c>
      <c r="O23" s="114">
        <v>3.7703466573256687E-3</v>
      </c>
      <c r="P23" s="114" t="s">
        <v>391</v>
      </c>
      <c r="Q23" s="114" t="s">
        <v>391</v>
      </c>
      <c r="R23" s="114">
        <v>1.8851733286690001E-2</v>
      </c>
      <c r="S23" s="114">
        <v>0.64095893174815011</v>
      </c>
      <c r="T23" s="114">
        <v>2.6392426601380001E-2</v>
      </c>
      <c r="U23" s="114">
        <v>3.7703466573256687E-3</v>
      </c>
      <c r="V23" s="114">
        <v>0.37703466573418998</v>
      </c>
      <c r="W23" s="114" t="s">
        <v>391</v>
      </c>
      <c r="X23" s="114">
        <v>1.1382986846750001E-2</v>
      </c>
      <c r="Y23" s="114">
        <v>1.8779786411950002E-2</v>
      </c>
      <c r="Z23" s="114" t="s">
        <v>391</v>
      </c>
      <c r="AA23" s="114" t="s">
        <v>391</v>
      </c>
      <c r="AB23" s="114" t="s">
        <v>391</v>
      </c>
      <c r="AC23" s="114" t="s">
        <v>391</v>
      </c>
      <c r="AD23" s="114" t="s">
        <v>391</v>
      </c>
      <c r="AE23" s="40"/>
      <c r="AF23" s="114">
        <v>15563.708081526493</v>
      </c>
      <c r="AG23" s="39" t="s">
        <v>390</v>
      </c>
      <c r="AH23" s="39" t="s">
        <v>390</v>
      </c>
      <c r="AI23" s="114">
        <v>617.16206852884261</v>
      </c>
      <c r="AJ23" s="114">
        <v>34.663388014782399</v>
      </c>
      <c r="AK23" s="39" t="s">
        <v>389</v>
      </c>
      <c r="AL23" s="41" t="s">
        <v>41</v>
      </c>
    </row>
    <row r="24" spans="1:38" ht="26.25" customHeight="1" thickBot="1" x14ac:dyDescent="0.3">
      <c r="A24" s="44" t="s">
        <v>45</v>
      </c>
      <c r="B24" s="42" t="s">
        <v>63</v>
      </c>
      <c r="C24" s="37" t="s">
        <v>64</v>
      </c>
      <c r="D24" s="38"/>
      <c r="E24" s="114">
        <v>5.674994294128191</v>
      </c>
      <c r="F24" s="114">
        <v>0.41295445261905994</v>
      </c>
      <c r="G24" s="114">
        <v>1.3861479287571099</v>
      </c>
      <c r="H24" s="114">
        <v>3.9545875539790012E-2</v>
      </c>
      <c r="I24" s="114">
        <v>0.33574417250275307</v>
      </c>
      <c r="J24" s="114">
        <v>0.47952991203652301</v>
      </c>
      <c r="K24" s="114">
        <v>0.53217444911779288</v>
      </c>
      <c r="L24" s="114">
        <v>0.1015731569280902</v>
      </c>
      <c r="M24" s="114">
        <v>0.98644250400442002</v>
      </c>
      <c r="N24" s="114">
        <v>0.45023451440703</v>
      </c>
      <c r="O24" s="114">
        <v>2.2160199509760004E-2</v>
      </c>
      <c r="P24" s="114">
        <v>1.8265085120599996E-2</v>
      </c>
      <c r="Q24" s="114">
        <v>2.6993692955439994E-2</v>
      </c>
      <c r="R24" s="114">
        <v>9.7404723671330018E-2</v>
      </c>
      <c r="S24" s="114">
        <v>0.19125116880206</v>
      </c>
      <c r="T24" s="114">
        <v>1.1827470118924901</v>
      </c>
      <c r="U24" s="114">
        <v>3.7236769303739994E-2</v>
      </c>
      <c r="V24" s="114">
        <v>2.8201240307220798</v>
      </c>
      <c r="W24" s="114">
        <v>0.43644829125184992</v>
      </c>
      <c r="X24" s="114">
        <v>1.8285233522373143E-2</v>
      </c>
      <c r="Y24" s="114">
        <v>2.5631684685530003E-2</v>
      </c>
      <c r="Z24" s="114">
        <v>7.4284257709899999E-3</v>
      </c>
      <c r="AA24" s="114">
        <v>5.9627637383569288E-3</v>
      </c>
      <c r="AB24" s="114">
        <v>5.7308107717409996E-2</v>
      </c>
      <c r="AC24" s="114">
        <v>8.8421664329329977E-2</v>
      </c>
      <c r="AD24" s="114">
        <v>0.73793659085695007</v>
      </c>
      <c r="AE24" s="40"/>
      <c r="AF24" s="114">
        <v>12607.644174395944</v>
      </c>
      <c r="AG24" s="114">
        <v>4334.8219079999999</v>
      </c>
      <c r="AH24" s="114">
        <v>1331.9243225482733</v>
      </c>
      <c r="AI24" s="114">
        <v>16967.550949277891</v>
      </c>
      <c r="AJ24" s="114">
        <v>216</v>
      </c>
      <c r="AK24" s="39" t="s">
        <v>389</v>
      </c>
      <c r="AL24" s="41" t="s">
        <v>41</v>
      </c>
    </row>
    <row r="25" spans="1:38" ht="26.25" customHeight="1" thickBot="1" x14ac:dyDescent="0.3">
      <c r="A25" s="36" t="s">
        <v>65</v>
      </c>
      <c r="B25" s="42" t="s">
        <v>66</v>
      </c>
      <c r="C25" s="45" t="s">
        <v>67</v>
      </c>
      <c r="D25" s="38"/>
      <c r="E25" s="114">
        <v>0.6310682555678</v>
      </c>
      <c r="F25" s="114">
        <v>0.10140743799639999</v>
      </c>
      <c r="G25" s="114">
        <v>5.847834879542E-2</v>
      </c>
      <c r="H25" s="114" t="s">
        <v>391</v>
      </c>
      <c r="I25" s="114">
        <v>1.7411099999999999E-2</v>
      </c>
      <c r="J25" s="114">
        <v>1.7411099999999999E-2</v>
      </c>
      <c r="K25" s="114">
        <v>1.7411099999999999E-2</v>
      </c>
      <c r="L25" s="114">
        <v>8.3573280000000007E-3</v>
      </c>
      <c r="M25" s="114">
        <v>0.89572644061644002</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2515.7385651792201</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0.30632775062760997</v>
      </c>
      <c r="F26" s="114">
        <v>5.2732343389640002E-2</v>
      </c>
      <c r="G26" s="114">
        <v>3.3929749286600003E-2</v>
      </c>
      <c r="H26" s="114" t="s">
        <v>391</v>
      </c>
      <c r="I26" s="114">
        <v>9.9301299999899999E-3</v>
      </c>
      <c r="J26" s="114">
        <v>9.9301299999899999E-3</v>
      </c>
      <c r="K26" s="114">
        <v>9.9301299999899999E-3</v>
      </c>
      <c r="L26" s="114">
        <v>4.7664623999900003E-3</v>
      </c>
      <c r="M26" s="114">
        <v>0.52717709693271997</v>
      </c>
      <c r="N26" s="114">
        <v>0.44080418436310997</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1459.657814309744</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24.749516937445939</v>
      </c>
      <c r="F27" s="114">
        <v>18.013460710770101</v>
      </c>
      <c r="G27" s="114">
        <v>2.9895153476932324E-2</v>
      </c>
      <c r="H27" s="114">
        <v>3.2630343003320497</v>
      </c>
      <c r="I27" s="114">
        <v>0.43798226348074032</v>
      </c>
      <c r="J27" s="114">
        <v>0.43798226348074032</v>
      </c>
      <c r="K27" s="114">
        <v>0.43798226348074032</v>
      </c>
      <c r="L27" s="114">
        <v>0.28409123211022996</v>
      </c>
      <c r="M27" s="114">
        <v>114.85733219692126</v>
      </c>
      <c r="N27" s="114">
        <v>3.3998066382252864E-3</v>
      </c>
      <c r="O27" s="114">
        <v>1.1405187660210579E-3</v>
      </c>
      <c r="P27" s="114">
        <v>3.3341784210280001E-2</v>
      </c>
      <c r="Q27" s="114">
        <v>1.0760439733821154E-3</v>
      </c>
      <c r="R27" s="114">
        <v>2.8678557590429997E-2</v>
      </c>
      <c r="S27" s="114">
        <v>2.142905380399E-2</v>
      </c>
      <c r="T27" s="114">
        <v>8.1873419474142312E-3</v>
      </c>
      <c r="U27" s="114">
        <v>7.4703638477211561E-4</v>
      </c>
      <c r="V27" s="114">
        <v>0.21260811954468001</v>
      </c>
      <c r="W27" s="114">
        <v>1.44477545956331</v>
      </c>
      <c r="X27" s="114">
        <v>1.7261216397860001E-2</v>
      </c>
      <c r="Y27" s="114">
        <v>1.8682289371560003E-2</v>
      </c>
      <c r="Z27" s="114">
        <v>1.17818757771E-2</v>
      </c>
      <c r="AA27" s="114">
        <v>1.9013878837629998E-2</v>
      </c>
      <c r="AB27" s="114">
        <v>6.6739260384160004E-2</v>
      </c>
      <c r="AC27" s="114" t="s">
        <v>391</v>
      </c>
      <c r="AD27" s="114">
        <v>2.8920802480999997E-4</v>
      </c>
      <c r="AE27" s="40"/>
      <c r="AF27" s="114">
        <v>168323.52404265373</v>
      </c>
      <c r="AG27" s="39" t="s">
        <v>390</v>
      </c>
      <c r="AH27" s="114">
        <v>666.19907615999898</v>
      </c>
      <c r="AI27" s="114">
        <v>10316.888501643503</v>
      </c>
      <c r="AJ27" s="114">
        <v>83.186868581612472</v>
      </c>
      <c r="AK27" s="39" t="s">
        <v>389</v>
      </c>
      <c r="AL27" s="41" t="s">
        <v>41</v>
      </c>
    </row>
    <row r="28" spans="1:38" ht="26.25" customHeight="1" thickBot="1" x14ac:dyDescent="0.3">
      <c r="A28" s="36" t="s">
        <v>70</v>
      </c>
      <c r="B28" s="36" t="s">
        <v>73</v>
      </c>
      <c r="C28" s="37" t="s">
        <v>74</v>
      </c>
      <c r="D28" s="38"/>
      <c r="E28" s="114">
        <v>10.46547893505983</v>
      </c>
      <c r="F28" s="114">
        <v>0.80177837318375</v>
      </c>
      <c r="G28" s="114">
        <v>2.74216267793483E-3</v>
      </c>
      <c r="H28" s="114">
        <v>7.7655356772200007E-2</v>
      </c>
      <c r="I28" s="114">
        <v>0.47750233332143005</v>
      </c>
      <c r="J28" s="114">
        <v>0.47750233332143005</v>
      </c>
      <c r="K28" s="114">
        <v>0.47750233332143005</v>
      </c>
      <c r="L28" s="114">
        <v>0.37999553851272</v>
      </c>
      <c r="M28" s="114">
        <v>11.29010948426115</v>
      </c>
      <c r="N28" s="114">
        <v>7.7628711539999998E-5</v>
      </c>
      <c r="O28" s="114">
        <v>3.8191140951026337E-5</v>
      </c>
      <c r="P28" s="114">
        <v>3.1995143091837989E-3</v>
      </c>
      <c r="Q28" s="114">
        <v>6.9592308840435289E-5</v>
      </c>
      <c r="R28" s="114">
        <v>4.6116714256800011E-3</v>
      </c>
      <c r="S28" s="114">
        <v>3.1112249995127656E-3</v>
      </c>
      <c r="T28" s="114">
        <v>2.5461415966836546E-4</v>
      </c>
      <c r="U28" s="114">
        <v>6.2802335788817988E-5</v>
      </c>
      <c r="V28" s="114">
        <v>1.110072125183E-2</v>
      </c>
      <c r="W28" s="114">
        <v>0.38773120865943</v>
      </c>
      <c r="X28" s="114">
        <v>1.9189584505299999E-3</v>
      </c>
      <c r="Y28" s="114">
        <v>1.5410517587800001E-3</v>
      </c>
      <c r="Z28" s="114">
        <v>2.5960653439000003E-4</v>
      </c>
      <c r="AA28" s="114">
        <v>1.1370140809E-3</v>
      </c>
      <c r="AB28" s="114">
        <v>4.85663082465E-3</v>
      </c>
      <c r="AC28" s="114" t="s">
        <v>391</v>
      </c>
      <c r="AD28" s="114">
        <v>8.0054965040714688E-5</v>
      </c>
      <c r="AE28" s="40"/>
      <c r="AF28" s="114">
        <v>23135.73900054878</v>
      </c>
      <c r="AG28" s="39" t="s">
        <v>390</v>
      </c>
      <c r="AH28" s="114" t="s">
        <v>390</v>
      </c>
      <c r="AI28" s="114">
        <v>898.86128364707395</v>
      </c>
      <c r="AJ28" s="114">
        <v>45.9723064363058</v>
      </c>
      <c r="AK28" s="39" t="s">
        <v>389</v>
      </c>
      <c r="AL28" s="41" t="s">
        <v>41</v>
      </c>
    </row>
    <row r="29" spans="1:38" ht="26.25" customHeight="1" thickBot="1" x14ac:dyDescent="0.3">
      <c r="A29" s="36" t="s">
        <v>70</v>
      </c>
      <c r="B29" s="36" t="s">
        <v>75</v>
      </c>
      <c r="C29" s="37" t="s">
        <v>76</v>
      </c>
      <c r="D29" s="38"/>
      <c r="E29" s="114">
        <v>41.24389818928838</v>
      </c>
      <c r="F29" s="114">
        <v>1.44192478257678</v>
      </c>
      <c r="G29" s="114">
        <v>9.2027808768055993E-3</v>
      </c>
      <c r="H29" s="114">
        <v>2.7041917973570844E-2</v>
      </c>
      <c r="I29" s="114">
        <v>0.78066460629150991</v>
      </c>
      <c r="J29" s="114">
        <v>0.78066460629150991</v>
      </c>
      <c r="K29" s="114">
        <v>0.78066460629150991</v>
      </c>
      <c r="L29" s="114">
        <v>0.53776482625074995</v>
      </c>
      <c r="M29" s="114">
        <v>14.756694770023291</v>
      </c>
      <c r="N29" s="114">
        <v>3.5774334655494999E-6</v>
      </c>
      <c r="O29" s="114">
        <v>1.0055438185738186E-4</v>
      </c>
      <c r="P29" s="114">
        <v>1.0339648480759089E-2</v>
      </c>
      <c r="Q29" s="114">
        <v>1.9855583574116502E-4</v>
      </c>
      <c r="R29" s="114">
        <v>1.6387083867996474E-2</v>
      </c>
      <c r="S29" s="114">
        <v>1.0996013713200978E-2</v>
      </c>
      <c r="T29" s="114">
        <v>4.405114470287623E-4</v>
      </c>
      <c r="U29" s="114">
        <v>1.9600290776756619E-4</v>
      </c>
      <c r="V29" s="114">
        <v>3.5203935560966439E-2</v>
      </c>
      <c r="W29" s="114">
        <v>0.25702307746708003</v>
      </c>
      <c r="X29" s="114">
        <v>1.6672911411205144E-3</v>
      </c>
      <c r="Y29" s="114">
        <v>8.9005931984018297E-3</v>
      </c>
      <c r="Z29" s="114">
        <v>3.0275642539854294E-4</v>
      </c>
      <c r="AA29" s="114">
        <v>1.1537807207278143E-3</v>
      </c>
      <c r="AB29" s="114">
        <v>1.202442148568E-2</v>
      </c>
      <c r="AC29" s="114" t="s">
        <v>391</v>
      </c>
      <c r="AD29" s="114">
        <v>5.1227052445597387E-5</v>
      </c>
      <c r="AE29" s="40"/>
      <c r="AF29" s="114">
        <v>78686.377179348274</v>
      </c>
      <c r="AG29" s="39" t="s">
        <v>390</v>
      </c>
      <c r="AH29" s="114">
        <v>662.14290384000003</v>
      </c>
      <c r="AI29" s="114">
        <v>4727.0395800164724</v>
      </c>
      <c r="AJ29" s="114">
        <v>189.97460411467219</v>
      </c>
      <c r="AK29" s="39" t="s">
        <v>389</v>
      </c>
      <c r="AL29" s="41" t="s">
        <v>41</v>
      </c>
    </row>
    <row r="30" spans="1:38" ht="26.25" customHeight="1" thickBot="1" x14ac:dyDescent="0.3">
      <c r="A30" s="36" t="s">
        <v>70</v>
      </c>
      <c r="B30" s="36" t="s">
        <v>77</v>
      </c>
      <c r="C30" s="37" t="s">
        <v>78</v>
      </c>
      <c r="D30" s="38"/>
      <c r="E30" s="114">
        <v>0.1918171041192</v>
      </c>
      <c r="F30" s="114">
        <v>1.1110734223045</v>
      </c>
      <c r="G30" s="114">
        <v>2.4720697075E-4</v>
      </c>
      <c r="H30" s="114">
        <v>1.6471605729600001E-3</v>
      </c>
      <c r="I30" s="114">
        <v>4.667650045453E-2</v>
      </c>
      <c r="J30" s="114">
        <v>4.667650045453E-2</v>
      </c>
      <c r="K30" s="114">
        <v>4.667650045453E-2</v>
      </c>
      <c r="L30" s="114">
        <v>8.5563214625800008E-3</v>
      </c>
      <c r="M30" s="114">
        <v>7.4835122823307598</v>
      </c>
      <c r="N30" s="114">
        <v>3.5721120839999999E-5</v>
      </c>
      <c r="O30" s="114">
        <v>6.2488593070423697E-6</v>
      </c>
      <c r="P30" s="114">
        <v>2.7182537984000001E-4</v>
      </c>
      <c r="Q30" s="114">
        <v>9.3732889605635508E-6</v>
      </c>
      <c r="R30" s="114">
        <v>1.9683906816E-4</v>
      </c>
      <c r="S30" s="114">
        <v>1.4059933440483579E-4</v>
      </c>
      <c r="T30" s="114">
        <v>7.1861882029582695E-5</v>
      </c>
      <c r="U30" s="114">
        <v>6.2488593070423697E-6</v>
      </c>
      <c r="V30" s="114">
        <v>1.0310617856499999E-3</v>
      </c>
      <c r="W30" s="114">
        <v>2.8375264616700001E-2</v>
      </c>
      <c r="X30" s="114">
        <v>2.8488384805999998E-4</v>
      </c>
      <c r="Y30" s="114">
        <v>3.2049432906999998E-4</v>
      </c>
      <c r="Z30" s="114">
        <v>2.3146812655E-4</v>
      </c>
      <c r="AA30" s="114">
        <v>3.4720218982999999E-4</v>
      </c>
      <c r="AB30" s="114">
        <v>1.1840484935299999E-3</v>
      </c>
      <c r="AC30" s="114" t="s">
        <v>391</v>
      </c>
      <c r="AD30" s="114">
        <v>1.1376311229999999E-5</v>
      </c>
      <c r="AE30" s="40"/>
      <c r="AF30" s="114">
        <v>1295.51470845731</v>
      </c>
      <c r="AG30" s="39" t="s">
        <v>390</v>
      </c>
      <c r="AH30" s="39" t="s">
        <v>390</v>
      </c>
      <c r="AI30" s="114">
        <v>43.0218561998648</v>
      </c>
      <c r="AJ30" s="114">
        <v>0</v>
      </c>
      <c r="AK30" s="39" t="s">
        <v>389</v>
      </c>
      <c r="AL30" s="41" t="s">
        <v>41</v>
      </c>
    </row>
    <row r="31" spans="1:38" ht="26.25" customHeight="1" thickBot="1" x14ac:dyDescent="0.3">
      <c r="A31" s="36" t="s">
        <v>70</v>
      </c>
      <c r="B31" s="36" t="s">
        <v>79</v>
      </c>
      <c r="C31" s="37" t="s">
        <v>80</v>
      </c>
      <c r="D31" s="38"/>
      <c r="E31" s="39" t="s">
        <v>389</v>
      </c>
      <c r="F31" s="114">
        <v>3.3449401121226998</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0.28399999999999997</v>
      </c>
      <c r="J32" s="114">
        <v>1.0720000000000001</v>
      </c>
      <c r="K32" s="114">
        <v>1.5695238095238</v>
      </c>
      <c r="L32" s="114">
        <v>0.15695238095238001</v>
      </c>
      <c r="M32" s="114" t="s">
        <v>389</v>
      </c>
      <c r="N32" s="114">
        <v>0.25876717019800999</v>
      </c>
      <c r="O32" s="114">
        <v>1.7098391438200001E-3</v>
      </c>
      <c r="P32" s="114" t="s">
        <v>391</v>
      </c>
      <c r="Q32" s="114" t="s">
        <v>391</v>
      </c>
      <c r="R32" s="114">
        <v>1.93931920795E-3</v>
      </c>
      <c r="S32" s="114">
        <v>17.870568433814299</v>
      </c>
      <c r="T32" s="114">
        <v>3.8158227393000001E-3</v>
      </c>
      <c r="U32" s="114" t="s">
        <v>391</v>
      </c>
      <c r="V32" s="114">
        <v>17.835187053047701</v>
      </c>
      <c r="W32" s="114" t="s">
        <v>389</v>
      </c>
      <c r="X32" s="114">
        <v>5.0377142857100004E-3</v>
      </c>
      <c r="Y32" s="114">
        <v>1.44E-4</v>
      </c>
      <c r="Z32" s="114">
        <v>2.1257142857000001E-4</v>
      </c>
      <c r="AA32" s="114" t="s">
        <v>391</v>
      </c>
      <c r="AB32" s="114">
        <v>5.3942857142800001E-3</v>
      </c>
      <c r="AC32" s="114" t="s">
        <v>389</v>
      </c>
      <c r="AD32" s="114" t="s">
        <v>389</v>
      </c>
      <c r="AE32" s="40"/>
      <c r="AF32" s="39" t="s">
        <v>389</v>
      </c>
      <c r="AG32" s="39" t="s">
        <v>389</v>
      </c>
      <c r="AH32" s="39" t="s">
        <v>389</v>
      </c>
      <c r="AI32" s="39" t="s">
        <v>389</v>
      </c>
      <c r="AJ32" s="39" t="s">
        <v>389</v>
      </c>
      <c r="AK32" s="114">
        <v>76724</v>
      </c>
      <c r="AL32" s="46" t="s">
        <v>387</v>
      </c>
    </row>
    <row r="33" spans="1:38" ht="26.25" customHeight="1" thickBot="1" x14ac:dyDescent="0.3">
      <c r="A33" s="36" t="s">
        <v>70</v>
      </c>
      <c r="B33" s="36" t="s">
        <v>83</v>
      </c>
      <c r="C33" s="37" t="s">
        <v>84</v>
      </c>
      <c r="D33" s="38"/>
      <c r="E33" s="114" t="s">
        <v>389</v>
      </c>
      <c r="F33" s="114" t="s">
        <v>389</v>
      </c>
      <c r="G33" s="114" t="s">
        <v>389</v>
      </c>
      <c r="H33" s="114" t="s">
        <v>389</v>
      </c>
      <c r="I33" s="114">
        <v>0.63900000000000001</v>
      </c>
      <c r="J33" s="114">
        <v>7.9829999999999997</v>
      </c>
      <c r="K33" s="114">
        <v>15.965999999999999</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76724</v>
      </c>
      <c r="AL33" s="46" t="s">
        <v>387</v>
      </c>
    </row>
    <row r="34" spans="1:38" ht="26.25" customHeight="1" thickBot="1" x14ac:dyDescent="0.3">
      <c r="A34" s="36" t="s">
        <v>62</v>
      </c>
      <c r="B34" s="36" t="s">
        <v>85</v>
      </c>
      <c r="C34" s="37" t="s">
        <v>86</v>
      </c>
      <c r="D34" s="38"/>
      <c r="E34" s="114">
        <v>1.0548641999999999</v>
      </c>
      <c r="F34" s="114">
        <v>8.7371550000000006E-2</v>
      </c>
      <c r="G34" s="114">
        <v>8.8719670899999999E-5</v>
      </c>
      <c r="H34" s="114">
        <v>1.3512292499999999E-4</v>
      </c>
      <c r="I34" s="114">
        <v>2.644548675E-2</v>
      </c>
      <c r="J34" s="114">
        <v>2.7796715999999999E-2</v>
      </c>
      <c r="K34" s="114">
        <v>2.9340978E-2</v>
      </c>
      <c r="L34" s="114">
        <v>1.9071635699999999E-2</v>
      </c>
      <c r="M34" s="114">
        <v>0.31823190000000001</v>
      </c>
      <c r="N34" s="114" t="s">
        <v>391</v>
      </c>
      <c r="O34" s="114">
        <v>1.9303275E-4</v>
      </c>
      <c r="P34" s="114" t="s">
        <v>391</v>
      </c>
      <c r="Q34" s="114" t="s">
        <v>391</v>
      </c>
      <c r="R34" s="114">
        <v>9.6516375000000004E-4</v>
      </c>
      <c r="S34" s="114">
        <v>3.2815567499999997E-2</v>
      </c>
      <c r="T34" s="114">
        <v>1.3512292500000001E-3</v>
      </c>
      <c r="U34" s="114">
        <v>1.9303275E-4</v>
      </c>
      <c r="V34" s="114">
        <v>1.9303275000000002E-2</v>
      </c>
      <c r="W34" s="114" t="s">
        <v>391</v>
      </c>
      <c r="X34" s="114">
        <v>5.7909824998999995E-4</v>
      </c>
      <c r="Y34" s="114">
        <v>9.6516375000000004E-4</v>
      </c>
      <c r="Z34" s="114" t="s">
        <v>391</v>
      </c>
      <c r="AA34" s="114" t="s">
        <v>391</v>
      </c>
      <c r="AB34" s="114" t="s">
        <v>391</v>
      </c>
      <c r="AC34" s="114" t="s">
        <v>391</v>
      </c>
      <c r="AD34" s="114" t="s">
        <v>391</v>
      </c>
      <c r="AE34" s="40"/>
      <c r="AF34" s="114">
        <v>835.60680000000002</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7.7815156578504503</v>
      </c>
      <c r="F36" s="114">
        <v>5.7574874022768103</v>
      </c>
      <c r="G36" s="114">
        <v>2.0437016564402901</v>
      </c>
      <c r="H36" s="114">
        <v>1.5156323590889999E-2</v>
      </c>
      <c r="I36" s="114">
        <v>0.88654462066555006</v>
      </c>
      <c r="J36" s="114">
        <v>0.92888809824579011</v>
      </c>
      <c r="K36" s="114">
        <v>0.92888809824579011</v>
      </c>
      <c r="L36" s="114">
        <v>7.7224264609050006E-2</v>
      </c>
      <c r="M36" s="114">
        <v>18.95429085310202</v>
      </c>
      <c r="N36" s="114">
        <v>2.0002634650579998E-2</v>
      </c>
      <c r="O36" s="114">
        <v>1.29966756194E-3</v>
      </c>
      <c r="P36" s="114">
        <v>3.1400739561345719E-4</v>
      </c>
      <c r="Q36" s="114">
        <v>6.8874116975350008E-2</v>
      </c>
      <c r="R36" s="114">
        <v>6.4590069924319995E-2</v>
      </c>
      <c r="S36" s="114">
        <v>0.24296755508085</v>
      </c>
      <c r="T36" s="114">
        <v>1.9497038933813</v>
      </c>
      <c r="U36" s="114">
        <v>1.5849945222034571E-3</v>
      </c>
      <c r="V36" s="114">
        <v>0.17799548946797999</v>
      </c>
      <c r="W36" s="114">
        <v>4.5529321813690002E-2</v>
      </c>
      <c r="X36" s="114">
        <v>1.21006551305E-3</v>
      </c>
      <c r="Y36" s="114">
        <v>4.3274436832200008E-3</v>
      </c>
      <c r="Z36" s="114">
        <v>1.3357291063E-3</v>
      </c>
      <c r="AA36" s="114">
        <v>2.17998154677E-3</v>
      </c>
      <c r="AB36" s="114">
        <v>9.0532198493899988E-3</v>
      </c>
      <c r="AC36" s="114">
        <v>1.7280447764240002E-2</v>
      </c>
      <c r="AD36" s="114">
        <v>6.8585247489949999E-2</v>
      </c>
      <c r="AE36" s="40"/>
      <c r="AF36" s="114">
        <v>8717.8757852367708</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3.0130552667299998E-3</v>
      </c>
      <c r="F37" s="114">
        <v>7.5326381659999994E-5</v>
      </c>
      <c r="G37" s="114">
        <v>3.7663190829999997E-5</v>
      </c>
      <c r="H37" s="114">
        <v>7.5326381659999994E-5</v>
      </c>
      <c r="I37" s="114">
        <v>3.7663190829999997E-5</v>
      </c>
      <c r="J37" s="114">
        <v>3.7663190829999997E-5</v>
      </c>
      <c r="K37" s="114" t="s">
        <v>391</v>
      </c>
      <c r="L37" s="114" t="s">
        <v>391</v>
      </c>
      <c r="M37" s="114">
        <v>1.50652763336E-3</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75.326381668316898</v>
      </c>
      <c r="AI37" s="39" t="s">
        <v>390</v>
      </c>
      <c r="AJ37" s="39" t="s">
        <v>390</v>
      </c>
      <c r="AK37" s="39" t="s">
        <v>389</v>
      </c>
      <c r="AL37" s="41" t="s">
        <v>41</v>
      </c>
    </row>
    <row r="38" spans="1:38" ht="26.25" customHeight="1" thickBot="1" x14ac:dyDescent="0.3">
      <c r="A38" s="36" t="s">
        <v>62</v>
      </c>
      <c r="B38" s="36" t="s">
        <v>93</v>
      </c>
      <c r="C38" s="37" t="s">
        <v>94</v>
      </c>
      <c r="D38" s="47"/>
      <c r="E38" s="114">
        <v>1.7806723720877999</v>
      </c>
      <c r="F38" s="114">
        <v>0.14663541175594</v>
      </c>
      <c r="G38" s="114">
        <v>3.9830379256961056E-2</v>
      </c>
      <c r="H38" s="114">
        <v>2.4616035079599997E-3</v>
      </c>
      <c r="I38" s="114">
        <v>6.8439327214085646E-2</v>
      </c>
      <c r="J38" s="114">
        <v>7.1382767483175652E-2</v>
      </c>
      <c r="K38" s="114">
        <v>7.4326207752255652E-2</v>
      </c>
      <c r="L38" s="114">
        <v>4.8321720542707211E-2</v>
      </c>
      <c r="M38" s="114">
        <v>0.85657728835876001</v>
      </c>
      <c r="N38" s="114">
        <v>1.6242098051656269E-2</v>
      </c>
      <c r="O38" s="114">
        <v>6.358573477152626E-4</v>
      </c>
      <c r="P38" s="114" t="s">
        <v>391</v>
      </c>
      <c r="Q38" s="114" t="s">
        <v>391</v>
      </c>
      <c r="R38" s="114">
        <v>3.1792867386363135E-3</v>
      </c>
      <c r="S38" s="114">
        <v>0.10809574911416001</v>
      </c>
      <c r="T38" s="114">
        <v>4.4510014340999994E-3</v>
      </c>
      <c r="U38" s="114">
        <v>6.358573477152626E-4</v>
      </c>
      <c r="V38" s="114">
        <v>6.358573477302E-2</v>
      </c>
      <c r="W38" s="114" t="s">
        <v>391</v>
      </c>
      <c r="X38" s="114">
        <v>1.907572043175788E-3</v>
      </c>
      <c r="Y38" s="114">
        <v>3.1792867386363135E-3</v>
      </c>
      <c r="Z38" s="114" t="s">
        <v>391</v>
      </c>
      <c r="AA38" s="114" t="s">
        <v>391</v>
      </c>
      <c r="AB38" s="114" t="s">
        <v>391</v>
      </c>
      <c r="AC38" s="114" t="s">
        <v>391</v>
      </c>
      <c r="AD38" s="114" t="s">
        <v>391</v>
      </c>
      <c r="AE38" s="40"/>
      <c r="AF38" s="114">
        <v>5010.1856843832802</v>
      </c>
      <c r="AG38" s="39" t="s">
        <v>390</v>
      </c>
      <c r="AH38" s="39" t="s">
        <v>390</v>
      </c>
      <c r="AI38" s="114">
        <v>106.73529959441299</v>
      </c>
      <c r="AJ38" s="114">
        <v>5.9595963827677796</v>
      </c>
      <c r="AK38" s="39" t="s">
        <v>389</v>
      </c>
      <c r="AL38" s="41" t="s">
        <v>41</v>
      </c>
    </row>
    <row r="39" spans="1:38" ht="26.25" customHeight="1" thickBot="1" x14ac:dyDescent="0.3">
      <c r="A39" s="36" t="s">
        <v>95</v>
      </c>
      <c r="B39" s="36" t="s">
        <v>96</v>
      </c>
      <c r="C39" s="37" t="s">
        <v>365</v>
      </c>
      <c r="D39" s="38"/>
      <c r="E39" s="114">
        <v>0.62709829999999989</v>
      </c>
      <c r="F39" s="114">
        <v>0.1057400875</v>
      </c>
      <c r="G39" s="114">
        <v>9.6519999999999995E-2</v>
      </c>
      <c r="H39" s="114">
        <v>1.6139999999999998E-2</v>
      </c>
      <c r="I39" s="114">
        <v>0.10922937000000001</v>
      </c>
      <c r="J39" s="114">
        <v>0.114678945</v>
      </c>
      <c r="K39" s="114">
        <v>0.11688815750000001</v>
      </c>
      <c r="L39" s="114">
        <v>1.6641569999999998E-2</v>
      </c>
      <c r="M39" s="114">
        <v>1.1342461374999899</v>
      </c>
      <c r="N39" s="114">
        <v>3.2973000000000002E-2</v>
      </c>
      <c r="O39" s="114">
        <v>5.7210000000000004E-3</v>
      </c>
      <c r="P39" s="114">
        <v>1.1615E-3</v>
      </c>
      <c r="Q39" s="114">
        <v>1.9276E-3</v>
      </c>
      <c r="R39" s="114">
        <v>6.6569999999999997E-3</v>
      </c>
      <c r="S39" s="114">
        <v>1.4735000000000002E-2</v>
      </c>
      <c r="T39" s="114">
        <v>6.7435000000000004E-3</v>
      </c>
      <c r="U39" s="114">
        <v>4.2444880000000003E-3</v>
      </c>
      <c r="V39" s="114">
        <v>0.68459199999999998</v>
      </c>
      <c r="W39" s="114">
        <v>0.120252</v>
      </c>
      <c r="X39" s="114">
        <v>2.7170112499999999E-2</v>
      </c>
      <c r="Y39" s="114">
        <v>3.8510483928569997E-2</v>
      </c>
      <c r="Z39" s="114">
        <v>1.232680892857E-2</v>
      </c>
      <c r="AA39" s="114">
        <v>1.259871964285E-2</v>
      </c>
      <c r="AB39" s="114">
        <v>9.060612500000001E-2</v>
      </c>
      <c r="AC39" s="114">
        <v>8.7390800000000015E-3</v>
      </c>
      <c r="AD39" s="114">
        <v>1.0162835999999999E-4</v>
      </c>
      <c r="AE39" s="40"/>
      <c r="AF39" s="114">
        <v>6997</v>
      </c>
      <c r="AG39" s="114">
        <v>0</v>
      </c>
      <c r="AH39" s="114">
        <v>3779</v>
      </c>
      <c r="AI39" s="114">
        <v>1703</v>
      </c>
      <c r="AJ39" s="114">
        <v>54</v>
      </c>
      <c r="AK39" s="39" t="s">
        <v>389</v>
      </c>
      <c r="AL39" s="41" t="s">
        <v>41</v>
      </c>
    </row>
    <row r="40" spans="1:38" ht="26.25" customHeight="1" thickBot="1" x14ac:dyDescent="0.3">
      <c r="A40" s="36" t="s">
        <v>62</v>
      </c>
      <c r="B40" s="36" t="s">
        <v>97</v>
      </c>
      <c r="C40" s="37" t="s">
        <v>366</v>
      </c>
      <c r="D40" s="38"/>
      <c r="E40" s="114">
        <v>1.4689658352997301</v>
      </c>
      <c r="F40" s="114">
        <v>1.74027620531613</v>
      </c>
      <c r="G40" s="114">
        <v>5.2302467202052882E-4</v>
      </c>
      <c r="H40" s="114">
        <v>5.5272331820515155E-4</v>
      </c>
      <c r="I40" s="114">
        <v>0.15335430041143999</v>
      </c>
      <c r="J40" s="114">
        <v>0.16187398376761999</v>
      </c>
      <c r="K40" s="114">
        <v>0.17039366712382001</v>
      </c>
      <c r="L40" s="114">
        <v>9.3326557835839999E-2</v>
      </c>
      <c r="M40" s="114">
        <v>22.465783329147222</v>
      </c>
      <c r="N40" s="114" t="s">
        <v>391</v>
      </c>
      <c r="O40" s="114">
        <v>9.8774948799264435E-4</v>
      </c>
      <c r="P40" s="114" t="s">
        <v>391</v>
      </c>
      <c r="Q40" s="114" t="s">
        <v>391</v>
      </c>
      <c r="R40" s="114">
        <v>4.9387474400532224E-3</v>
      </c>
      <c r="S40" s="114">
        <v>0.16791741296219001</v>
      </c>
      <c r="T40" s="114">
        <v>6.9142464160700003E-3</v>
      </c>
      <c r="U40" s="114">
        <v>9.8774948799264435E-4</v>
      </c>
      <c r="V40" s="114">
        <v>9.8774948801280002E-2</v>
      </c>
      <c r="W40" s="114" t="s">
        <v>391</v>
      </c>
      <c r="X40" s="114">
        <v>3.2168580438579333E-3</v>
      </c>
      <c r="Y40" s="114">
        <v>4.6851378602232223E-3</v>
      </c>
      <c r="Z40" s="114" t="s">
        <v>391</v>
      </c>
      <c r="AA40" s="114" t="s">
        <v>391</v>
      </c>
      <c r="AB40" s="114" t="s">
        <v>391</v>
      </c>
      <c r="AC40" s="114" t="s">
        <v>391</v>
      </c>
      <c r="AD40" s="114" t="s">
        <v>391</v>
      </c>
      <c r="AE40" s="40"/>
      <c r="AF40" s="114">
        <v>4081.7558826620902</v>
      </c>
      <c r="AG40" s="39" t="s">
        <v>390</v>
      </c>
      <c r="AH40" s="39" t="s">
        <v>390</v>
      </c>
      <c r="AI40" s="114">
        <v>155.4759640817137</v>
      </c>
      <c r="AJ40" s="114">
        <v>6.8807532960710498</v>
      </c>
      <c r="AK40" s="39" t="s">
        <v>389</v>
      </c>
      <c r="AL40" s="41" t="s">
        <v>41</v>
      </c>
    </row>
    <row r="41" spans="1:38" ht="26.25" customHeight="1" thickBot="1" x14ac:dyDescent="0.3">
      <c r="A41" s="36" t="s">
        <v>95</v>
      </c>
      <c r="B41" s="36" t="s">
        <v>98</v>
      </c>
      <c r="C41" s="37" t="s">
        <v>375</v>
      </c>
      <c r="D41" s="38"/>
      <c r="E41" s="114">
        <v>4.1932878000000011</v>
      </c>
      <c r="F41" s="114">
        <v>11.577000239122299</v>
      </c>
      <c r="G41" s="114">
        <v>0.66003212</v>
      </c>
      <c r="H41" s="114">
        <v>0.152531</v>
      </c>
      <c r="I41" s="114">
        <v>8.4259487834453708</v>
      </c>
      <c r="J41" s="114">
        <v>8.8731602080320897</v>
      </c>
      <c r="K41" s="114">
        <v>9.0542974943959802</v>
      </c>
      <c r="L41" s="114">
        <v>1.0069674276571501</v>
      </c>
      <c r="M41" s="114">
        <v>101.93997337255298</v>
      </c>
      <c r="N41" s="114">
        <v>0.72234359999999997</v>
      </c>
      <c r="O41" s="114">
        <v>0.14263780000000001</v>
      </c>
      <c r="P41" s="114">
        <v>2.4208899999999998E-2</v>
      </c>
      <c r="Q41" s="114">
        <v>2.1459599999999999E-2</v>
      </c>
      <c r="R41" s="114">
        <v>0.14459950000000002</v>
      </c>
      <c r="S41" s="114">
        <v>0.24862800000000002</v>
      </c>
      <c r="T41" s="114">
        <v>0.12300620000000001</v>
      </c>
      <c r="U41" s="114">
        <v>0.10470393359999999</v>
      </c>
      <c r="V41" s="114">
        <v>18.854462400000003</v>
      </c>
      <c r="W41" s="114">
        <v>3.2976999999999999</v>
      </c>
      <c r="X41" s="114">
        <v>2.8931202258706001</v>
      </c>
      <c r="Y41" s="114">
        <v>2.8477362602741798</v>
      </c>
      <c r="Z41" s="114">
        <v>1.04827752858149</v>
      </c>
      <c r="AA41" s="114">
        <v>1.6463950237329898</v>
      </c>
      <c r="AB41" s="114">
        <v>8.4355290384592898</v>
      </c>
      <c r="AC41" s="114">
        <v>0.2360246</v>
      </c>
      <c r="AD41" s="114">
        <v>2.8266356999999999E-3</v>
      </c>
      <c r="AE41" s="40"/>
      <c r="AF41" s="114">
        <v>7055</v>
      </c>
      <c r="AG41" s="114">
        <v>0</v>
      </c>
      <c r="AH41" s="114">
        <v>3619</v>
      </c>
      <c r="AI41" s="114">
        <v>47723.178</v>
      </c>
      <c r="AJ41" s="114">
        <v>105</v>
      </c>
      <c r="AK41" s="39" t="s">
        <v>389</v>
      </c>
      <c r="AL41" s="41" t="s">
        <v>41</v>
      </c>
    </row>
    <row r="42" spans="1:38" ht="26.25" customHeight="1" thickBot="1" x14ac:dyDescent="0.3">
      <c r="A42" s="36" t="s">
        <v>62</v>
      </c>
      <c r="B42" s="36" t="s">
        <v>99</v>
      </c>
      <c r="C42" s="37" t="s">
        <v>100</v>
      </c>
      <c r="D42" s="38"/>
      <c r="E42" s="114">
        <v>0.77608985508501993</v>
      </c>
      <c r="F42" s="114">
        <v>5.0741007020942996</v>
      </c>
      <c r="G42" s="114">
        <v>5.3747557773581637E-4</v>
      </c>
      <c r="H42" s="114">
        <v>3.0769754088872569E-4</v>
      </c>
      <c r="I42" s="114">
        <v>0.13224416325680999</v>
      </c>
      <c r="J42" s="114">
        <v>0.13959106121552001</v>
      </c>
      <c r="K42" s="114">
        <v>0.14693795917423</v>
      </c>
      <c r="L42" s="114">
        <v>1.840527780252306E-2</v>
      </c>
      <c r="M42" s="114">
        <v>43.973400376474387</v>
      </c>
      <c r="N42" s="114" t="s">
        <v>391</v>
      </c>
      <c r="O42" s="114">
        <v>7.3187717817443465E-4</v>
      </c>
      <c r="P42" s="114" t="s">
        <v>391</v>
      </c>
      <c r="Q42" s="114" t="s">
        <v>391</v>
      </c>
      <c r="R42" s="114">
        <v>3.6593858909354095E-3</v>
      </c>
      <c r="S42" s="114">
        <v>0.12441912029296</v>
      </c>
      <c r="T42" s="114">
        <v>5.1231402473135733E-3</v>
      </c>
      <c r="U42" s="114">
        <v>7.3187717817443465E-4</v>
      </c>
      <c r="V42" s="114">
        <v>7.318771781934999E-2</v>
      </c>
      <c r="W42" s="114" t="s">
        <v>391</v>
      </c>
      <c r="X42" s="114">
        <v>2.8094157382372456E-3</v>
      </c>
      <c r="Y42" s="114">
        <v>3.0456016872254092E-3</v>
      </c>
      <c r="Z42" s="114" t="s">
        <v>391</v>
      </c>
      <c r="AA42" s="114" t="s">
        <v>391</v>
      </c>
      <c r="AB42" s="114" t="s">
        <v>391</v>
      </c>
      <c r="AC42" s="114" t="s">
        <v>391</v>
      </c>
      <c r="AD42" s="114" t="s">
        <v>391</v>
      </c>
      <c r="AE42" s="40"/>
      <c r="AF42" s="114">
        <v>3032.3764384917481</v>
      </c>
      <c r="AG42" s="39" t="s">
        <v>390</v>
      </c>
      <c r="AH42" s="39" t="s">
        <v>390</v>
      </c>
      <c r="AI42" s="114">
        <v>103.94035895277463</v>
      </c>
      <c r="AJ42" s="114">
        <v>1.10683074770378</v>
      </c>
      <c r="AK42" s="39" t="s">
        <v>389</v>
      </c>
      <c r="AL42" s="41" t="s">
        <v>41</v>
      </c>
    </row>
    <row r="43" spans="1:38" ht="26.25" customHeight="1" thickBot="1" x14ac:dyDescent="0.3">
      <c r="A43" s="36" t="s">
        <v>95</v>
      </c>
      <c r="B43" s="36" t="s">
        <v>101</v>
      </c>
      <c r="C43" s="37" t="s">
        <v>102</v>
      </c>
      <c r="D43" s="38"/>
      <c r="E43" s="114">
        <v>0.55665690599999995</v>
      </c>
      <c r="F43" s="114">
        <v>0.84281249352000009</v>
      </c>
      <c r="G43" s="114">
        <v>0.189250273</v>
      </c>
      <c r="H43" s="114">
        <v>1.469809092E-2</v>
      </c>
      <c r="I43" s="114">
        <v>0.60600283875999994</v>
      </c>
      <c r="J43" s="114">
        <v>0.63901673275999993</v>
      </c>
      <c r="K43" s="114">
        <v>0.65125463275999995</v>
      </c>
      <c r="L43" s="114">
        <v>4.8352368745600005E-2</v>
      </c>
      <c r="M43" s="114">
        <v>6.3800367315999997</v>
      </c>
      <c r="N43" s="114">
        <v>7.7577458207999994E-2</v>
      </c>
      <c r="O43" s="114">
        <v>1.3035538184E-2</v>
      </c>
      <c r="P43" s="114">
        <v>2.3069090919999998E-3</v>
      </c>
      <c r="Q43" s="114">
        <v>3.3533963680000001E-3</v>
      </c>
      <c r="R43" s="114">
        <v>1.3880545459999999E-2</v>
      </c>
      <c r="S43" s="114">
        <v>2.8364381840000001E-2</v>
      </c>
      <c r="T43" s="114">
        <v>0.186902152736</v>
      </c>
      <c r="U43" s="114">
        <v>1.04719010054E-2</v>
      </c>
      <c r="V43" s="114">
        <v>1.6556083054720001</v>
      </c>
      <c r="W43" s="114">
        <v>0.328096</v>
      </c>
      <c r="X43" s="114">
        <v>0.1904053057276</v>
      </c>
      <c r="Y43" s="114">
        <v>0.20955729114207999</v>
      </c>
      <c r="Z43" s="114">
        <v>7.3789473876099992E-2</v>
      </c>
      <c r="AA43" s="114">
        <v>0.10247306471419999</v>
      </c>
      <c r="AB43" s="114">
        <v>0.57622513545999998</v>
      </c>
      <c r="AC43" s="114">
        <v>2.0544E-2</v>
      </c>
      <c r="AD43" s="114">
        <v>2.3640799999999999E-4</v>
      </c>
      <c r="AE43" s="40"/>
      <c r="AF43" s="114">
        <v>2904.69092</v>
      </c>
      <c r="AG43" s="114">
        <v>0</v>
      </c>
      <c r="AH43" s="114">
        <v>479</v>
      </c>
      <c r="AI43" s="114">
        <v>4108.8</v>
      </c>
      <c r="AJ43" s="114">
        <v>0</v>
      </c>
      <c r="AK43" s="39" t="s">
        <v>389</v>
      </c>
      <c r="AL43" s="41" t="s">
        <v>41</v>
      </c>
    </row>
    <row r="44" spans="1:38" ht="26.25" customHeight="1" thickBot="1" x14ac:dyDescent="0.3">
      <c r="A44" s="36" t="s">
        <v>62</v>
      </c>
      <c r="B44" s="36" t="s">
        <v>103</v>
      </c>
      <c r="C44" s="37" t="s">
        <v>104</v>
      </c>
      <c r="D44" s="38"/>
      <c r="E44" s="114">
        <v>5.1755870064427505</v>
      </c>
      <c r="F44" s="114">
        <v>4.0229535781620704</v>
      </c>
      <c r="G44" s="114">
        <v>1.7108020385245247E-3</v>
      </c>
      <c r="H44" s="114">
        <v>2.1733656881436246E-3</v>
      </c>
      <c r="I44" s="114">
        <v>0.34295669529536998</v>
      </c>
      <c r="J44" s="114">
        <v>0.36200984503397998</v>
      </c>
      <c r="K44" s="114">
        <v>0.38106299477262001</v>
      </c>
      <c r="L44" s="114">
        <v>0.21035909636601038</v>
      </c>
      <c r="M44" s="114">
        <v>14.117482053777302</v>
      </c>
      <c r="N44" s="114" t="s">
        <v>391</v>
      </c>
      <c r="O44" s="114">
        <v>3.7422565921394384E-3</v>
      </c>
      <c r="P44" s="114" t="s">
        <v>391</v>
      </c>
      <c r="Q44" s="114" t="s">
        <v>391</v>
      </c>
      <c r="R44" s="114">
        <v>1.8711282960804803E-2</v>
      </c>
      <c r="S44" s="114">
        <v>0.63618362066946998</v>
      </c>
      <c r="T44" s="114">
        <v>2.6195796145180719E-2</v>
      </c>
      <c r="U44" s="114">
        <v>3.7422565921394384E-3</v>
      </c>
      <c r="V44" s="114">
        <v>0.37422565921730999</v>
      </c>
      <c r="W44" s="114" t="s">
        <v>391</v>
      </c>
      <c r="X44" s="114">
        <v>1.141855404903184E-2</v>
      </c>
      <c r="Y44" s="114">
        <v>1.8519498688241844E-2</v>
      </c>
      <c r="Z44" s="114" t="s">
        <v>391</v>
      </c>
      <c r="AA44" s="114" t="s">
        <v>391</v>
      </c>
      <c r="AB44" s="114" t="s">
        <v>391</v>
      </c>
      <c r="AC44" s="114" t="s">
        <v>391</v>
      </c>
      <c r="AD44" s="114" t="s">
        <v>391</v>
      </c>
      <c r="AE44" s="40"/>
      <c r="AF44" s="114">
        <v>15450.010553571774</v>
      </c>
      <c r="AG44" s="39" t="s">
        <v>390</v>
      </c>
      <c r="AH44" s="39" t="s">
        <v>390</v>
      </c>
      <c r="AI44" s="114">
        <v>609.38132478995283</v>
      </c>
      <c r="AJ44" s="114">
        <v>33.276932426084002</v>
      </c>
      <c r="AK44" s="39" t="s">
        <v>389</v>
      </c>
      <c r="AL44" s="41" t="s">
        <v>41</v>
      </c>
    </row>
    <row r="45" spans="1:38" ht="26.25" customHeight="1" thickBot="1" x14ac:dyDescent="0.3">
      <c r="A45" s="36" t="s">
        <v>62</v>
      </c>
      <c r="B45" s="36" t="s">
        <v>105</v>
      </c>
      <c r="C45" s="37" t="s">
        <v>106</v>
      </c>
      <c r="D45" s="38"/>
      <c r="E45" s="114">
        <v>2.1661911623003198</v>
      </c>
      <c r="F45" s="114">
        <v>3.5352245425100001E-2</v>
      </c>
      <c r="G45" s="114">
        <v>5.7249337860789999E-2</v>
      </c>
      <c r="H45" s="114">
        <v>5.3028368137000002E-4</v>
      </c>
      <c r="I45" s="114">
        <v>3.5352245425100001E-2</v>
      </c>
      <c r="J45" s="114">
        <v>3.5352245425100001E-2</v>
      </c>
      <c r="K45" s="114">
        <v>3.5352245425100001E-2</v>
      </c>
      <c r="L45" s="114">
        <v>1.9443734983800001E-2</v>
      </c>
      <c r="M45" s="114">
        <v>0.19443734983805</v>
      </c>
      <c r="N45" s="114">
        <v>5.4354077341000001E-3</v>
      </c>
      <c r="O45" s="114">
        <v>1.8118025780000001E-4</v>
      </c>
      <c r="P45" s="114">
        <v>1.8118025780364E-6</v>
      </c>
      <c r="Q45" s="114">
        <v>1.08708154682E-3</v>
      </c>
      <c r="R45" s="114">
        <v>1.8118025780299999E-3</v>
      </c>
      <c r="S45" s="114">
        <v>6.1601287653230002E-2</v>
      </c>
      <c r="T45" s="114">
        <v>3.6236051560720003E-2</v>
      </c>
      <c r="U45" s="114">
        <v>1.8118025780364E-6</v>
      </c>
      <c r="V45" s="114">
        <v>3.6236051560720003E-2</v>
      </c>
      <c r="W45" s="114">
        <v>5.3028368137600004E-3</v>
      </c>
      <c r="X45" s="114">
        <v>1.7676122712E-4</v>
      </c>
      <c r="Y45" s="114">
        <v>3.5352245425000002E-4</v>
      </c>
      <c r="Z45" s="114">
        <v>1.7676122712E-4</v>
      </c>
      <c r="AA45" s="114">
        <v>3.5352245425000002E-4</v>
      </c>
      <c r="AB45" s="114">
        <v>1.0605673627500001E-3</v>
      </c>
      <c r="AC45" s="114">
        <v>3.53522454251E-3</v>
      </c>
      <c r="AD45" s="114">
        <v>1.5908510441289998E-2</v>
      </c>
      <c r="AE45" s="40"/>
      <c r="AF45" s="114">
        <v>1547.2794016430801</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9.8581949999999993E-4</v>
      </c>
      <c r="J48" s="114">
        <v>9.8581950000000002E-3</v>
      </c>
      <c r="K48" s="114">
        <v>2.46454875E-2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4.1991389999999998E-4</v>
      </c>
      <c r="F49" s="114">
        <v>8.6068367000000003E-3</v>
      </c>
      <c r="G49" s="114">
        <v>1.2490026234987701E-2</v>
      </c>
      <c r="H49" s="114">
        <v>4.1357527000000002E-3</v>
      </c>
      <c r="I49" s="114" t="s">
        <v>391</v>
      </c>
      <c r="J49" s="114" t="s">
        <v>391</v>
      </c>
      <c r="K49" s="114" t="s">
        <v>391</v>
      </c>
      <c r="L49" s="114" t="s">
        <v>391</v>
      </c>
      <c r="M49" s="114">
        <v>0.15246000000000001</v>
      </c>
      <c r="N49" s="114" t="s">
        <v>391</v>
      </c>
      <c r="O49" s="114" t="s">
        <v>391</v>
      </c>
      <c r="P49" s="114" t="s">
        <v>391</v>
      </c>
      <c r="Q49" s="114" t="s">
        <v>391</v>
      </c>
      <c r="R49" s="114" t="s">
        <v>391</v>
      </c>
      <c r="S49" s="114" t="s">
        <v>391</v>
      </c>
      <c r="T49" s="114" t="s">
        <v>391</v>
      </c>
      <c r="U49" s="114">
        <v>1.7884336000000001E-2</v>
      </c>
      <c r="V49" s="114" t="s">
        <v>391</v>
      </c>
      <c r="W49" s="114" t="s">
        <v>391</v>
      </c>
      <c r="X49" s="114">
        <v>1.1357103768209E-2</v>
      </c>
      <c r="Y49" s="114">
        <v>4.6737467955627297E-3</v>
      </c>
      <c r="Z49" s="114">
        <v>2.3368733977813601E-3</v>
      </c>
      <c r="AA49" s="114">
        <v>1.63581137844695E-3</v>
      </c>
      <c r="AB49" s="114">
        <v>2.000353534E-2</v>
      </c>
      <c r="AC49" s="114" t="s">
        <v>391</v>
      </c>
      <c r="AD49" s="114" t="s">
        <v>391</v>
      </c>
      <c r="AE49" s="40"/>
      <c r="AF49" s="48" t="s">
        <v>389</v>
      </c>
      <c r="AG49" s="48" t="s">
        <v>389</v>
      </c>
      <c r="AH49" s="48" t="s">
        <v>389</v>
      </c>
      <c r="AI49" s="48" t="s">
        <v>389</v>
      </c>
      <c r="AJ49" s="48" t="s">
        <v>389</v>
      </c>
      <c r="AK49" s="114">
        <v>1.1184640000000001</v>
      </c>
      <c r="AL49" s="41" t="s">
        <v>117</v>
      </c>
    </row>
    <row r="50" spans="1:38" ht="26.25" customHeight="1" thickBot="1" x14ac:dyDescent="0.3">
      <c r="A50" s="36" t="s">
        <v>111</v>
      </c>
      <c r="B50" s="36" t="s">
        <v>118</v>
      </c>
      <c r="C50" s="37" t="s">
        <v>119</v>
      </c>
      <c r="D50" s="38"/>
      <c r="E50" s="114">
        <v>3.258E-3</v>
      </c>
      <c r="F50" s="114">
        <v>2.1719999999999999E-4</v>
      </c>
      <c r="G50" s="114">
        <v>9.5948382113764993E-3</v>
      </c>
      <c r="H50" s="114" t="s">
        <v>391</v>
      </c>
      <c r="I50" s="114">
        <v>6.2905832979498283E-2</v>
      </c>
      <c r="J50" s="114">
        <v>0.11959941983719447</v>
      </c>
      <c r="K50" s="114">
        <v>0.26747000000000004</v>
      </c>
      <c r="L50" s="114" t="s">
        <v>391</v>
      </c>
      <c r="M50" s="114">
        <v>1.0859999999999999E-3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0.27911920038678079</v>
      </c>
      <c r="F52" s="114">
        <v>8.4890186365419869</v>
      </c>
      <c r="G52" s="114">
        <v>0.67510543342071694</v>
      </c>
      <c r="H52" s="114">
        <v>1.2025068568454948E-2</v>
      </c>
      <c r="I52" s="114">
        <v>9.3158322814982902E-2</v>
      </c>
      <c r="J52" s="114">
        <v>0.1142517891526304</v>
      </c>
      <c r="K52" s="114">
        <v>0.12875925455979381</v>
      </c>
      <c r="L52" s="114">
        <v>2.0237441353220482E-2</v>
      </c>
      <c r="M52" s="114">
        <v>6.8401729270019002E-2</v>
      </c>
      <c r="N52" s="114" t="s">
        <v>391</v>
      </c>
      <c r="O52" s="114">
        <v>5.0575980624949003E-5</v>
      </c>
      <c r="P52" s="114">
        <v>5.6130893628680104E-6</v>
      </c>
      <c r="Q52" s="114">
        <v>4.0087967193462701E-4</v>
      </c>
      <c r="R52" s="114">
        <v>7.60832560079968E-3</v>
      </c>
      <c r="S52" s="114">
        <v>1.8046770076731501E-3</v>
      </c>
      <c r="T52" s="114">
        <v>2.5066689143847598E-3</v>
      </c>
      <c r="U52" s="114" t="s">
        <v>391</v>
      </c>
      <c r="V52" s="114">
        <v>5.80859815562868E-3</v>
      </c>
      <c r="W52" s="114">
        <v>0.23888543515395561</v>
      </c>
      <c r="X52" s="114">
        <v>1.65280698306596E-6</v>
      </c>
      <c r="Y52" s="114" t="s">
        <v>391</v>
      </c>
      <c r="Z52" s="114" t="s">
        <v>391</v>
      </c>
      <c r="AA52" s="114" t="s">
        <v>391</v>
      </c>
      <c r="AB52" s="114">
        <v>1.6008616207410301E-4</v>
      </c>
      <c r="AC52" s="114" t="s">
        <v>391</v>
      </c>
      <c r="AD52" s="114" t="s">
        <v>391</v>
      </c>
      <c r="AE52" s="40"/>
      <c r="AF52" s="114">
        <v>5560.3726056372197</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4.6282641494850303</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0.44190180223518905</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2.8338280390000001E-2</v>
      </c>
      <c r="F55" s="114">
        <v>0.23100441068890343</v>
      </c>
      <c r="G55" s="114">
        <v>0.20495822899999999</v>
      </c>
      <c r="H55" s="114">
        <v>9.0456805037033704E-4</v>
      </c>
      <c r="I55" s="114">
        <v>5.3469608888300404E-3</v>
      </c>
      <c r="J55" s="114">
        <v>5.3469608888300404E-3</v>
      </c>
      <c r="K55" s="114">
        <v>5.3469608888300404E-3</v>
      </c>
      <c r="L55" s="114">
        <v>9.6235831597365205E-4</v>
      </c>
      <c r="M55" s="114">
        <v>4.5228402518516899E-3</v>
      </c>
      <c r="N55" s="114">
        <v>7.1729321873626405E-4</v>
      </c>
      <c r="O55" s="114">
        <v>9.7569698697665803E-4</v>
      </c>
      <c r="P55" s="114">
        <v>1.65734830664528E-4</v>
      </c>
      <c r="Q55" s="114">
        <v>1.56824355897618E-4</v>
      </c>
      <c r="R55" s="114">
        <v>2.9805538095314301E-3</v>
      </c>
      <c r="S55" s="114">
        <v>1.46577309915671E-3</v>
      </c>
      <c r="T55" s="114">
        <v>3.2835099516063801E-3</v>
      </c>
      <c r="U55" s="114">
        <v>6.9501703181898899E-4</v>
      </c>
      <c r="V55" s="114">
        <v>7.5739035518735997E-3</v>
      </c>
      <c r="W55" s="114">
        <v>2.2614201259258399E-4</v>
      </c>
      <c r="X55" s="114">
        <v>2.9850090469148898E-7</v>
      </c>
      <c r="Y55" s="114">
        <v>5.0789706171387701E-7</v>
      </c>
      <c r="Z55" s="114">
        <v>2.8067995515766898E-7</v>
      </c>
      <c r="AA55" s="114">
        <v>2.8067995515766898E-7</v>
      </c>
      <c r="AB55" s="114">
        <v>1.3677578767207E-6</v>
      </c>
      <c r="AC55" s="114" t="s">
        <v>391</v>
      </c>
      <c r="AD55" s="114" t="s">
        <v>391</v>
      </c>
      <c r="AE55" s="40"/>
      <c r="AF55" s="114">
        <v>605.06671018516897</v>
      </c>
      <c r="AG55" s="39" t="s">
        <v>389</v>
      </c>
      <c r="AH55" s="114">
        <v>4294.4377636892696</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2.6172000000000001E-2</v>
      </c>
      <c r="H57" s="114">
        <v>3.3419966003224499E-2</v>
      </c>
      <c r="I57" s="114">
        <v>9.0103199999999994E-2</v>
      </c>
      <c r="J57" s="114">
        <v>0.1013661</v>
      </c>
      <c r="K57" s="114">
        <v>0.11262900000000001</v>
      </c>
      <c r="L57" s="114">
        <v>2.7030959999999999E-3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2453.5360000000001</v>
      </c>
      <c r="AL57" s="41" t="s">
        <v>136</v>
      </c>
    </row>
    <row r="58" spans="1:38" ht="26.25" customHeight="1" thickBot="1" x14ac:dyDescent="0.3">
      <c r="A58" s="36" t="s">
        <v>45</v>
      </c>
      <c r="B58" s="36" t="s">
        <v>137</v>
      </c>
      <c r="C58" s="37" t="s">
        <v>138</v>
      </c>
      <c r="D58" s="38"/>
      <c r="E58" s="114" t="s">
        <v>389</v>
      </c>
      <c r="F58" s="114" t="s">
        <v>389</v>
      </c>
      <c r="G58" s="114">
        <v>0.36522642799193361</v>
      </c>
      <c r="H58" s="114" t="s">
        <v>389</v>
      </c>
      <c r="I58" s="114">
        <v>9.5649131493697609E-2</v>
      </c>
      <c r="J58" s="114">
        <v>0.10760527293040981</v>
      </c>
      <c r="K58" s="114">
        <v>0.11956141436712207</v>
      </c>
      <c r="L58" s="114">
        <v>4.399860048710091E-4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668.94528753654015</v>
      </c>
      <c r="AL58" s="41" t="s">
        <v>139</v>
      </c>
    </row>
    <row r="59" spans="1:38" ht="26.25" customHeight="1" thickBot="1" x14ac:dyDescent="0.3">
      <c r="A59" s="36" t="s">
        <v>45</v>
      </c>
      <c r="B59" s="51" t="s">
        <v>140</v>
      </c>
      <c r="C59" s="37" t="s">
        <v>377</v>
      </c>
      <c r="D59" s="38"/>
      <c r="E59" s="114">
        <v>0.47470000000000001</v>
      </c>
      <c r="F59" s="114">
        <v>5.9100000000000003E-3</v>
      </c>
      <c r="G59" s="114">
        <v>0.29192400000000002</v>
      </c>
      <c r="H59" s="114">
        <v>6.5100000000000005E-2</v>
      </c>
      <c r="I59" s="114">
        <v>4.3374047999999998E-2</v>
      </c>
      <c r="J59" s="114">
        <v>5.4938304E-2</v>
      </c>
      <c r="K59" s="114">
        <v>6.1042560000000003E-2</v>
      </c>
      <c r="L59" s="114">
        <v>7.6759550975999998E-4</v>
      </c>
      <c r="M59" s="114" t="s">
        <v>391</v>
      </c>
      <c r="N59" s="114">
        <v>2.8590000000000001E-2</v>
      </c>
      <c r="O59" s="114">
        <v>2.2000000000000001E-4</v>
      </c>
      <c r="P59" s="114">
        <v>5.9000000000000003E-4</v>
      </c>
      <c r="Q59" s="114">
        <v>3.7500000000000001E-4</v>
      </c>
      <c r="R59" s="114">
        <v>3.8999999999999999E-4</v>
      </c>
      <c r="S59" s="114">
        <v>2.5398780749999999E-3</v>
      </c>
      <c r="T59" s="114">
        <v>0.19700003399999999</v>
      </c>
      <c r="U59" s="114">
        <v>0.24747963749999999</v>
      </c>
      <c r="V59" s="114">
        <v>1.8000000000000001E-4</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422.3195824</v>
      </c>
      <c r="AL59" s="46" t="s">
        <v>405</v>
      </c>
    </row>
    <row r="60" spans="1:38" ht="26.25" customHeight="1" thickBot="1" x14ac:dyDescent="0.3">
      <c r="A60" s="36" t="s">
        <v>45</v>
      </c>
      <c r="B60" s="51" t="s">
        <v>141</v>
      </c>
      <c r="C60" s="37" t="s">
        <v>142</v>
      </c>
      <c r="D60" s="43"/>
      <c r="E60" s="114">
        <v>7.9278600000000005E-2</v>
      </c>
      <c r="F60" s="114" t="s">
        <v>389</v>
      </c>
      <c r="G60" s="114" t="s">
        <v>389</v>
      </c>
      <c r="H60" s="114" t="s">
        <v>389</v>
      </c>
      <c r="I60" s="114">
        <v>5.3261237359628698E-2</v>
      </c>
      <c r="J60" s="114">
        <v>0.26861368149814302</v>
      </c>
      <c r="K60" s="114">
        <v>0.53722736299628704</v>
      </c>
      <c r="L60" s="114" t="s">
        <v>391</v>
      </c>
      <c r="M60" s="114" t="s">
        <v>389</v>
      </c>
      <c r="N60" s="114">
        <v>3.2469269799999998E-3</v>
      </c>
      <c r="O60" s="114">
        <v>1E-4</v>
      </c>
      <c r="P60" s="114">
        <v>2.0000000000000001E-4</v>
      </c>
      <c r="Q60" s="114">
        <v>8.3000000000000001E-3</v>
      </c>
      <c r="R60" s="114" t="s">
        <v>389</v>
      </c>
      <c r="S60" s="114">
        <v>4.3938539600000001E-3</v>
      </c>
      <c r="T60" s="114">
        <v>1.5469269800000001E-3</v>
      </c>
      <c r="U60" s="114" t="s">
        <v>389</v>
      </c>
      <c r="V60" s="114">
        <v>7.3608824200000001E-3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2.56582967844734</v>
      </c>
      <c r="J61" s="114">
        <v>25.6582967844734</v>
      </c>
      <c r="K61" s="114">
        <v>85.863541162009795</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40512.262999999999</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2.3900000000000001E-2</v>
      </c>
      <c r="G63" s="114" t="s">
        <v>389</v>
      </c>
      <c r="H63" s="114">
        <v>7.0099999999999996E-2</v>
      </c>
      <c r="I63" s="114">
        <v>1.9810000000000001E-2</v>
      </c>
      <c r="J63" s="114">
        <v>2.547E-2</v>
      </c>
      <c r="K63" s="114">
        <v>2.8299999999999999E-2</v>
      </c>
      <c r="L63" s="114" t="s">
        <v>389</v>
      </c>
      <c r="M63" s="114" t="s">
        <v>389</v>
      </c>
      <c r="N63" s="114">
        <v>1.0000219999999999E-3</v>
      </c>
      <c r="O63" s="114">
        <v>4.6092297499999999E-3</v>
      </c>
      <c r="P63" s="114" t="s">
        <v>391</v>
      </c>
      <c r="Q63" s="114">
        <v>2.997985E-4</v>
      </c>
      <c r="R63" s="114">
        <v>3.3676270000000002E-3</v>
      </c>
      <c r="S63" s="114">
        <v>1.70791E-4</v>
      </c>
      <c r="T63" s="114">
        <v>5.214163E-3</v>
      </c>
      <c r="U63" s="114" t="s">
        <v>389</v>
      </c>
      <c r="V63" s="114">
        <v>1.1154336000000001E-2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0.19066</v>
      </c>
      <c r="F65" s="48" t="s">
        <v>389</v>
      </c>
      <c r="G65" s="48" t="s">
        <v>389</v>
      </c>
      <c r="H65" s="114">
        <v>3.3639999999999998E-3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256.68400000000003</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0.11600000000000001</v>
      </c>
      <c r="J67" s="114">
        <v>0.1305</v>
      </c>
      <c r="K67" s="114">
        <v>0.14499999999999999</v>
      </c>
      <c r="L67" s="114">
        <v>2.088E-3</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40.341999999999999</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0.76542131125454749</v>
      </c>
      <c r="F70" s="114">
        <v>2.7398312681622539</v>
      </c>
      <c r="G70" s="114">
        <v>0.62771074561315143</v>
      </c>
      <c r="H70" s="114">
        <v>4.8434628609549682E-2</v>
      </c>
      <c r="I70" s="114">
        <v>5.5841452266372292E-2</v>
      </c>
      <c r="J70" s="114">
        <v>6.0944456704373644E-2</v>
      </c>
      <c r="K70" s="114">
        <v>9.3670590676944387E-2</v>
      </c>
      <c r="L70" s="114">
        <v>2.4712328461305499E-2</v>
      </c>
      <c r="M70" s="114">
        <v>0.18355314304774842</v>
      </c>
      <c r="N70" s="114">
        <v>8.134799999999999E-2</v>
      </c>
      <c r="O70" s="114">
        <v>1.5E-5</v>
      </c>
      <c r="P70" s="114">
        <v>2.3806999999999998E-2</v>
      </c>
      <c r="Q70" s="114">
        <v>1.5E-5</v>
      </c>
      <c r="R70" s="114">
        <v>1.94E-4</v>
      </c>
      <c r="S70" s="114">
        <v>9.0760000000000005E-4</v>
      </c>
      <c r="T70" s="114">
        <v>3.0000000000000001E-3</v>
      </c>
      <c r="U70" s="114" t="s">
        <v>391</v>
      </c>
      <c r="V70" s="114" t="s">
        <v>391</v>
      </c>
      <c r="W70" s="114">
        <v>4.0000000000000001E-3</v>
      </c>
      <c r="X70" s="114" t="s">
        <v>391</v>
      </c>
      <c r="Y70" s="114" t="s">
        <v>391</v>
      </c>
      <c r="Z70" s="114" t="s">
        <v>391</v>
      </c>
      <c r="AA70" s="114" t="s">
        <v>391</v>
      </c>
      <c r="AB70" s="114" t="s">
        <v>391</v>
      </c>
      <c r="AC70" s="114">
        <v>3.9</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0.92970063598588504</v>
      </c>
      <c r="F72" s="114">
        <v>0.270888331144235</v>
      </c>
      <c r="G72" s="114">
        <v>2.691458594307099</v>
      </c>
      <c r="H72" s="114">
        <v>3.1313999999999999E-3</v>
      </c>
      <c r="I72" s="114">
        <v>1.4445219834150405</v>
      </c>
      <c r="J72" s="114">
        <v>1.6944568751047373</v>
      </c>
      <c r="K72" s="114">
        <v>2.0329403421356189</v>
      </c>
      <c r="L72" s="114">
        <v>6.0383749327946419E-3</v>
      </c>
      <c r="M72" s="114">
        <v>2.3036490855</v>
      </c>
      <c r="N72" s="114">
        <v>1.1154129868690315</v>
      </c>
      <c r="O72" s="114">
        <v>1.6801692702591273E-2</v>
      </c>
      <c r="P72" s="114">
        <v>0.10263590794627026</v>
      </c>
      <c r="Q72" s="114">
        <v>7.9261810474708053E-2</v>
      </c>
      <c r="R72" s="114">
        <v>1.5028097305353723</v>
      </c>
      <c r="S72" s="114">
        <v>0.80093669344517238</v>
      </c>
      <c r="T72" s="114">
        <v>0.88617053255945633</v>
      </c>
      <c r="U72" s="114">
        <v>0.45490972600000001</v>
      </c>
      <c r="V72" s="114">
        <v>13.334601595636187</v>
      </c>
      <c r="W72" s="114">
        <v>2.5941722536399601</v>
      </c>
      <c r="X72" s="114" t="s">
        <v>391</v>
      </c>
      <c r="Y72" s="114" t="s">
        <v>391</v>
      </c>
      <c r="Z72" s="114" t="s">
        <v>391</v>
      </c>
      <c r="AA72" s="114" t="s">
        <v>391</v>
      </c>
      <c r="AB72" s="114">
        <v>0.84532674000000008</v>
      </c>
      <c r="AC72" s="114">
        <v>0.66699752999999995</v>
      </c>
      <c r="AD72" s="114">
        <v>6.5956815000000004</v>
      </c>
      <c r="AE72" s="40"/>
      <c r="AF72" s="48" t="s">
        <v>389</v>
      </c>
      <c r="AG72" s="48" t="s">
        <v>389</v>
      </c>
      <c r="AH72" s="48" t="s">
        <v>389</v>
      </c>
      <c r="AI72" s="48" t="s">
        <v>389</v>
      </c>
      <c r="AJ72" s="48" t="s">
        <v>389</v>
      </c>
      <c r="AK72" s="114">
        <v>27524.200259999998</v>
      </c>
      <c r="AL72" s="41" t="s">
        <v>170</v>
      </c>
    </row>
    <row r="73" spans="1:38" ht="26.25" customHeight="1" thickBot="1" x14ac:dyDescent="0.3">
      <c r="A73" s="36" t="s">
        <v>45</v>
      </c>
      <c r="B73" s="36" t="s">
        <v>171</v>
      </c>
      <c r="C73" s="37" t="s">
        <v>172</v>
      </c>
      <c r="D73" s="38"/>
      <c r="E73" s="114">
        <v>0.02</v>
      </c>
      <c r="F73" s="114" t="s">
        <v>391</v>
      </c>
      <c r="G73" s="114">
        <v>0.06</v>
      </c>
      <c r="H73" s="114" t="s">
        <v>391</v>
      </c>
      <c r="I73" s="114">
        <v>3.03529411764706E-2</v>
      </c>
      <c r="J73" s="114">
        <v>4.2999999999999997E-2</v>
      </c>
      <c r="K73" s="114">
        <v>4.5051000000000001E-2</v>
      </c>
      <c r="L73" s="114">
        <v>3.0352941176470601E-3</v>
      </c>
      <c r="M73" s="114" t="s">
        <v>391</v>
      </c>
      <c r="N73" s="114">
        <v>8.9999999999999993E-3</v>
      </c>
      <c r="O73" s="114" t="s">
        <v>391</v>
      </c>
      <c r="P73" s="114" t="s">
        <v>391</v>
      </c>
      <c r="Q73" s="114" t="s">
        <v>391</v>
      </c>
      <c r="R73" s="114">
        <v>2</v>
      </c>
      <c r="S73" s="114" t="s">
        <v>391</v>
      </c>
      <c r="T73" s="114">
        <v>8.9999999999999993E-3</v>
      </c>
      <c r="U73" s="114" t="s">
        <v>391</v>
      </c>
      <c r="V73" s="114">
        <v>0.59</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33.341038242782503</v>
      </c>
      <c r="AL73" s="41" t="s">
        <v>393</v>
      </c>
    </row>
    <row r="74" spans="1:38" ht="26.25" customHeight="1" thickBot="1" x14ac:dyDescent="0.3">
      <c r="A74" s="36" t="s">
        <v>45</v>
      </c>
      <c r="B74" s="36" t="s">
        <v>173</v>
      </c>
      <c r="C74" s="37" t="s">
        <v>174</v>
      </c>
      <c r="D74" s="38"/>
      <c r="E74" s="114">
        <v>1.3705632650000001E-2</v>
      </c>
      <c r="F74" s="114">
        <v>1.9000000000000001E-4</v>
      </c>
      <c r="G74" s="114">
        <v>0.27125300000000002</v>
      </c>
      <c r="H74" s="114" t="s">
        <v>391</v>
      </c>
      <c r="I74" s="114">
        <v>6.3285381324314396E-2</v>
      </c>
      <c r="J74" s="114">
        <v>0.14131872127953601</v>
      </c>
      <c r="K74" s="114">
        <v>0.15093732504219401</v>
      </c>
      <c r="L74" s="114">
        <v>1.45556377045923E-3</v>
      </c>
      <c r="M74" s="114">
        <v>7.05091</v>
      </c>
      <c r="N74" s="114">
        <v>2.0049999999999998E-3</v>
      </c>
      <c r="O74" s="114">
        <v>1.5100000000000001E-4</v>
      </c>
      <c r="P74" s="114">
        <v>9.9999999999999995E-7</v>
      </c>
      <c r="Q74" s="114">
        <v>4.0000000000000003E-5</v>
      </c>
      <c r="R74" s="114">
        <v>6.6877637130801693E-5</v>
      </c>
      <c r="S74" s="114">
        <v>5.8100000000000001E-3</v>
      </c>
      <c r="T74" s="114">
        <v>2.6016455696202499E-3</v>
      </c>
      <c r="U74" s="114" t="s">
        <v>391</v>
      </c>
      <c r="V74" s="114">
        <v>1.83E-2</v>
      </c>
      <c r="W74" s="114">
        <v>6.7000000000000004E-2</v>
      </c>
      <c r="X74" s="114">
        <v>6.7278750000000003E-3</v>
      </c>
      <c r="Y74" s="114">
        <v>1.9222499999999999E-3</v>
      </c>
      <c r="Z74" s="114">
        <v>1.9222499999999999E-3</v>
      </c>
      <c r="AA74" s="114">
        <v>9.6112499999999996E-4</v>
      </c>
      <c r="AB74" s="114">
        <v>1.15335E-2</v>
      </c>
      <c r="AC74" s="114" t="s">
        <v>391</v>
      </c>
      <c r="AD74" s="114" t="s">
        <v>389</v>
      </c>
      <c r="AE74" s="40"/>
      <c r="AF74" s="48" t="s">
        <v>389</v>
      </c>
      <c r="AG74" s="48" t="s">
        <v>389</v>
      </c>
      <c r="AH74" s="48" t="s">
        <v>389</v>
      </c>
      <c r="AI74" s="48" t="s">
        <v>389</v>
      </c>
      <c r="AJ74" s="48" t="s">
        <v>389</v>
      </c>
      <c r="AK74" s="114">
        <v>96.112499999999997</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0.27429999999999999</v>
      </c>
      <c r="F80" s="114" t="s">
        <v>391</v>
      </c>
      <c r="G80" s="114">
        <v>3.2745000000000002</v>
      </c>
      <c r="H80" s="114" t="s">
        <v>391</v>
      </c>
      <c r="I80" s="114">
        <v>3.0740509079999999E-2</v>
      </c>
      <c r="J80" s="114">
        <v>3.6739893359999998E-2</v>
      </c>
      <c r="K80" s="114">
        <v>3.9121811999999999E-2</v>
      </c>
      <c r="L80" s="114">
        <v>3.0682909080000001E-5</v>
      </c>
      <c r="M80" s="114" t="s">
        <v>391</v>
      </c>
      <c r="N80" s="114">
        <v>2.575339</v>
      </c>
      <c r="O80" s="114">
        <v>2.7694900000000001E-2</v>
      </c>
      <c r="P80" s="114">
        <v>4.1099999999999998E-2</v>
      </c>
      <c r="Q80" s="114">
        <v>0.27149000000000001</v>
      </c>
      <c r="R80" s="114">
        <v>4.3311210845135298E-2</v>
      </c>
      <c r="S80" s="114">
        <v>0.79585703600000002</v>
      </c>
      <c r="T80" s="114">
        <v>4.0091979028999997E-2</v>
      </c>
      <c r="U80" s="114" t="s">
        <v>391</v>
      </c>
      <c r="V80" s="114">
        <v>9.3686775989999997</v>
      </c>
      <c r="W80" s="114">
        <v>0.63092240963855395</v>
      </c>
      <c r="X80" s="114" t="s">
        <v>391</v>
      </c>
      <c r="Y80" s="114" t="s">
        <v>389</v>
      </c>
      <c r="Z80" s="114" t="s">
        <v>391</v>
      </c>
      <c r="AA80" s="114" t="s">
        <v>391</v>
      </c>
      <c r="AB80" s="114" t="s">
        <v>391</v>
      </c>
      <c r="AC80" s="114" t="s">
        <v>391</v>
      </c>
      <c r="AD80" s="114">
        <v>5.2405032181904599E-4</v>
      </c>
      <c r="AE80" s="40"/>
      <c r="AF80" s="48" t="s">
        <v>389</v>
      </c>
      <c r="AG80" s="48" t="s">
        <v>389</v>
      </c>
      <c r="AH80" s="48" t="s">
        <v>389</v>
      </c>
      <c r="AI80" s="48" t="s">
        <v>389</v>
      </c>
      <c r="AJ80" s="48" t="s">
        <v>389</v>
      </c>
      <c r="AK80" s="114">
        <v>288.75299999999999</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15.994352719</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31.501919000000001</v>
      </c>
      <c r="AL82" s="46" t="s">
        <v>203</v>
      </c>
    </row>
    <row r="83" spans="1:38" ht="26.25" customHeight="1" thickBot="1" x14ac:dyDescent="0.3">
      <c r="A83" s="36" t="s">
        <v>45</v>
      </c>
      <c r="B83" s="54" t="s">
        <v>195</v>
      </c>
      <c r="C83" s="55" t="s">
        <v>196</v>
      </c>
      <c r="D83" s="38"/>
      <c r="E83" s="114" t="s">
        <v>391</v>
      </c>
      <c r="F83" s="114">
        <v>0.26072657418606399</v>
      </c>
      <c r="G83" s="114" t="s">
        <v>389</v>
      </c>
      <c r="H83" s="114" t="s">
        <v>389</v>
      </c>
      <c r="I83" s="114">
        <v>6.9450156666666703E-3</v>
      </c>
      <c r="J83" s="114">
        <v>3.8861472916666702E-2</v>
      </c>
      <c r="K83" s="114">
        <v>0.21346304833333399</v>
      </c>
      <c r="L83" s="114">
        <v>3.4607620799999999E-4</v>
      </c>
      <c r="M83" s="114">
        <v>6.1387099999999999E-4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15173.7891666667</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10.97445843</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21.63214</v>
      </c>
      <c r="AL85" s="41" t="s">
        <v>200</v>
      </c>
    </row>
    <row r="86" spans="1:38" ht="26.25" customHeight="1" thickBot="1" x14ac:dyDescent="0.3">
      <c r="A86" s="36" t="s">
        <v>192</v>
      </c>
      <c r="B86" s="45" t="s">
        <v>201</v>
      </c>
      <c r="C86" s="53" t="s">
        <v>202</v>
      </c>
      <c r="D86" s="38"/>
      <c r="E86" s="114" t="s">
        <v>389</v>
      </c>
      <c r="F86" s="114">
        <v>5.4565339999999997E-2</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0.287186</v>
      </c>
      <c r="AL86" s="41" t="s">
        <v>203</v>
      </c>
    </row>
    <row r="87" spans="1:38" ht="26.25" customHeight="1" thickBot="1" x14ac:dyDescent="0.3">
      <c r="A87" s="36" t="s">
        <v>192</v>
      </c>
      <c r="B87" s="45" t="s">
        <v>204</v>
      </c>
      <c r="C87" s="53" t="s">
        <v>205</v>
      </c>
      <c r="D87" s="38"/>
      <c r="E87" s="114" t="s">
        <v>389</v>
      </c>
      <c r="F87" s="114">
        <v>7.762455E-2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0.25874849999999999</v>
      </c>
      <c r="AL87" s="41" t="s">
        <v>203</v>
      </c>
    </row>
    <row r="88" spans="1:38" ht="26.25" customHeight="1" thickBot="1" x14ac:dyDescent="0.3">
      <c r="A88" s="36" t="s">
        <v>192</v>
      </c>
      <c r="B88" s="45" t="s">
        <v>206</v>
      </c>
      <c r="C88" s="53" t="s">
        <v>207</v>
      </c>
      <c r="D88" s="38"/>
      <c r="E88" s="114" t="s">
        <v>391</v>
      </c>
      <c r="F88" s="114">
        <v>1.6922130124999999</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85.459985999999901</v>
      </c>
      <c r="AL88" s="41" t="s">
        <v>203</v>
      </c>
    </row>
    <row r="89" spans="1:38" ht="26.25" customHeight="1" thickBot="1" x14ac:dyDescent="0.3">
      <c r="A89" s="36" t="s">
        <v>192</v>
      </c>
      <c r="B89" s="45" t="s">
        <v>208</v>
      </c>
      <c r="C89" s="53" t="s">
        <v>209</v>
      </c>
      <c r="D89" s="38"/>
      <c r="E89" s="114" t="s">
        <v>389</v>
      </c>
      <c r="F89" s="114">
        <v>1.7671438835</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4.5907954999999996</v>
      </c>
      <c r="AL89" s="41" t="s">
        <v>203</v>
      </c>
    </row>
    <row r="90" spans="1:38" ht="26.25" customHeight="1" thickBot="1" x14ac:dyDescent="0.3">
      <c r="A90" s="36" t="s">
        <v>192</v>
      </c>
      <c r="B90" s="45" t="s">
        <v>210</v>
      </c>
      <c r="C90" s="53" t="s">
        <v>211</v>
      </c>
      <c r="D90" s="38"/>
      <c r="E90" s="114" t="s">
        <v>389</v>
      </c>
      <c r="F90" s="114">
        <v>27.915839745500001</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46.182913499999998</v>
      </c>
      <c r="AL90" s="41" t="s">
        <v>203</v>
      </c>
    </row>
    <row r="91" spans="1:38" ht="26.25" customHeight="1" thickBot="1" x14ac:dyDescent="0.3">
      <c r="A91" s="36" t="s">
        <v>192</v>
      </c>
      <c r="B91" s="42" t="s">
        <v>379</v>
      </c>
      <c r="C91" s="45" t="s">
        <v>212</v>
      </c>
      <c r="D91" s="38"/>
      <c r="E91" s="114">
        <v>8.24609698827828E-3</v>
      </c>
      <c r="F91" s="114">
        <v>2.0929819012925999E-2</v>
      </c>
      <c r="G91" s="114">
        <v>5.3695599999999998E-3</v>
      </c>
      <c r="H91" s="114">
        <v>1.7946022500752699E-2</v>
      </c>
      <c r="I91" s="114">
        <v>0.209106574824174</v>
      </c>
      <c r="J91" s="114">
        <v>0.29441501482417398</v>
      </c>
      <c r="K91" s="114">
        <v>0.31203499482417402</v>
      </c>
      <c r="L91" s="114">
        <v>5.2540764670878405E-4</v>
      </c>
      <c r="M91" s="114">
        <v>0.25098398669674099</v>
      </c>
      <c r="N91" s="114">
        <v>2.16217138563286E-4</v>
      </c>
      <c r="O91" s="114">
        <v>3.0638742771265711E-3</v>
      </c>
      <c r="P91" s="114">
        <v>5.3378027712657102E-4</v>
      </c>
      <c r="Q91" s="114">
        <v>3.0523105006312482E-3</v>
      </c>
      <c r="R91" s="114">
        <v>2.9267617341028059E-2</v>
      </c>
      <c r="S91" s="114">
        <v>0.79008930010123246</v>
      </c>
      <c r="T91" s="114">
        <v>6.5015725482417394E-2</v>
      </c>
      <c r="U91" s="114" t="s">
        <v>391</v>
      </c>
      <c r="V91" s="114">
        <v>0.47395572548241743</v>
      </c>
      <c r="W91" s="114">
        <v>4.3243427712657103E-4</v>
      </c>
      <c r="X91" s="114">
        <v>4.8000204761049399E-4</v>
      </c>
      <c r="Y91" s="114">
        <v>1.9459542470695701E-4</v>
      </c>
      <c r="Z91" s="114">
        <v>1.9459542470695701E-4</v>
      </c>
      <c r="AA91" s="114">
        <v>1.9459542470695701E-4</v>
      </c>
      <c r="AB91" s="114">
        <v>1.0637883217313601E-3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10.288268024947255</v>
      </c>
      <c r="F92" s="114">
        <v>6.41866916925499</v>
      </c>
      <c r="G92" s="114">
        <v>4.7561140577530781</v>
      </c>
      <c r="H92" s="114">
        <v>1.53206508906452</v>
      </c>
      <c r="I92" s="114">
        <v>3.1706868036390032</v>
      </c>
      <c r="J92" s="114">
        <v>4.0162032481526762</v>
      </c>
      <c r="K92" s="114">
        <v>4.2275822225683415</v>
      </c>
      <c r="L92" s="114">
        <v>8.2437933453753873E-2</v>
      </c>
      <c r="M92" s="114">
        <v>14.087190989965599</v>
      </c>
      <c r="N92" s="114">
        <v>0.21979702931953923</v>
      </c>
      <c r="O92" s="114">
        <v>4.7622689685900096E-2</v>
      </c>
      <c r="P92" s="114">
        <v>1.6666753999999999E-2</v>
      </c>
      <c r="Q92" s="114">
        <v>0.116492004197451</v>
      </c>
      <c r="R92" s="114">
        <v>0.11068139208420204</v>
      </c>
      <c r="S92" s="114">
        <v>0.23169464790054292</v>
      </c>
      <c r="T92" s="114">
        <v>0.25642986753946179</v>
      </c>
      <c r="U92" s="114" t="s">
        <v>391</v>
      </c>
      <c r="V92" s="114">
        <v>0.43959405863907752</v>
      </c>
      <c r="W92" s="114">
        <v>3.2730741000000001E-2</v>
      </c>
      <c r="X92" s="114" t="s">
        <v>391</v>
      </c>
      <c r="Y92" s="114" t="s">
        <v>391</v>
      </c>
      <c r="Z92" s="114" t="s">
        <v>391</v>
      </c>
      <c r="AA92" s="114" t="s">
        <v>391</v>
      </c>
      <c r="AB92" s="114">
        <v>2.0461246199999998E-2</v>
      </c>
      <c r="AC92" s="114" t="s">
        <v>391</v>
      </c>
      <c r="AD92" s="114" t="s">
        <v>389</v>
      </c>
      <c r="AE92" s="40"/>
      <c r="AF92" s="48" t="s">
        <v>389</v>
      </c>
      <c r="AG92" s="48" t="s">
        <v>389</v>
      </c>
      <c r="AH92" s="48" t="s">
        <v>389</v>
      </c>
      <c r="AI92" s="48" t="s">
        <v>389</v>
      </c>
      <c r="AJ92" s="48" t="s">
        <v>389</v>
      </c>
      <c r="AK92" s="114">
        <v>13412.828</v>
      </c>
      <c r="AL92" s="41" t="s">
        <v>215</v>
      </c>
    </row>
    <row r="93" spans="1:38" ht="26.25" customHeight="1" thickBot="1" x14ac:dyDescent="0.3">
      <c r="A93" s="36" t="s">
        <v>45</v>
      </c>
      <c r="B93" s="42" t="s">
        <v>216</v>
      </c>
      <c r="C93" s="37" t="s">
        <v>380</v>
      </c>
      <c r="D93" s="47"/>
      <c r="E93" s="114" t="s">
        <v>389</v>
      </c>
      <c r="F93" s="114">
        <v>1.5700557500744601</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0.43024499999999999</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430.245</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0.12267438823347999</v>
      </c>
      <c r="F99" s="114">
        <v>8.3223562041118395</v>
      </c>
      <c r="G99" s="39" t="s">
        <v>389</v>
      </c>
      <c r="H99" s="114">
        <v>4.4839724197956601</v>
      </c>
      <c r="I99" s="114">
        <v>8.5060494200000003E-2</v>
      </c>
      <c r="J99" s="114">
        <v>0.13070271059999999</v>
      </c>
      <c r="K99" s="114">
        <v>0.28630117560000001</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348.09500000000003</v>
      </c>
      <c r="AL99" s="41" t="s">
        <v>229</v>
      </c>
    </row>
    <row r="100" spans="1:38" ht="26.25" customHeight="1" thickBot="1" x14ac:dyDescent="0.3">
      <c r="A100" s="36" t="s">
        <v>227</v>
      </c>
      <c r="B100" s="36" t="s">
        <v>230</v>
      </c>
      <c r="C100" s="37" t="s">
        <v>383</v>
      </c>
      <c r="D100" s="57"/>
      <c r="E100" s="114">
        <v>0.19887736031239001</v>
      </c>
      <c r="F100" s="114">
        <v>8.9986427162176792</v>
      </c>
      <c r="G100" s="39" t="s">
        <v>389</v>
      </c>
      <c r="H100" s="114">
        <v>8.1714009756598394</v>
      </c>
      <c r="I100" s="114">
        <v>0.102457251975</v>
      </c>
      <c r="J100" s="114">
        <v>0.15697303028250001</v>
      </c>
      <c r="K100" s="114">
        <v>0.33984973430915999</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1188.5630000000001</v>
      </c>
      <c r="AL100" s="41" t="s">
        <v>229</v>
      </c>
    </row>
    <row r="101" spans="1:38" ht="26.25" customHeight="1" thickBot="1" x14ac:dyDescent="0.3">
      <c r="A101" s="36" t="s">
        <v>227</v>
      </c>
      <c r="B101" s="36" t="s">
        <v>231</v>
      </c>
      <c r="C101" s="37" t="s">
        <v>232</v>
      </c>
      <c r="D101" s="57"/>
      <c r="E101" s="114">
        <v>1.3977223049999999E-2</v>
      </c>
      <c r="F101" s="114">
        <v>0.2796268829779</v>
      </c>
      <c r="G101" s="39" t="s">
        <v>389</v>
      </c>
      <c r="H101" s="114">
        <v>0.77192235750000004</v>
      </c>
      <c r="I101" s="114">
        <v>2.7312600000000001E-3</v>
      </c>
      <c r="J101" s="114">
        <v>8.1937799999900005E-3</v>
      </c>
      <c r="K101" s="114">
        <v>1.9118820000000002E-2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564.92200000000003</v>
      </c>
      <c r="AL101" s="41" t="s">
        <v>229</v>
      </c>
    </row>
    <row r="102" spans="1:38" ht="26.25" customHeight="1" thickBot="1" x14ac:dyDescent="0.3">
      <c r="A102" s="36" t="s">
        <v>227</v>
      </c>
      <c r="B102" s="36" t="s">
        <v>233</v>
      </c>
      <c r="C102" s="37" t="s">
        <v>362</v>
      </c>
      <c r="D102" s="57"/>
      <c r="E102" s="114">
        <v>3.0380655264059999E-2</v>
      </c>
      <c r="F102" s="114">
        <v>0.81499972734407999</v>
      </c>
      <c r="G102" s="39" t="s">
        <v>389</v>
      </c>
      <c r="H102" s="114">
        <v>3.2256077818645101</v>
      </c>
      <c r="I102" s="114">
        <v>8.3942459999999993E-3</v>
      </c>
      <c r="J102" s="114">
        <v>0.18761314000000001</v>
      </c>
      <c r="K102" s="114">
        <v>1.2537561500000001</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1620.0650000000001</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2.4889091798E-4</v>
      </c>
      <c r="F104" s="114">
        <v>3.9831616842400004E-3</v>
      </c>
      <c r="G104" s="39" t="s">
        <v>389</v>
      </c>
      <c r="H104" s="114">
        <v>1.374553897321E-2</v>
      </c>
      <c r="I104" s="114">
        <v>5.2376428569999999E-5</v>
      </c>
      <c r="J104" s="114">
        <v>1.5712928571E-4</v>
      </c>
      <c r="K104" s="114">
        <v>3.6663499999999998E-4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10.4752857142857</v>
      </c>
      <c r="AL104" s="41" t="s">
        <v>229</v>
      </c>
    </row>
    <row r="105" spans="1:38" ht="26.25" customHeight="1" thickBot="1" x14ac:dyDescent="0.3">
      <c r="A105" s="36" t="s">
        <v>227</v>
      </c>
      <c r="B105" s="36" t="s">
        <v>238</v>
      </c>
      <c r="C105" s="37" t="s">
        <v>239</v>
      </c>
      <c r="D105" s="57"/>
      <c r="E105" s="114">
        <v>6.7072867457140001E-2</v>
      </c>
      <c r="F105" s="114">
        <v>3.33997521152344</v>
      </c>
      <c r="G105" s="39" t="s">
        <v>389</v>
      </c>
      <c r="H105" s="114">
        <v>3.0611843730000001</v>
      </c>
      <c r="I105" s="114">
        <v>2.5388999999999998E-2</v>
      </c>
      <c r="J105" s="114">
        <v>3.9897000000000002E-2</v>
      </c>
      <c r="K105" s="114">
        <v>8.7048E-2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362.7</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6.3869008592890006E-2</v>
      </c>
      <c r="F107" s="114">
        <v>0.71273974976702004</v>
      </c>
      <c r="G107" s="39" t="s">
        <v>389</v>
      </c>
      <c r="H107" s="114">
        <v>0.87418297994701</v>
      </c>
      <c r="I107" s="114">
        <v>2.3124684E-2</v>
      </c>
      <c r="J107" s="114">
        <v>0.30832912000000001</v>
      </c>
      <c r="K107" s="114">
        <v>1.4645633199999999</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7708.2280000000001</v>
      </c>
      <c r="AL107" s="41" t="s">
        <v>229</v>
      </c>
    </row>
    <row r="108" spans="1:38" ht="26.25" customHeight="1" thickBot="1" x14ac:dyDescent="0.3">
      <c r="A108" s="36" t="s">
        <v>227</v>
      </c>
      <c r="B108" s="36" t="s">
        <v>243</v>
      </c>
      <c r="C108" s="37" t="s">
        <v>358</v>
      </c>
      <c r="D108" s="57"/>
      <c r="E108" s="114">
        <v>4.1671935924199998E-3</v>
      </c>
      <c r="F108" s="114">
        <v>0.83810332936718002</v>
      </c>
      <c r="G108" s="39" t="s">
        <v>389</v>
      </c>
      <c r="H108" s="114">
        <v>0.53039101252025</v>
      </c>
      <c r="I108" s="114">
        <v>1.8318464E-2</v>
      </c>
      <c r="J108" s="114">
        <v>0.18318464000000001</v>
      </c>
      <c r="K108" s="114">
        <v>0.36636928000000002</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9159.232</v>
      </c>
      <c r="AL108" s="41" t="s">
        <v>229</v>
      </c>
    </row>
    <row r="109" spans="1:38" ht="26.25" customHeight="1" thickBot="1" x14ac:dyDescent="0.3">
      <c r="A109" s="36" t="s">
        <v>227</v>
      </c>
      <c r="B109" s="36" t="s">
        <v>244</v>
      </c>
      <c r="C109" s="37" t="s">
        <v>359</v>
      </c>
      <c r="D109" s="57"/>
      <c r="E109" s="114">
        <v>1.3430173960000001E-4</v>
      </c>
      <c r="F109" s="114">
        <v>4.0862282023300001E-2</v>
      </c>
      <c r="G109" s="39" t="s">
        <v>389</v>
      </c>
      <c r="H109" s="114">
        <v>2.3574778426109999E-2</v>
      </c>
      <c r="I109" s="114">
        <v>2.5915600000000001E-3</v>
      </c>
      <c r="J109" s="114">
        <v>1.425358E-2</v>
      </c>
      <c r="K109" s="114">
        <v>1.425358E-2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129.578</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2.3888982857140001E-2</v>
      </c>
      <c r="F111" s="114">
        <v>0.16730058240000001</v>
      </c>
      <c r="G111" s="39" t="s">
        <v>389</v>
      </c>
      <c r="H111" s="114">
        <v>0.38524525714285002</v>
      </c>
      <c r="I111" s="114">
        <v>7.2000000000000005E-4</v>
      </c>
      <c r="J111" s="114">
        <v>1.4400000000000001E-3</v>
      </c>
      <c r="K111" s="114">
        <v>3.2399999999999998E-3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180</v>
      </c>
      <c r="AL111" s="41" t="s">
        <v>229</v>
      </c>
    </row>
    <row r="112" spans="1:38" ht="26.25" customHeight="1" thickBot="1" x14ac:dyDescent="0.3">
      <c r="A112" s="36" t="s">
        <v>247</v>
      </c>
      <c r="B112" s="36" t="s">
        <v>248</v>
      </c>
      <c r="C112" s="37" t="s">
        <v>249</v>
      </c>
      <c r="D112" s="38"/>
      <c r="E112" s="114">
        <v>6.72</v>
      </c>
      <c r="F112" s="114" t="s">
        <v>389</v>
      </c>
      <c r="G112" s="39" t="s">
        <v>389</v>
      </c>
      <c r="H112" s="114">
        <v>7.8391289999999998</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168000000</v>
      </c>
      <c r="AL112" s="46" t="s">
        <v>413</v>
      </c>
    </row>
    <row r="113" spans="1:38" ht="26.25" customHeight="1" thickBot="1" x14ac:dyDescent="0.3">
      <c r="A113" s="36" t="s">
        <v>247</v>
      </c>
      <c r="B113" s="58" t="s">
        <v>250</v>
      </c>
      <c r="C113" s="59" t="s">
        <v>251</v>
      </c>
      <c r="D113" s="38"/>
      <c r="E113" s="114">
        <v>2.9955475064171302</v>
      </c>
      <c r="F113" s="114">
        <v>8.3031063092927706</v>
      </c>
      <c r="G113" s="39" t="s">
        <v>389</v>
      </c>
      <c r="H113" s="114">
        <v>15.2339689367347</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73634318.051882103</v>
      </c>
      <c r="AL113" s="41" t="s">
        <v>397</v>
      </c>
    </row>
    <row r="114" spans="1:38" ht="26.25" customHeight="1" thickBot="1" x14ac:dyDescent="0.3">
      <c r="A114" s="36" t="s">
        <v>247</v>
      </c>
      <c r="B114" s="58" t="s">
        <v>252</v>
      </c>
      <c r="C114" s="59" t="s">
        <v>363</v>
      </c>
      <c r="D114" s="38"/>
      <c r="E114" s="114">
        <v>8.8971071999999998E-2</v>
      </c>
      <c r="F114" s="114">
        <v>4.5455987967839999E-2</v>
      </c>
      <c r="G114" s="39" t="s">
        <v>389</v>
      </c>
      <c r="H114" s="114">
        <v>0.28915598399999998</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2224276.7999999998</v>
      </c>
      <c r="AL114" s="41" t="s">
        <v>397</v>
      </c>
    </row>
    <row r="115" spans="1:38" ht="26.25" customHeight="1" thickBot="1" x14ac:dyDescent="0.3">
      <c r="A115" s="36" t="s">
        <v>247</v>
      </c>
      <c r="B115" s="58" t="s">
        <v>253</v>
      </c>
      <c r="C115" s="59" t="s">
        <v>254</v>
      </c>
      <c r="D115" s="38"/>
      <c r="E115" s="114">
        <v>0.13546644013819001</v>
      </c>
      <c r="F115" s="48" t="s">
        <v>391</v>
      </c>
      <c r="G115" s="39" t="s">
        <v>389</v>
      </c>
      <c r="H115" s="114">
        <v>0.33913556450229998</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3427431.8953786101</v>
      </c>
      <c r="AL115" s="41" t="s">
        <v>397</v>
      </c>
    </row>
    <row r="116" spans="1:38" ht="26.25" customHeight="1" thickBot="1" x14ac:dyDescent="0.3">
      <c r="A116" s="36" t="s">
        <v>247</v>
      </c>
      <c r="B116" s="36" t="s">
        <v>255</v>
      </c>
      <c r="C116" s="45" t="s">
        <v>384</v>
      </c>
      <c r="D116" s="38"/>
      <c r="E116" s="114">
        <v>1.76427117843199</v>
      </c>
      <c r="F116" s="114">
        <v>0.25811316139235002</v>
      </c>
      <c r="G116" s="39" t="s">
        <v>389</v>
      </c>
      <c r="H116" s="114">
        <v>4.15951503920944</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44106779.460799903</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70961853.547040403</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0.22505355699954999</v>
      </c>
      <c r="J119" s="114">
        <v>2.1185247066592101</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0.84077433801382995</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2372.0039999999999</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0.94953536071657996</v>
      </c>
      <c r="G125" s="39" t="s">
        <v>389</v>
      </c>
      <c r="H125" s="48" t="s">
        <v>391</v>
      </c>
      <c r="I125" s="114">
        <v>1.09362E-4</v>
      </c>
      <c r="J125" s="114">
        <v>7.2576599999999998E-4</v>
      </c>
      <c r="K125" s="114">
        <v>1.5343819999999999E-3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0.18469211999999999</v>
      </c>
      <c r="I126" s="39" t="s">
        <v>391</v>
      </c>
      <c r="J126" s="39" t="s">
        <v>391</v>
      </c>
      <c r="K126" s="39" t="s">
        <v>391</v>
      </c>
      <c r="L126" s="39" t="s">
        <v>391</v>
      </c>
      <c r="M126" s="114">
        <v>0.15065680000000001</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566.21</v>
      </c>
      <c r="AL126" s="46" t="s">
        <v>416</v>
      </c>
    </row>
    <row r="127" spans="1:38" ht="26.25" customHeight="1" thickBot="1" x14ac:dyDescent="0.3">
      <c r="A127" s="36" t="s">
        <v>272</v>
      </c>
      <c r="B127" s="36" t="s">
        <v>277</v>
      </c>
      <c r="C127" s="37" t="s">
        <v>278</v>
      </c>
      <c r="D127" s="38"/>
      <c r="E127" s="48" t="s">
        <v>391</v>
      </c>
      <c r="F127" s="48" t="s">
        <v>391</v>
      </c>
      <c r="G127" s="48" t="s">
        <v>391</v>
      </c>
      <c r="H127" s="114">
        <v>0.21694426859284999</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6.4967267599999996</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8.8886999999999994E-2</v>
      </c>
      <c r="F130" s="114">
        <v>1.9547708756762899E-3</v>
      </c>
      <c r="G130" s="114">
        <v>2.3270000000000001E-3</v>
      </c>
      <c r="H130" s="114">
        <v>7.9000000000000001E-4</v>
      </c>
      <c r="I130" s="114">
        <v>8.2799999999999996E-4</v>
      </c>
      <c r="J130" s="114">
        <v>9.2000000000000003E-4</v>
      </c>
      <c r="K130" s="114">
        <v>9.2000000000000003E-4</v>
      </c>
      <c r="L130" s="114">
        <v>2.898E-5</v>
      </c>
      <c r="M130" s="114">
        <v>2.3560000000000001E-2</v>
      </c>
      <c r="N130" s="114">
        <v>2.0999999999999999E-3</v>
      </c>
      <c r="O130" s="114">
        <v>1E-3</v>
      </c>
      <c r="P130" s="114">
        <v>2E-3</v>
      </c>
      <c r="Q130" s="114">
        <v>1.1999999999999999E-3</v>
      </c>
      <c r="R130" s="114">
        <v>3.3999999999999998E-3</v>
      </c>
      <c r="S130" s="114">
        <v>3.2000000000000002E-3</v>
      </c>
      <c r="T130" s="114">
        <v>1.3599999999999999E-2</v>
      </c>
      <c r="U130" s="114">
        <v>8.3037513385423103E-4</v>
      </c>
      <c r="V130" s="114">
        <v>1.73881972473749E-3</v>
      </c>
      <c r="W130" s="114">
        <v>3.5999999999999999E-3</v>
      </c>
      <c r="X130" s="114">
        <v>5.9616676276713998E-7</v>
      </c>
      <c r="Y130" s="114">
        <v>1.2704029825633099E-6</v>
      </c>
      <c r="Z130" s="114">
        <v>6.7423621979617003E-7</v>
      </c>
      <c r="AA130" s="114">
        <v>8.2327791048795603E-7</v>
      </c>
      <c r="AB130" s="114">
        <v>3.0933599999999999E-3</v>
      </c>
      <c r="AC130" s="114">
        <v>0.17236147763604701</v>
      </c>
      <c r="AD130" s="114">
        <v>2.4130559445336601E-7</v>
      </c>
      <c r="AE130" s="40"/>
      <c r="AF130" s="48" t="s">
        <v>389</v>
      </c>
      <c r="AG130" s="48" t="s">
        <v>389</v>
      </c>
      <c r="AH130" s="48" t="s">
        <v>389</v>
      </c>
      <c r="AI130" s="48" t="s">
        <v>389</v>
      </c>
      <c r="AJ130" s="48" t="s">
        <v>389</v>
      </c>
      <c r="AK130" s="114">
        <v>155.54900000000001</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5.7565199999999997E-2</v>
      </c>
      <c r="F133" s="114">
        <v>9.0708800000000001E-4</v>
      </c>
      <c r="G133" s="114">
        <v>7.8846880000000008E-3</v>
      </c>
      <c r="H133" s="114" t="s">
        <v>391</v>
      </c>
      <c r="I133" s="114">
        <v>2.4250184999999999E-3</v>
      </c>
      <c r="J133" s="114">
        <v>2.4256530999999999E-3</v>
      </c>
      <c r="K133" s="114">
        <v>2.69688196E-3</v>
      </c>
      <c r="L133" s="114" t="s">
        <v>391</v>
      </c>
      <c r="M133" s="114">
        <v>9.7686400000000003E-3</v>
      </c>
      <c r="N133" s="114">
        <v>2.0953732799999999E-3</v>
      </c>
      <c r="O133" s="114">
        <v>3.5097327999999999E-4</v>
      </c>
      <c r="P133" s="114">
        <v>4.8352399999999997E-2</v>
      </c>
      <c r="Q133" s="114">
        <v>9.4965136E-4</v>
      </c>
      <c r="R133" s="114">
        <v>9.4616256E-4</v>
      </c>
      <c r="S133" s="114">
        <v>8.6731568000000001E-4</v>
      </c>
      <c r="T133" s="114">
        <v>1.2092180800000001E-3</v>
      </c>
      <c r="U133" s="114">
        <v>1.3801692800000001E-3</v>
      </c>
      <c r="V133" s="114">
        <v>1.117253312E-2</v>
      </c>
      <c r="W133" s="114">
        <v>0.62798399999999999</v>
      </c>
      <c r="X133" s="114">
        <v>6.9776000000000004E-9</v>
      </c>
      <c r="Y133" s="114">
        <v>5.0308495999999997E-7</v>
      </c>
      <c r="Z133" s="114">
        <v>4.4935744000000003E-7</v>
      </c>
      <c r="AA133" s="114">
        <v>4.8773424000000002E-7</v>
      </c>
      <c r="AB133" s="114">
        <v>1.4471542399999999E-6</v>
      </c>
      <c r="AC133" s="114">
        <v>1.0466400000000001E-2</v>
      </c>
      <c r="AD133" s="114">
        <v>2.8608160000000001E-2</v>
      </c>
      <c r="AE133" s="40"/>
      <c r="AF133" s="48" t="s">
        <v>389</v>
      </c>
      <c r="AG133" s="48" t="s">
        <v>389</v>
      </c>
      <c r="AH133" s="48" t="s">
        <v>389</v>
      </c>
      <c r="AI133" s="48" t="s">
        <v>389</v>
      </c>
      <c r="AJ133" s="48" t="s">
        <v>389</v>
      </c>
      <c r="AK133" s="114">
        <v>69776</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3.0169919279999999E-2</v>
      </c>
      <c r="F135" s="114">
        <v>1.1669497080000001E-2</v>
      </c>
      <c r="G135" s="114">
        <v>1.04361356E-3</v>
      </c>
      <c r="H135" s="114" t="s">
        <v>391</v>
      </c>
      <c r="I135" s="114">
        <v>7.1176399409732596E-2</v>
      </c>
      <c r="J135" s="114">
        <v>7.8096257274306302E-2</v>
      </c>
      <c r="K135" s="114">
        <v>7.9329618754306302E-2</v>
      </c>
      <c r="L135" s="114">
        <v>1.7702200368257731E-2</v>
      </c>
      <c r="M135" s="114">
        <v>0.52968131868000001</v>
      </c>
      <c r="N135" s="114">
        <v>0.23980077879327999</v>
      </c>
      <c r="O135" s="114">
        <v>2.9966094762297699E-3</v>
      </c>
      <c r="P135" s="114">
        <v>4.7312855761170498E-4</v>
      </c>
      <c r="Q135" s="114">
        <v>6.36139945200144E-3</v>
      </c>
      <c r="R135" s="114">
        <v>2.2839762414869902E-3</v>
      </c>
      <c r="S135" s="114">
        <v>0.11700188948463899</v>
      </c>
      <c r="T135" s="114" t="s">
        <v>391</v>
      </c>
      <c r="U135" s="114">
        <v>6.6411772000000003E-4</v>
      </c>
      <c r="V135" s="114">
        <v>0.511627282733916</v>
      </c>
      <c r="W135" s="114">
        <v>0.17255178289147388</v>
      </c>
      <c r="X135" s="114">
        <v>4.3472654548020199E-4</v>
      </c>
      <c r="Y135" s="114">
        <v>6.4954019647456599E-4</v>
      </c>
      <c r="Z135" s="114">
        <v>3.2765929457276299E-4</v>
      </c>
      <c r="AA135" s="114">
        <v>4.16635595508815E-4</v>
      </c>
      <c r="AB135" s="114">
        <v>1.8285616320363499E-3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1.7801504999999999E-2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1.5593865E-2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1039591</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1.266144335238087</v>
      </c>
      <c r="I139" s="114">
        <v>0.86144436999999996</v>
      </c>
      <c r="J139" s="114">
        <v>0.86144436999999996</v>
      </c>
      <c r="K139" s="114">
        <v>0.86144436999999996</v>
      </c>
      <c r="L139" s="48" t="s">
        <v>391</v>
      </c>
      <c r="M139" s="114" t="s">
        <v>391</v>
      </c>
      <c r="N139" s="114">
        <v>2.4955799999999998E-3</v>
      </c>
      <c r="O139" s="114">
        <v>5.0331300000000002E-3</v>
      </c>
      <c r="P139" s="114">
        <v>5.0331300000000002E-3</v>
      </c>
      <c r="Q139" s="114">
        <v>7.9711199999999999E-3</v>
      </c>
      <c r="R139" s="114">
        <v>7.6149599999999996E-3</v>
      </c>
      <c r="S139" s="114">
        <v>1.772226E-2</v>
      </c>
      <c r="T139" s="114" t="s">
        <v>391</v>
      </c>
      <c r="U139" s="114" t="s">
        <v>391</v>
      </c>
      <c r="V139" s="114" t="s">
        <v>391</v>
      </c>
      <c r="W139" s="114">
        <v>8.7256979999999995</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166.76534553252921</v>
      </c>
      <c r="F141" s="66">
        <f t="shared" ref="F141:AJ141" si="0">SUM(F$14:F$140)</f>
        <v>178.43143534322087</v>
      </c>
      <c r="G141" s="66">
        <f t="shared" si="0"/>
        <v>27.914664711049166</v>
      </c>
      <c r="H141" s="66">
        <f t="shared" si="0"/>
        <v>57.105885621971055</v>
      </c>
      <c r="I141" s="66">
        <f t="shared" si="0"/>
        <v>26.356469321746399</v>
      </c>
      <c r="J141" s="66">
        <f t="shared" si="0"/>
        <v>63.540411026349489</v>
      </c>
      <c r="K141" s="66">
        <f t="shared" si="0"/>
        <v>135.22632351151051</v>
      </c>
      <c r="L141" s="66">
        <f t="shared" si="0"/>
        <v>3.8056459672177509</v>
      </c>
      <c r="M141" s="66">
        <f t="shared" si="0"/>
        <v>405.40291631949395</v>
      </c>
      <c r="N141" s="66">
        <f t="shared" si="0"/>
        <v>10.248371945777347</v>
      </c>
      <c r="O141" s="66">
        <f t="shared" si="0"/>
        <v>0.54946152994128339</v>
      </c>
      <c r="P141" s="66">
        <f t="shared" si="0"/>
        <v>0.53625304367305027</v>
      </c>
      <c r="Q141" s="66">
        <f t="shared" si="0"/>
        <v>0.98454257916633847</v>
      </c>
      <c r="R141" s="66">
        <f t="shared" si="0"/>
        <v>5.1015973758036921</v>
      </c>
      <c r="S141" s="66">
        <f t="shared" si="0"/>
        <v>25.410309268306555</v>
      </c>
      <c r="T141" s="66">
        <f t="shared" si="0"/>
        <v>13.754647139564325</v>
      </c>
      <c r="U141" s="66">
        <f t="shared" si="0"/>
        <v>1.2299289799791677</v>
      </c>
      <c r="V141" s="66">
        <f t="shared" si="0"/>
        <v>98.504297347284492</v>
      </c>
      <c r="W141" s="66">
        <f t="shared" si="0"/>
        <v>22.247826843963651</v>
      </c>
      <c r="X141" s="66">
        <f t="shared" si="0"/>
        <v>3.4063331363670417</v>
      </c>
      <c r="Y141" s="66">
        <f t="shared" si="0"/>
        <v>3.4180177484607861</v>
      </c>
      <c r="Z141" s="66">
        <f t="shared" si="0"/>
        <v>1.2319695753707431</v>
      </c>
      <c r="AA141" s="66">
        <f t="shared" si="0"/>
        <v>1.926989154962693</v>
      </c>
      <c r="AB141" s="66">
        <f t="shared" si="0"/>
        <v>10.771882231404676</v>
      </c>
      <c r="AC141" s="66">
        <f t="shared" si="0"/>
        <v>6.5591989333397969</v>
      </c>
      <c r="AD141" s="66">
        <f t="shared" si="0"/>
        <v>9.1513058386243102</v>
      </c>
      <c r="AE141" s="67"/>
      <c r="AF141" s="68">
        <f t="shared" si="0"/>
        <v>477240.90791476</v>
      </c>
      <c r="AG141" s="68">
        <f t="shared" si="0"/>
        <v>53046.663259405264</v>
      </c>
      <c r="AH141" s="68">
        <f t="shared" si="0"/>
        <v>60020.696334179825</v>
      </c>
      <c r="AI141" s="68">
        <f t="shared" si="0"/>
        <v>485784.67394443648</v>
      </c>
      <c r="AJ141" s="68">
        <f t="shared" si="0"/>
        <v>25041.163431541438</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166.76534553252921</v>
      </c>
      <c r="F152" s="91">
        <f t="shared" ref="F152:AD152" si="1">F141+F151+IF(AND(OR($B$4="AT",$B$4="BE",$B$4="CH",$B$4="GB",$B$4="IE",$B$4="LT",$B$4="LU",$B$4="NL"),SUM(F143:F149)&gt;0),SUM(F143:F149)-SUM(F27:F33),0)</f>
        <v>178.43143534322087</v>
      </c>
      <c r="G152" s="91">
        <f t="shared" si="1"/>
        <v>27.914664711049166</v>
      </c>
      <c r="H152" s="91">
        <f t="shared" si="1"/>
        <v>57.105885621971055</v>
      </c>
      <c r="I152" s="91">
        <f t="shared" si="1"/>
        <v>26.356469321746399</v>
      </c>
      <c r="J152" s="91">
        <f t="shared" si="1"/>
        <v>63.540411026349489</v>
      </c>
      <c r="K152" s="91">
        <f t="shared" si="1"/>
        <v>135.22632351151051</v>
      </c>
      <c r="L152" s="91">
        <f>L141+L151+IF(AND(OR($B$4="AT",$B$4="BE",$B$4="CH",$B$4="GB",$B$4="IE",$B$4="LT",$B$4="LU",$B$4="NL"),SUM(L143:L149)&gt;0),SUM(L143:L149)-SUM(L27:L33),0)</f>
        <v>3.8056459672177509</v>
      </c>
      <c r="M152" s="91">
        <f t="shared" si="1"/>
        <v>405.40291631949395</v>
      </c>
      <c r="N152" s="91">
        <f t="shared" si="1"/>
        <v>10.248371945777347</v>
      </c>
      <c r="O152" s="91">
        <f t="shared" si="1"/>
        <v>0.54946152994128339</v>
      </c>
      <c r="P152" s="91">
        <f t="shared" si="1"/>
        <v>0.53625304367305027</v>
      </c>
      <c r="Q152" s="91">
        <f t="shared" si="1"/>
        <v>0.98454257916633847</v>
      </c>
      <c r="R152" s="91">
        <f t="shared" si="1"/>
        <v>5.1015973758036921</v>
      </c>
      <c r="S152" s="91">
        <f t="shared" si="1"/>
        <v>25.410309268306555</v>
      </c>
      <c r="T152" s="91">
        <f t="shared" si="1"/>
        <v>13.754647139564325</v>
      </c>
      <c r="U152" s="91">
        <f t="shared" si="1"/>
        <v>1.2299289799791677</v>
      </c>
      <c r="V152" s="91">
        <f t="shared" si="1"/>
        <v>98.504297347284492</v>
      </c>
      <c r="W152" s="91">
        <f t="shared" si="1"/>
        <v>22.247826843963651</v>
      </c>
      <c r="X152" s="91">
        <f t="shared" si="1"/>
        <v>3.4063331363670417</v>
      </c>
      <c r="Y152" s="91">
        <f t="shared" si="1"/>
        <v>3.4180177484607861</v>
      </c>
      <c r="Z152" s="91">
        <f t="shared" si="1"/>
        <v>1.2319695753707431</v>
      </c>
      <c r="AA152" s="91">
        <f t="shared" si="1"/>
        <v>1.926989154962693</v>
      </c>
      <c r="AB152" s="91">
        <f t="shared" si="1"/>
        <v>10.771882231404676</v>
      </c>
      <c r="AC152" s="91">
        <f t="shared" si="1"/>
        <v>6.5591989333397969</v>
      </c>
      <c r="AD152" s="91">
        <f t="shared" si="1"/>
        <v>9.1513058386243102</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166.76534553252921</v>
      </c>
      <c r="F154" s="91">
        <f>F141+F153-IF(OR($B$6=2005,$B$6&gt;=2020),SUM(F99:F122),0)+IF(AND(OR($B$4="AT",$B$4="BE",$B$4="CH",$B$4="GB",$B$4="IE",$B$4="LT",$B$4="LU",$B$4="NL"),SUM(F143:F149)&gt;0),SUM(F143:F149)-SUM(F27:F33),0)</f>
        <v>178.43143534322087</v>
      </c>
      <c r="G154" s="91">
        <f>G141+G153+IF(AND(OR($B$4="AT",$B$4="BE",$B$4="CH",$B$4="GB",$B$4="IE",$B$4="LT",$B$4="LU",$B$4="NL"),SUM(G143:G149)&gt;0),SUM(G143:G149)-SUM(G27:G33),0)</f>
        <v>27.914664711049166</v>
      </c>
      <c r="H154" s="91">
        <f t="shared" ref="H154:AD154" si="2">H141+H153+IF(AND(OR($B$4="AT",$B$4="BE",$B$4="CH",$B$4="GB",$B$4="IE",$B$4="LT",$B$4="LU",$B$4="NL"),SUM(H143:H149)&gt;0),SUM(H143:H149)-SUM(H27:H33),0)</f>
        <v>57.105885621971055</v>
      </c>
      <c r="I154" s="91">
        <f t="shared" si="2"/>
        <v>26.356469321746399</v>
      </c>
      <c r="J154" s="91">
        <f t="shared" si="2"/>
        <v>63.540411026349489</v>
      </c>
      <c r="K154" s="91">
        <f t="shared" si="2"/>
        <v>135.22632351151051</v>
      </c>
      <c r="L154" s="91">
        <f>L141+L153+IF(AND(OR($B$4="AT",$B$4="BE",$B$4="CH",$B$4="GB",$B$4="IE",$B$4="LT",$B$4="LU",$B$4="NL"),SUM(L143:L149)&gt;0),SUM(L143:L149)-SUM(L27:L33),0)</f>
        <v>3.8056459672177509</v>
      </c>
      <c r="M154" s="91">
        <f t="shared" si="2"/>
        <v>405.40291631949395</v>
      </c>
      <c r="N154" s="91">
        <f t="shared" si="2"/>
        <v>10.248371945777347</v>
      </c>
      <c r="O154" s="91">
        <f t="shared" si="2"/>
        <v>0.54946152994128339</v>
      </c>
      <c r="P154" s="91">
        <f t="shared" si="2"/>
        <v>0.53625304367305027</v>
      </c>
      <c r="Q154" s="91">
        <f t="shared" si="2"/>
        <v>0.98454257916633847</v>
      </c>
      <c r="R154" s="91">
        <f t="shared" si="2"/>
        <v>5.1015973758036921</v>
      </c>
      <c r="S154" s="91">
        <f t="shared" si="2"/>
        <v>25.410309268306555</v>
      </c>
      <c r="T154" s="91">
        <f t="shared" si="2"/>
        <v>13.754647139564325</v>
      </c>
      <c r="U154" s="91">
        <f t="shared" si="2"/>
        <v>1.2299289799791677</v>
      </c>
      <c r="V154" s="91">
        <f t="shared" si="2"/>
        <v>98.504297347284492</v>
      </c>
      <c r="W154" s="91">
        <f t="shared" si="2"/>
        <v>22.247826843963651</v>
      </c>
      <c r="X154" s="91">
        <f t="shared" si="2"/>
        <v>3.4063331363670417</v>
      </c>
      <c r="Y154" s="91">
        <f t="shared" si="2"/>
        <v>3.4180177484607861</v>
      </c>
      <c r="Z154" s="91">
        <f t="shared" si="2"/>
        <v>1.2319695753707431</v>
      </c>
      <c r="AA154" s="91">
        <f t="shared" si="2"/>
        <v>1.926989154962693</v>
      </c>
      <c r="AB154" s="91">
        <f t="shared" si="2"/>
        <v>10.771882231404676</v>
      </c>
      <c r="AC154" s="91">
        <f t="shared" si="2"/>
        <v>6.5591989333397969</v>
      </c>
      <c r="AD154" s="91">
        <f t="shared" si="2"/>
        <v>9.1513058386243102</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6.8289046377157598</v>
      </c>
      <c r="F157" s="114">
        <v>0.4197077037993</v>
      </c>
      <c r="G157" s="114">
        <v>0.61931245695938997</v>
      </c>
      <c r="H157" s="114" t="s">
        <v>391</v>
      </c>
      <c r="I157" s="114">
        <v>0.12386249139187</v>
      </c>
      <c r="J157" s="114">
        <v>0.12386249139187</v>
      </c>
      <c r="K157" s="114">
        <v>0.12386249139187</v>
      </c>
      <c r="L157" s="114">
        <v>5.9453995868099997E-2</v>
      </c>
      <c r="M157" s="114">
        <v>5.4313928211949802</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26642.821898393198</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1.27564690850796</v>
      </c>
      <c r="F158" s="114">
        <v>0.10394080310685001</v>
      </c>
      <c r="G158" s="114">
        <v>0.1194792924535</v>
      </c>
      <c r="H158" s="114" t="s">
        <v>391</v>
      </c>
      <c r="I158" s="114">
        <v>2.3895858490689998E-2</v>
      </c>
      <c r="J158" s="114">
        <v>2.3895858490689998E-2</v>
      </c>
      <c r="K158" s="114">
        <v>2.3895858490689998E-2</v>
      </c>
      <c r="L158" s="114">
        <v>1.1470012075530001E-2</v>
      </c>
      <c r="M158" s="114">
        <v>1.4408662065997999</v>
      </c>
      <c r="N158" s="114">
        <v>1.5522358156368801</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5139.9991613497459</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132.9802294029621</v>
      </c>
      <c r="F159" s="114">
        <v>2.3881879519261702</v>
      </c>
      <c r="G159" s="114">
        <v>38.39562521744746</v>
      </c>
      <c r="H159" s="114">
        <v>7.6162486103290003E-2</v>
      </c>
      <c r="I159" s="114">
        <v>9.6069077975737684</v>
      </c>
      <c r="J159" s="114">
        <v>10.41808461629347</v>
      </c>
      <c r="K159" s="114">
        <v>10.41808461629347</v>
      </c>
      <c r="L159" s="114">
        <v>0.53882085280506009</v>
      </c>
      <c r="M159" s="114">
        <v>7.7381857506852807</v>
      </c>
      <c r="N159" s="114">
        <v>0.28017693163020002</v>
      </c>
      <c r="O159" s="114">
        <v>2.2904677089249998E-2</v>
      </c>
      <c r="P159" s="114">
        <v>5.9721179891151464E-3</v>
      </c>
      <c r="Q159" s="114">
        <v>1.4464936049054899</v>
      </c>
      <c r="R159" s="114">
        <v>1.31010818632708</v>
      </c>
      <c r="S159" s="114">
        <v>3.2269881954266797</v>
      </c>
      <c r="T159" s="114">
        <v>41.219253430845185</v>
      </c>
      <c r="U159" s="114">
        <v>3.3922223360125146E-2</v>
      </c>
      <c r="V159" s="114">
        <v>2.9485180191426297</v>
      </c>
      <c r="W159" s="114">
        <v>0.83433778984716001</v>
      </c>
      <c r="X159" s="114">
        <v>2.1776277435660001E-2</v>
      </c>
      <c r="Y159" s="114">
        <v>8.7262810412640002E-2</v>
      </c>
      <c r="Z159" s="114">
        <v>2.549881802492E-2</v>
      </c>
      <c r="AA159" s="114">
        <v>3.810517907173E-2</v>
      </c>
      <c r="AB159" s="114">
        <v>0.172643084945</v>
      </c>
      <c r="AC159" s="114">
        <v>0.27232280888263999</v>
      </c>
      <c r="AD159" s="114">
        <v>1.04548746423844</v>
      </c>
      <c r="AE159" s="40"/>
      <c r="AF159" s="114">
        <v>88423.485591404475</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335" priority="67" stopIfTrue="1" operator="equal">
      <formula>"C"</formula>
    </cfRule>
    <cfRule type="cellIs" dxfId="334" priority="68" stopIfTrue="1" operator="equal">
      <formula>"IE"</formula>
    </cfRule>
    <cfRule type="cellIs" dxfId="333" priority="69" stopIfTrue="1" operator="equal">
      <formula>"NA"</formula>
    </cfRule>
    <cfRule type="cellIs" dxfId="332" priority="70" stopIfTrue="1" operator="equal">
      <formula>"NE"</formula>
    </cfRule>
    <cfRule type="cellIs" dxfId="331" priority="71" stopIfTrue="1" operator="equal">
      <formula>"NO"</formula>
    </cfRule>
    <cfRule type="cellIs" dxfId="330" priority="72" stopIfTrue="1" operator="equal">
      <formula>"TPS"</formula>
    </cfRule>
  </conditionalFormatting>
  <conditionalFormatting sqref="E14:AK141">
    <cfRule type="cellIs" dxfId="329" priority="13" stopIfTrue="1" operator="equal">
      <formula>"C"</formula>
    </cfRule>
    <cfRule type="cellIs" dxfId="328" priority="14" stopIfTrue="1" operator="equal">
      <formula>"IE"</formula>
    </cfRule>
    <cfRule type="cellIs" dxfId="327" priority="15" stopIfTrue="1" operator="equal">
      <formula>"NA"</formula>
    </cfRule>
    <cfRule type="cellIs" dxfId="326" priority="16" stopIfTrue="1" operator="equal">
      <formula>"NE"</formula>
    </cfRule>
    <cfRule type="cellIs" dxfId="325" priority="17" stopIfTrue="1" operator="equal">
      <formula>"NO"</formula>
    </cfRule>
    <cfRule type="cellIs" dxfId="324" priority="18" stopIfTrue="1" operator="equal">
      <formula>"TPS"</formula>
    </cfRule>
  </conditionalFormatting>
  <conditionalFormatting sqref="E157:AK164">
    <cfRule type="cellIs" dxfId="323" priority="1" stopIfTrue="1" operator="equal">
      <formula>"C"</formula>
    </cfRule>
    <cfRule type="cellIs" dxfId="322" priority="2" stopIfTrue="1" operator="equal">
      <formula>"IE"</formula>
    </cfRule>
    <cfRule type="cellIs" dxfId="321" priority="3" stopIfTrue="1" operator="equal">
      <formula>"NA"</formula>
    </cfRule>
    <cfRule type="cellIs" dxfId="320" priority="4" stopIfTrue="1" operator="equal">
      <formula>"NE"</formula>
    </cfRule>
    <cfRule type="cellIs" dxfId="319" priority="5" stopIfTrue="1" operator="equal">
      <formula>"NO"</formula>
    </cfRule>
    <cfRule type="cellIs" dxfId="318" priority="6" stopIfTrue="1" operator="equal">
      <formula>"TPS"</formula>
    </cfRule>
  </conditionalFormatting>
  <conditionalFormatting sqref="AF143:AK149">
    <cfRule type="cellIs" dxfId="317" priority="31" stopIfTrue="1" operator="equal">
      <formula>"C"</formula>
    </cfRule>
    <cfRule type="cellIs" dxfId="316" priority="32" stopIfTrue="1" operator="equal">
      <formula>"IE"</formula>
    </cfRule>
    <cfRule type="cellIs" dxfId="315" priority="33" stopIfTrue="1" operator="equal">
      <formula>"NA"</formula>
    </cfRule>
    <cfRule type="cellIs" dxfId="314" priority="34" stopIfTrue="1" operator="equal">
      <formula>"NE"</formula>
    </cfRule>
    <cfRule type="cellIs" dxfId="313" priority="35" stopIfTrue="1" operator="equal">
      <formula>"NO"</formula>
    </cfRule>
    <cfRule type="cellIs" dxfId="312" priority="36" stopIfTrue="1" operator="equal">
      <formula>"TPS"</formula>
    </cfRule>
  </conditionalFormatting>
  <pageMargins left="0.7" right="0.7" top="0.78740157499999996" bottom="0.78740157499999996"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3DA76-60BE-4EFF-9A9C-00BFD4A7E529}">
  <sheetPr codeName="Tabelle321">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2011</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2011</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12.357503031723812</v>
      </c>
      <c r="F14" s="114">
        <v>3.2002416828584197</v>
      </c>
      <c r="G14" s="114">
        <v>4.162575549540521</v>
      </c>
      <c r="H14" s="114">
        <v>0.36033640466060002</v>
      </c>
      <c r="I14" s="114">
        <v>1.3836613920660101</v>
      </c>
      <c r="J14" s="114">
        <v>1.7499486333456098</v>
      </c>
      <c r="K14" s="114">
        <v>1.9025699345220195</v>
      </c>
      <c r="L14" s="114">
        <v>4.9404168335078748E-2</v>
      </c>
      <c r="M14" s="114">
        <v>5.5923956258948788</v>
      </c>
      <c r="N14" s="114">
        <v>2.2273840750231297</v>
      </c>
      <c r="O14" s="114">
        <v>0.15031036966498998</v>
      </c>
      <c r="P14" s="114">
        <v>0.15577143612256</v>
      </c>
      <c r="Q14" s="114">
        <v>0.25782289494311006</v>
      </c>
      <c r="R14" s="114">
        <v>0.64199260057290986</v>
      </c>
      <c r="S14" s="114">
        <v>1.4674597151316102</v>
      </c>
      <c r="T14" s="114">
        <v>1.8920998036598597</v>
      </c>
      <c r="U14" s="114">
        <v>0.19691705844359994</v>
      </c>
      <c r="V14" s="114">
        <v>17.73555929659473</v>
      </c>
      <c r="W14" s="114">
        <v>1.9937877540754496</v>
      </c>
      <c r="X14" s="114">
        <v>0.12531253479476823</v>
      </c>
      <c r="Y14" s="114">
        <v>0.11293939957581098</v>
      </c>
      <c r="Z14" s="114">
        <v>4.1547676553154146E-2</v>
      </c>
      <c r="AA14" s="114">
        <v>9.7783496428613392E-2</v>
      </c>
      <c r="AB14" s="114">
        <v>0.37760531962226196</v>
      </c>
      <c r="AC14" s="114">
        <v>0.98384875208444</v>
      </c>
      <c r="AD14" s="114">
        <v>0.41893344396391102</v>
      </c>
      <c r="AE14" s="40"/>
      <c r="AF14" s="114">
        <v>11469.292549820331</v>
      </c>
      <c r="AG14" s="114">
        <v>28046.308464000002</v>
      </c>
      <c r="AH14" s="114">
        <v>22578.725459999998</v>
      </c>
      <c r="AI14" s="114">
        <v>152916.1697711999</v>
      </c>
      <c r="AJ14" s="114">
        <v>22196.424088799995</v>
      </c>
      <c r="AK14" s="39" t="s">
        <v>389</v>
      </c>
      <c r="AL14" s="41" t="s">
        <v>41</v>
      </c>
    </row>
    <row r="15" spans="1:38" ht="26.25" customHeight="1" thickBot="1" x14ac:dyDescent="0.3">
      <c r="A15" s="36" t="s">
        <v>45</v>
      </c>
      <c r="B15" s="36" t="s">
        <v>46</v>
      </c>
      <c r="C15" s="37" t="s">
        <v>47</v>
      </c>
      <c r="D15" s="38"/>
      <c r="E15" s="114">
        <v>1.0418717217479101</v>
      </c>
      <c r="F15" s="114">
        <v>7.1260758433870003E-2</v>
      </c>
      <c r="G15" s="114">
        <v>0.33759520955970002</v>
      </c>
      <c r="H15" s="114">
        <v>6.8340071015719997E-2</v>
      </c>
      <c r="I15" s="114">
        <v>4.0103586105819995E-2</v>
      </c>
      <c r="J15" s="114">
        <v>4.6741541256280002E-2</v>
      </c>
      <c r="K15" s="114">
        <v>7.3293361858140005E-2</v>
      </c>
      <c r="L15" s="114">
        <v>6.7433445183799996E-3</v>
      </c>
      <c r="M15" s="114">
        <v>0.43753529310790001</v>
      </c>
      <c r="N15" s="114">
        <v>1.7921600976819999E-2</v>
      </c>
      <c r="O15" s="114">
        <v>5.8413748362000004E-4</v>
      </c>
      <c r="P15" s="114">
        <v>1.0620599759999999E-4</v>
      </c>
      <c r="Q15" s="114">
        <v>1.43379317327E-3</v>
      </c>
      <c r="R15" s="114">
        <v>7.7084346751000001E-4</v>
      </c>
      <c r="S15" s="114">
        <v>4.5137838061899997E-3</v>
      </c>
      <c r="T15" s="114">
        <v>0.23915308497661</v>
      </c>
      <c r="U15" s="114">
        <v>1.91172851372E-3</v>
      </c>
      <c r="V15" s="114">
        <v>1.5131128809809999E-2</v>
      </c>
      <c r="W15" s="114">
        <v>2.0128265832629999E-2</v>
      </c>
      <c r="X15" s="114">
        <v>2.787902619E-5</v>
      </c>
      <c r="Y15" s="114">
        <v>3.5997643707000001E-4</v>
      </c>
      <c r="Z15" s="114">
        <v>4.0797329529999997E-5</v>
      </c>
      <c r="AA15" s="114">
        <v>3.5997643700000001E-5</v>
      </c>
      <c r="AB15" s="114">
        <v>4.6465043649999998E-4</v>
      </c>
      <c r="AC15" s="114" t="s">
        <v>391</v>
      </c>
      <c r="AD15" s="114" t="s">
        <v>391</v>
      </c>
      <c r="AE15" s="40"/>
      <c r="AF15" s="114">
        <v>34946.167544888704</v>
      </c>
      <c r="AG15" s="39" t="s">
        <v>390</v>
      </c>
      <c r="AH15" s="114">
        <v>569</v>
      </c>
      <c r="AI15" s="39" t="s">
        <v>390</v>
      </c>
      <c r="AJ15" s="39" t="s">
        <v>390</v>
      </c>
      <c r="AK15" s="39" t="s">
        <v>389</v>
      </c>
      <c r="AL15" s="41" t="s">
        <v>41</v>
      </c>
    </row>
    <row r="16" spans="1:38" ht="26.25" customHeight="1" thickBot="1" x14ac:dyDescent="0.3">
      <c r="A16" s="36" t="s">
        <v>45</v>
      </c>
      <c r="B16" s="36" t="s">
        <v>48</v>
      </c>
      <c r="C16" s="37" t="s">
        <v>49</v>
      </c>
      <c r="D16" s="38"/>
      <c r="E16" s="114">
        <v>0.43735901639343999</v>
      </c>
      <c r="F16" s="114">
        <v>8.9779999999999999E-3</v>
      </c>
      <c r="G16" s="114">
        <v>0.32592647058822999</v>
      </c>
      <c r="H16" s="114" t="s">
        <v>391</v>
      </c>
      <c r="I16" s="114">
        <v>2.1233766233759999E-2</v>
      </c>
      <c r="J16" s="114">
        <v>3.1142857142849999E-2</v>
      </c>
      <c r="K16" s="114">
        <v>0.109</v>
      </c>
      <c r="L16" s="114" t="s">
        <v>391</v>
      </c>
      <c r="M16" s="114">
        <v>4.4889999999999999E-2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4489</v>
      </c>
      <c r="AH16" s="39" t="s">
        <v>390</v>
      </c>
      <c r="AI16" s="39" t="s">
        <v>390</v>
      </c>
      <c r="AJ16" s="39" t="s">
        <v>390</v>
      </c>
      <c r="AK16" s="39" t="s">
        <v>389</v>
      </c>
      <c r="AL16" s="41" t="s">
        <v>41</v>
      </c>
    </row>
    <row r="17" spans="1:38" ht="26.25" customHeight="1" thickBot="1" x14ac:dyDescent="0.3">
      <c r="A17" s="36" t="s">
        <v>45</v>
      </c>
      <c r="B17" s="36" t="s">
        <v>50</v>
      </c>
      <c r="C17" s="37" t="s">
        <v>51</v>
      </c>
      <c r="D17" s="38"/>
      <c r="E17" s="114">
        <v>1.12818159009874</v>
      </c>
      <c r="F17" s="114">
        <v>2.7659773215129996E-2</v>
      </c>
      <c r="G17" s="114">
        <v>0.77608664604799005</v>
      </c>
      <c r="H17" s="114">
        <v>1.1621000998370001E-2</v>
      </c>
      <c r="I17" s="114">
        <v>3.8916958830919994E-2</v>
      </c>
      <c r="J17" s="114">
        <v>6.3692445658159999E-2</v>
      </c>
      <c r="K17" s="114">
        <v>8.8578159943879992E-2</v>
      </c>
      <c r="L17" s="114">
        <v>2.0009829103442865E-2</v>
      </c>
      <c r="M17" s="114">
        <v>0.22016281497567</v>
      </c>
      <c r="N17" s="114">
        <v>4.4407104411299997E-2</v>
      </c>
      <c r="O17" s="114">
        <v>1.43209044335E-3</v>
      </c>
      <c r="P17" s="114">
        <v>2.5218160059999999E-4</v>
      </c>
      <c r="Q17" s="114">
        <v>3.5268432025100001E-3</v>
      </c>
      <c r="R17" s="114">
        <v>1.8707061759800001E-3</v>
      </c>
      <c r="S17" s="114">
        <v>1.100759285447E-2</v>
      </c>
      <c r="T17" s="114">
        <v>0.59677028333319004</v>
      </c>
      <c r="U17" s="114">
        <v>4.7454020224000004E-3</v>
      </c>
      <c r="V17" s="114">
        <v>3.751201043487E-2</v>
      </c>
      <c r="W17" s="114">
        <v>1.2437123657279999E-2</v>
      </c>
      <c r="X17" s="114">
        <v>7.5650545440000006E-5</v>
      </c>
      <c r="Y17" s="114">
        <v>9.7680649339000006E-4</v>
      </c>
      <c r="Z17" s="114">
        <v>1.1070473591E-4</v>
      </c>
      <c r="AA17" s="114">
        <v>9.7680649330000006E-5</v>
      </c>
      <c r="AB17" s="114">
        <v>1.26084242409E-3</v>
      </c>
      <c r="AC17" s="114" t="s">
        <v>391</v>
      </c>
      <c r="AD17" s="114" t="s">
        <v>391</v>
      </c>
      <c r="AE17" s="40"/>
      <c r="AF17" s="114">
        <v>11424.056395162601</v>
      </c>
      <c r="AG17" s="114">
        <v>3441.6</v>
      </c>
      <c r="AH17" s="114">
        <v>959.06460321625502</v>
      </c>
      <c r="AI17" s="114" t="s">
        <v>390</v>
      </c>
      <c r="AJ17" s="114">
        <v>0</v>
      </c>
      <c r="AK17" s="39" t="s">
        <v>389</v>
      </c>
      <c r="AL17" s="41" t="s">
        <v>41</v>
      </c>
    </row>
    <row r="18" spans="1:38" ht="26.25" customHeight="1" thickBot="1" x14ac:dyDescent="0.3">
      <c r="A18" s="36" t="s">
        <v>45</v>
      </c>
      <c r="B18" s="36" t="s">
        <v>52</v>
      </c>
      <c r="C18" s="37" t="s">
        <v>53</v>
      </c>
      <c r="D18" s="38"/>
      <c r="E18" s="114">
        <v>7.1535811263470001E-2</v>
      </c>
      <c r="F18" s="114">
        <v>1.7020124126499998E-3</v>
      </c>
      <c r="G18" s="114">
        <v>1.5480730864320001E-2</v>
      </c>
      <c r="H18" s="114">
        <v>1.2625075267499999E-3</v>
      </c>
      <c r="I18" s="114">
        <v>1.45555199473E-3</v>
      </c>
      <c r="J18" s="114">
        <v>1.6465091151900001E-3</v>
      </c>
      <c r="K18" s="114">
        <v>1.6465091151900001E-3</v>
      </c>
      <c r="L18" s="114">
        <v>8.0129718310681386E-4</v>
      </c>
      <c r="M18" s="114">
        <v>1.8937612901350001E-2</v>
      </c>
      <c r="N18" s="114">
        <v>1.9973839581000001E-3</v>
      </c>
      <c r="O18" s="114">
        <v>8.7900977179999998E-5</v>
      </c>
      <c r="P18" s="114">
        <v>2.8224608080000001E-5</v>
      </c>
      <c r="Q18" s="114">
        <v>1.9826749793999999E-4</v>
      </c>
      <c r="R18" s="114">
        <v>1.4210363897999999E-4</v>
      </c>
      <c r="S18" s="114">
        <v>7.6668205388999997E-4</v>
      </c>
      <c r="T18" s="114">
        <v>2.036938384021E-2</v>
      </c>
      <c r="U18" s="114">
        <v>2.0022869509000001E-4</v>
      </c>
      <c r="V18" s="114">
        <v>1.66530379723E-3</v>
      </c>
      <c r="W18" s="114">
        <v>8.5590919921000003E-4</v>
      </c>
      <c r="X18" s="114">
        <v>8.1303992708517003E-6</v>
      </c>
      <c r="Y18" s="114">
        <v>1.0498043013999999E-4</v>
      </c>
      <c r="Z18" s="114">
        <v>1.1897782079999999E-5</v>
      </c>
      <c r="AA18" s="114">
        <v>1.0498043009999999E-5</v>
      </c>
      <c r="AB18" s="114">
        <v>1.3550665450999999E-4</v>
      </c>
      <c r="AC18" s="114" t="s">
        <v>391</v>
      </c>
      <c r="AD18" s="114" t="s">
        <v>391</v>
      </c>
      <c r="AE18" s="40"/>
      <c r="AF18" s="114">
        <v>996.893412553345</v>
      </c>
      <c r="AG18" s="114">
        <v>0</v>
      </c>
      <c r="AH18" s="114">
        <v>265.614114203491</v>
      </c>
      <c r="AI18" s="114" t="s">
        <v>390</v>
      </c>
      <c r="AJ18" s="114">
        <v>0</v>
      </c>
      <c r="AK18" s="39" t="s">
        <v>389</v>
      </c>
      <c r="AL18" s="41" t="s">
        <v>41</v>
      </c>
    </row>
    <row r="19" spans="1:38" ht="26.25" customHeight="1" thickBot="1" x14ac:dyDescent="0.3">
      <c r="A19" s="36" t="s">
        <v>45</v>
      </c>
      <c r="B19" s="36" t="s">
        <v>54</v>
      </c>
      <c r="C19" s="37" t="s">
        <v>55</v>
      </c>
      <c r="D19" s="38"/>
      <c r="E19" s="114">
        <v>0.69294852417849984</v>
      </c>
      <c r="F19" s="114">
        <v>3.926098349709E-2</v>
      </c>
      <c r="G19" s="114">
        <v>0.20376839083397999</v>
      </c>
      <c r="H19" s="114">
        <v>1.3776834320289999E-2</v>
      </c>
      <c r="I19" s="114">
        <v>3.764709162866E-2</v>
      </c>
      <c r="J19" s="114">
        <v>4.230245505E-2</v>
      </c>
      <c r="K19" s="114">
        <v>4.3628385565200004E-2</v>
      </c>
      <c r="L19" s="114">
        <v>8.657945185923473E-3</v>
      </c>
      <c r="M19" s="114">
        <v>0.20598149751339997</v>
      </c>
      <c r="N19" s="114">
        <v>2.7389830120049998E-2</v>
      </c>
      <c r="O19" s="114">
        <v>1.3593973851899999E-3</v>
      </c>
      <c r="P19" s="114">
        <v>9.2561663522999999E-4</v>
      </c>
      <c r="Q19" s="114">
        <v>2.0810372629699999E-3</v>
      </c>
      <c r="R19" s="114">
        <v>4.4061201275299999E-3</v>
      </c>
      <c r="S19" s="114">
        <v>1.130496841309E-2</v>
      </c>
      <c r="T19" s="114">
        <v>0.14960729992497002</v>
      </c>
      <c r="U19" s="114">
        <v>2.4694688048799997E-3</v>
      </c>
      <c r="V19" s="114">
        <v>0.13481997711617</v>
      </c>
      <c r="W19" s="114">
        <v>1.471291873183E-2</v>
      </c>
      <c r="X19" s="114">
        <v>1.01839433724E-3</v>
      </c>
      <c r="Y19" s="114">
        <v>1.6145301099E-3</v>
      </c>
      <c r="Z19" s="114">
        <v>4.2506419672E-4</v>
      </c>
      <c r="AA19" s="114">
        <v>3.7444934559999996E-4</v>
      </c>
      <c r="AB19" s="114">
        <v>3.4324379895000002E-3</v>
      </c>
      <c r="AC19" s="114">
        <v>9.5100977181499999E-3</v>
      </c>
      <c r="AD19" s="114">
        <v>5.6996216628478563E-2</v>
      </c>
      <c r="AE19" s="40"/>
      <c r="AF19" s="114">
        <v>7764.7358939387595</v>
      </c>
      <c r="AG19" s="114">
        <v>334.88780400000002</v>
      </c>
      <c r="AH19" s="114">
        <v>2215.495748368</v>
      </c>
      <c r="AI19" s="114">
        <v>1220.0407560000001</v>
      </c>
      <c r="AJ19" s="114">
        <v>807.74258399999997</v>
      </c>
      <c r="AK19" s="39" t="s">
        <v>389</v>
      </c>
      <c r="AL19" s="41" t="s">
        <v>41</v>
      </c>
    </row>
    <row r="20" spans="1:38" ht="26.25" customHeight="1" thickBot="1" x14ac:dyDescent="0.3">
      <c r="A20" s="36" t="s">
        <v>45</v>
      </c>
      <c r="B20" s="36" t="s">
        <v>56</v>
      </c>
      <c r="C20" s="37" t="s">
        <v>57</v>
      </c>
      <c r="D20" s="38"/>
      <c r="E20" s="114">
        <v>4.2855134805598594</v>
      </c>
      <c r="F20" s="114">
        <v>0.99284541945974003</v>
      </c>
      <c r="G20" s="114">
        <v>1.1001431632029099</v>
      </c>
      <c r="H20" s="114">
        <v>7.4081411230040015E-2</v>
      </c>
      <c r="I20" s="114">
        <v>0.57240821232822003</v>
      </c>
      <c r="J20" s="114">
        <v>0.73700582426353001</v>
      </c>
      <c r="K20" s="114">
        <v>0.77436426409031012</v>
      </c>
      <c r="L20" s="114">
        <v>0.17496791534541981</v>
      </c>
      <c r="M20" s="114">
        <v>1.7773936419349998</v>
      </c>
      <c r="N20" s="114">
        <v>0.89759767115272004</v>
      </c>
      <c r="O20" s="114">
        <v>5.1551174782430001E-2</v>
      </c>
      <c r="P20" s="114">
        <v>1.500837988163E-2</v>
      </c>
      <c r="Q20" s="114">
        <v>3.2467167356900001E-2</v>
      </c>
      <c r="R20" s="114">
        <v>0.14753065545393998</v>
      </c>
      <c r="S20" s="114">
        <v>0.36400754207790997</v>
      </c>
      <c r="T20" s="114">
        <v>2.3022716365207203</v>
      </c>
      <c r="U20" s="114">
        <v>6.264953520083999E-2</v>
      </c>
      <c r="V20" s="114">
        <v>7.1549132228388803</v>
      </c>
      <c r="W20" s="114">
        <v>7.1807455257969999E-2</v>
      </c>
      <c r="X20" s="114">
        <v>4.8458584470899999E-2</v>
      </c>
      <c r="Y20" s="114">
        <v>6.3105656700440008E-2</v>
      </c>
      <c r="Z20" s="114">
        <v>1.9277557740649997E-2</v>
      </c>
      <c r="AA20" s="114">
        <v>1.5499306410559998E-2</v>
      </c>
      <c r="AB20" s="114">
        <v>0.14634110532257999</v>
      </c>
      <c r="AC20" s="114">
        <v>0.26505130058875997</v>
      </c>
      <c r="AD20" s="114">
        <v>2.786928280532E-2</v>
      </c>
      <c r="AE20" s="40"/>
      <c r="AF20" s="114">
        <v>13927.148074435499</v>
      </c>
      <c r="AG20" s="114">
        <v>145.31572800000001</v>
      </c>
      <c r="AH20" s="114">
        <v>655.13032493804496</v>
      </c>
      <c r="AI20" s="114">
        <v>196475.05096348</v>
      </c>
      <c r="AJ20" s="114">
        <v>280.37988000000001</v>
      </c>
      <c r="AK20" s="39" t="s">
        <v>389</v>
      </c>
      <c r="AL20" s="41" t="s">
        <v>41</v>
      </c>
    </row>
    <row r="21" spans="1:38" ht="26.25" customHeight="1" thickBot="1" x14ac:dyDescent="0.3">
      <c r="A21" s="36" t="s">
        <v>45</v>
      </c>
      <c r="B21" s="36" t="s">
        <v>58</v>
      </c>
      <c r="C21" s="37" t="s">
        <v>59</v>
      </c>
      <c r="D21" s="38"/>
      <c r="E21" s="114">
        <v>0.50913742329566003</v>
      </c>
      <c r="F21" s="114">
        <v>2.7180247051590001E-2</v>
      </c>
      <c r="G21" s="114">
        <v>0.12463762967115</v>
      </c>
      <c r="H21" s="114">
        <v>8.6920208579400002E-3</v>
      </c>
      <c r="I21" s="114">
        <v>2.052216740381E-2</v>
      </c>
      <c r="J21" s="114">
        <v>2.520896461229E-2</v>
      </c>
      <c r="K21" s="114">
        <v>2.5969389954970001E-2</v>
      </c>
      <c r="L21" s="114">
        <v>8.27560080388E-3</v>
      </c>
      <c r="M21" s="114">
        <v>0.14048208929757</v>
      </c>
      <c r="N21" s="114">
        <v>2.933295458537E-2</v>
      </c>
      <c r="O21" s="114">
        <v>1.53085279618E-3</v>
      </c>
      <c r="P21" s="114">
        <v>4.6373157248999995E-4</v>
      </c>
      <c r="Q21" s="114">
        <v>1.72153361898E-3</v>
      </c>
      <c r="R21" s="114">
        <v>3.8255011175100002E-3</v>
      </c>
      <c r="S21" s="114">
        <v>1.1764634907410001E-2</v>
      </c>
      <c r="T21" s="114">
        <v>0.15867072905162</v>
      </c>
      <c r="U21" s="114">
        <v>2.3965652794299998E-3</v>
      </c>
      <c r="V21" s="114">
        <v>0.14039999829812</v>
      </c>
      <c r="W21" s="114">
        <v>6.1668513256000002E-3</v>
      </c>
      <c r="X21" s="114">
        <v>8.9333017494E-4</v>
      </c>
      <c r="Y21" s="114">
        <v>1.6940629355799998E-3</v>
      </c>
      <c r="Z21" s="114">
        <v>4.0562716151000002E-4</v>
      </c>
      <c r="AA21" s="114">
        <v>3.5509841366000001E-4</v>
      </c>
      <c r="AB21" s="114">
        <v>3.3481186857200001E-3</v>
      </c>
      <c r="AC21" s="114">
        <v>4.8466123533899997E-3</v>
      </c>
      <c r="AD21" s="114">
        <v>5.6070376960000002E-5</v>
      </c>
      <c r="AE21" s="40"/>
      <c r="AF21" s="114">
        <v>3299.3584636221799</v>
      </c>
      <c r="AG21" s="114">
        <v>0</v>
      </c>
      <c r="AH21" s="114">
        <v>4204.1986068587403</v>
      </c>
      <c r="AI21" s="114">
        <v>1063.1255106789799</v>
      </c>
      <c r="AJ21" s="114">
        <v>0</v>
      </c>
      <c r="AK21" s="39" t="s">
        <v>389</v>
      </c>
      <c r="AL21" s="41" t="s">
        <v>41</v>
      </c>
    </row>
    <row r="22" spans="1:38" ht="26.25" customHeight="1" thickBot="1" x14ac:dyDescent="0.3">
      <c r="A22" s="36" t="s">
        <v>45</v>
      </c>
      <c r="B22" s="42" t="s">
        <v>60</v>
      </c>
      <c r="C22" s="37" t="s">
        <v>61</v>
      </c>
      <c r="D22" s="38"/>
      <c r="E22" s="114">
        <v>2.5880075171421999</v>
      </c>
      <c r="F22" s="114">
        <v>9.7242324119960005E-2</v>
      </c>
      <c r="G22" s="114">
        <v>0.54681488882175999</v>
      </c>
      <c r="H22" s="114">
        <v>1.9733553889179998E-2</v>
      </c>
      <c r="I22" s="114">
        <v>3.1596855832940002E-2</v>
      </c>
      <c r="J22" s="114">
        <v>3.6773759666289998E-2</v>
      </c>
      <c r="K22" s="114">
        <v>3.7689564758449999E-2</v>
      </c>
      <c r="L22" s="114">
        <v>9.8800127255708522E-3</v>
      </c>
      <c r="M22" s="114">
        <v>0.30626770987716001</v>
      </c>
      <c r="N22" s="114">
        <v>0.11325165876821999</v>
      </c>
      <c r="O22" s="114">
        <v>4.2965488891199997E-3</v>
      </c>
      <c r="P22" s="114">
        <v>9.7266316933300005E-3</v>
      </c>
      <c r="Q22" s="114">
        <v>1.7798403085690001E-2</v>
      </c>
      <c r="R22" s="114">
        <v>4.2286770036870001E-2</v>
      </c>
      <c r="S22" s="114">
        <v>5.5564908060959997E-2</v>
      </c>
      <c r="T22" s="114">
        <v>0.47393763419102997</v>
      </c>
      <c r="U22" s="114">
        <v>1.257707023119E-2</v>
      </c>
      <c r="V22" s="114">
        <v>0.22795775174973001</v>
      </c>
      <c r="W22" s="114">
        <v>0.37152893670687998</v>
      </c>
      <c r="X22" s="114">
        <v>6.9320793505720673E-4</v>
      </c>
      <c r="Y22" s="114">
        <v>1.71322538371E-3</v>
      </c>
      <c r="Z22" s="114">
        <v>5.6832856644000005E-4</v>
      </c>
      <c r="AA22" s="114">
        <v>4.3788216585786673E-4</v>
      </c>
      <c r="AB22" s="114">
        <v>3.4126440511200004E-3</v>
      </c>
      <c r="AC22" s="114">
        <v>2.0166434579189998E-2</v>
      </c>
      <c r="AD22" s="114">
        <v>1.2738730888135976</v>
      </c>
      <c r="AE22" s="40"/>
      <c r="AF22" s="114">
        <v>5502.5144419300923</v>
      </c>
      <c r="AG22" s="114">
        <v>7492.9167889697501</v>
      </c>
      <c r="AH22" s="114">
        <v>3010.1988816805729</v>
      </c>
      <c r="AI22" s="114">
        <v>1526.50204724166</v>
      </c>
      <c r="AJ22" s="114">
        <v>1745.2026402296001</v>
      </c>
      <c r="AK22" s="39" t="s">
        <v>389</v>
      </c>
      <c r="AL22" s="41" t="s">
        <v>41</v>
      </c>
    </row>
    <row r="23" spans="1:38" ht="26.25" customHeight="1" thickBot="1" x14ac:dyDescent="0.3">
      <c r="A23" s="36" t="s">
        <v>62</v>
      </c>
      <c r="B23" s="42" t="s">
        <v>368</v>
      </c>
      <c r="C23" s="37" t="s">
        <v>364</v>
      </c>
      <c r="D23" s="43"/>
      <c r="E23" s="114">
        <v>5.8903890620516011</v>
      </c>
      <c r="F23" s="114">
        <v>1.10745381613594</v>
      </c>
      <c r="G23" s="114">
        <v>1.9398043985488561E-3</v>
      </c>
      <c r="H23" s="114">
        <v>2.3604799251129207E-3</v>
      </c>
      <c r="I23" s="114">
        <v>0.34095584152538</v>
      </c>
      <c r="J23" s="114">
        <v>0.35989783272124998</v>
      </c>
      <c r="K23" s="114">
        <v>0.37883982391708998</v>
      </c>
      <c r="L23" s="114">
        <v>0.26186027330641998</v>
      </c>
      <c r="M23" s="114">
        <v>9.5623354199809505</v>
      </c>
      <c r="N23" s="114" t="s">
        <v>391</v>
      </c>
      <c r="O23" s="114">
        <v>3.7766816046957653E-3</v>
      </c>
      <c r="P23" s="114" t="s">
        <v>391</v>
      </c>
      <c r="Q23" s="114" t="s">
        <v>391</v>
      </c>
      <c r="R23" s="114">
        <v>1.8883408023539997E-2</v>
      </c>
      <c r="S23" s="114">
        <v>0.64203587280143004</v>
      </c>
      <c r="T23" s="114">
        <v>2.6436771232990004E-2</v>
      </c>
      <c r="U23" s="114">
        <v>3.7766816046957653E-3</v>
      </c>
      <c r="V23" s="114">
        <v>0.37766816047141</v>
      </c>
      <c r="W23" s="114" t="s">
        <v>391</v>
      </c>
      <c r="X23" s="114">
        <v>1.140101917787E-2</v>
      </c>
      <c r="Y23" s="114">
        <v>1.8812433659809998E-2</v>
      </c>
      <c r="Z23" s="114" t="s">
        <v>391</v>
      </c>
      <c r="AA23" s="114" t="s">
        <v>391</v>
      </c>
      <c r="AB23" s="114" t="s">
        <v>391</v>
      </c>
      <c r="AC23" s="114" t="s">
        <v>391</v>
      </c>
      <c r="AD23" s="114" t="s">
        <v>391</v>
      </c>
      <c r="AE23" s="40"/>
      <c r="AF23" s="114">
        <v>15419.443119159008</v>
      </c>
      <c r="AG23" s="39" t="s">
        <v>390</v>
      </c>
      <c r="AH23" s="39" t="s">
        <v>390</v>
      </c>
      <c r="AI23" s="114">
        <v>757.06847498847026</v>
      </c>
      <c r="AJ23" s="114">
        <v>42.669254682041</v>
      </c>
      <c r="AK23" s="39" t="s">
        <v>389</v>
      </c>
      <c r="AL23" s="41" t="s">
        <v>41</v>
      </c>
    </row>
    <row r="24" spans="1:38" ht="26.25" customHeight="1" thickBot="1" x14ac:dyDescent="0.3">
      <c r="A24" s="44" t="s">
        <v>45</v>
      </c>
      <c r="B24" s="42" t="s">
        <v>63</v>
      </c>
      <c r="C24" s="37" t="s">
        <v>64</v>
      </c>
      <c r="D24" s="38"/>
      <c r="E24" s="114">
        <v>5.9807837473106504</v>
      </c>
      <c r="F24" s="114">
        <v>0.39257349847797002</v>
      </c>
      <c r="G24" s="114">
        <v>1.3003205739403896</v>
      </c>
      <c r="H24" s="114">
        <v>3.7971054676080002E-2</v>
      </c>
      <c r="I24" s="114">
        <v>0.30011950048051328</v>
      </c>
      <c r="J24" s="114">
        <v>0.42335027353884325</v>
      </c>
      <c r="K24" s="114">
        <v>0.4786575110959233</v>
      </c>
      <c r="L24" s="114">
        <v>8.4691538929963214E-2</v>
      </c>
      <c r="M24" s="114">
        <v>0.95848493951858993</v>
      </c>
      <c r="N24" s="114">
        <v>0.43025017543784005</v>
      </c>
      <c r="O24" s="114">
        <v>2.0910541122510003E-2</v>
      </c>
      <c r="P24" s="114">
        <v>1.901476628633322E-2</v>
      </c>
      <c r="Q24" s="114">
        <v>2.6544769633240956E-2</v>
      </c>
      <c r="R24" s="114">
        <v>9.7729436642840006E-2</v>
      </c>
      <c r="S24" s="114">
        <v>0.18470399209654997</v>
      </c>
      <c r="T24" s="114">
        <v>1.00287172725673</v>
      </c>
      <c r="U24" s="114">
        <v>3.5943677988160012E-2</v>
      </c>
      <c r="V24" s="114">
        <v>2.4999280485005997</v>
      </c>
      <c r="W24" s="114">
        <v>0.46861950213473608</v>
      </c>
      <c r="X24" s="114">
        <v>1.738931264549775E-2</v>
      </c>
      <c r="Y24" s="114">
        <v>2.408744888162E-2</v>
      </c>
      <c r="Z24" s="114">
        <v>7.0235103915109965E-3</v>
      </c>
      <c r="AA24" s="114">
        <v>5.6351709355284482E-3</v>
      </c>
      <c r="AB24" s="114">
        <v>5.4135442854299991E-2</v>
      </c>
      <c r="AC24" s="114">
        <v>8.3809948368190015E-2</v>
      </c>
      <c r="AD24" s="114">
        <v>0.80022762335541253</v>
      </c>
      <c r="AE24" s="40"/>
      <c r="AF24" s="114">
        <v>11415.022693278474</v>
      </c>
      <c r="AG24" s="114">
        <v>4701.5759400000006</v>
      </c>
      <c r="AH24" s="114">
        <v>1190.9802458030088</v>
      </c>
      <c r="AI24" s="114">
        <v>16010.098257082771</v>
      </c>
      <c r="AJ24" s="114">
        <v>199</v>
      </c>
      <c r="AK24" s="39" t="s">
        <v>389</v>
      </c>
      <c r="AL24" s="41" t="s">
        <v>41</v>
      </c>
    </row>
    <row r="25" spans="1:38" ht="26.25" customHeight="1" thickBot="1" x14ac:dyDescent="0.3">
      <c r="A25" s="36" t="s">
        <v>65</v>
      </c>
      <c r="B25" s="42" t="s">
        <v>66</v>
      </c>
      <c r="C25" s="45" t="s">
        <v>67</v>
      </c>
      <c r="D25" s="38"/>
      <c r="E25" s="114">
        <v>0.71437391128975003</v>
      </c>
      <c r="F25" s="114">
        <v>0.11444784947033</v>
      </c>
      <c r="G25" s="114">
        <v>6.6134031988889994E-2</v>
      </c>
      <c r="H25" s="114" t="s">
        <v>391</v>
      </c>
      <c r="I25" s="114">
        <v>1.8928199999999999E-2</v>
      </c>
      <c r="J25" s="114">
        <v>1.8928199999999999E-2</v>
      </c>
      <c r="K25" s="114">
        <v>1.8928199999999999E-2</v>
      </c>
      <c r="L25" s="114">
        <v>9.085536E-3</v>
      </c>
      <c r="M25" s="114">
        <v>1.02121469398275</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2845.0860561623399</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0.35309791690643</v>
      </c>
      <c r="F26" s="114">
        <v>6.6161866564869998E-2</v>
      </c>
      <c r="G26" s="114">
        <v>3.9731413674719995E-2</v>
      </c>
      <c r="H26" s="114" t="s">
        <v>391</v>
      </c>
      <c r="I26" s="114">
        <v>1.0632159999990001E-2</v>
      </c>
      <c r="J26" s="114">
        <v>1.0632159999990001E-2</v>
      </c>
      <c r="K26" s="114">
        <v>1.0632159999990001E-2</v>
      </c>
      <c r="L26" s="114">
        <v>5.1034367999899998E-3</v>
      </c>
      <c r="M26" s="114">
        <v>0.65048806075018006</v>
      </c>
      <c r="N26" s="114">
        <v>0.48708549514928001</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1709.2454162867446</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23.869540031194923</v>
      </c>
      <c r="F27" s="114">
        <v>15.22562315772119</v>
      </c>
      <c r="G27" s="114">
        <v>2.7433670088178388E-2</v>
      </c>
      <c r="H27" s="114">
        <v>2.7744294303435901</v>
      </c>
      <c r="I27" s="114">
        <v>0.38864997902324827</v>
      </c>
      <c r="J27" s="114">
        <v>0.38864997902324827</v>
      </c>
      <c r="K27" s="114">
        <v>0.38864997902324827</v>
      </c>
      <c r="L27" s="114">
        <v>0.24643759645191998</v>
      </c>
      <c r="M27" s="114">
        <v>97.460601036303629</v>
      </c>
      <c r="N27" s="114">
        <v>3.1237838342484826E-3</v>
      </c>
      <c r="O27" s="114">
        <v>1.2398093787061811E-3</v>
      </c>
      <c r="P27" s="114">
        <v>3.2159978604170004E-2</v>
      </c>
      <c r="Q27" s="114">
        <v>1.0232798493754931E-3</v>
      </c>
      <c r="R27" s="114">
        <v>2.8619552896649997E-2</v>
      </c>
      <c r="S27" s="114">
        <v>2.1731477300249998E-2</v>
      </c>
      <c r="T27" s="114">
        <v>7.8387439449283548E-3</v>
      </c>
      <c r="U27" s="114">
        <v>7.1669855196862412E-4</v>
      </c>
      <c r="V27" s="114">
        <v>0.23532639999686</v>
      </c>
      <c r="W27" s="114">
        <v>1.2845704753313298</v>
      </c>
      <c r="X27" s="114">
        <v>1.701949872327E-2</v>
      </c>
      <c r="Y27" s="114">
        <v>1.8256033243450001E-2</v>
      </c>
      <c r="Z27" s="114">
        <v>1.1115568710819999E-2</v>
      </c>
      <c r="AA27" s="114">
        <v>1.8295390377230002E-2</v>
      </c>
      <c r="AB27" s="114">
        <v>6.4686491054799997E-2</v>
      </c>
      <c r="AC27" s="114" t="s">
        <v>391</v>
      </c>
      <c r="AD27" s="114">
        <v>2.5706627195000003E-4</v>
      </c>
      <c r="AE27" s="40"/>
      <c r="AF27" s="114">
        <v>163706.48140106397</v>
      </c>
      <c r="AG27" s="39" t="s">
        <v>390</v>
      </c>
      <c r="AH27" s="114">
        <v>1053.28731271999</v>
      </c>
      <c r="AI27" s="114">
        <v>11352.008097523387</v>
      </c>
      <c r="AJ27" s="114">
        <v>145.99956241822207</v>
      </c>
      <c r="AK27" s="39" t="s">
        <v>389</v>
      </c>
      <c r="AL27" s="41" t="s">
        <v>41</v>
      </c>
    </row>
    <row r="28" spans="1:38" ht="26.25" customHeight="1" thickBot="1" x14ac:dyDescent="0.3">
      <c r="A28" s="36" t="s">
        <v>70</v>
      </c>
      <c r="B28" s="36" t="s">
        <v>73</v>
      </c>
      <c r="C28" s="37" t="s">
        <v>74</v>
      </c>
      <c r="D28" s="38"/>
      <c r="E28" s="114">
        <v>11.087345585018459</v>
      </c>
      <c r="F28" s="114">
        <v>0.71721958781455997</v>
      </c>
      <c r="G28" s="114">
        <v>3.1889572420327364E-3</v>
      </c>
      <c r="H28" s="114">
        <v>6.9008041133659992E-2</v>
      </c>
      <c r="I28" s="114">
        <v>0.45603131147225001</v>
      </c>
      <c r="J28" s="114">
        <v>0.45603131147225001</v>
      </c>
      <c r="K28" s="114">
        <v>0.45603131147225001</v>
      </c>
      <c r="L28" s="114">
        <v>0.36889894363973996</v>
      </c>
      <c r="M28" s="114">
        <v>9.9042393489138796</v>
      </c>
      <c r="N28" s="114">
        <v>7.3203424369999994E-5</v>
      </c>
      <c r="O28" s="114">
        <v>3.9059502053795408E-5</v>
      </c>
      <c r="P28" s="114">
        <v>3.3383090081822797E-3</v>
      </c>
      <c r="Q28" s="114">
        <v>7.1703018437530326E-5</v>
      </c>
      <c r="R28" s="114">
        <v>4.8628873160100001E-3</v>
      </c>
      <c r="S28" s="114">
        <v>3.278657854855262E-3</v>
      </c>
      <c r="T28" s="114">
        <v>2.5247779356609004E-4</v>
      </c>
      <c r="U28" s="114">
        <v>6.5287032747469829E-5</v>
      </c>
      <c r="V28" s="114">
        <v>1.1559186326079999E-2</v>
      </c>
      <c r="W28" s="114">
        <v>0.39359233933135002</v>
      </c>
      <c r="X28" s="114">
        <v>1.7961987295300001E-3</v>
      </c>
      <c r="Y28" s="114">
        <v>1.6196393217100002E-3</v>
      </c>
      <c r="Z28" s="114">
        <v>2.3812122309E-4</v>
      </c>
      <c r="AA28" s="114">
        <v>1.08742266673E-3</v>
      </c>
      <c r="AB28" s="114">
        <v>4.7413819411000003E-3</v>
      </c>
      <c r="AC28" s="114" t="s">
        <v>391</v>
      </c>
      <c r="AD28" s="114">
        <v>8.0644555226298703E-5</v>
      </c>
      <c r="AE28" s="40"/>
      <c r="AF28" s="114">
        <v>24069.273297569318</v>
      </c>
      <c r="AG28" s="39" t="s">
        <v>390</v>
      </c>
      <c r="AH28" s="114" t="s">
        <v>390</v>
      </c>
      <c r="AI28" s="114">
        <v>1145.7132318629067</v>
      </c>
      <c r="AJ28" s="114">
        <v>60.463468378554097</v>
      </c>
      <c r="AK28" s="39" t="s">
        <v>389</v>
      </c>
      <c r="AL28" s="41" t="s">
        <v>41</v>
      </c>
    </row>
    <row r="29" spans="1:38" ht="26.25" customHeight="1" thickBot="1" x14ac:dyDescent="0.3">
      <c r="A29" s="36" t="s">
        <v>70</v>
      </c>
      <c r="B29" s="36" t="s">
        <v>75</v>
      </c>
      <c r="C29" s="37" t="s">
        <v>76</v>
      </c>
      <c r="D29" s="38"/>
      <c r="E29" s="114">
        <v>38.060863479849829</v>
      </c>
      <c r="F29" s="114">
        <v>1.25454872031005</v>
      </c>
      <c r="G29" s="114">
        <v>1.0517063054159647E-2</v>
      </c>
      <c r="H29" s="114">
        <v>3.1280572312798849E-2</v>
      </c>
      <c r="I29" s="114">
        <v>0.69932950714700004</v>
      </c>
      <c r="J29" s="114">
        <v>0.69932950714700004</v>
      </c>
      <c r="K29" s="114">
        <v>0.69932950714700004</v>
      </c>
      <c r="L29" s="114">
        <v>0.48615140892310998</v>
      </c>
      <c r="M29" s="114">
        <v>15.696362054257211</v>
      </c>
      <c r="N29" s="114">
        <v>3.2787830936173001E-6</v>
      </c>
      <c r="O29" s="114">
        <v>9.9900166056452608E-5</v>
      </c>
      <c r="P29" s="114">
        <v>1.0194615269178151E-2</v>
      </c>
      <c r="Q29" s="114">
        <v>1.9664191345157857E-4</v>
      </c>
      <c r="R29" s="114">
        <v>1.6108146259411978E-2</v>
      </c>
      <c r="S29" s="114">
        <v>1.0810628314748128E-2</v>
      </c>
      <c r="T29" s="114">
        <v>4.4697694431733605E-4</v>
      </c>
      <c r="U29" s="114">
        <v>1.9348349478025178E-4</v>
      </c>
      <c r="V29" s="114">
        <v>3.4732276502298945E-2</v>
      </c>
      <c r="W29" s="114">
        <v>0.22712860905901999</v>
      </c>
      <c r="X29" s="114">
        <v>1.6764191302051075E-3</v>
      </c>
      <c r="Y29" s="114">
        <v>8.951153059575747E-3</v>
      </c>
      <c r="Z29" s="114">
        <v>3.0413970092414981E-4</v>
      </c>
      <c r="AA29" s="114">
        <v>1.1598684155662248E-3</v>
      </c>
      <c r="AB29" s="114">
        <v>1.2091580306280001E-2</v>
      </c>
      <c r="AC29" s="114" t="s">
        <v>391</v>
      </c>
      <c r="AD29" s="114">
        <v>4.5276883422723048E-5</v>
      </c>
      <c r="AE29" s="40"/>
      <c r="AF29" s="114">
        <v>75855.644396619216</v>
      </c>
      <c r="AG29" s="39" t="s">
        <v>390</v>
      </c>
      <c r="AH29" s="114">
        <v>745.66038844000002</v>
      </c>
      <c r="AI29" s="114">
        <v>6212.1339757285059</v>
      </c>
      <c r="AJ29" s="114">
        <v>245.9969099044485</v>
      </c>
      <c r="AK29" s="39" t="s">
        <v>389</v>
      </c>
      <c r="AL29" s="41" t="s">
        <v>41</v>
      </c>
    </row>
    <row r="30" spans="1:38" ht="26.25" customHeight="1" thickBot="1" x14ac:dyDescent="0.3">
      <c r="A30" s="36" t="s">
        <v>70</v>
      </c>
      <c r="B30" s="36" t="s">
        <v>77</v>
      </c>
      <c r="C30" s="37" t="s">
        <v>78</v>
      </c>
      <c r="D30" s="38"/>
      <c r="E30" s="114">
        <v>0.19235121934641</v>
      </c>
      <c r="F30" s="114">
        <v>1.03716745886437</v>
      </c>
      <c r="G30" s="114">
        <v>2.1575066279000001E-4</v>
      </c>
      <c r="H30" s="114">
        <v>1.6097344433899999E-3</v>
      </c>
      <c r="I30" s="114">
        <v>4.3972082570640003E-2</v>
      </c>
      <c r="J30" s="114">
        <v>4.3972082570640003E-2</v>
      </c>
      <c r="K30" s="114">
        <v>4.3972082570640003E-2</v>
      </c>
      <c r="L30" s="114">
        <v>8.2533530728699997E-3</v>
      </c>
      <c r="M30" s="114">
        <v>7.2845650671439799</v>
      </c>
      <c r="N30" s="114">
        <v>3.4497578050000002E-5</v>
      </c>
      <c r="O30" s="114">
        <v>6.0458571208981398E-6</v>
      </c>
      <c r="P30" s="114">
        <v>2.6299478475000002E-4</v>
      </c>
      <c r="Q30" s="114">
        <v>9.0687856813472593E-6</v>
      </c>
      <c r="R30" s="114">
        <v>1.9044449930000001E-4</v>
      </c>
      <c r="S30" s="114">
        <v>1.3603178521319389E-4</v>
      </c>
      <c r="T30" s="114">
        <v>6.9527356883854704E-5</v>
      </c>
      <c r="U30" s="114">
        <v>6.0458571208981398E-6</v>
      </c>
      <c r="V30" s="114">
        <v>9.9756642493999993E-4</v>
      </c>
      <c r="W30" s="114">
        <v>2.7790165413890001E-2</v>
      </c>
      <c r="X30" s="114">
        <v>2.7893046138E-4</v>
      </c>
      <c r="Y30" s="114">
        <v>3.1379676904999998E-4</v>
      </c>
      <c r="Z30" s="114">
        <v>2.2663099986999999E-4</v>
      </c>
      <c r="AA30" s="114">
        <v>3.3994649981000002E-4</v>
      </c>
      <c r="AB30" s="114">
        <v>1.1593047301199999E-3</v>
      </c>
      <c r="AC30" s="114" t="s">
        <v>391</v>
      </c>
      <c r="AD30" s="114">
        <v>1.074322088E-5</v>
      </c>
      <c r="AE30" s="40"/>
      <c r="AF30" s="114">
        <v>1250.6289525080799</v>
      </c>
      <c r="AG30" s="39" t="s">
        <v>390</v>
      </c>
      <c r="AH30" s="39" t="s">
        <v>390</v>
      </c>
      <c r="AI30" s="114">
        <v>43.418879544774398</v>
      </c>
      <c r="AJ30" s="114">
        <v>0.1520272258689</v>
      </c>
      <c r="AK30" s="39" t="s">
        <v>389</v>
      </c>
      <c r="AL30" s="41" t="s">
        <v>41</v>
      </c>
    </row>
    <row r="31" spans="1:38" ht="26.25" customHeight="1" thickBot="1" x14ac:dyDescent="0.3">
      <c r="A31" s="36" t="s">
        <v>70</v>
      </c>
      <c r="B31" s="36" t="s">
        <v>79</v>
      </c>
      <c r="C31" s="37" t="s">
        <v>80</v>
      </c>
      <c r="D31" s="38"/>
      <c r="E31" s="39" t="s">
        <v>389</v>
      </c>
      <c r="F31" s="114">
        <v>2.9241196264895501</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0.29399999999999998</v>
      </c>
      <c r="J32" s="114">
        <v>1.1639999999999999</v>
      </c>
      <c r="K32" s="114">
        <v>1.72027210884353</v>
      </c>
      <c r="L32" s="114">
        <v>0.17202721088435</v>
      </c>
      <c r="M32" s="114" t="s">
        <v>389</v>
      </c>
      <c r="N32" s="114">
        <v>0.26309341230104</v>
      </c>
      <c r="O32" s="114">
        <v>1.8651832665899999E-3</v>
      </c>
      <c r="P32" s="114" t="s">
        <v>391</v>
      </c>
      <c r="Q32" s="114" t="s">
        <v>391</v>
      </c>
      <c r="R32" s="114">
        <v>2.16977936723E-3</v>
      </c>
      <c r="S32" s="114">
        <v>18.0843976374214</v>
      </c>
      <c r="T32" s="114">
        <v>4.2710011920900001E-3</v>
      </c>
      <c r="U32" s="114" t="s">
        <v>391</v>
      </c>
      <c r="V32" s="114">
        <v>19.400284453120399</v>
      </c>
      <c r="W32" s="114" t="s">
        <v>389</v>
      </c>
      <c r="X32" s="114">
        <v>5.61273469387E-3</v>
      </c>
      <c r="Y32" s="114">
        <v>1.4571428571000001E-4</v>
      </c>
      <c r="Z32" s="114">
        <v>2.1510204080999999E-4</v>
      </c>
      <c r="AA32" s="114" t="s">
        <v>391</v>
      </c>
      <c r="AB32" s="114">
        <v>5.9735510204E-3</v>
      </c>
      <c r="AC32" s="114" t="s">
        <v>389</v>
      </c>
      <c r="AD32" s="114" t="s">
        <v>389</v>
      </c>
      <c r="AE32" s="40"/>
      <c r="AF32" s="39" t="s">
        <v>389</v>
      </c>
      <c r="AG32" s="39" t="s">
        <v>389</v>
      </c>
      <c r="AH32" s="39" t="s">
        <v>389</v>
      </c>
      <c r="AI32" s="39" t="s">
        <v>389</v>
      </c>
      <c r="AJ32" s="39" t="s">
        <v>389</v>
      </c>
      <c r="AK32" s="114">
        <v>77745</v>
      </c>
      <c r="AL32" s="46" t="s">
        <v>387</v>
      </c>
    </row>
    <row r="33" spans="1:38" ht="26.25" customHeight="1" thickBot="1" x14ac:dyDescent="0.3">
      <c r="A33" s="36" t="s">
        <v>70</v>
      </c>
      <c r="B33" s="36" t="s">
        <v>83</v>
      </c>
      <c r="C33" s="37" t="s">
        <v>84</v>
      </c>
      <c r="D33" s="38"/>
      <c r="E33" s="114" t="s">
        <v>389</v>
      </c>
      <c r="F33" s="114" t="s">
        <v>389</v>
      </c>
      <c r="G33" s="114" t="s">
        <v>389</v>
      </c>
      <c r="H33" s="114" t="s">
        <v>389</v>
      </c>
      <c r="I33" s="114">
        <v>0.86299999999999999</v>
      </c>
      <c r="J33" s="114">
        <v>10.789</v>
      </c>
      <c r="K33" s="114">
        <v>21.577999999999999</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77745</v>
      </c>
      <c r="AL33" s="46" t="s">
        <v>387</v>
      </c>
    </row>
    <row r="34" spans="1:38" ht="26.25" customHeight="1" thickBot="1" x14ac:dyDescent="0.3">
      <c r="A34" s="36" t="s">
        <v>62</v>
      </c>
      <c r="B34" s="36" t="s">
        <v>85</v>
      </c>
      <c r="C34" s="37" t="s">
        <v>86</v>
      </c>
      <c r="D34" s="38"/>
      <c r="E34" s="114">
        <v>1.0221473007999999</v>
      </c>
      <c r="F34" s="114">
        <v>8.4402603199999995E-2</v>
      </c>
      <c r="G34" s="114">
        <v>1.0241357910000001E-4</v>
      </c>
      <c r="H34" s="114">
        <v>1.3287116149999999E-4</v>
      </c>
      <c r="I34" s="114">
        <v>2.6004784465E-2</v>
      </c>
      <c r="J34" s="114">
        <v>2.7333496079999998E-2</v>
      </c>
      <c r="K34" s="114">
        <v>2.8852023639999998E-2</v>
      </c>
      <c r="L34" s="114">
        <v>1.8753815366000001E-2</v>
      </c>
      <c r="M34" s="114">
        <v>0.31385250959999</v>
      </c>
      <c r="N34" s="114" t="s">
        <v>391</v>
      </c>
      <c r="O34" s="114">
        <v>1.8981594499999999E-4</v>
      </c>
      <c r="P34" s="114" t="s">
        <v>391</v>
      </c>
      <c r="Q34" s="114" t="s">
        <v>391</v>
      </c>
      <c r="R34" s="114">
        <v>9.4907972499999995E-4</v>
      </c>
      <c r="S34" s="114">
        <v>3.2268710649989998E-2</v>
      </c>
      <c r="T34" s="114">
        <v>1.3287116149999999E-3</v>
      </c>
      <c r="U34" s="114">
        <v>1.8981594499999999E-4</v>
      </c>
      <c r="V34" s="114">
        <v>1.8981594500000001E-2</v>
      </c>
      <c r="W34" s="114" t="s">
        <v>391</v>
      </c>
      <c r="X34" s="114">
        <v>5.6944783499000005E-4</v>
      </c>
      <c r="Y34" s="114">
        <v>9.4907972499999995E-4</v>
      </c>
      <c r="Z34" s="114" t="s">
        <v>391</v>
      </c>
      <c r="AA34" s="114" t="s">
        <v>391</v>
      </c>
      <c r="AB34" s="114" t="s">
        <v>391</v>
      </c>
      <c r="AC34" s="114" t="s">
        <v>391</v>
      </c>
      <c r="AD34" s="114" t="s">
        <v>391</v>
      </c>
      <c r="AE34" s="40"/>
      <c r="AF34" s="114">
        <v>821.68178399999999</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8.0722630434608202</v>
      </c>
      <c r="F36" s="114">
        <v>5.70780874106973</v>
      </c>
      <c r="G36" s="114">
        <v>1.8200963152757799</v>
      </c>
      <c r="H36" s="114">
        <v>2.071346678397E-2</v>
      </c>
      <c r="I36" s="114">
        <v>0.87674856255109002</v>
      </c>
      <c r="J36" s="114">
        <v>0.92106333368050008</v>
      </c>
      <c r="K36" s="114">
        <v>0.92106333368050008</v>
      </c>
      <c r="L36" s="114">
        <v>7.7304400618400007E-2</v>
      </c>
      <c r="M36" s="114">
        <v>18.910962650670189</v>
      </c>
      <c r="N36" s="114">
        <v>1.9981658146959999E-2</v>
      </c>
      <c r="O36" s="114">
        <v>1.2971594839800002E-3</v>
      </c>
      <c r="P36" s="114">
        <v>3.2850402167796555E-4</v>
      </c>
      <c r="Q36" s="114">
        <v>6.8684513403519998E-2</v>
      </c>
      <c r="R36" s="114">
        <v>6.4423567395619996E-2</v>
      </c>
      <c r="S36" s="114">
        <v>0.24275570066011998</v>
      </c>
      <c r="T36" s="114">
        <v>1.94427038489198</v>
      </c>
      <c r="U36" s="114">
        <v>1.5804766824579655E-3</v>
      </c>
      <c r="V36" s="114">
        <v>0.17769789310320999</v>
      </c>
      <c r="W36" s="114">
        <v>4.5433675402680007E-2</v>
      </c>
      <c r="X36" s="114">
        <v>1.20762054187E-3</v>
      </c>
      <c r="Y36" s="114">
        <v>4.3164131329800001E-3</v>
      </c>
      <c r="Z36" s="114">
        <v>1.3326742543400001E-3</v>
      </c>
      <c r="AA36" s="114">
        <v>2.1758510810200001E-3</v>
      </c>
      <c r="AB36" s="114">
        <v>9.0325590102499995E-3</v>
      </c>
      <c r="AC36" s="114">
        <v>1.725494984677E-2</v>
      </c>
      <c r="AD36" s="114">
        <v>6.8492659553890001E-2</v>
      </c>
      <c r="AE36" s="40"/>
      <c r="AF36" s="114">
        <v>8957.6106465540197</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2.3797303044999999E-3</v>
      </c>
      <c r="F37" s="114">
        <v>5.9493257609999997E-5</v>
      </c>
      <c r="G37" s="114">
        <v>2.97466288E-5</v>
      </c>
      <c r="H37" s="114">
        <v>5.9493257609999997E-5</v>
      </c>
      <c r="I37" s="114">
        <v>2.97466288E-5</v>
      </c>
      <c r="J37" s="114">
        <v>2.97466288E-5</v>
      </c>
      <c r="K37" s="114" t="s">
        <v>391</v>
      </c>
      <c r="L37" s="114" t="s">
        <v>391</v>
      </c>
      <c r="M37" s="114">
        <v>1.18986515225E-3</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59.493257612699203</v>
      </c>
      <c r="AI37" s="39" t="s">
        <v>390</v>
      </c>
      <c r="AJ37" s="39" t="s">
        <v>390</v>
      </c>
      <c r="AK37" s="39" t="s">
        <v>389</v>
      </c>
      <c r="AL37" s="41" t="s">
        <v>41</v>
      </c>
    </row>
    <row r="38" spans="1:38" ht="26.25" customHeight="1" thickBot="1" x14ac:dyDescent="0.3">
      <c r="A38" s="36" t="s">
        <v>62</v>
      </c>
      <c r="B38" s="36" t="s">
        <v>93</v>
      </c>
      <c r="C38" s="37" t="s">
        <v>94</v>
      </c>
      <c r="D38" s="47"/>
      <c r="E38" s="114">
        <v>1.72879616184562</v>
      </c>
      <c r="F38" s="114">
        <v>0.13863301182214</v>
      </c>
      <c r="G38" s="114">
        <v>4.3126760985803356E-2</v>
      </c>
      <c r="H38" s="114">
        <v>1.8911035053599998E-3</v>
      </c>
      <c r="I38" s="114">
        <v>6.4988036656427425E-2</v>
      </c>
      <c r="J38" s="114">
        <v>6.774275176858742E-2</v>
      </c>
      <c r="K38" s="114">
        <v>7.0497466880737422E-2</v>
      </c>
      <c r="L38" s="114">
        <v>4.6239686099407623E-2</v>
      </c>
      <c r="M38" s="114">
        <v>0.88204313007131008</v>
      </c>
      <c r="N38" s="114">
        <v>1.0641592368963892E-2</v>
      </c>
      <c r="O38" s="114">
        <v>6.0485910087678524E-4</v>
      </c>
      <c r="P38" s="114" t="s">
        <v>391</v>
      </c>
      <c r="Q38" s="114" t="s">
        <v>391</v>
      </c>
      <c r="R38" s="114">
        <v>3.0242955044239269E-3</v>
      </c>
      <c r="S38" s="114">
        <v>0.10282604715097</v>
      </c>
      <c r="T38" s="114">
        <v>4.2340137061999995E-3</v>
      </c>
      <c r="U38" s="114">
        <v>6.0485910087678524E-4</v>
      </c>
      <c r="V38" s="114">
        <v>6.048591008879E-2</v>
      </c>
      <c r="W38" s="114" t="s">
        <v>391</v>
      </c>
      <c r="X38" s="114">
        <v>1.8145773026503559E-3</v>
      </c>
      <c r="Y38" s="114">
        <v>3.0242955044239269E-3</v>
      </c>
      <c r="Z38" s="114" t="s">
        <v>391</v>
      </c>
      <c r="AA38" s="114" t="s">
        <v>391</v>
      </c>
      <c r="AB38" s="114" t="s">
        <v>391</v>
      </c>
      <c r="AC38" s="114" t="s">
        <v>391</v>
      </c>
      <c r="AD38" s="114" t="s">
        <v>391</v>
      </c>
      <c r="AE38" s="40"/>
      <c r="AF38" s="114">
        <v>4986.90014734736</v>
      </c>
      <c r="AG38" s="39" t="s">
        <v>390</v>
      </c>
      <c r="AH38" s="39" t="s">
        <v>390</v>
      </c>
      <c r="AI38" s="114">
        <v>125.511903138308</v>
      </c>
      <c r="AJ38" s="114">
        <v>6.9588020818907701</v>
      </c>
      <c r="AK38" s="39" t="s">
        <v>389</v>
      </c>
      <c r="AL38" s="41" t="s">
        <v>41</v>
      </c>
    </row>
    <row r="39" spans="1:38" ht="26.25" customHeight="1" thickBot="1" x14ac:dyDescent="0.3">
      <c r="A39" s="36" t="s">
        <v>95</v>
      </c>
      <c r="B39" s="36" t="s">
        <v>96</v>
      </c>
      <c r="C39" s="37" t="s">
        <v>365</v>
      </c>
      <c r="D39" s="38"/>
      <c r="E39" s="114">
        <v>0.64222899999999994</v>
      </c>
      <c r="F39" s="114">
        <v>8.0586480000000002E-2</v>
      </c>
      <c r="G39" s="114">
        <v>8.6974999999990019E-2</v>
      </c>
      <c r="H39" s="114">
        <v>1.6857E-2</v>
      </c>
      <c r="I39" s="114">
        <v>0.11423184</v>
      </c>
      <c r="J39" s="114">
        <v>0.11919543199999999</v>
      </c>
      <c r="K39" s="114">
        <v>0.12149499999999999</v>
      </c>
      <c r="L39" s="114">
        <v>1.7116343999999999E-2</v>
      </c>
      <c r="M39" s="114">
        <v>1.051422232</v>
      </c>
      <c r="N39" s="114">
        <v>3.91122E-2</v>
      </c>
      <c r="O39" s="114">
        <v>7.1216000000000005E-3</v>
      </c>
      <c r="P39" s="114">
        <v>1.3538000000000001E-3</v>
      </c>
      <c r="Q39" s="114">
        <v>1.884E-3</v>
      </c>
      <c r="R39" s="114">
        <v>7.872500000000001E-3</v>
      </c>
      <c r="S39" s="114">
        <v>1.6041E-2</v>
      </c>
      <c r="T39" s="114">
        <v>7.5198999999999995E-3</v>
      </c>
      <c r="U39" s="114">
        <v>5.2618871999999999E-3</v>
      </c>
      <c r="V39" s="114">
        <v>0.88680480000000006</v>
      </c>
      <c r="W39" s="114">
        <v>0.15461050000000001</v>
      </c>
      <c r="X39" s="114">
        <v>2.6728554000000002E-2</v>
      </c>
      <c r="Y39" s="114">
        <v>4.2522808681309997E-2</v>
      </c>
      <c r="Z39" s="114">
        <v>1.3191972450540001E-2</v>
      </c>
      <c r="AA39" s="114">
        <v>1.1057204868130001E-2</v>
      </c>
      <c r="AB39" s="114">
        <v>9.3500540000000007E-2</v>
      </c>
      <c r="AC39" s="114">
        <v>1.230059999998E-2</v>
      </c>
      <c r="AD39" s="114">
        <v>1.3248519999999999E-4</v>
      </c>
      <c r="AE39" s="40"/>
      <c r="AF39" s="114">
        <v>5911</v>
      </c>
      <c r="AG39" s="114">
        <v>0</v>
      </c>
      <c r="AH39" s="114">
        <v>3667</v>
      </c>
      <c r="AI39" s="114">
        <v>2208</v>
      </c>
      <c r="AJ39" s="114">
        <v>280</v>
      </c>
      <c r="AK39" s="39" t="s">
        <v>389</v>
      </c>
      <c r="AL39" s="41" t="s">
        <v>41</v>
      </c>
    </row>
    <row r="40" spans="1:38" ht="26.25" customHeight="1" thickBot="1" x14ac:dyDescent="0.3">
      <c r="A40" s="36" t="s">
        <v>62</v>
      </c>
      <c r="B40" s="36" t="s">
        <v>97</v>
      </c>
      <c r="C40" s="37" t="s">
        <v>366</v>
      </c>
      <c r="D40" s="38"/>
      <c r="E40" s="114">
        <v>1.4419370972668799</v>
      </c>
      <c r="F40" s="114">
        <v>1.65248486954619</v>
      </c>
      <c r="G40" s="114">
        <v>5.5871228193488359E-4</v>
      </c>
      <c r="H40" s="114">
        <v>5.6398560237883575E-4</v>
      </c>
      <c r="I40" s="114">
        <v>0.15563094267387001</v>
      </c>
      <c r="J40" s="114">
        <v>0.16427710615575</v>
      </c>
      <c r="K40" s="114">
        <v>0.17292326963762999</v>
      </c>
      <c r="L40" s="114">
        <v>9.4066034151489994E-2</v>
      </c>
      <c r="M40" s="114">
        <v>22.692880475748108</v>
      </c>
      <c r="N40" s="114" t="s">
        <v>391</v>
      </c>
      <c r="O40" s="114">
        <v>9.9315902352487841E-4</v>
      </c>
      <c r="P40" s="114" t="s">
        <v>391</v>
      </c>
      <c r="Q40" s="114" t="s">
        <v>391</v>
      </c>
      <c r="R40" s="114">
        <v>4.9657951177199998E-3</v>
      </c>
      <c r="S40" s="114">
        <v>0.16883703400336</v>
      </c>
      <c r="T40" s="114">
        <v>6.9521131648199999E-3</v>
      </c>
      <c r="U40" s="114">
        <v>9.9315902352487841E-4</v>
      </c>
      <c r="V40" s="114">
        <v>9.931590235490001E-2</v>
      </c>
      <c r="W40" s="114" t="s">
        <v>391</v>
      </c>
      <c r="X40" s="114">
        <v>3.2366491132650955E-3</v>
      </c>
      <c r="Y40" s="114">
        <v>4.7086230750899996E-3</v>
      </c>
      <c r="Z40" s="114" t="s">
        <v>391</v>
      </c>
      <c r="AA40" s="114" t="s">
        <v>391</v>
      </c>
      <c r="AB40" s="114" t="s">
        <v>391</v>
      </c>
      <c r="AC40" s="114" t="s">
        <v>391</v>
      </c>
      <c r="AD40" s="114" t="s">
        <v>391</v>
      </c>
      <c r="AE40" s="40"/>
      <c r="AF40" s="114">
        <v>4067.8656921984202</v>
      </c>
      <c r="AG40" s="39" t="s">
        <v>390</v>
      </c>
      <c r="AH40" s="39" t="s">
        <v>390</v>
      </c>
      <c r="AI40" s="114">
        <v>185.2668156050608</v>
      </c>
      <c r="AJ40" s="114">
        <v>8.5968250522312193</v>
      </c>
      <c r="AK40" s="39" t="s">
        <v>389</v>
      </c>
      <c r="AL40" s="41" t="s">
        <v>41</v>
      </c>
    </row>
    <row r="41" spans="1:38" ht="26.25" customHeight="1" thickBot="1" x14ac:dyDescent="0.3">
      <c r="A41" s="36" t="s">
        <v>95</v>
      </c>
      <c r="B41" s="36" t="s">
        <v>98</v>
      </c>
      <c r="C41" s="37" t="s">
        <v>375</v>
      </c>
      <c r="D41" s="38"/>
      <c r="E41" s="114">
        <v>4.0460550000000008</v>
      </c>
      <c r="F41" s="114">
        <v>11.428301845274001</v>
      </c>
      <c r="G41" s="114">
        <v>0.62027500000000002</v>
      </c>
      <c r="H41" s="114">
        <v>0.14972700000000003</v>
      </c>
      <c r="I41" s="114">
        <v>8.3016553827649702</v>
      </c>
      <c r="J41" s="114">
        <v>8.7417419458740397</v>
      </c>
      <c r="K41" s="114">
        <v>8.9205867233663589</v>
      </c>
      <c r="L41" s="114">
        <v>0.99837668071759</v>
      </c>
      <c r="M41" s="114">
        <v>101.75308501736799</v>
      </c>
      <c r="N41" s="114">
        <v>0.72517379999999998</v>
      </c>
      <c r="O41" s="114">
        <v>0.14370839999999999</v>
      </c>
      <c r="P41" s="114">
        <v>2.4267199999999999E-2</v>
      </c>
      <c r="Q41" s="114">
        <v>2.09296E-2</v>
      </c>
      <c r="R41" s="114">
        <v>0.14512949999999999</v>
      </c>
      <c r="S41" s="114">
        <v>0.24740900000000002</v>
      </c>
      <c r="T41" s="114">
        <v>0.12275710000000001</v>
      </c>
      <c r="U41" s="114">
        <v>0.10546068880000001</v>
      </c>
      <c r="V41" s="114">
        <v>19.042379199999999</v>
      </c>
      <c r="W41" s="114">
        <v>3.3310925</v>
      </c>
      <c r="X41" s="114">
        <v>2.8448112108786701</v>
      </c>
      <c r="Y41" s="114">
        <v>2.8102169893699398</v>
      </c>
      <c r="Z41" s="114">
        <v>1.03284768226879</v>
      </c>
      <c r="AA41" s="114">
        <v>1.6156976969994499</v>
      </c>
      <c r="AB41" s="114">
        <v>8.3035735795168701</v>
      </c>
      <c r="AC41" s="114">
        <v>0.23807964000000001</v>
      </c>
      <c r="AD41" s="114">
        <v>2.8552308799999998E-3</v>
      </c>
      <c r="AE41" s="40"/>
      <c r="AF41" s="114">
        <v>4924</v>
      </c>
      <c r="AG41" s="114">
        <v>0</v>
      </c>
      <c r="AH41" s="114">
        <v>1782</v>
      </c>
      <c r="AI41" s="114">
        <v>48235.1</v>
      </c>
      <c r="AJ41" s="114">
        <v>32</v>
      </c>
      <c r="AK41" s="39" t="s">
        <v>389</v>
      </c>
      <c r="AL41" s="41" t="s">
        <v>41</v>
      </c>
    </row>
    <row r="42" spans="1:38" ht="26.25" customHeight="1" thickBot="1" x14ac:dyDescent="0.3">
      <c r="A42" s="36" t="s">
        <v>62</v>
      </c>
      <c r="B42" s="36" t="s">
        <v>99</v>
      </c>
      <c r="C42" s="37" t="s">
        <v>100</v>
      </c>
      <c r="D42" s="38"/>
      <c r="E42" s="114">
        <v>0.76971603334323002</v>
      </c>
      <c r="F42" s="114">
        <v>4.8585439288554797</v>
      </c>
      <c r="G42" s="114">
        <v>4.8698607760539131E-4</v>
      </c>
      <c r="H42" s="114">
        <v>3.014068845935733E-4</v>
      </c>
      <c r="I42" s="114">
        <v>0.12755993676537</v>
      </c>
      <c r="J42" s="114">
        <v>0.13464659991901001</v>
      </c>
      <c r="K42" s="114">
        <v>0.14173326307264</v>
      </c>
      <c r="L42" s="114">
        <v>1.5926811934406336E-2</v>
      </c>
      <c r="M42" s="114">
        <v>43.85965799860282</v>
      </c>
      <c r="N42" s="114" t="s">
        <v>391</v>
      </c>
      <c r="O42" s="114">
        <v>7.0957733228909769E-4</v>
      </c>
      <c r="P42" s="114" t="s">
        <v>391</v>
      </c>
      <c r="Q42" s="114" t="s">
        <v>391</v>
      </c>
      <c r="R42" s="114">
        <v>3.5478866615443047E-3</v>
      </c>
      <c r="S42" s="114">
        <v>0.12062814649430001</v>
      </c>
      <c r="T42" s="114">
        <v>4.9670413262040266E-3</v>
      </c>
      <c r="U42" s="114">
        <v>7.0957733228909769E-4</v>
      </c>
      <c r="V42" s="114">
        <v>7.0957733231900008E-2</v>
      </c>
      <c r="W42" s="114" t="s">
        <v>391</v>
      </c>
      <c r="X42" s="114">
        <v>2.7433910337124876E-3</v>
      </c>
      <c r="Y42" s="114">
        <v>2.9332276247664006E-3</v>
      </c>
      <c r="Z42" s="114" t="s">
        <v>391</v>
      </c>
      <c r="AA42" s="114" t="s">
        <v>391</v>
      </c>
      <c r="AB42" s="114" t="s">
        <v>391</v>
      </c>
      <c r="AC42" s="114" t="s">
        <v>391</v>
      </c>
      <c r="AD42" s="114" t="s">
        <v>391</v>
      </c>
      <c r="AE42" s="40"/>
      <c r="AF42" s="114">
        <v>2929.82428071294</v>
      </c>
      <c r="AG42" s="39" t="s">
        <v>390</v>
      </c>
      <c r="AH42" s="39" t="s">
        <v>390</v>
      </c>
      <c r="AI42" s="114">
        <v>107.39678062809679</v>
      </c>
      <c r="AJ42" s="114">
        <v>1.4013389108571199</v>
      </c>
      <c r="AK42" s="39" t="s">
        <v>389</v>
      </c>
      <c r="AL42" s="41" t="s">
        <v>41</v>
      </c>
    </row>
    <row r="43" spans="1:38" ht="26.25" customHeight="1" thickBot="1" x14ac:dyDescent="0.3">
      <c r="A43" s="36" t="s">
        <v>95</v>
      </c>
      <c r="B43" s="36" t="s">
        <v>101</v>
      </c>
      <c r="C43" s="37" t="s">
        <v>102</v>
      </c>
      <c r="D43" s="38"/>
      <c r="E43" s="114">
        <v>0.53537097700000003</v>
      </c>
      <c r="F43" s="114">
        <v>0.80956172743999999</v>
      </c>
      <c r="G43" s="114">
        <v>0.17159233099999999</v>
      </c>
      <c r="H43" s="114">
        <v>1.468251324E-2</v>
      </c>
      <c r="I43" s="114">
        <v>0.58745856671999996</v>
      </c>
      <c r="J43" s="114">
        <v>0.61927699011999993</v>
      </c>
      <c r="K43" s="114">
        <v>0.63111776972</v>
      </c>
      <c r="L43" s="114">
        <v>4.54419182432E-2</v>
      </c>
      <c r="M43" s="114">
        <v>6.1637513186000001</v>
      </c>
      <c r="N43" s="114">
        <v>7.8012691775999995E-2</v>
      </c>
      <c r="O43" s="114">
        <v>1.3530582648E-2</v>
      </c>
      <c r="P43" s="114">
        <v>2.3686113240000001E-3</v>
      </c>
      <c r="Q43" s="114">
        <v>3.1584452959999999E-3</v>
      </c>
      <c r="R43" s="114">
        <v>1.4241706619999999E-2</v>
      </c>
      <c r="S43" s="114">
        <v>2.8120326479999999E-2</v>
      </c>
      <c r="T43" s="114">
        <v>0.157869980592</v>
      </c>
      <c r="U43" s="114">
        <v>1.0682618310169999E-2</v>
      </c>
      <c r="V43" s="114">
        <v>1.7347854611839999</v>
      </c>
      <c r="W43" s="114">
        <v>0.341499</v>
      </c>
      <c r="X43" s="114">
        <v>0.18543552819719999</v>
      </c>
      <c r="Y43" s="114">
        <v>0.20855513896384001</v>
      </c>
      <c r="Z43" s="114">
        <v>7.2879218362559992E-2</v>
      </c>
      <c r="AA43" s="114">
        <v>9.8537644096379995E-2</v>
      </c>
      <c r="AB43" s="114">
        <v>0.56540752961999996</v>
      </c>
      <c r="AC43" s="114">
        <v>2.1558500000000001E-2</v>
      </c>
      <c r="AD43" s="114">
        <v>2.4878200000000002E-4</v>
      </c>
      <c r="AE43" s="40"/>
      <c r="AF43" s="114">
        <v>2423.4132399999999</v>
      </c>
      <c r="AG43" s="114">
        <v>0</v>
      </c>
      <c r="AH43" s="114">
        <v>316</v>
      </c>
      <c r="AI43" s="114">
        <v>4311.7</v>
      </c>
      <c r="AJ43" s="114">
        <v>0</v>
      </c>
      <c r="AK43" s="39" t="s">
        <v>389</v>
      </c>
      <c r="AL43" s="41" t="s">
        <v>41</v>
      </c>
    </row>
    <row r="44" spans="1:38" ht="26.25" customHeight="1" thickBot="1" x14ac:dyDescent="0.3">
      <c r="A44" s="36" t="s">
        <v>62</v>
      </c>
      <c r="B44" s="36" t="s">
        <v>103</v>
      </c>
      <c r="C44" s="37" t="s">
        <v>104</v>
      </c>
      <c r="D44" s="38"/>
      <c r="E44" s="114">
        <v>5.0390800984368305</v>
      </c>
      <c r="F44" s="114">
        <v>3.6664271308416403</v>
      </c>
      <c r="G44" s="114">
        <v>1.980509414093386E-3</v>
      </c>
      <c r="H44" s="114">
        <v>2.2560960979042515E-3</v>
      </c>
      <c r="I44" s="114">
        <v>0.34016161654464</v>
      </c>
      <c r="J44" s="114">
        <v>0.35905948413044003</v>
      </c>
      <c r="K44" s="114">
        <v>0.37795735171626998</v>
      </c>
      <c r="L44" s="114">
        <v>0.21312178853824285</v>
      </c>
      <c r="M44" s="114">
        <v>13.98112812737469</v>
      </c>
      <c r="N44" s="114" t="s">
        <v>391</v>
      </c>
      <c r="O44" s="114">
        <v>3.8093584482522544E-3</v>
      </c>
      <c r="P44" s="114" t="s">
        <v>391</v>
      </c>
      <c r="Q44" s="114" t="s">
        <v>391</v>
      </c>
      <c r="R44" s="114">
        <v>1.9046792241418847E-2</v>
      </c>
      <c r="S44" s="114">
        <v>0.64759093620945996</v>
      </c>
      <c r="T44" s="114">
        <v>2.6665509137992385E-2</v>
      </c>
      <c r="U44" s="114">
        <v>3.8093584482522544E-3</v>
      </c>
      <c r="V44" s="114">
        <v>0.38093584482907</v>
      </c>
      <c r="W44" s="114" t="s">
        <v>391</v>
      </c>
      <c r="X44" s="114">
        <v>1.1617060939577076E-2</v>
      </c>
      <c r="Y44" s="114">
        <v>1.8857806646677078E-2</v>
      </c>
      <c r="Z44" s="114" t="s">
        <v>391</v>
      </c>
      <c r="AA44" s="114" t="s">
        <v>391</v>
      </c>
      <c r="AB44" s="114" t="s">
        <v>391</v>
      </c>
      <c r="AC44" s="114" t="s">
        <v>391</v>
      </c>
      <c r="AD44" s="114" t="s">
        <v>391</v>
      </c>
      <c r="AE44" s="40"/>
      <c r="AF44" s="114">
        <v>15559.252076830788</v>
      </c>
      <c r="AG44" s="39" t="s">
        <v>390</v>
      </c>
      <c r="AH44" s="39" t="s">
        <v>390</v>
      </c>
      <c r="AI44" s="114">
        <v>756.81617440536422</v>
      </c>
      <c r="AJ44" s="114">
        <v>41.746884686735697</v>
      </c>
      <c r="AK44" s="39" t="s">
        <v>389</v>
      </c>
      <c r="AL44" s="41" t="s">
        <v>41</v>
      </c>
    </row>
    <row r="45" spans="1:38" ht="26.25" customHeight="1" thickBot="1" x14ac:dyDescent="0.3">
      <c r="A45" s="36" t="s">
        <v>62</v>
      </c>
      <c r="B45" s="36" t="s">
        <v>105</v>
      </c>
      <c r="C45" s="37" t="s">
        <v>106</v>
      </c>
      <c r="D45" s="38"/>
      <c r="E45" s="114">
        <v>1.8733570508697901</v>
      </c>
      <c r="F45" s="114">
        <v>3.05731919619E-2</v>
      </c>
      <c r="G45" s="114">
        <v>4.415770191335E-2</v>
      </c>
      <c r="H45" s="114">
        <v>4.5859787942000002E-4</v>
      </c>
      <c r="I45" s="114">
        <v>3.05731919619E-2</v>
      </c>
      <c r="J45" s="114">
        <v>3.05731919619E-2</v>
      </c>
      <c r="K45" s="114">
        <v>3.05731919619E-2</v>
      </c>
      <c r="L45" s="114">
        <v>1.6815255579040001E-2</v>
      </c>
      <c r="M45" s="114">
        <v>0.16815255579048</v>
      </c>
      <c r="N45" s="114">
        <v>4.7006282641399999E-3</v>
      </c>
      <c r="O45" s="114">
        <v>1.566876088E-4</v>
      </c>
      <c r="P45" s="114">
        <v>1.5668760880475999E-6</v>
      </c>
      <c r="Q45" s="114">
        <v>9.4012565281999998E-4</v>
      </c>
      <c r="R45" s="114">
        <v>1.56687608804E-3</v>
      </c>
      <c r="S45" s="114">
        <v>5.3273786993620002E-2</v>
      </c>
      <c r="T45" s="114">
        <v>3.1337521760949998E-2</v>
      </c>
      <c r="U45" s="114">
        <v>1.5668760880475999E-6</v>
      </c>
      <c r="V45" s="114">
        <v>3.1337521760949998E-2</v>
      </c>
      <c r="W45" s="114">
        <v>4.5859787942800004E-3</v>
      </c>
      <c r="X45" s="114">
        <v>1.528659598E-4</v>
      </c>
      <c r="Y45" s="114">
        <v>3.0573191961000002E-4</v>
      </c>
      <c r="Z45" s="114">
        <v>1.528659598E-4</v>
      </c>
      <c r="AA45" s="114">
        <v>3.0573191961000002E-4</v>
      </c>
      <c r="AB45" s="114">
        <v>9.1719575884999997E-4</v>
      </c>
      <c r="AC45" s="114">
        <v>3.0573191961900002E-3</v>
      </c>
      <c r="AD45" s="114">
        <v>1.375793638285E-2</v>
      </c>
      <c r="AE45" s="40"/>
      <c r="AF45" s="114">
        <v>1338.1121791927001</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9.0307709999999999E-4</v>
      </c>
      <c r="J48" s="114">
        <v>9.0307709999999999E-3</v>
      </c>
      <c r="K48" s="114">
        <v>2.25769275E-2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4.3017879999999997E-4</v>
      </c>
      <c r="F49" s="114">
        <v>8.8598663999999994E-3</v>
      </c>
      <c r="G49" s="114">
        <v>1.34E-2</v>
      </c>
      <c r="H49" s="114">
        <v>4.2573384000000004E-3</v>
      </c>
      <c r="I49" s="114" t="s">
        <v>391</v>
      </c>
      <c r="J49" s="114" t="s">
        <v>391</v>
      </c>
      <c r="K49" s="114" t="s">
        <v>391</v>
      </c>
      <c r="L49" s="114" t="s">
        <v>391</v>
      </c>
      <c r="M49" s="114">
        <v>0.154</v>
      </c>
      <c r="N49" s="114" t="s">
        <v>391</v>
      </c>
      <c r="O49" s="114" t="s">
        <v>391</v>
      </c>
      <c r="P49" s="114" t="s">
        <v>391</v>
      </c>
      <c r="Q49" s="114" t="s">
        <v>391</v>
      </c>
      <c r="R49" s="114" t="s">
        <v>391</v>
      </c>
      <c r="S49" s="114" t="s">
        <v>391</v>
      </c>
      <c r="T49" s="114" t="s">
        <v>391</v>
      </c>
      <c r="U49" s="114">
        <v>1.8410111999999999E-2</v>
      </c>
      <c r="V49" s="114" t="s">
        <v>391</v>
      </c>
      <c r="W49" s="114" t="s">
        <v>391</v>
      </c>
      <c r="X49" s="114">
        <v>1.30519507986207E-2</v>
      </c>
      <c r="Y49" s="114">
        <v>2.6081505304753E-3</v>
      </c>
      <c r="Z49" s="114">
        <v>1.30407526523765E-3</v>
      </c>
      <c r="AA49" s="114">
        <v>9.1285268566635596E-4</v>
      </c>
      <c r="AB49" s="114">
        <v>1.7877029280000001E-2</v>
      </c>
      <c r="AC49" s="114" t="s">
        <v>391</v>
      </c>
      <c r="AD49" s="114" t="s">
        <v>391</v>
      </c>
      <c r="AE49" s="40"/>
      <c r="AF49" s="48" t="s">
        <v>389</v>
      </c>
      <c r="AG49" s="48" t="s">
        <v>389</v>
      </c>
      <c r="AH49" s="48" t="s">
        <v>389</v>
      </c>
      <c r="AI49" s="48" t="s">
        <v>389</v>
      </c>
      <c r="AJ49" s="48" t="s">
        <v>389</v>
      </c>
      <c r="AK49" s="114">
        <v>1.151332</v>
      </c>
      <c r="AL49" s="41" t="s">
        <v>117</v>
      </c>
    </row>
    <row r="50" spans="1:38" ht="26.25" customHeight="1" thickBot="1" x14ac:dyDescent="0.3">
      <c r="A50" s="36" t="s">
        <v>111</v>
      </c>
      <c r="B50" s="36" t="s">
        <v>118</v>
      </c>
      <c r="C50" s="37" t="s">
        <v>119</v>
      </c>
      <c r="D50" s="38"/>
      <c r="E50" s="114">
        <v>3.8279999999999998E-3</v>
      </c>
      <c r="F50" s="114">
        <v>2.5520000000000002E-4</v>
      </c>
      <c r="G50" s="114">
        <v>1.14196832579186E-2</v>
      </c>
      <c r="H50" s="114" t="s">
        <v>391</v>
      </c>
      <c r="I50" s="114">
        <v>6.2980385815129172E-2</v>
      </c>
      <c r="J50" s="114">
        <v>0.1163110148424126</v>
      </c>
      <c r="K50" s="114">
        <v>0.25898525</v>
      </c>
      <c r="L50" s="114" t="s">
        <v>391</v>
      </c>
      <c r="M50" s="114">
        <v>1.276E-3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0.2542015962063911</v>
      </c>
      <c r="F52" s="114">
        <v>8.5404959900548718</v>
      </c>
      <c r="G52" s="114">
        <v>0.46216807945984378</v>
      </c>
      <c r="H52" s="114">
        <v>1.2888643331640007E-2</v>
      </c>
      <c r="I52" s="114">
        <v>3.9775637414720802E-2</v>
      </c>
      <c r="J52" s="114">
        <v>7.6664144511939591E-2</v>
      </c>
      <c r="K52" s="114">
        <v>8.0376650597346597E-2</v>
      </c>
      <c r="L52" s="114">
        <v>1.0088927468479496E-2</v>
      </c>
      <c r="M52" s="114">
        <v>8.3373995405546714E-2</v>
      </c>
      <c r="N52" s="114" t="s">
        <v>391</v>
      </c>
      <c r="O52" s="114">
        <v>3.0626323382909001E-5</v>
      </c>
      <c r="P52" s="114">
        <v>3.6666755566839501E-6</v>
      </c>
      <c r="Q52" s="114">
        <v>4.00956558394642E-4</v>
      </c>
      <c r="R52" s="114">
        <v>3.50905328796097E-3</v>
      </c>
      <c r="S52" s="114">
        <v>1.3050857948008201E-3</v>
      </c>
      <c r="T52" s="114">
        <v>1.7072518012531501E-3</v>
      </c>
      <c r="U52" s="114" t="s">
        <v>391</v>
      </c>
      <c r="V52" s="114">
        <v>4.1093496650527299E-3</v>
      </c>
      <c r="W52" s="114">
        <v>0.21338694630552313</v>
      </c>
      <c r="X52" s="114">
        <v>1.47168595884714E-6</v>
      </c>
      <c r="Y52" s="114" t="s">
        <v>391</v>
      </c>
      <c r="Z52" s="114" t="s">
        <v>391</v>
      </c>
      <c r="AA52" s="114" t="s">
        <v>391</v>
      </c>
      <c r="AB52" s="114">
        <v>1.4254329715690799E-4</v>
      </c>
      <c r="AC52" s="114" t="s">
        <v>391</v>
      </c>
      <c r="AD52" s="114" t="s">
        <v>391</v>
      </c>
      <c r="AE52" s="40"/>
      <c r="AF52" s="114">
        <v>6310.88219829225</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4.7381594553653095</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0.50264116569780404</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2.6843409118544801E-2</v>
      </c>
      <c r="F55" s="114">
        <v>0.19683709617569942</v>
      </c>
      <c r="G55" s="114">
        <v>0.57962299585700405</v>
      </c>
      <c r="H55" s="114">
        <v>8.2801543181949204E-4</v>
      </c>
      <c r="I55" s="114">
        <v>4.8754940459351404E-3</v>
      </c>
      <c r="J55" s="114">
        <v>4.8754940459351404E-3</v>
      </c>
      <c r="K55" s="114">
        <v>4.87549404593513E-3</v>
      </c>
      <c r="L55" s="114">
        <v>8.7747998880364001E-4</v>
      </c>
      <c r="M55" s="114">
        <v>4.1400771590974599E-3</v>
      </c>
      <c r="N55" s="114">
        <v>6.5402438417597501E-4</v>
      </c>
      <c r="O55" s="114">
        <v>8.8963565300955599E-4</v>
      </c>
      <c r="P55" s="114">
        <v>1.5111619311395199E-4</v>
      </c>
      <c r="Q55" s="114">
        <v>1.4299166660244899E-4</v>
      </c>
      <c r="R55" s="114">
        <v>2.71765411809768E-3</v>
      </c>
      <c r="S55" s="114">
        <v>1.33648461114221E-3</v>
      </c>
      <c r="T55" s="114">
        <v>2.9938880194887801E-3</v>
      </c>
      <c r="U55" s="114">
        <v>6.3371306789721795E-4</v>
      </c>
      <c r="V55" s="114">
        <v>6.9058475347773696E-3</v>
      </c>
      <c r="W55" s="114">
        <v>2.0700385795487301E-4</v>
      </c>
      <c r="X55" s="114">
        <v>2.72171638135344E-7</v>
      </c>
      <c r="Y55" s="114">
        <v>4.6309801115565898E-7</v>
      </c>
      <c r="Z55" s="114">
        <v>2.5592258511233799E-7</v>
      </c>
      <c r="AA55" s="114">
        <v>2.5592258511233799E-7</v>
      </c>
      <c r="AB55" s="114">
        <v>1.24711481951568E-6</v>
      </c>
      <c r="AC55" s="114" t="s">
        <v>391</v>
      </c>
      <c r="AD55" s="114" t="s">
        <v>391</v>
      </c>
      <c r="AE55" s="40"/>
      <c r="AF55" s="114">
        <v>489.44556590974599</v>
      </c>
      <c r="AG55" s="39" t="s">
        <v>389</v>
      </c>
      <c r="AH55" s="114">
        <v>4361.4377636892696</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4.6421999999999998E-2</v>
      </c>
      <c r="H57" s="114">
        <v>4.2240478465601E-2</v>
      </c>
      <c r="I57" s="114">
        <v>9.7294400000000003E-2</v>
      </c>
      <c r="J57" s="114">
        <v>0.1094562</v>
      </c>
      <c r="K57" s="114">
        <v>0.121618</v>
      </c>
      <c r="L57" s="114">
        <v>2.9188320000000001E-3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2544.334996</v>
      </c>
      <c r="AL57" s="41" t="s">
        <v>136</v>
      </c>
    </row>
    <row r="58" spans="1:38" ht="26.25" customHeight="1" thickBot="1" x14ac:dyDescent="0.3">
      <c r="A58" s="36" t="s">
        <v>45</v>
      </c>
      <c r="B58" s="36" t="s">
        <v>137</v>
      </c>
      <c r="C58" s="37" t="s">
        <v>138</v>
      </c>
      <c r="D58" s="38"/>
      <c r="E58" s="114" t="s">
        <v>389</v>
      </c>
      <c r="F58" s="114" t="s">
        <v>389</v>
      </c>
      <c r="G58" s="114">
        <v>0.36510822907793905</v>
      </c>
      <c r="H58" s="114" t="s">
        <v>389</v>
      </c>
      <c r="I58" s="114">
        <v>0.10082090625847349</v>
      </c>
      <c r="J58" s="114">
        <v>0.11342351954078277</v>
      </c>
      <c r="K58" s="114">
        <v>0.12602613282309194</v>
      </c>
      <c r="L58" s="114">
        <v>4.6377616878897872E-4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666.60104542140766</v>
      </c>
      <c r="AL58" s="41" t="s">
        <v>139</v>
      </c>
    </row>
    <row r="59" spans="1:38" ht="26.25" customHeight="1" thickBot="1" x14ac:dyDescent="0.3">
      <c r="A59" s="36" t="s">
        <v>45</v>
      </c>
      <c r="B59" s="51" t="s">
        <v>140</v>
      </c>
      <c r="C59" s="37" t="s">
        <v>377</v>
      </c>
      <c r="D59" s="38"/>
      <c r="E59" s="114">
        <v>0.48099999999999998</v>
      </c>
      <c r="F59" s="114">
        <v>1.7799999999999999E-3</v>
      </c>
      <c r="G59" s="114">
        <v>0.22800000000000001</v>
      </c>
      <c r="H59" s="114">
        <v>6.5699999999999995E-2</v>
      </c>
      <c r="I59" s="114">
        <v>4.5965216000000003E-2</v>
      </c>
      <c r="J59" s="114">
        <v>5.8280868E-2</v>
      </c>
      <c r="K59" s="114">
        <v>6.4756519999999998E-2</v>
      </c>
      <c r="L59" s="114">
        <v>8.2075283392000001E-4</v>
      </c>
      <c r="M59" s="114" t="s">
        <v>391</v>
      </c>
      <c r="N59" s="114">
        <v>2.5399999999999999E-2</v>
      </c>
      <c r="O59" s="114">
        <v>1.8000000000000001E-4</v>
      </c>
      <c r="P59" s="114">
        <v>5.8E-4</v>
      </c>
      <c r="Q59" s="114">
        <v>3.5300000000000002E-4</v>
      </c>
      <c r="R59" s="114">
        <v>2.0000000000000001E-4</v>
      </c>
      <c r="S59" s="114">
        <v>2.7995764299999998E-3</v>
      </c>
      <c r="T59" s="114">
        <v>0.21857347760000001</v>
      </c>
      <c r="U59" s="114">
        <v>0.26892163499999999</v>
      </c>
      <c r="V59" s="114">
        <v>1.4599999999999999E-3</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458.71061639999999</v>
      </c>
      <c r="AL59" s="46" t="s">
        <v>405</v>
      </c>
    </row>
    <row r="60" spans="1:38" ht="26.25" customHeight="1" thickBot="1" x14ac:dyDescent="0.3">
      <c r="A60" s="36" t="s">
        <v>45</v>
      </c>
      <c r="B60" s="51" t="s">
        <v>141</v>
      </c>
      <c r="C60" s="37" t="s">
        <v>142</v>
      </c>
      <c r="D60" s="43"/>
      <c r="E60" s="114">
        <v>4.1102964540000002E-2</v>
      </c>
      <c r="F60" s="114" t="s">
        <v>389</v>
      </c>
      <c r="G60" s="114" t="s">
        <v>389</v>
      </c>
      <c r="H60" s="114" t="s">
        <v>389</v>
      </c>
      <c r="I60" s="114">
        <v>6.1424550396336798E-2</v>
      </c>
      <c r="J60" s="114">
        <v>0.30927557350462498</v>
      </c>
      <c r="K60" s="114">
        <v>0.61855114700924996</v>
      </c>
      <c r="L60" s="114" t="s">
        <v>391</v>
      </c>
      <c r="M60" s="114" t="s">
        <v>389</v>
      </c>
      <c r="N60" s="114">
        <v>7.4320980000000005E-4</v>
      </c>
      <c r="O60" s="114" t="s">
        <v>391</v>
      </c>
      <c r="P60" s="114">
        <v>1E-4</v>
      </c>
      <c r="Q60" s="114">
        <v>5.9999999999999995E-4</v>
      </c>
      <c r="R60" s="114" t="s">
        <v>389</v>
      </c>
      <c r="S60" s="114">
        <v>1.4864196000000001E-3</v>
      </c>
      <c r="T60" s="114">
        <v>3.4320979999999997E-4</v>
      </c>
      <c r="U60" s="114" t="s">
        <v>389</v>
      </c>
      <c r="V60" s="114">
        <v>4.7530842000000004E-3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2.5968315670862401</v>
      </c>
      <c r="J61" s="114">
        <v>25.968315670862399</v>
      </c>
      <c r="K61" s="114">
        <v>86.887374586552696</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41507.531000000003</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3.7499999999999999E-2</v>
      </c>
      <c r="G63" s="114" t="s">
        <v>389</v>
      </c>
      <c r="H63" s="114">
        <v>8.0699999999999994E-2</v>
      </c>
      <c r="I63" s="114">
        <v>1.4069999999999999E-2</v>
      </c>
      <c r="J63" s="114">
        <v>1.8089999999999998E-2</v>
      </c>
      <c r="K63" s="114">
        <v>2.01E-2</v>
      </c>
      <c r="L63" s="114" t="s">
        <v>389</v>
      </c>
      <c r="M63" s="114" t="s">
        <v>389</v>
      </c>
      <c r="N63" s="114">
        <v>1.0000219999999999E-3</v>
      </c>
      <c r="O63" s="114">
        <v>5.4092297500000002E-3</v>
      </c>
      <c r="P63" s="114" t="s">
        <v>391</v>
      </c>
      <c r="Q63" s="114">
        <v>2.997985E-4</v>
      </c>
      <c r="R63" s="114">
        <v>3.3676270000000002E-3</v>
      </c>
      <c r="S63" s="114">
        <v>1.70791E-4</v>
      </c>
      <c r="T63" s="114">
        <v>7.0141630000000003E-3</v>
      </c>
      <c r="U63" s="114" t="s">
        <v>389</v>
      </c>
      <c r="V63" s="114">
        <v>1.1154336000000001E-2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0.20749999999999999</v>
      </c>
      <c r="F65" s="48" t="s">
        <v>389</v>
      </c>
      <c r="G65" s="48" t="s">
        <v>389</v>
      </c>
      <c r="H65" s="114">
        <v>3.16E-3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263</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0.1656</v>
      </c>
      <c r="J67" s="114">
        <v>0.18629999999999999</v>
      </c>
      <c r="K67" s="114">
        <v>0.20699999999999999</v>
      </c>
      <c r="L67" s="114">
        <v>2.9808E-3</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38.869333333333302</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0.65311459533072846</v>
      </c>
      <c r="F70" s="114">
        <v>2.2198640000000003</v>
      </c>
      <c r="G70" s="114">
        <v>0.63404900000000008</v>
      </c>
      <c r="H70" s="114">
        <v>3.363671552611399E-2</v>
      </c>
      <c r="I70" s="114">
        <v>1.522366012745058E-2</v>
      </c>
      <c r="J70" s="114">
        <v>2.0331967875203399E-2</v>
      </c>
      <c r="K70" s="114">
        <v>5.9079745252926703E-2</v>
      </c>
      <c r="L70" s="114">
        <v>3.2167467888837998E-3</v>
      </c>
      <c r="M70" s="114">
        <v>0.14312257763056996</v>
      </c>
      <c r="N70" s="114">
        <v>0.1</v>
      </c>
      <c r="O70" s="114">
        <v>1.2E-5</v>
      </c>
      <c r="P70" s="114">
        <v>2.3209999999999998E-2</v>
      </c>
      <c r="Q70" s="114">
        <v>3.0000000000000001E-6</v>
      </c>
      <c r="R70" s="114">
        <v>2.6200000000000003E-4</v>
      </c>
      <c r="S70" s="114">
        <v>9.0760000000000005E-4</v>
      </c>
      <c r="T70" s="114">
        <v>2E-3</v>
      </c>
      <c r="U70" s="114" t="s">
        <v>391</v>
      </c>
      <c r="V70" s="114" t="s">
        <v>391</v>
      </c>
      <c r="W70" s="114">
        <v>3.0000000000000001E-3</v>
      </c>
      <c r="X70" s="114" t="s">
        <v>391</v>
      </c>
      <c r="Y70" s="114" t="s">
        <v>391</v>
      </c>
      <c r="Z70" s="114" t="s">
        <v>391</v>
      </c>
      <c r="AA70" s="114" t="s">
        <v>391</v>
      </c>
      <c r="AB70" s="114" t="s">
        <v>391</v>
      </c>
      <c r="AC70" s="114">
        <v>1.7</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0.9683329008999999</v>
      </c>
      <c r="F72" s="114">
        <v>0.28868725961306096</v>
      </c>
      <c r="G72" s="114">
        <v>2.5207942314757519</v>
      </c>
      <c r="H72" s="114">
        <v>3.1313999999999999E-3</v>
      </c>
      <c r="I72" s="114">
        <v>1.9064560873296075</v>
      </c>
      <c r="J72" s="114">
        <v>2.0724842061040829</v>
      </c>
      <c r="K72" s="114">
        <v>2.3276279866392753</v>
      </c>
      <c r="L72" s="114">
        <v>6.7919727348811181E-3</v>
      </c>
      <c r="M72" s="114">
        <v>2.5239491847000002</v>
      </c>
      <c r="N72" s="114">
        <v>0.79552754746183607</v>
      </c>
      <c r="O72" s="114">
        <v>1.9329586393539367E-2</v>
      </c>
      <c r="P72" s="114">
        <v>0.12014886445681387</v>
      </c>
      <c r="Q72" s="114">
        <v>0.11211091305301633</v>
      </c>
      <c r="R72" s="114">
        <v>1.818539777526706</v>
      </c>
      <c r="S72" s="114">
        <v>0.78480929705679914</v>
      </c>
      <c r="T72" s="114">
        <v>1.313261796999686</v>
      </c>
      <c r="U72" s="114">
        <v>0.47090252500000002</v>
      </c>
      <c r="V72" s="114">
        <v>10.193612634903866</v>
      </c>
      <c r="W72" s="114">
        <v>2.12200399915048</v>
      </c>
      <c r="X72" s="114" t="s">
        <v>391</v>
      </c>
      <c r="Y72" s="114" t="s">
        <v>391</v>
      </c>
      <c r="Z72" s="114" t="s">
        <v>391</v>
      </c>
      <c r="AA72" s="114" t="s">
        <v>391</v>
      </c>
      <c r="AB72" s="114">
        <v>0.9280599504</v>
      </c>
      <c r="AC72" s="114">
        <v>0.69162333000000009</v>
      </c>
      <c r="AD72" s="114">
        <v>7.0846847000000004</v>
      </c>
      <c r="AE72" s="40"/>
      <c r="AF72" s="48" t="s">
        <v>389</v>
      </c>
      <c r="AG72" s="48" t="s">
        <v>389</v>
      </c>
      <c r="AH72" s="48" t="s">
        <v>389</v>
      </c>
      <c r="AI72" s="48" t="s">
        <v>389</v>
      </c>
      <c r="AJ72" s="48" t="s">
        <v>389</v>
      </c>
      <c r="AK72" s="114">
        <v>28322.715500000002</v>
      </c>
      <c r="AL72" s="41" t="s">
        <v>170</v>
      </c>
    </row>
    <row r="73" spans="1:38" ht="26.25" customHeight="1" thickBot="1" x14ac:dyDescent="0.3">
      <c r="A73" s="36" t="s">
        <v>45</v>
      </c>
      <c r="B73" s="36" t="s">
        <v>171</v>
      </c>
      <c r="C73" s="37" t="s">
        <v>172</v>
      </c>
      <c r="D73" s="38"/>
      <c r="E73" s="114">
        <v>2.8000000000000001E-2</v>
      </c>
      <c r="F73" s="114" t="s">
        <v>391</v>
      </c>
      <c r="G73" s="114">
        <v>0.08</v>
      </c>
      <c r="H73" s="114" t="s">
        <v>391</v>
      </c>
      <c r="I73" s="114">
        <v>4.8000000000000001E-2</v>
      </c>
      <c r="J73" s="114">
        <v>6.8000000000000005E-2</v>
      </c>
      <c r="K73" s="114">
        <v>7.0755999999999999E-2</v>
      </c>
      <c r="L73" s="114">
        <v>4.7999999999999996E-3</v>
      </c>
      <c r="M73" s="114" t="s">
        <v>391</v>
      </c>
      <c r="N73" s="114">
        <v>1.4551412429378499E-2</v>
      </c>
      <c r="O73" s="114" t="s">
        <v>391</v>
      </c>
      <c r="P73" s="114" t="s">
        <v>391</v>
      </c>
      <c r="Q73" s="114" t="s">
        <v>391</v>
      </c>
      <c r="R73" s="114">
        <v>3.2</v>
      </c>
      <c r="S73" s="114" t="s">
        <v>391</v>
      </c>
      <c r="T73" s="114">
        <v>1.4E-2</v>
      </c>
      <c r="U73" s="114" t="s">
        <v>391</v>
      </c>
      <c r="V73" s="114">
        <v>1</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37.1981516736478</v>
      </c>
      <c r="AL73" s="41" t="s">
        <v>393</v>
      </c>
    </row>
    <row r="74" spans="1:38" ht="26.25" customHeight="1" thickBot="1" x14ac:dyDescent="0.3">
      <c r="A74" s="36" t="s">
        <v>45</v>
      </c>
      <c r="B74" s="36" t="s">
        <v>173</v>
      </c>
      <c r="C74" s="37" t="s">
        <v>174</v>
      </c>
      <c r="D74" s="38"/>
      <c r="E74" s="114">
        <v>2.1582329756E-2</v>
      </c>
      <c r="F74" s="114">
        <v>6.2000000000000003E-5</v>
      </c>
      <c r="G74" s="114">
        <v>0.23372000000000001</v>
      </c>
      <c r="H74" s="114" t="s">
        <v>391</v>
      </c>
      <c r="I74" s="114">
        <v>6.63757799998035E-2</v>
      </c>
      <c r="J74" s="114">
        <v>0.148341482225536</v>
      </c>
      <c r="K74" s="114">
        <v>0.15878341739295301</v>
      </c>
      <c r="L74" s="114">
        <v>1.52664293999548E-3</v>
      </c>
      <c r="M74" s="114">
        <v>8.1224900000000009</v>
      </c>
      <c r="N74" s="114">
        <v>4.0049999999999999E-3</v>
      </c>
      <c r="O74" s="114">
        <v>1.3100000000000001E-4</v>
      </c>
      <c r="P74" s="114">
        <v>3.9999999999999998E-6</v>
      </c>
      <c r="Q74" s="114">
        <v>6.0000000000000002E-5</v>
      </c>
      <c r="R74" s="114">
        <v>6.9288728149487704E-5</v>
      </c>
      <c r="S74" s="114">
        <v>1.191E-2</v>
      </c>
      <c r="T74" s="114">
        <v>2.9633092224231501E-3</v>
      </c>
      <c r="U74" s="114" t="s">
        <v>391</v>
      </c>
      <c r="V74" s="114">
        <v>5.33E-2</v>
      </c>
      <c r="W74" s="114">
        <v>0.09</v>
      </c>
      <c r="X74" s="114">
        <v>7.9314899999999994E-3</v>
      </c>
      <c r="Y74" s="114">
        <v>2.2661399999999998E-3</v>
      </c>
      <c r="Z74" s="114">
        <v>2.2661399999999998E-3</v>
      </c>
      <c r="AA74" s="114">
        <v>1.1330699999999999E-3</v>
      </c>
      <c r="AB74" s="114">
        <v>1.3596840000000001E-2</v>
      </c>
      <c r="AC74" s="114" t="s">
        <v>391</v>
      </c>
      <c r="AD74" s="114" t="s">
        <v>389</v>
      </c>
      <c r="AE74" s="40"/>
      <c r="AF74" s="48" t="s">
        <v>389</v>
      </c>
      <c r="AG74" s="48" t="s">
        <v>389</v>
      </c>
      <c r="AH74" s="48" t="s">
        <v>389</v>
      </c>
      <c r="AI74" s="48" t="s">
        <v>389</v>
      </c>
      <c r="AJ74" s="48" t="s">
        <v>389</v>
      </c>
      <c r="AK74" s="114">
        <v>113.307</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0.24245</v>
      </c>
      <c r="F80" s="114" t="s">
        <v>391</v>
      </c>
      <c r="G80" s="114">
        <v>3.5924</v>
      </c>
      <c r="H80" s="114" t="s">
        <v>391</v>
      </c>
      <c r="I80" s="114">
        <v>2.9027252480000001E-2</v>
      </c>
      <c r="J80" s="114">
        <v>3.4675876160000001E-2</v>
      </c>
      <c r="K80" s="114">
        <v>3.6890072000000003E-2</v>
      </c>
      <c r="L80" s="114">
        <v>2.897485248E-5</v>
      </c>
      <c r="M80" s="114" t="s">
        <v>391</v>
      </c>
      <c r="N80" s="114">
        <v>2.1940810000000002</v>
      </c>
      <c r="O80" s="114">
        <v>4.0701000000000001E-2</v>
      </c>
      <c r="P80" s="114">
        <v>3.5090000000000003E-2</v>
      </c>
      <c r="Q80" s="114">
        <v>0.32090999999999997</v>
      </c>
      <c r="R80" s="114">
        <v>5.0966824448057203E-2</v>
      </c>
      <c r="S80" s="114">
        <v>1.156505616</v>
      </c>
      <c r="T80" s="114">
        <v>4.3091644031999998E-2</v>
      </c>
      <c r="U80" s="114" t="s">
        <v>391</v>
      </c>
      <c r="V80" s="114">
        <v>7.1703793329999996</v>
      </c>
      <c r="W80" s="114">
        <v>0.52376494457831302</v>
      </c>
      <c r="X80" s="114" t="s">
        <v>391</v>
      </c>
      <c r="Y80" s="114" t="s">
        <v>389</v>
      </c>
      <c r="Z80" s="114" t="s">
        <v>391</v>
      </c>
      <c r="AA80" s="114" t="s">
        <v>391</v>
      </c>
      <c r="AB80" s="114" t="s">
        <v>391</v>
      </c>
      <c r="AC80" s="114" t="s">
        <v>391</v>
      </c>
      <c r="AD80" s="114">
        <v>5.2807113664186901E-4</v>
      </c>
      <c r="AE80" s="40"/>
      <c r="AF80" s="48" t="s">
        <v>389</v>
      </c>
      <c r="AG80" s="48" t="s">
        <v>389</v>
      </c>
      <c r="AH80" s="48" t="s">
        <v>389</v>
      </c>
      <c r="AI80" s="48" t="s">
        <v>389</v>
      </c>
      <c r="AJ80" s="48" t="s">
        <v>389</v>
      </c>
      <c r="AK80" s="114">
        <v>311.32470000000001</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15.287596197999999</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34.746599000000003</v>
      </c>
      <c r="AL82" s="46" t="s">
        <v>203</v>
      </c>
    </row>
    <row r="83" spans="1:38" ht="26.25" customHeight="1" thickBot="1" x14ac:dyDescent="0.3">
      <c r="A83" s="36" t="s">
        <v>45</v>
      </c>
      <c r="B83" s="54" t="s">
        <v>195</v>
      </c>
      <c r="C83" s="55" t="s">
        <v>196</v>
      </c>
      <c r="D83" s="38"/>
      <c r="E83" s="114" t="s">
        <v>391</v>
      </c>
      <c r="F83" s="114">
        <v>0.28374911979574502</v>
      </c>
      <c r="G83" s="114" t="s">
        <v>389</v>
      </c>
      <c r="H83" s="114" t="s">
        <v>389</v>
      </c>
      <c r="I83" s="114">
        <v>7.9547760000000106E-3</v>
      </c>
      <c r="J83" s="114">
        <v>4.5701974999999999E-2</v>
      </c>
      <c r="K83" s="114">
        <v>0.25225466000000002</v>
      </c>
      <c r="L83" s="114">
        <v>4.09433287E-4</v>
      </c>
      <c r="M83" s="114">
        <v>6.38647E-4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17953.189999999999</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11.682526129999999</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29.822719500000002</v>
      </c>
      <c r="AL85" s="41" t="s">
        <v>200</v>
      </c>
    </row>
    <row r="86" spans="1:38" ht="26.25" customHeight="1" thickBot="1" x14ac:dyDescent="0.3">
      <c r="A86" s="36" t="s">
        <v>192</v>
      </c>
      <c r="B86" s="45" t="s">
        <v>201</v>
      </c>
      <c r="C86" s="53" t="s">
        <v>202</v>
      </c>
      <c r="D86" s="38"/>
      <c r="E86" s="114" t="s">
        <v>389</v>
      </c>
      <c r="F86" s="114">
        <v>4.8277479999999998E-2</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0.25409199999999998</v>
      </c>
      <c r="AL86" s="41" t="s">
        <v>203</v>
      </c>
    </row>
    <row r="87" spans="1:38" ht="26.25" customHeight="1" thickBot="1" x14ac:dyDescent="0.3">
      <c r="A87" s="36" t="s">
        <v>192</v>
      </c>
      <c r="B87" s="45" t="s">
        <v>204</v>
      </c>
      <c r="C87" s="53" t="s">
        <v>205</v>
      </c>
      <c r="D87" s="38"/>
      <c r="E87" s="114" t="s">
        <v>389</v>
      </c>
      <c r="F87" s="114">
        <v>7.1755949999999999E-2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0.2391865</v>
      </c>
      <c r="AL87" s="41" t="s">
        <v>203</v>
      </c>
    </row>
    <row r="88" spans="1:38" ht="26.25" customHeight="1" thickBot="1" x14ac:dyDescent="0.3">
      <c r="A88" s="36" t="s">
        <v>192</v>
      </c>
      <c r="B88" s="45" t="s">
        <v>206</v>
      </c>
      <c r="C88" s="53" t="s">
        <v>207</v>
      </c>
      <c r="D88" s="38"/>
      <c r="E88" s="114" t="s">
        <v>391</v>
      </c>
      <c r="F88" s="114">
        <v>2.1184843154999999</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98.498932500000095</v>
      </c>
      <c r="AL88" s="41" t="s">
        <v>203</v>
      </c>
    </row>
    <row r="89" spans="1:38" ht="26.25" customHeight="1" thickBot="1" x14ac:dyDescent="0.3">
      <c r="A89" s="36" t="s">
        <v>192</v>
      </c>
      <c r="B89" s="45" t="s">
        <v>208</v>
      </c>
      <c r="C89" s="53" t="s">
        <v>209</v>
      </c>
      <c r="D89" s="38"/>
      <c r="E89" s="114" t="s">
        <v>389</v>
      </c>
      <c r="F89" s="114">
        <v>1.8706469194999999</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5.1543105000000002</v>
      </c>
      <c r="AL89" s="41" t="s">
        <v>203</v>
      </c>
    </row>
    <row r="90" spans="1:38" ht="26.25" customHeight="1" thickBot="1" x14ac:dyDescent="0.3">
      <c r="A90" s="36" t="s">
        <v>192</v>
      </c>
      <c r="B90" s="45" t="s">
        <v>210</v>
      </c>
      <c r="C90" s="53" t="s">
        <v>211</v>
      </c>
      <c r="D90" s="38"/>
      <c r="E90" s="114" t="s">
        <v>389</v>
      </c>
      <c r="F90" s="114">
        <v>31.627541357000101</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53.708192500000102</v>
      </c>
      <c r="AL90" s="41" t="s">
        <v>203</v>
      </c>
    </row>
    <row r="91" spans="1:38" ht="26.25" customHeight="1" thickBot="1" x14ac:dyDescent="0.3">
      <c r="A91" s="36" t="s">
        <v>192</v>
      </c>
      <c r="B91" s="42" t="s">
        <v>379</v>
      </c>
      <c r="C91" s="45" t="s">
        <v>212</v>
      </c>
      <c r="D91" s="38"/>
      <c r="E91" s="114">
        <v>8.3805007701492802E-3</v>
      </c>
      <c r="F91" s="114">
        <v>2.1378604737512501E-2</v>
      </c>
      <c r="G91" s="114">
        <v>4.9920600000000004E-3</v>
      </c>
      <c r="H91" s="114">
        <v>1.8330828442288599E-2</v>
      </c>
      <c r="I91" s="114">
        <v>0.205117631552239</v>
      </c>
      <c r="J91" s="114">
        <v>0.284428571552239</v>
      </c>
      <c r="K91" s="114">
        <v>0.30080980155223902</v>
      </c>
      <c r="L91" s="114">
        <v>5.3667365198507605E-4</v>
      </c>
      <c r="M91" s="114">
        <v>0.25519934690845802</v>
      </c>
      <c r="N91" s="114">
        <v>2.2085335472636899E-4</v>
      </c>
      <c r="O91" s="114">
        <v>2.8881467094527377E-3</v>
      </c>
      <c r="P91" s="114">
        <v>5.3592770945273794E-4</v>
      </c>
      <c r="Q91" s="114">
        <v>2.9008036680298532E-3</v>
      </c>
      <c r="R91" s="114">
        <v>2.7350441751462687E-2</v>
      </c>
      <c r="S91" s="114">
        <v>0.73460339419836818</v>
      </c>
      <c r="T91" s="114">
        <v>6.1516081155223903E-2</v>
      </c>
      <c r="U91" s="114" t="s">
        <v>391</v>
      </c>
      <c r="V91" s="114">
        <v>0.44170608115522392</v>
      </c>
      <c r="W91" s="114">
        <v>4.4170670945273797E-4</v>
      </c>
      <c r="X91" s="114">
        <v>4.9029444749253896E-4</v>
      </c>
      <c r="Y91" s="114">
        <v>1.9876801925373201E-4</v>
      </c>
      <c r="Z91" s="114">
        <v>1.9876801925373201E-4</v>
      </c>
      <c r="AA91" s="114">
        <v>1.9876801925373201E-4</v>
      </c>
      <c r="AB91" s="114">
        <v>1.0865985052537299E-3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10.144978171541496</v>
      </c>
      <c r="F92" s="114">
        <v>6.3409006328648196</v>
      </c>
      <c r="G92" s="114">
        <v>4.5836014755729897</v>
      </c>
      <c r="H92" s="114">
        <v>1.49771667469022</v>
      </c>
      <c r="I92" s="114">
        <v>2.6169395595041718</v>
      </c>
      <c r="J92" s="114">
        <v>3.314790070200424</v>
      </c>
      <c r="K92" s="114">
        <v>3.48925255348124</v>
      </c>
      <c r="L92" s="114">
        <v>6.8040509407323549E-2</v>
      </c>
      <c r="M92" s="114">
        <v>13.748902348750599</v>
      </c>
      <c r="N92" s="114">
        <v>0.18141039143051144</v>
      </c>
      <c r="O92" s="114">
        <v>3.930558480994404E-2</v>
      </c>
      <c r="P92" s="114">
        <v>1.6266518000000001E-2</v>
      </c>
      <c r="Q92" s="114">
        <v>0.10855607670285801</v>
      </c>
      <c r="R92" s="114">
        <v>9.1351346850455581E-2</v>
      </c>
      <c r="S92" s="114">
        <v>0.19123014036229954</v>
      </c>
      <c r="T92" s="114">
        <v>0.21164545666893003</v>
      </c>
      <c r="U92" s="114" t="s">
        <v>391</v>
      </c>
      <c r="V92" s="114">
        <v>0.36282078286102187</v>
      </c>
      <c r="W92" s="114">
        <v>3.1957777E-2</v>
      </c>
      <c r="X92" s="114" t="s">
        <v>391</v>
      </c>
      <c r="Y92" s="114" t="s">
        <v>391</v>
      </c>
      <c r="Z92" s="114" t="s">
        <v>391</v>
      </c>
      <c r="AA92" s="114" t="s">
        <v>391</v>
      </c>
      <c r="AB92" s="114">
        <v>1.9995955400000001E-2</v>
      </c>
      <c r="AC92" s="114" t="s">
        <v>391</v>
      </c>
      <c r="AD92" s="114" t="s">
        <v>389</v>
      </c>
      <c r="AE92" s="40"/>
      <c r="AF92" s="48" t="s">
        <v>389</v>
      </c>
      <c r="AG92" s="48" t="s">
        <v>389</v>
      </c>
      <c r="AH92" s="48" t="s">
        <v>389</v>
      </c>
      <c r="AI92" s="48" t="s">
        <v>389</v>
      </c>
      <c r="AJ92" s="48" t="s">
        <v>389</v>
      </c>
      <c r="AK92" s="114">
        <v>13221.422</v>
      </c>
      <c r="AL92" s="41" t="s">
        <v>215</v>
      </c>
    </row>
    <row r="93" spans="1:38" ht="26.25" customHeight="1" thickBot="1" x14ac:dyDescent="0.3">
      <c r="A93" s="36" t="s">
        <v>45</v>
      </c>
      <c r="B93" s="42" t="s">
        <v>216</v>
      </c>
      <c r="C93" s="37" t="s">
        <v>380</v>
      </c>
      <c r="D93" s="47"/>
      <c r="E93" s="114" t="s">
        <v>389</v>
      </c>
      <c r="F93" s="114">
        <v>1.3853290140744601</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0.39714923076923098</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397.149230769231</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8.9472236998430002E-2</v>
      </c>
      <c r="F99" s="114">
        <v>8.1152660619273895</v>
      </c>
      <c r="G99" s="39" t="s">
        <v>389</v>
      </c>
      <c r="H99" s="114">
        <v>4.1568419103632701</v>
      </c>
      <c r="I99" s="114">
        <v>8.6634722341660003E-2</v>
      </c>
      <c r="J99" s="114">
        <v>0.133121646525</v>
      </c>
      <c r="K99" s="114">
        <v>0.29159979715000001</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346.495</v>
      </c>
      <c r="AL99" s="41" t="s">
        <v>229</v>
      </c>
    </row>
    <row r="100" spans="1:38" ht="26.25" customHeight="1" thickBot="1" x14ac:dyDescent="0.3">
      <c r="A100" s="36" t="s">
        <v>227</v>
      </c>
      <c r="B100" s="36" t="s">
        <v>230</v>
      </c>
      <c r="C100" s="37" t="s">
        <v>383</v>
      </c>
      <c r="D100" s="57"/>
      <c r="E100" s="114">
        <v>0.18430806665127999</v>
      </c>
      <c r="F100" s="114">
        <v>8.7250101264044098</v>
      </c>
      <c r="G100" s="39" t="s">
        <v>389</v>
      </c>
      <c r="H100" s="114">
        <v>7.9076712482732301</v>
      </c>
      <c r="I100" s="114">
        <v>0.10005104703000001</v>
      </c>
      <c r="J100" s="114">
        <v>0.15328381077</v>
      </c>
      <c r="K100" s="114">
        <v>0.33186505887333001</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1165.3510000000001</v>
      </c>
      <c r="AL100" s="41" t="s">
        <v>229</v>
      </c>
    </row>
    <row r="101" spans="1:38" ht="26.25" customHeight="1" thickBot="1" x14ac:dyDescent="0.3">
      <c r="A101" s="36" t="s">
        <v>227</v>
      </c>
      <c r="B101" s="36" t="s">
        <v>231</v>
      </c>
      <c r="C101" s="37" t="s">
        <v>232</v>
      </c>
      <c r="D101" s="57"/>
      <c r="E101" s="114">
        <v>1.51842366E-2</v>
      </c>
      <c r="F101" s="114">
        <v>0.30377427158944997</v>
      </c>
      <c r="G101" s="39" t="s">
        <v>389</v>
      </c>
      <c r="H101" s="114">
        <v>0.83858228999999995</v>
      </c>
      <c r="I101" s="114">
        <v>2.9671200000000002E-3</v>
      </c>
      <c r="J101" s="114">
        <v>8.9013600000000005E-3</v>
      </c>
      <c r="K101" s="114">
        <v>2.0769840000000001E-2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622.71100000000001</v>
      </c>
      <c r="AL101" s="41" t="s">
        <v>229</v>
      </c>
    </row>
    <row r="102" spans="1:38" ht="26.25" customHeight="1" thickBot="1" x14ac:dyDescent="0.3">
      <c r="A102" s="36" t="s">
        <v>227</v>
      </c>
      <c r="B102" s="36" t="s">
        <v>233</v>
      </c>
      <c r="C102" s="37" t="s">
        <v>362</v>
      </c>
      <c r="D102" s="57"/>
      <c r="E102" s="114">
        <v>3.4477844016679998E-2</v>
      </c>
      <c r="F102" s="114">
        <v>0.84015568695680998</v>
      </c>
      <c r="G102" s="39" t="s">
        <v>389</v>
      </c>
      <c r="H102" s="114">
        <v>3.0994253131802099</v>
      </c>
      <c r="I102" s="114">
        <v>8.1514159999999999E-3</v>
      </c>
      <c r="J102" s="114">
        <v>0.18209531000000001</v>
      </c>
      <c r="K102" s="114">
        <v>1.2160091200000001</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1571.626</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2.6364067570000001E-4</v>
      </c>
      <c r="F104" s="114">
        <v>4.2192115580800002E-3</v>
      </c>
      <c r="G104" s="39" t="s">
        <v>389</v>
      </c>
      <c r="H104" s="114">
        <v>1.4560126227670001E-2</v>
      </c>
      <c r="I104" s="114">
        <v>5.5480357139999998E-5</v>
      </c>
      <c r="J104" s="114">
        <v>1.6644107141999999E-4</v>
      </c>
      <c r="K104" s="114">
        <v>3.8836250000000001E-4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11.096071428571401</v>
      </c>
      <c r="AL104" s="41" t="s">
        <v>229</v>
      </c>
    </row>
    <row r="105" spans="1:38" ht="26.25" customHeight="1" thickBot="1" x14ac:dyDescent="0.3">
      <c r="A105" s="36" t="s">
        <v>227</v>
      </c>
      <c r="B105" s="36" t="s">
        <v>238</v>
      </c>
      <c r="C105" s="37" t="s">
        <v>239</v>
      </c>
      <c r="D105" s="57"/>
      <c r="E105" s="114">
        <v>6.7072867457140001E-2</v>
      </c>
      <c r="F105" s="114">
        <v>3.33997521152344</v>
      </c>
      <c r="G105" s="39" t="s">
        <v>389</v>
      </c>
      <c r="H105" s="114">
        <v>3.0611843730000001</v>
      </c>
      <c r="I105" s="114">
        <v>2.5388999999999998E-2</v>
      </c>
      <c r="J105" s="114">
        <v>3.9897000000000002E-2</v>
      </c>
      <c r="K105" s="114">
        <v>8.7048E-2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362.7</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5.8751038815699999E-2</v>
      </c>
      <c r="F107" s="114">
        <v>0.7417642622417</v>
      </c>
      <c r="G107" s="39" t="s">
        <v>389</v>
      </c>
      <c r="H107" s="114">
        <v>0.95309035353437999</v>
      </c>
      <c r="I107" s="114">
        <v>2.4611999999999998E-2</v>
      </c>
      <c r="J107" s="114">
        <v>0.32816000000000001</v>
      </c>
      <c r="K107" s="114">
        <v>1.5587599999999999</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8204</v>
      </c>
      <c r="AL107" s="41" t="s">
        <v>229</v>
      </c>
    </row>
    <row r="108" spans="1:38" ht="26.25" customHeight="1" thickBot="1" x14ac:dyDescent="0.3">
      <c r="A108" s="36" t="s">
        <v>227</v>
      </c>
      <c r="B108" s="36" t="s">
        <v>243</v>
      </c>
      <c r="C108" s="37" t="s">
        <v>358</v>
      </c>
      <c r="D108" s="57"/>
      <c r="E108" s="114">
        <v>4.1548902410999998E-3</v>
      </c>
      <c r="F108" s="114">
        <v>0.83562888716146999</v>
      </c>
      <c r="G108" s="39" t="s">
        <v>389</v>
      </c>
      <c r="H108" s="114">
        <v>0.52882506968131004</v>
      </c>
      <c r="I108" s="114">
        <v>1.826438E-2</v>
      </c>
      <c r="J108" s="114">
        <v>0.1826438</v>
      </c>
      <c r="K108" s="114">
        <v>0.36528759999999999</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9132.19</v>
      </c>
      <c r="AL108" s="41" t="s">
        <v>229</v>
      </c>
    </row>
    <row r="109" spans="1:38" ht="26.25" customHeight="1" thickBot="1" x14ac:dyDescent="0.3">
      <c r="A109" s="36" t="s">
        <v>227</v>
      </c>
      <c r="B109" s="36" t="s">
        <v>244</v>
      </c>
      <c r="C109" s="37" t="s">
        <v>359</v>
      </c>
      <c r="D109" s="57"/>
      <c r="E109" s="114">
        <v>1.3427271885999999E-4</v>
      </c>
      <c r="F109" s="114">
        <v>4.0853452253619998E-2</v>
      </c>
      <c r="G109" s="39" t="s">
        <v>389</v>
      </c>
      <c r="H109" s="114">
        <v>2.356968424503E-2</v>
      </c>
      <c r="I109" s="114">
        <v>2.591E-3</v>
      </c>
      <c r="J109" s="114">
        <v>1.4250499999999999E-2</v>
      </c>
      <c r="K109" s="114">
        <v>1.4250499999999999E-2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129.55000000000001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2.3888982857140001E-2</v>
      </c>
      <c r="F111" s="114">
        <v>0.16730058240000001</v>
      </c>
      <c r="G111" s="39" t="s">
        <v>389</v>
      </c>
      <c r="H111" s="114">
        <v>0.38524525714285002</v>
      </c>
      <c r="I111" s="114">
        <v>7.2000000000000005E-4</v>
      </c>
      <c r="J111" s="114">
        <v>1.4400000000000001E-3</v>
      </c>
      <c r="K111" s="114">
        <v>3.2399999999999998E-3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180</v>
      </c>
      <c r="AL111" s="41" t="s">
        <v>229</v>
      </c>
    </row>
    <row r="112" spans="1:38" ht="26.25" customHeight="1" thickBot="1" x14ac:dyDescent="0.3">
      <c r="A112" s="36" t="s">
        <v>247</v>
      </c>
      <c r="B112" s="36" t="s">
        <v>248</v>
      </c>
      <c r="C112" s="37" t="s">
        <v>249</v>
      </c>
      <c r="D112" s="38"/>
      <c r="E112" s="114">
        <v>6.7919999999999998</v>
      </c>
      <c r="F112" s="114" t="s">
        <v>389</v>
      </c>
      <c r="G112" s="39" t="s">
        <v>389</v>
      </c>
      <c r="H112" s="114">
        <v>8.3111460000000008</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169800000</v>
      </c>
      <c r="AL112" s="46" t="s">
        <v>413</v>
      </c>
    </row>
    <row r="113" spans="1:38" ht="26.25" customHeight="1" thickBot="1" x14ac:dyDescent="0.3">
      <c r="A113" s="36" t="s">
        <v>247</v>
      </c>
      <c r="B113" s="58" t="s">
        <v>250</v>
      </c>
      <c r="C113" s="59" t="s">
        <v>251</v>
      </c>
      <c r="D113" s="38"/>
      <c r="E113" s="114">
        <v>2.9920818268768299</v>
      </c>
      <c r="F113" s="114">
        <v>8.1714243343732296</v>
      </c>
      <c r="G113" s="39" t="s">
        <v>389</v>
      </c>
      <c r="H113" s="114">
        <v>15.618936668496501</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73631288.537402898</v>
      </c>
      <c r="AL113" s="41" t="s">
        <v>397</v>
      </c>
    </row>
    <row r="114" spans="1:38" ht="26.25" customHeight="1" thickBot="1" x14ac:dyDescent="0.3">
      <c r="A114" s="36" t="s">
        <v>247</v>
      </c>
      <c r="B114" s="58" t="s">
        <v>252</v>
      </c>
      <c r="C114" s="59" t="s">
        <v>363</v>
      </c>
      <c r="D114" s="38"/>
      <c r="E114" s="114">
        <v>7.9067833599999998E-2</v>
      </c>
      <c r="F114" s="114">
        <v>4.0396349194990001E-2</v>
      </c>
      <c r="G114" s="39" t="s">
        <v>389</v>
      </c>
      <c r="H114" s="114">
        <v>0.2569704592</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1976695.84</v>
      </c>
      <c r="AL114" s="41" t="s">
        <v>397</v>
      </c>
    </row>
    <row r="115" spans="1:38" ht="26.25" customHeight="1" thickBot="1" x14ac:dyDescent="0.3">
      <c r="A115" s="36" t="s">
        <v>247</v>
      </c>
      <c r="B115" s="58" t="s">
        <v>253</v>
      </c>
      <c r="C115" s="59" t="s">
        <v>254</v>
      </c>
      <c r="D115" s="38"/>
      <c r="E115" s="114">
        <v>0.22357210702187999</v>
      </c>
      <c r="F115" s="48" t="s">
        <v>391</v>
      </c>
      <c r="G115" s="39" t="s">
        <v>389</v>
      </c>
      <c r="H115" s="114">
        <v>0.54067891892851005</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5629123.8930691704</v>
      </c>
      <c r="AL115" s="41" t="s">
        <v>397</v>
      </c>
    </row>
    <row r="116" spans="1:38" ht="26.25" customHeight="1" thickBot="1" x14ac:dyDescent="0.3">
      <c r="A116" s="36" t="s">
        <v>247</v>
      </c>
      <c r="B116" s="36" t="s">
        <v>255</v>
      </c>
      <c r="C116" s="45" t="s">
        <v>384</v>
      </c>
      <c r="D116" s="38"/>
      <c r="E116" s="114">
        <v>1.7375009647828601</v>
      </c>
      <c r="F116" s="114">
        <v>0.2518895928064</v>
      </c>
      <c r="G116" s="39" t="s">
        <v>389</v>
      </c>
      <c r="H116" s="114">
        <v>4.0888440693027599</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43437524.119571596</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73836001.352790594</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0.23237524499953999</v>
      </c>
      <c r="J119" s="114">
        <v>2.1734758933256799</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0.78979388029984998</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2374.9160000000002</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v>0.02</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0.86792759369918004</v>
      </c>
      <c r="G125" s="39" t="s">
        <v>389</v>
      </c>
      <c r="H125" s="48" t="s">
        <v>391</v>
      </c>
      <c r="I125" s="114">
        <v>1.05963E-4</v>
      </c>
      <c r="J125" s="114">
        <v>7.03209E-4</v>
      </c>
      <c r="K125" s="114">
        <v>1.4866930000000001E-3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0.29194404000000002</v>
      </c>
      <c r="I126" s="39" t="s">
        <v>391</v>
      </c>
      <c r="J126" s="39" t="s">
        <v>391</v>
      </c>
      <c r="K126" s="39" t="s">
        <v>391</v>
      </c>
      <c r="L126" s="39" t="s">
        <v>391</v>
      </c>
      <c r="M126" s="114">
        <v>0.24247440000000001</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690.1</v>
      </c>
      <c r="AL126" s="46" t="s">
        <v>416</v>
      </c>
    </row>
    <row r="127" spans="1:38" ht="26.25" customHeight="1" thickBot="1" x14ac:dyDescent="0.3">
      <c r="A127" s="36" t="s">
        <v>272</v>
      </c>
      <c r="B127" s="36" t="s">
        <v>277</v>
      </c>
      <c r="C127" s="37" t="s">
        <v>278</v>
      </c>
      <c r="D127" s="38"/>
      <c r="E127" s="48" t="s">
        <v>391</v>
      </c>
      <c r="F127" s="48" t="s">
        <v>391</v>
      </c>
      <c r="G127" s="48" t="s">
        <v>391</v>
      </c>
      <c r="H127" s="114">
        <v>0.20933742181785001</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6.2689281399999999</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9.8091999999999999E-2</v>
      </c>
      <c r="F130" s="114">
        <v>2.0425633355280102E-3</v>
      </c>
      <c r="G130" s="114">
        <v>6.0689999999999997E-3</v>
      </c>
      <c r="H130" s="114">
        <v>1E-3</v>
      </c>
      <c r="I130" s="114">
        <v>1.1429999999999999E-3</v>
      </c>
      <c r="J130" s="114">
        <v>1.2700000000000001E-3</v>
      </c>
      <c r="K130" s="114">
        <v>1.2700000000000001E-3</v>
      </c>
      <c r="L130" s="114">
        <v>4.0005000000000001E-5</v>
      </c>
      <c r="M130" s="114">
        <v>1.9959999999999999E-2</v>
      </c>
      <c r="N130" s="114">
        <v>4.7000000000000002E-3</v>
      </c>
      <c r="O130" s="114">
        <v>4.1999999999999997E-3</v>
      </c>
      <c r="P130" s="114">
        <v>2.2699999999999999E-3</v>
      </c>
      <c r="Q130" s="114">
        <v>3.3E-3</v>
      </c>
      <c r="R130" s="114">
        <v>1.0200000000000001E-2</v>
      </c>
      <c r="S130" s="114">
        <v>1.7399999999999999E-2</v>
      </c>
      <c r="T130" s="114">
        <v>8.2000000000000007E-3</v>
      </c>
      <c r="U130" s="114">
        <v>8.67668852779493E-4</v>
      </c>
      <c r="V130" s="114">
        <v>1.8169134096664599E-3</v>
      </c>
      <c r="W130" s="114">
        <v>1.6E-2</v>
      </c>
      <c r="X130" s="114">
        <v>6.2294174045707201E-7</v>
      </c>
      <c r="Y130" s="114">
        <v>1.3274591850216199E-6</v>
      </c>
      <c r="Z130" s="114">
        <v>7.0451744456454603E-7</v>
      </c>
      <c r="AA130" s="114">
        <v>8.6025287967881401E-7</v>
      </c>
      <c r="AB130" s="114">
        <v>3.2279000000000001E-3</v>
      </c>
      <c r="AC130" s="114">
        <v>0.18010255782791801</v>
      </c>
      <c r="AD130" s="114">
        <v>2.52143085423101E-7</v>
      </c>
      <c r="AE130" s="40"/>
      <c r="AF130" s="48" t="s">
        <v>389</v>
      </c>
      <c r="AG130" s="48" t="s">
        <v>389</v>
      </c>
      <c r="AH130" s="48" t="s">
        <v>389</v>
      </c>
      <c r="AI130" s="48" t="s">
        <v>389</v>
      </c>
      <c r="AJ130" s="48" t="s">
        <v>389</v>
      </c>
      <c r="AK130" s="114">
        <v>162.535</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5.8336575000000002E-2</v>
      </c>
      <c r="F133" s="114">
        <v>9.1924300000000003E-4</v>
      </c>
      <c r="G133" s="114">
        <v>7.9903430000000004E-3</v>
      </c>
      <c r="H133" s="114" t="s">
        <v>391</v>
      </c>
      <c r="I133" s="114">
        <v>2.457463E-3</v>
      </c>
      <c r="J133" s="114">
        <v>2.4580976E-3</v>
      </c>
      <c r="K133" s="114">
        <v>2.7329355600000001E-3</v>
      </c>
      <c r="L133" s="114" t="s">
        <v>391</v>
      </c>
      <c r="M133" s="114">
        <v>9.8995400000000001E-3</v>
      </c>
      <c r="N133" s="114">
        <v>2.1234513300000001E-3</v>
      </c>
      <c r="O133" s="114">
        <v>3.5567633000000001E-4</v>
      </c>
      <c r="P133" s="114">
        <v>4.4277262499999998E-2</v>
      </c>
      <c r="Q133" s="114">
        <v>9.6237671000000001E-4</v>
      </c>
      <c r="R133" s="114">
        <v>9.5884116E-4</v>
      </c>
      <c r="S133" s="114">
        <v>8.7893773E-4</v>
      </c>
      <c r="T133" s="114">
        <v>1.2254216300000001E-3</v>
      </c>
      <c r="U133" s="114">
        <v>1.3986635799999999E-3</v>
      </c>
      <c r="V133" s="114">
        <v>1.132224532E-2</v>
      </c>
      <c r="W133" s="114">
        <v>0.63639900000000005</v>
      </c>
      <c r="X133" s="114">
        <v>7.0710999999999997E-9</v>
      </c>
      <c r="Y133" s="114">
        <v>5.0982631000000001E-7</v>
      </c>
      <c r="Z133" s="114">
        <v>4.5537884000000002E-7</v>
      </c>
      <c r="AA133" s="114">
        <v>4.9426989000000002E-7</v>
      </c>
      <c r="AB133" s="114">
        <v>1.4665461399999999E-6</v>
      </c>
      <c r="AC133" s="114">
        <v>1.060665E-2</v>
      </c>
      <c r="AD133" s="114">
        <v>2.8991510000000002E-2</v>
      </c>
      <c r="AE133" s="40"/>
      <c r="AF133" s="48" t="s">
        <v>389</v>
      </c>
      <c r="AG133" s="48" t="s">
        <v>389</v>
      </c>
      <c r="AH133" s="48" t="s">
        <v>389</v>
      </c>
      <c r="AI133" s="48" t="s">
        <v>389</v>
      </c>
      <c r="AJ133" s="48" t="s">
        <v>389</v>
      </c>
      <c r="AK133" s="114">
        <v>70711</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3.02984676E-2</v>
      </c>
      <c r="F135" s="114">
        <v>1.1719218599999999E-2</v>
      </c>
      <c r="G135" s="114">
        <v>1.0480602E-3</v>
      </c>
      <c r="H135" s="114" t="s">
        <v>391</v>
      </c>
      <c r="I135" s="114">
        <v>8.3748049685432008E-2</v>
      </c>
      <c r="J135" s="114">
        <v>9.2213708520710091E-2</v>
      </c>
      <c r="K135" s="114">
        <v>9.3452325120710097E-2</v>
      </c>
      <c r="L135" s="114">
        <v>1.8170489985140242E-2</v>
      </c>
      <c r="M135" s="114">
        <v>0.53193819060000003</v>
      </c>
      <c r="N135" s="114">
        <v>0.332628612335929</v>
      </c>
      <c r="O135" s="114">
        <v>3.80888993860118E-3</v>
      </c>
      <c r="P135" s="114">
        <v>6.5985942029751505E-4</v>
      </c>
      <c r="Q135" s="114">
        <v>7.3534330224497004E-3</v>
      </c>
      <c r="R135" s="114">
        <v>3.1483590998840198E-3</v>
      </c>
      <c r="S135" s="114">
        <v>0.16243852744551499</v>
      </c>
      <c r="T135" s="114" t="s">
        <v>391</v>
      </c>
      <c r="U135" s="114">
        <v>6.6694740000000001E-4</v>
      </c>
      <c r="V135" s="114">
        <v>0.64862157493654404</v>
      </c>
      <c r="W135" s="114">
        <v>0.20361332870556198</v>
      </c>
      <c r="X135" s="114">
        <v>5.7166887214295898E-4</v>
      </c>
      <c r="Y135" s="114">
        <v>8.39779655361657E-4</v>
      </c>
      <c r="Z135" s="114">
        <v>4.5697738455218899E-4</v>
      </c>
      <c r="AA135" s="114">
        <v>5.8107023578437905E-4</v>
      </c>
      <c r="AB135" s="114">
        <v>2.4494961478411801E-3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1.8419234999999999E-2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1.4947233000000001E-2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996482.2</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1.269422518333333</v>
      </c>
      <c r="I139" s="114">
        <v>0.75911397999999997</v>
      </c>
      <c r="J139" s="114">
        <v>0.75911397999999997</v>
      </c>
      <c r="K139" s="114">
        <v>0.75911397999999997</v>
      </c>
      <c r="L139" s="48" t="s">
        <v>391</v>
      </c>
      <c r="M139" s="114" t="s">
        <v>391</v>
      </c>
      <c r="N139" s="114">
        <v>2.1946600000000002E-3</v>
      </c>
      <c r="O139" s="114">
        <v>4.4249800000000002E-3</v>
      </c>
      <c r="P139" s="114">
        <v>4.4249800000000002E-3</v>
      </c>
      <c r="Q139" s="114">
        <v>7.0067000000000003E-3</v>
      </c>
      <c r="R139" s="114">
        <v>6.6933899999999996E-3</v>
      </c>
      <c r="S139" s="114">
        <v>1.558232E-2</v>
      </c>
      <c r="T139" s="114" t="s">
        <v>391</v>
      </c>
      <c r="U139" s="114" t="s">
        <v>391</v>
      </c>
      <c r="V139" s="114" t="s">
        <v>391</v>
      </c>
      <c r="W139" s="114">
        <v>7.70756</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160.00453706157626</v>
      </c>
      <c r="F141" s="66">
        <f t="shared" ref="F141:AJ141" si="0">SUM(F$14:F$140)</f>
        <v>176.31982455827097</v>
      </c>
      <c r="G141" s="66">
        <f t="shared" si="0"/>
        <v>25.202696579238168</v>
      </c>
      <c r="H141" s="66">
        <f t="shared" si="0"/>
        <v>57.005212467760849</v>
      </c>
      <c r="I141" s="66">
        <f t="shared" si="0"/>
        <v>25.622222619899837</v>
      </c>
      <c r="J141" s="66">
        <f t="shared" si="0"/>
        <v>65.305166577140852</v>
      </c>
      <c r="K141" s="66">
        <f t="shared" si="0"/>
        <v>140.4989700353741</v>
      </c>
      <c r="L141" s="66">
        <f t="shared" si="0"/>
        <v>3.5861241635646239</v>
      </c>
      <c r="M141" s="66">
        <f t="shared" si="0"/>
        <v>386.90182709548623</v>
      </c>
      <c r="N141" s="66">
        <f t="shared" si="0"/>
        <v>9.0798088805862562</v>
      </c>
      <c r="O141" s="66">
        <f t="shared" si="0"/>
        <v>0.53287724881844589</v>
      </c>
      <c r="P141" s="66">
        <f t="shared" si="0"/>
        <v>0.52329494924113451</v>
      </c>
      <c r="Q141" s="66">
        <f t="shared" si="0"/>
        <v>1.0054521375752477</v>
      </c>
      <c r="R141" s="66">
        <f t="shared" si="0"/>
        <v>6.4954915589207527</v>
      </c>
      <c r="S141" s="66">
        <f t="shared" si="0"/>
        <v>25.616599003750729</v>
      </c>
      <c r="T141" s="66">
        <f t="shared" si="0"/>
        <v>11.071505057343865</v>
      </c>
      <c r="U141" s="66">
        <f t="shared" si="0"/>
        <v>1.2156642043399588</v>
      </c>
      <c r="V141" s="66">
        <f t="shared" si="0"/>
        <v>90.424098825021076</v>
      </c>
      <c r="W141" s="66">
        <f t="shared" si="0"/>
        <v>20.318682666561418</v>
      </c>
      <c r="X141" s="66">
        <f t="shared" si="0"/>
        <v>3.3320265090358578</v>
      </c>
      <c r="Y141" s="66">
        <f t="shared" si="0"/>
        <v>3.3570001105192007</v>
      </c>
      <c r="Z141" s="66">
        <f t="shared" si="0"/>
        <v>1.2061425169169624</v>
      </c>
      <c r="AA141" s="66">
        <f t="shared" si="0"/>
        <v>1.8717137083458451</v>
      </c>
      <c r="AB141" s="66">
        <f t="shared" si="0"/>
        <v>10.637658807690464</v>
      </c>
      <c r="AC141" s="66">
        <f t="shared" si="0"/>
        <v>4.2618166925629772</v>
      </c>
      <c r="AD141" s="66">
        <f t="shared" si="0"/>
        <v>9.7780410841716279</v>
      </c>
      <c r="AE141" s="67"/>
      <c r="AF141" s="68">
        <f t="shared" si="0"/>
        <v>444320.97992003692</v>
      </c>
      <c r="AG141" s="68">
        <f t="shared" si="0"/>
        <v>48651.604724969751</v>
      </c>
      <c r="AH141" s="68">
        <f t="shared" si="0"/>
        <v>47633.286707530067</v>
      </c>
      <c r="AI141" s="68">
        <f t="shared" si="0"/>
        <v>444651.12163910811</v>
      </c>
      <c r="AJ141" s="68">
        <f t="shared" si="0"/>
        <v>26094.734266370448</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160.00453706157626</v>
      </c>
      <c r="F152" s="91">
        <f t="shared" ref="F152:AD152" si="1">F141+F151+IF(AND(OR($B$4="AT",$B$4="BE",$B$4="CH",$B$4="GB",$B$4="IE",$B$4="LT",$B$4="LU",$B$4="NL"),SUM(F143:F149)&gt;0),SUM(F143:F149)-SUM(F27:F33),0)</f>
        <v>176.31982455827097</v>
      </c>
      <c r="G152" s="91">
        <f t="shared" si="1"/>
        <v>25.202696579238168</v>
      </c>
      <c r="H152" s="91">
        <f t="shared" si="1"/>
        <v>57.005212467760849</v>
      </c>
      <c r="I152" s="91">
        <f t="shared" si="1"/>
        <v>25.622222619899837</v>
      </c>
      <c r="J152" s="91">
        <f t="shared" si="1"/>
        <v>65.305166577140852</v>
      </c>
      <c r="K152" s="91">
        <f t="shared" si="1"/>
        <v>140.4989700353741</v>
      </c>
      <c r="L152" s="91">
        <f>L141+L151+IF(AND(OR($B$4="AT",$B$4="BE",$B$4="CH",$B$4="GB",$B$4="IE",$B$4="LT",$B$4="LU",$B$4="NL"),SUM(L143:L149)&gt;0),SUM(L143:L149)-SUM(L27:L33),0)</f>
        <v>3.5861241635646239</v>
      </c>
      <c r="M152" s="91">
        <f t="shared" si="1"/>
        <v>386.90182709548623</v>
      </c>
      <c r="N152" s="91">
        <f t="shared" si="1"/>
        <v>9.0798088805862562</v>
      </c>
      <c r="O152" s="91">
        <f t="shared" si="1"/>
        <v>0.53287724881844589</v>
      </c>
      <c r="P152" s="91">
        <f t="shared" si="1"/>
        <v>0.52329494924113451</v>
      </c>
      <c r="Q152" s="91">
        <f t="shared" si="1"/>
        <v>1.0054521375752477</v>
      </c>
      <c r="R152" s="91">
        <f t="shared" si="1"/>
        <v>6.4954915589207527</v>
      </c>
      <c r="S152" s="91">
        <f t="shared" si="1"/>
        <v>25.616599003750729</v>
      </c>
      <c r="T152" s="91">
        <f t="shared" si="1"/>
        <v>11.071505057343865</v>
      </c>
      <c r="U152" s="91">
        <f t="shared" si="1"/>
        <v>1.2156642043399588</v>
      </c>
      <c r="V152" s="91">
        <f t="shared" si="1"/>
        <v>90.424098825021076</v>
      </c>
      <c r="W152" s="91">
        <f t="shared" si="1"/>
        <v>20.318682666561418</v>
      </c>
      <c r="X152" s="91">
        <f t="shared" si="1"/>
        <v>3.3320265090358578</v>
      </c>
      <c r="Y152" s="91">
        <f t="shared" si="1"/>
        <v>3.3570001105192007</v>
      </c>
      <c r="Z152" s="91">
        <f t="shared" si="1"/>
        <v>1.2061425169169624</v>
      </c>
      <c r="AA152" s="91">
        <f t="shared" si="1"/>
        <v>1.8717137083458451</v>
      </c>
      <c r="AB152" s="91">
        <f t="shared" si="1"/>
        <v>10.637658807690464</v>
      </c>
      <c r="AC152" s="91">
        <f t="shared" si="1"/>
        <v>4.2618166925629772</v>
      </c>
      <c r="AD152" s="91">
        <f t="shared" si="1"/>
        <v>9.7780410841716279</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160.00453706157626</v>
      </c>
      <c r="F154" s="91">
        <f>F141+F153-IF(OR($B$6=2005,$B$6&gt;=2020),SUM(F99:F122),0)+IF(AND(OR($B$4="AT",$B$4="BE",$B$4="CH",$B$4="GB",$B$4="IE",$B$4="LT",$B$4="LU",$B$4="NL"),SUM(F143:F149)&gt;0),SUM(F143:F149)-SUM(F27:F33),0)</f>
        <v>176.31982455827097</v>
      </c>
      <c r="G154" s="91">
        <f>G141+G153+IF(AND(OR($B$4="AT",$B$4="BE",$B$4="CH",$B$4="GB",$B$4="IE",$B$4="LT",$B$4="LU",$B$4="NL"),SUM(G143:G149)&gt;0),SUM(G143:G149)-SUM(G27:G33),0)</f>
        <v>25.202696579238168</v>
      </c>
      <c r="H154" s="91">
        <f t="shared" ref="H154:AD154" si="2">H141+H153+IF(AND(OR($B$4="AT",$B$4="BE",$B$4="CH",$B$4="GB",$B$4="IE",$B$4="LT",$B$4="LU",$B$4="NL"),SUM(H143:H149)&gt;0),SUM(H143:H149)-SUM(H27:H33),0)</f>
        <v>57.005212467760849</v>
      </c>
      <c r="I154" s="91">
        <f t="shared" si="2"/>
        <v>25.622222619899837</v>
      </c>
      <c r="J154" s="91">
        <f t="shared" si="2"/>
        <v>65.305166577140852</v>
      </c>
      <c r="K154" s="91">
        <f t="shared" si="2"/>
        <v>140.4989700353741</v>
      </c>
      <c r="L154" s="91">
        <f>L141+L153+IF(AND(OR($B$4="AT",$B$4="BE",$B$4="CH",$B$4="GB",$B$4="IE",$B$4="LT",$B$4="LU",$B$4="NL"),SUM(L143:L149)&gt;0),SUM(L143:L149)-SUM(L27:L33),0)</f>
        <v>3.5861241635646239</v>
      </c>
      <c r="M154" s="91">
        <f t="shared" si="2"/>
        <v>386.90182709548623</v>
      </c>
      <c r="N154" s="91">
        <f t="shared" si="2"/>
        <v>9.0798088805862562</v>
      </c>
      <c r="O154" s="91">
        <f t="shared" si="2"/>
        <v>0.53287724881844589</v>
      </c>
      <c r="P154" s="91">
        <f t="shared" si="2"/>
        <v>0.52329494924113451</v>
      </c>
      <c r="Q154" s="91">
        <f t="shared" si="2"/>
        <v>1.0054521375752477</v>
      </c>
      <c r="R154" s="91">
        <f t="shared" si="2"/>
        <v>6.4954915589207527</v>
      </c>
      <c r="S154" s="91">
        <f t="shared" si="2"/>
        <v>25.616599003750729</v>
      </c>
      <c r="T154" s="91">
        <f t="shared" si="2"/>
        <v>11.071505057343865</v>
      </c>
      <c r="U154" s="91">
        <f t="shared" si="2"/>
        <v>1.2156642043399588</v>
      </c>
      <c r="V154" s="91">
        <f t="shared" si="2"/>
        <v>90.424098825021076</v>
      </c>
      <c r="W154" s="91">
        <f t="shared" si="2"/>
        <v>20.318682666561418</v>
      </c>
      <c r="X154" s="91">
        <f t="shared" si="2"/>
        <v>3.3320265090358578</v>
      </c>
      <c r="Y154" s="91">
        <f t="shared" si="2"/>
        <v>3.3570001105192007</v>
      </c>
      <c r="Z154" s="91">
        <f t="shared" si="2"/>
        <v>1.2061425169169624</v>
      </c>
      <c r="AA154" s="91">
        <f t="shared" si="2"/>
        <v>1.8717137083458451</v>
      </c>
      <c r="AB154" s="91">
        <f t="shared" si="2"/>
        <v>10.637658807690464</v>
      </c>
      <c r="AC154" s="91">
        <f t="shared" si="2"/>
        <v>4.2618166925629772</v>
      </c>
      <c r="AD154" s="91">
        <f t="shared" si="2"/>
        <v>9.7780410841716279</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7.4365161521544296</v>
      </c>
      <c r="F157" s="114">
        <v>0.45439199105362998</v>
      </c>
      <c r="G157" s="114">
        <v>0.66421623766230997</v>
      </c>
      <c r="H157" s="114" t="s">
        <v>391</v>
      </c>
      <c r="I157" s="114">
        <v>0.13284329228163</v>
      </c>
      <c r="J157" s="114">
        <v>0.13284329228163</v>
      </c>
      <c r="K157" s="114">
        <v>0.13284329228163</v>
      </c>
      <c r="L157" s="114">
        <v>6.3764780295179999E-2</v>
      </c>
      <c r="M157" s="114">
        <v>6.3102961001811702</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28574.5921683919</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1.3835494437347902</v>
      </c>
      <c r="F158" s="114">
        <v>0.12192561542541</v>
      </c>
      <c r="G158" s="114">
        <v>0.12909771102078002</v>
      </c>
      <c r="H158" s="114" t="s">
        <v>391</v>
      </c>
      <c r="I158" s="114">
        <v>2.5819654334270001E-2</v>
      </c>
      <c r="J158" s="114">
        <v>2.5819654334270001E-2</v>
      </c>
      <c r="K158" s="114">
        <v>2.5819654334270001E-2</v>
      </c>
      <c r="L158" s="114">
        <v>1.2393434080450001E-2</v>
      </c>
      <c r="M158" s="114">
        <v>1.67086000355711</v>
      </c>
      <c r="N158" s="114">
        <v>1.58267450485071</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5553.8076371189654</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112.62732803539531</v>
      </c>
      <c r="F159" s="114">
        <v>1.9818428275414499</v>
      </c>
      <c r="G159" s="114">
        <v>26.68802191439752</v>
      </c>
      <c r="H159" s="114">
        <v>6.3816711785790001E-2</v>
      </c>
      <c r="I159" s="114">
        <v>7.4880546156916399</v>
      </c>
      <c r="J159" s="114">
        <v>8.1484043916622309</v>
      </c>
      <c r="K159" s="114">
        <v>8.1484043916622309</v>
      </c>
      <c r="L159" s="114">
        <v>0.44445535201152997</v>
      </c>
      <c r="M159" s="114">
        <v>6.4666945869189005</v>
      </c>
      <c r="N159" s="114">
        <v>0.23317162213298001</v>
      </c>
      <c r="O159" s="114">
        <v>1.864270547849E-2</v>
      </c>
      <c r="P159" s="114">
        <v>4.8644624467414155E-3</v>
      </c>
      <c r="Q159" s="114">
        <v>1.1608419270183998</v>
      </c>
      <c r="R159" s="114">
        <v>1.0541507449547201</v>
      </c>
      <c r="S159" s="114">
        <v>2.7013180339957499</v>
      </c>
      <c r="T159" s="114">
        <v>33.063172101950286</v>
      </c>
      <c r="U159" s="114">
        <v>2.7185579571241417E-2</v>
      </c>
      <c r="V159" s="114">
        <v>2.41322985920098</v>
      </c>
      <c r="W159" s="114">
        <v>0.67682375231584002</v>
      </c>
      <c r="X159" s="114">
        <v>1.769232002793E-2</v>
      </c>
      <c r="Y159" s="114">
        <v>7.0245742374850012E-2</v>
      </c>
      <c r="Z159" s="114">
        <v>2.0615289884159997E-2</v>
      </c>
      <c r="AA159" s="114">
        <v>3.103702434965E-2</v>
      </c>
      <c r="AB159" s="114">
        <v>0.13959037663661999</v>
      </c>
      <c r="AC159" s="114">
        <v>0.22393466386865002</v>
      </c>
      <c r="AD159" s="114">
        <v>0.86252070441508</v>
      </c>
      <c r="AE159" s="40"/>
      <c r="AF159" s="114">
        <v>74338.943523547263</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311" priority="67" stopIfTrue="1" operator="equal">
      <formula>"C"</formula>
    </cfRule>
    <cfRule type="cellIs" dxfId="310" priority="68" stopIfTrue="1" operator="equal">
      <formula>"IE"</formula>
    </cfRule>
    <cfRule type="cellIs" dxfId="309" priority="69" stopIfTrue="1" operator="equal">
      <formula>"NA"</formula>
    </cfRule>
    <cfRule type="cellIs" dxfId="308" priority="70" stopIfTrue="1" operator="equal">
      <formula>"NE"</formula>
    </cfRule>
    <cfRule type="cellIs" dxfId="307" priority="71" stopIfTrue="1" operator="equal">
      <formula>"NO"</formula>
    </cfRule>
    <cfRule type="cellIs" dxfId="306" priority="72" stopIfTrue="1" operator="equal">
      <formula>"TPS"</formula>
    </cfRule>
  </conditionalFormatting>
  <conditionalFormatting sqref="E14:AK141">
    <cfRule type="cellIs" dxfId="305" priority="13" stopIfTrue="1" operator="equal">
      <formula>"C"</formula>
    </cfRule>
    <cfRule type="cellIs" dxfId="304" priority="14" stopIfTrue="1" operator="equal">
      <formula>"IE"</formula>
    </cfRule>
    <cfRule type="cellIs" dxfId="303" priority="15" stopIfTrue="1" operator="equal">
      <formula>"NA"</formula>
    </cfRule>
    <cfRule type="cellIs" dxfId="302" priority="16" stopIfTrue="1" operator="equal">
      <formula>"NE"</formula>
    </cfRule>
    <cfRule type="cellIs" dxfId="301" priority="17" stopIfTrue="1" operator="equal">
      <formula>"NO"</formula>
    </cfRule>
    <cfRule type="cellIs" dxfId="300" priority="18" stopIfTrue="1" operator="equal">
      <formula>"TPS"</formula>
    </cfRule>
  </conditionalFormatting>
  <conditionalFormatting sqref="E157:AK164">
    <cfRule type="cellIs" dxfId="299" priority="1" stopIfTrue="1" operator="equal">
      <formula>"C"</formula>
    </cfRule>
    <cfRule type="cellIs" dxfId="298" priority="2" stopIfTrue="1" operator="equal">
      <formula>"IE"</formula>
    </cfRule>
    <cfRule type="cellIs" dxfId="297" priority="3" stopIfTrue="1" operator="equal">
      <formula>"NA"</formula>
    </cfRule>
    <cfRule type="cellIs" dxfId="296" priority="4" stopIfTrue="1" operator="equal">
      <formula>"NE"</formula>
    </cfRule>
    <cfRule type="cellIs" dxfId="295" priority="5" stopIfTrue="1" operator="equal">
      <formula>"NO"</formula>
    </cfRule>
    <cfRule type="cellIs" dxfId="294" priority="6" stopIfTrue="1" operator="equal">
      <formula>"TPS"</formula>
    </cfRule>
  </conditionalFormatting>
  <conditionalFormatting sqref="AF143:AK149">
    <cfRule type="cellIs" dxfId="293" priority="31" stopIfTrue="1" operator="equal">
      <formula>"C"</formula>
    </cfRule>
    <cfRule type="cellIs" dxfId="292" priority="32" stopIfTrue="1" operator="equal">
      <formula>"IE"</formula>
    </cfRule>
    <cfRule type="cellIs" dxfId="291" priority="33" stopIfTrue="1" operator="equal">
      <formula>"NA"</formula>
    </cfRule>
    <cfRule type="cellIs" dxfId="290" priority="34" stopIfTrue="1" operator="equal">
      <formula>"NE"</formula>
    </cfRule>
    <cfRule type="cellIs" dxfId="289" priority="35" stopIfTrue="1" operator="equal">
      <formula>"NO"</formula>
    </cfRule>
    <cfRule type="cellIs" dxfId="288" priority="36" stopIfTrue="1" operator="equal">
      <formula>"TPS"</formula>
    </cfRule>
  </conditionalFormatting>
  <pageMargins left="0.7" right="0.7" top="0.78740157499999996" bottom="0.78740157499999996"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FE063-8EC3-4986-A759-76C9AEB7F0EC}">
  <sheetPr codeName="Tabelle322">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2012</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2012</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12.291965431935331</v>
      </c>
      <c r="F14" s="114">
        <v>3.2216199401535803</v>
      </c>
      <c r="G14" s="114">
        <v>3.9280131083274799</v>
      </c>
      <c r="H14" s="114">
        <v>0.35908912037024998</v>
      </c>
      <c r="I14" s="114">
        <v>1.2847178256541001</v>
      </c>
      <c r="J14" s="114">
        <v>1.66003449118812</v>
      </c>
      <c r="K14" s="114">
        <v>1.8111497331481099</v>
      </c>
      <c r="L14" s="114">
        <v>4.5148199159805995E-2</v>
      </c>
      <c r="M14" s="114">
        <v>5.5900178859794316</v>
      </c>
      <c r="N14" s="114">
        <v>2.2437535881563302</v>
      </c>
      <c r="O14" s="114">
        <v>0.15458887633742999</v>
      </c>
      <c r="P14" s="114">
        <v>0.13615635782862001</v>
      </c>
      <c r="Q14" s="114">
        <v>0.21352862630819006</v>
      </c>
      <c r="R14" s="114">
        <v>0.55156931102939999</v>
      </c>
      <c r="S14" s="114">
        <v>1.6939006017810501</v>
      </c>
      <c r="T14" s="114">
        <v>1.9483781991829501</v>
      </c>
      <c r="U14" s="114">
        <v>0.18787346939833999</v>
      </c>
      <c r="V14" s="114">
        <v>17.14943716029298</v>
      </c>
      <c r="W14" s="114">
        <v>1.8994776581149098</v>
      </c>
      <c r="X14" s="114">
        <v>0.1283882800008147</v>
      </c>
      <c r="Y14" s="114">
        <v>0.1154830874065589</v>
      </c>
      <c r="Z14" s="114">
        <v>4.2370838907184877E-2</v>
      </c>
      <c r="AA14" s="114">
        <v>9.9882785574891692E-2</v>
      </c>
      <c r="AB14" s="114">
        <v>0.38614792579209756</v>
      </c>
      <c r="AC14" s="114">
        <v>1.0010964749627398</v>
      </c>
      <c r="AD14" s="114">
        <v>0.43436643409126918</v>
      </c>
      <c r="AE14" s="40"/>
      <c r="AF14" s="114">
        <v>10640.36428654046</v>
      </c>
      <c r="AG14" s="114">
        <v>26249.722667999999</v>
      </c>
      <c r="AH14" s="114">
        <v>15195.9385265158</v>
      </c>
      <c r="AI14" s="114">
        <v>157952.68908719998</v>
      </c>
      <c r="AJ14" s="114">
        <v>22966.387012800002</v>
      </c>
      <c r="AK14" s="39" t="s">
        <v>389</v>
      </c>
      <c r="AL14" s="41" t="s">
        <v>41</v>
      </c>
    </row>
    <row r="15" spans="1:38" ht="26.25" customHeight="1" thickBot="1" x14ac:dyDescent="0.3">
      <c r="A15" s="36" t="s">
        <v>45</v>
      </c>
      <c r="B15" s="36" t="s">
        <v>46</v>
      </c>
      <c r="C15" s="37" t="s">
        <v>47</v>
      </c>
      <c r="D15" s="38"/>
      <c r="E15" s="114">
        <v>1.11319163034889</v>
      </c>
      <c r="F15" s="114">
        <v>7.9683654300149995E-2</v>
      </c>
      <c r="G15" s="114">
        <v>0.30917185696784999</v>
      </c>
      <c r="H15" s="114">
        <v>7.7286242560320004E-2</v>
      </c>
      <c r="I15" s="114">
        <v>4.3595714433209996E-2</v>
      </c>
      <c r="J15" s="114">
        <v>4.9405289282379999E-2</v>
      </c>
      <c r="K15" s="114">
        <v>7.2643588679070004E-2</v>
      </c>
      <c r="L15" s="114">
        <v>7.3432477598307727E-3</v>
      </c>
      <c r="M15" s="114">
        <v>0.48728509447469998</v>
      </c>
      <c r="N15" s="114">
        <v>1.528830453439E-2</v>
      </c>
      <c r="O15" s="114">
        <v>4.7948234795999999E-4</v>
      </c>
      <c r="P15" s="114">
        <v>7.7073078199999995E-5</v>
      </c>
      <c r="Q15" s="114">
        <v>1.1913476898900001E-3</v>
      </c>
      <c r="R15" s="114">
        <v>6.1093477881999996E-4</v>
      </c>
      <c r="S15" s="114">
        <v>3.63290850981E-3</v>
      </c>
      <c r="T15" s="114">
        <v>0.20919674640412</v>
      </c>
      <c r="U15" s="114">
        <v>1.64139731779E-3</v>
      </c>
      <c r="V15" s="114">
        <v>1.292604997312E-2</v>
      </c>
      <c r="W15" s="114">
        <v>2.1917356316840001E-2</v>
      </c>
      <c r="X15" s="114">
        <v>1.963617855E-5</v>
      </c>
      <c r="Y15" s="114">
        <v>2.5354406372E-4</v>
      </c>
      <c r="Z15" s="114">
        <v>2.8734993880000001E-5</v>
      </c>
      <c r="AA15" s="114">
        <v>2.5354406369999999E-5</v>
      </c>
      <c r="AB15" s="114">
        <v>3.2726964253E-4</v>
      </c>
      <c r="AC15" s="114" t="s">
        <v>391</v>
      </c>
      <c r="AD15" s="114" t="s">
        <v>391</v>
      </c>
      <c r="AE15" s="40"/>
      <c r="AF15" s="114">
        <v>39187.052754361699</v>
      </c>
      <c r="AG15" s="39" t="s">
        <v>390</v>
      </c>
      <c r="AH15" s="114">
        <v>556.81305008985703</v>
      </c>
      <c r="AI15" s="39" t="s">
        <v>390</v>
      </c>
      <c r="AJ15" s="39" t="s">
        <v>390</v>
      </c>
      <c r="AK15" s="39" t="s">
        <v>389</v>
      </c>
      <c r="AL15" s="41" t="s">
        <v>41</v>
      </c>
    </row>
    <row r="16" spans="1:38" ht="26.25" customHeight="1" thickBot="1" x14ac:dyDescent="0.3">
      <c r="A16" s="36" t="s">
        <v>45</v>
      </c>
      <c r="B16" s="36" t="s">
        <v>48</v>
      </c>
      <c r="C16" s="37" t="s">
        <v>49</v>
      </c>
      <c r="D16" s="38"/>
      <c r="E16" s="114">
        <v>0.37963180327868001</v>
      </c>
      <c r="F16" s="114">
        <v>9.1483999999999992E-3</v>
      </c>
      <c r="G16" s="114">
        <v>0.20643947427119</v>
      </c>
      <c r="H16" s="114" t="s">
        <v>391</v>
      </c>
      <c r="I16" s="114">
        <v>1.870129870129E-2</v>
      </c>
      <c r="J16" s="114">
        <v>2.7428571428570001E-2</v>
      </c>
      <c r="K16" s="114">
        <v>9.6000000000000002E-2</v>
      </c>
      <c r="L16" s="114" t="s">
        <v>391</v>
      </c>
      <c r="M16" s="114">
        <v>4.5741999999999998E-2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4574.2</v>
      </c>
      <c r="AH16" s="39" t="s">
        <v>390</v>
      </c>
      <c r="AI16" s="39" t="s">
        <v>390</v>
      </c>
      <c r="AJ16" s="39" t="s">
        <v>390</v>
      </c>
      <c r="AK16" s="39" t="s">
        <v>389</v>
      </c>
      <c r="AL16" s="41" t="s">
        <v>41</v>
      </c>
    </row>
    <row r="17" spans="1:38" ht="26.25" customHeight="1" thickBot="1" x14ac:dyDescent="0.3">
      <c r="A17" s="36" t="s">
        <v>45</v>
      </c>
      <c r="B17" s="36" t="s">
        <v>50</v>
      </c>
      <c r="C17" s="37" t="s">
        <v>51</v>
      </c>
      <c r="D17" s="38"/>
      <c r="E17" s="114">
        <v>0.98282172106762</v>
      </c>
      <c r="F17" s="114">
        <v>2.50442980077E-2</v>
      </c>
      <c r="G17" s="114">
        <v>0.70912303164141</v>
      </c>
      <c r="H17" s="114">
        <v>1.0663569144130001E-2</v>
      </c>
      <c r="I17" s="114">
        <v>5.2135211109049999E-2</v>
      </c>
      <c r="J17" s="114">
        <v>5.7936343296610002E-2</v>
      </c>
      <c r="K17" s="114">
        <v>0.10260673812329001</v>
      </c>
      <c r="L17" s="114">
        <v>2.5338943263942516E-2</v>
      </c>
      <c r="M17" s="114">
        <v>0.19688245956208</v>
      </c>
      <c r="N17" s="114">
        <v>4.533932894507E-2</v>
      </c>
      <c r="O17" s="114">
        <v>1.4478109247099999E-3</v>
      </c>
      <c r="P17" s="114">
        <v>2.4664763231999997E-4</v>
      </c>
      <c r="Q17" s="114">
        <v>3.5703885049000001E-3</v>
      </c>
      <c r="R17" s="114">
        <v>1.8788770752100001E-3</v>
      </c>
      <c r="S17" s="114">
        <v>1.1059538049759999E-2</v>
      </c>
      <c r="T17" s="114">
        <v>0.61297442977940997</v>
      </c>
      <c r="U17" s="114">
        <v>4.8510966661000007E-3</v>
      </c>
      <c r="V17" s="114">
        <v>3.8785881416890003E-2</v>
      </c>
      <c r="W17" s="114">
        <v>1.213984731884E-2</v>
      </c>
      <c r="X17" s="114">
        <v>7.6442339619999994E-5</v>
      </c>
      <c r="Y17" s="114">
        <v>9.4366392456999995E-4</v>
      </c>
      <c r="Z17" s="114">
        <v>1.0789901037E-4</v>
      </c>
      <c r="AA17" s="114">
        <v>9.508219917E-5</v>
      </c>
      <c r="AB17" s="114">
        <v>1.22308747374E-3</v>
      </c>
      <c r="AC17" s="114">
        <v>1.8640799999999999E-5</v>
      </c>
      <c r="AD17" s="114">
        <v>2.2368959999999999E-7</v>
      </c>
      <c r="AE17" s="40"/>
      <c r="AF17" s="114">
        <v>10393.8140285101</v>
      </c>
      <c r="AG17" s="114">
        <v>2610</v>
      </c>
      <c r="AH17" s="114">
        <v>984.22695562928504</v>
      </c>
      <c r="AI17" s="114">
        <v>3.7281599999999999</v>
      </c>
      <c r="AJ17" s="114">
        <v>0</v>
      </c>
      <c r="AK17" s="39" t="s">
        <v>389</v>
      </c>
      <c r="AL17" s="41" t="s">
        <v>41</v>
      </c>
    </row>
    <row r="18" spans="1:38" ht="26.25" customHeight="1" thickBot="1" x14ac:dyDescent="0.3">
      <c r="A18" s="36" t="s">
        <v>45</v>
      </c>
      <c r="B18" s="36" t="s">
        <v>52</v>
      </c>
      <c r="C18" s="37" t="s">
        <v>53</v>
      </c>
      <c r="D18" s="38"/>
      <c r="E18" s="114">
        <v>7.1660594364649999E-2</v>
      </c>
      <c r="F18" s="114">
        <v>1.7293267581099999E-3</v>
      </c>
      <c r="G18" s="114">
        <v>1.5898574908669999E-2</v>
      </c>
      <c r="H18" s="114">
        <v>1.27607086793E-3</v>
      </c>
      <c r="I18" s="114">
        <v>1.4959134198899999E-3</v>
      </c>
      <c r="J18" s="114">
        <v>1.69184620193E-3</v>
      </c>
      <c r="K18" s="114">
        <v>1.69184620193E-3</v>
      </c>
      <c r="L18" s="114">
        <v>8.2414957635054795E-4</v>
      </c>
      <c r="M18" s="114">
        <v>1.9141063019109998E-2</v>
      </c>
      <c r="N18" s="114">
        <v>2.05500342582E-3</v>
      </c>
      <c r="O18" s="114">
        <v>9.065117803E-5</v>
      </c>
      <c r="P18" s="114">
        <v>2.9189948139999999E-5</v>
      </c>
      <c r="Q18" s="114">
        <v>2.043532716E-4</v>
      </c>
      <c r="R18" s="114">
        <v>1.4689890376000001E-4</v>
      </c>
      <c r="S18" s="114">
        <v>7.9125720268000002E-4</v>
      </c>
      <c r="T18" s="114">
        <v>2.090191961652E-2</v>
      </c>
      <c r="U18" s="114">
        <v>2.0590575569999999E-4</v>
      </c>
      <c r="V18" s="114">
        <v>1.71260214006E-3</v>
      </c>
      <c r="W18" s="114">
        <v>8.6854458930000003E-4</v>
      </c>
      <c r="X18" s="114">
        <v>8.4112207100633996E-6</v>
      </c>
      <c r="Y18" s="114">
        <v>1.0860642124999999E-4</v>
      </c>
      <c r="Z18" s="114">
        <v>1.2308727740000001E-5</v>
      </c>
      <c r="AA18" s="114">
        <v>1.086064212E-5</v>
      </c>
      <c r="AB18" s="114">
        <v>1.4018701183000001E-4</v>
      </c>
      <c r="AC18" s="114" t="s">
        <v>391</v>
      </c>
      <c r="AD18" s="114" t="s">
        <v>391</v>
      </c>
      <c r="AE18" s="40"/>
      <c r="AF18" s="114">
        <v>1015.26435280442</v>
      </c>
      <c r="AG18" s="114">
        <v>0</v>
      </c>
      <c r="AH18" s="114">
        <v>260.80651513698501</v>
      </c>
      <c r="AI18" s="114" t="s">
        <v>390</v>
      </c>
      <c r="AJ18" s="114">
        <v>0</v>
      </c>
      <c r="AK18" s="39" t="s">
        <v>389</v>
      </c>
      <c r="AL18" s="41" t="s">
        <v>41</v>
      </c>
    </row>
    <row r="19" spans="1:38" ht="26.25" customHeight="1" thickBot="1" x14ac:dyDescent="0.3">
      <c r="A19" s="36" t="s">
        <v>45</v>
      </c>
      <c r="B19" s="36" t="s">
        <v>54</v>
      </c>
      <c r="C19" s="37" t="s">
        <v>55</v>
      </c>
      <c r="D19" s="38"/>
      <c r="E19" s="114">
        <v>0.65849381113773009</v>
      </c>
      <c r="F19" s="114">
        <v>3.7311488112490007E-2</v>
      </c>
      <c r="G19" s="114">
        <v>0.18020206615624002</v>
      </c>
      <c r="H19" s="114">
        <v>1.3581523975359999E-2</v>
      </c>
      <c r="I19" s="114">
        <v>3.5820027773059995E-2</v>
      </c>
      <c r="J19" s="114">
        <v>4.0246926043319996E-2</v>
      </c>
      <c r="K19" s="114">
        <v>4.1550845548039998E-2</v>
      </c>
      <c r="L19" s="114">
        <v>7.6067701674043366E-3</v>
      </c>
      <c r="M19" s="114">
        <v>0.20268918741654002</v>
      </c>
      <c r="N19" s="114">
        <v>2.605280096238E-2</v>
      </c>
      <c r="O19" s="114">
        <v>1.3600664614099999E-3</v>
      </c>
      <c r="P19" s="114">
        <v>8.3636722288000002E-4</v>
      </c>
      <c r="Q19" s="114">
        <v>1.8289045758399999E-3</v>
      </c>
      <c r="R19" s="114">
        <v>4.3003966939499996E-3</v>
      </c>
      <c r="S19" s="114">
        <v>1.063427569662E-2</v>
      </c>
      <c r="T19" s="114">
        <v>0.11601932386324</v>
      </c>
      <c r="U19" s="114">
        <v>2.1722812388599998E-3</v>
      </c>
      <c r="V19" s="114">
        <v>0.13691972270691</v>
      </c>
      <c r="W19" s="114">
        <v>1.265986127182E-2</v>
      </c>
      <c r="X19" s="114">
        <v>1.03385116416E-3</v>
      </c>
      <c r="Y19" s="114">
        <v>1.5988146880699999E-3</v>
      </c>
      <c r="Z19" s="114">
        <v>4.2812751845000004E-4</v>
      </c>
      <c r="AA19" s="114">
        <v>3.8153724894000001E-4</v>
      </c>
      <c r="AB19" s="114">
        <v>3.4423306196700002E-3</v>
      </c>
      <c r="AC19" s="114">
        <v>1.018688209444E-2</v>
      </c>
      <c r="AD19" s="114">
        <v>4.787690484074688E-2</v>
      </c>
      <c r="AE19" s="40"/>
      <c r="AF19" s="114">
        <v>7241.0331452417004</v>
      </c>
      <c r="AG19" s="114">
        <v>281.21468399999998</v>
      </c>
      <c r="AH19" s="114">
        <v>2450.6532385840801</v>
      </c>
      <c r="AI19" s="114">
        <v>1299.06501154533</v>
      </c>
      <c r="AJ19" s="114">
        <v>862.987932</v>
      </c>
      <c r="AK19" s="39" t="s">
        <v>389</v>
      </c>
      <c r="AL19" s="41" t="s">
        <v>41</v>
      </c>
    </row>
    <row r="20" spans="1:38" ht="26.25" customHeight="1" thickBot="1" x14ac:dyDescent="0.3">
      <c r="A20" s="36" t="s">
        <v>45</v>
      </c>
      <c r="B20" s="36" t="s">
        <v>56</v>
      </c>
      <c r="C20" s="37" t="s">
        <v>57</v>
      </c>
      <c r="D20" s="38"/>
      <c r="E20" s="114">
        <v>3.5910737645995603</v>
      </c>
      <c r="F20" s="114">
        <v>0.99177474974110014</v>
      </c>
      <c r="G20" s="114">
        <v>1.04912391563643</v>
      </c>
      <c r="H20" s="114">
        <v>7.3685014166469998E-2</v>
      </c>
      <c r="I20" s="114">
        <v>0.49122732238142996</v>
      </c>
      <c r="J20" s="114">
        <v>0.65442423904563995</v>
      </c>
      <c r="K20" s="114">
        <v>0.69179023615737001</v>
      </c>
      <c r="L20" s="114">
        <v>0.15587236069756033</v>
      </c>
      <c r="M20" s="114">
        <v>1.7691607361541899</v>
      </c>
      <c r="N20" s="114">
        <v>0.8859254148587099</v>
      </c>
      <c r="O20" s="114">
        <v>5.1259058145290005E-2</v>
      </c>
      <c r="P20" s="114">
        <v>1.511530417171E-2</v>
      </c>
      <c r="Q20" s="114">
        <v>3.1642988187629999E-2</v>
      </c>
      <c r="R20" s="114">
        <v>0.14807695868908002</v>
      </c>
      <c r="S20" s="114">
        <v>0.31575424382771</v>
      </c>
      <c r="T20" s="114">
        <v>2.0899780602468696</v>
      </c>
      <c r="U20" s="114">
        <v>5.6622934094510004E-2</v>
      </c>
      <c r="V20" s="114">
        <v>6.6915738305261998</v>
      </c>
      <c r="W20" s="114">
        <v>7.2307064181410002E-2</v>
      </c>
      <c r="X20" s="114">
        <v>4.856425935816E-2</v>
      </c>
      <c r="Y20" s="114">
        <v>6.2957151830260003E-2</v>
      </c>
      <c r="Z20" s="114">
        <v>1.9287431254340001E-2</v>
      </c>
      <c r="AA20" s="114">
        <v>1.5528060781260001E-2</v>
      </c>
      <c r="AB20" s="114">
        <v>0.14633690322405002</v>
      </c>
      <c r="AC20" s="114">
        <v>0.26739266736753003</v>
      </c>
      <c r="AD20" s="114">
        <v>5.0233303200028001E-2</v>
      </c>
      <c r="AE20" s="40"/>
      <c r="AF20" s="114">
        <v>12524.949728502899</v>
      </c>
      <c r="AG20" s="114">
        <v>276.72696000000002</v>
      </c>
      <c r="AH20" s="114">
        <v>768.33242511063202</v>
      </c>
      <c r="AI20" s="114">
        <v>200949.201657667</v>
      </c>
      <c r="AJ20" s="114">
        <v>289.72368</v>
      </c>
      <c r="AK20" s="39" t="s">
        <v>389</v>
      </c>
      <c r="AL20" s="41" t="s">
        <v>41</v>
      </c>
    </row>
    <row r="21" spans="1:38" ht="26.25" customHeight="1" thickBot="1" x14ac:dyDescent="0.3">
      <c r="A21" s="36" t="s">
        <v>45</v>
      </c>
      <c r="B21" s="36" t="s">
        <v>58</v>
      </c>
      <c r="C21" s="37" t="s">
        <v>59</v>
      </c>
      <c r="D21" s="38"/>
      <c r="E21" s="114">
        <v>0.49026251889810002</v>
      </c>
      <c r="F21" s="114">
        <v>2.6627970016429997E-2</v>
      </c>
      <c r="G21" s="114">
        <v>0.11172143048795</v>
      </c>
      <c r="H21" s="114">
        <v>8.774682547829999E-3</v>
      </c>
      <c r="I21" s="114">
        <v>1.7917856953790001E-2</v>
      </c>
      <c r="J21" s="114">
        <v>2.234243023021E-2</v>
      </c>
      <c r="K21" s="114">
        <v>2.309631197311E-2</v>
      </c>
      <c r="L21" s="114">
        <v>7.4076018045700007E-3</v>
      </c>
      <c r="M21" s="114">
        <v>0.14173094056117</v>
      </c>
      <c r="N21" s="114">
        <v>2.7024256373390003E-2</v>
      </c>
      <c r="O21" s="114">
        <v>1.4322716175900001E-3</v>
      </c>
      <c r="P21" s="114">
        <v>4.3897899804999998E-4</v>
      </c>
      <c r="Q21" s="114">
        <v>1.5920965553699999E-3</v>
      </c>
      <c r="R21" s="114">
        <v>3.5825970838900003E-3</v>
      </c>
      <c r="S21" s="114">
        <v>1.026251886043E-2</v>
      </c>
      <c r="T21" s="114">
        <v>0.13945031058350998</v>
      </c>
      <c r="U21" s="114">
        <v>2.1110966073299999E-3</v>
      </c>
      <c r="V21" s="114">
        <v>0.12681541556487</v>
      </c>
      <c r="W21" s="114">
        <v>6.0006822905299996E-3</v>
      </c>
      <c r="X21" s="114">
        <v>8.6289968961000005E-4</v>
      </c>
      <c r="Y21" s="114">
        <v>1.64420710872E-3</v>
      </c>
      <c r="Z21" s="114">
        <v>3.9300495956999998E-4</v>
      </c>
      <c r="AA21" s="114">
        <v>3.3821172349999997E-4</v>
      </c>
      <c r="AB21" s="114">
        <v>3.2383234814399998E-3</v>
      </c>
      <c r="AC21" s="114">
        <v>4.5337697144800003E-3</v>
      </c>
      <c r="AD21" s="114">
        <v>5.2876514569999999E-5</v>
      </c>
      <c r="AE21" s="40"/>
      <c r="AF21" s="114">
        <v>3282.6082027193602</v>
      </c>
      <c r="AG21" s="114">
        <v>0</v>
      </c>
      <c r="AH21" s="114">
        <v>4376.39008223152</v>
      </c>
      <c r="AI21" s="114">
        <v>1023.96094289728</v>
      </c>
      <c r="AJ21" s="114">
        <v>0</v>
      </c>
      <c r="AK21" s="39" t="s">
        <v>389</v>
      </c>
      <c r="AL21" s="41" t="s">
        <v>41</v>
      </c>
    </row>
    <row r="22" spans="1:38" ht="26.25" customHeight="1" thickBot="1" x14ac:dyDescent="0.3">
      <c r="A22" s="36" t="s">
        <v>45</v>
      </c>
      <c r="B22" s="42" t="s">
        <v>60</v>
      </c>
      <c r="C22" s="37" t="s">
        <v>61</v>
      </c>
      <c r="D22" s="38"/>
      <c r="E22" s="114">
        <v>2.5975503271149099</v>
      </c>
      <c r="F22" s="114">
        <v>9.6538649186340003E-2</v>
      </c>
      <c r="G22" s="114">
        <v>0.49143065959910998</v>
      </c>
      <c r="H22" s="114">
        <v>1.9436798061229998E-2</v>
      </c>
      <c r="I22" s="114">
        <v>2.4249634185880001E-2</v>
      </c>
      <c r="J22" s="114">
        <v>2.8533319476920001E-2</v>
      </c>
      <c r="K22" s="114">
        <v>2.9130004001E-2</v>
      </c>
      <c r="L22" s="114">
        <v>8.44361711753637E-3</v>
      </c>
      <c r="M22" s="114">
        <v>0.30200079753355002</v>
      </c>
      <c r="N22" s="114">
        <v>0.10269717959400999</v>
      </c>
      <c r="O22" s="114">
        <v>3.3575667733899998E-3</v>
      </c>
      <c r="P22" s="114">
        <v>9.7296164135999997E-3</v>
      </c>
      <c r="Q22" s="114">
        <v>1.7353974333139999E-2</v>
      </c>
      <c r="R22" s="114">
        <v>4.2514688419480001E-2</v>
      </c>
      <c r="S22" s="114">
        <v>5.5266993059E-2</v>
      </c>
      <c r="T22" s="114">
        <v>0.38373224530372002</v>
      </c>
      <c r="U22" s="114">
        <v>1.1381767264979999E-2</v>
      </c>
      <c r="V22" s="114">
        <v>0.23400950937587001</v>
      </c>
      <c r="W22" s="114">
        <v>0.27932676343796997</v>
      </c>
      <c r="X22" s="114">
        <v>7.4794959268448496E-4</v>
      </c>
      <c r="Y22" s="114">
        <v>1.6565485023800001E-3</v>
      </c>
      <c r="Z22" s="114">
        <v>5.7615145140547171E-4</v>
      </c>
      <c r="AA22" s="114">
        <v>4.6774025118396378E-4</v>
      </c>
      <c r="AB22" s="114">
        <v>3.4483897976900005E-3</v>
      </c>
      <c r="AC22" s="114">
        <v>2.0922970640469999E-2</v>
      </c>
      <c r="AD22" s="114">
        <v>1.2626799815451584</v>
      </c>
      <c r="AE22" s="40"/>
      <c r="AF22" s="114">
        <v>5075.5450014987418</v>
      </c>
      <c r="AG22" s="114">
        <v>7427.0211607118399</v>
      </c>
      <c r="AH22" s="114">
        <v>2876.8742216857108</v>
      </c>
      <c r="AI22" s="114">
        <v>1713.4164755858501</v>
      </c>
      <c r="AJ22" s="114">
        <v>1714.85290772351</v>
      </c>
      <c r="AK22" s="39" t="s">
        <v>389</v>
      </c>
      <c r="AL22" s="41" t="s">
        <v>41</v>
      </c>
    </row>
    <row r="23" spans="1:38" ht="26.25" customHeight="1" thickBot="1" x14ac:dyDescent="0.3">
      <c r="A23" s="36" t="s">
        <v>62</v>
      </c>
      <c r="B23" s="42" t="s">
        <v>368</v>
      </c>
      <c r="C23" s="37" t="s">
        <v>364</v>
      </c>
      <c r="D23" s="43"/>
      <c r="E23" s="114">
        <v>5.81471530684541</v>
      </c>
      <c r="F23" s="114">
        <v>1.1058205387236499</v>
      </c>
      <c r="G23" s="114">
        <v>1.969832937498959E-3</v>
      </c>
      <c r="H23" s="114">
        <v>2.4360425802784783E-3</v>
      </c>
      <c r="I23" s="114">
        <v>0.34642679021859002</v>
      </c>
      <c r="J23" s="114">
        <v>0.36567272300852999</v>
      </c>
      <c r="K23" s="114">
        <v>0.38491865579843998</v>
      </c>
      <c r="L23" s="114">
        <v>0.26604479181989998</v>
      </c>
      <c r="M23" s="114">
        <v>9.8500649324855605</v>
      </c>
      <c r="N23" s="114" t="s">
        <v>391</v>
      </c>
      <c r="O23" s="114">
        <v>3.792629222465602E-3</v>
      </c>
      <c r="P23" s="114" t="s">
        <v>391</v>
      </c>
      <c r="Q23" s="114" t="s">
        <v>391</v>
      </c>
      <c r="R23" s="114">
        <v>1.8963146112450001E-2</v>
      </c>
      <c r="S23" s="114">
        <v>0.64474696782433993</v>
      </c>
      <c r="T23" s="114">
        <v>2.6548404557439998E-2</v>
      </c>
      <c r="U23" s="114">
        <v>3.792629222465602E-3</v>
      </c>
      <c r="V23" s="114">
        <v>0.37926292224961999</v>
      </c>
      <c r="W23" s="114" t="s">
        <v>391</v>
      </c>
      <c r="X23" s="114">
        <v>1.1448359007920001E-2</v>
      </c>
      <c r="Y23" s="114">
        <v>1.8892674771990001E-2</v>
      </c>
      <c r="Z23" s="114" t="s">
        <v>391</v>
      </c>
      <c r="AA23" s="114" t="s">
        <v>391</v>
      </c>
      <c r="AB23" s="114" t="s">
        <v>391</v>
      </c>
      <c r="AC23" s="114" t="s">
        <v>391</v>
      </c>
      <c r="AD23" s="114" t="s">
        <v>391</v>
      </c>
      <c r="AE23" s="40"/>
      <c r="AF23" s="114">
        <v>15142.011806012646</v>
      </c>
      <c r="AG23" s="39" t="s">
        <v>390</v>
      </c>
      <c r="AH23" s="39" t="s">
        <v>390</v>
      </c>
      <c r="AI23" s="114">
        <v>1115.8656765651942</v>
      </c>
      <c r="AJ23" s="114">
        <v>40.194557854773898</v>
      </c>
      <c r="AK23" s="39" t="s">
        <v>389</v>
      </c>
      <c r="AL23" s="41" t="s">
        <v>41</v>
      </c>
    </row>
    <row r="24" spans="1:38" ht="26.25" customHeight="1" thickBot="1" x14ac:dyDescent="0.3">
      <c r="A24" s="44" t="s">
        <v>45</v>
      </c>
      <c r="B24" s="42" t="s">
        <v>63</v>
      </c>
      <c r="C24" s="37" t="s">
        <v>64</v>
      </c>
      <c r="D24" s="38"/>
      <c r="E24" s="114">
        <v>5.5632690640198286</v>
      </c>
      <c r="F24" s="114">
        <v>0.37787457549176007</v>
      </c>
      <c r="G24" s="114">
        <v>1.2437909991821696</v>
      </c>
      <c r="H24" s="114">
        <v>3.6860591983430002E-2</v>
      </c>
      <c r="I24" s="114">
        <v>0.26202763166656162</v>
      </c>
      <c r="J24" s="114">
        <v>0.38130949286404164</v>
      </c>
      <c r="K24" s="114">
        <v>0.4342964516620415</v>
      </c>
      <c r="L24" s="114">
        <v>7.7904536142790096E-2</v>
      </c>
      <c r="M24" s="114">
        <v>0.92889517513419984</v>
      </c>
      <c r="N24" s="114">
        <v>0.42089293512171999</v>
      </c>
      <c r="O24" s="114">
        <v>2.0278893851619999E-2</v>
      </c>
      <c r="P24" s="114">
        <v>1.8183446598240002E-2</v>
      </c>
      <c r="Q24" s="114">
        <v>2.5948854778229998E-2</v>
      </c>
      <c r="R24" s="114">
        <v>9.3925687929259996E-2</v>
      </c>
      <c r="S24" s="114">
        <v>0.16361824009386997</v>
      </c>
      <c r="T24" s="114">
        <v>1.0800576374132498</v>
      </c>
      <c r="U24" s="114">
        <v>3.377228562295001E-2</v>
      </c>
      <c r="V24" s="114">
        <v>2.2573978126119898</v>
      </c>
      <c r="W24" s="114">
        <v>0.44636374528995998</v>
      </c>
      <c r="X24" s="114">
        <v>1.6708266582627602E-2</v>
      </c>
      <c r="Y24" s="114">
        <v>2.3180776420939995E-2</v>
      </c>
      <c r="Z24" s="114">
        <v>6.7514169304487854E-3</v>
      </c>
      <c r="AA24" s="114">
        <v>5.418905078947856E-3</v>
      </c>
      <c r="AB24" s="114">
        <v>5.2059365013100004E-2</v>
      </c>
      <c r="AC24" s="114">
        <v>8.0679823305260009E-2</v>
      </c>
      <c r="AD24" s="114">
        <v>0.75802937823963079</v>
      </c>
      <c r="AE24" s="40"/>
      <c r="AF24" s="114">
        <v>11246.081428959185</v>
      </c>
      <c r="AG24" s="114">
        <v>4453.5634439999985</v>
      </c>
      <c r="AH24" s="114">
        <v>1267.4806325241452</v>
      </c>
      <c r="AI24" s="114">
        <v>15409.402794001231</v>
      </c>
      <c r="AJ24" s="114">
        <v>205</v>
      </c>
      <c r="AK24" s="39" t="s">
        <v>389</v>
      </c>
      <c r="AL24" s="41" t="s">
        <v>41</v>
      </c>
    </row>
    <row r="25" spans="1:38" ht="26.25" customHeight="1" thickBot="1" x14ac:dyDescent="0.3">
      <c r="A25" s="36" t="s">
        <v>65</v>
      </c>
      <c r="B25" s="42" t="s">
        <v>66</v>
      </c>
      <c r="C25" s="45" t="s">
        <v>67</v>
      </c>
      <c r="D25" s="38"/>
      <c r="E25" s="114">
        <v>0.65089661947944999</v>
      </c>
      <c r="F25" s="114">
        <v>0.11051344112702</v>
      </c>
      <c r="G25" s="114">
        <v>6.089238586081E-2</v>
      </c>
      <c r="H25" s="114" t="s">
        <v>391</v>
      </c>
      <c r="I25" s="114">
        <v>1.8448050000000001E-2</v>
      </c>
      <c r="J25" s="114">
        <v>1.8448050000000001E-2</v>
      </c>
      <c r="K25" s="114">
        <v>1.8448050000000001E-2</v>
      </c>
      <c r="L25" s="114">
        <v>8.8550639999999993E-3</v>
      </c>
      <c r="M25" s="114">
        <v>0.98035465940607003</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2619.5904397323202</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0.31885387835723</v>
      </c>
      <c r="F26" s="114">
        <v>6.2712606199099991E-2</v>
      </c>
      <c r="G26" s="114">
        <v>3.6557615052789996E-2</v>
      </c>
      <c r="H26" s="114" t="s">
        <v>391</v>
      </c>
      <c r="I26" s="114">
        <v>1.0211319999989999E-2</v>
      </c>
      <c r="J26" s="114">
        <v>1.0211319999989999E-2</v>
      </c>
      <c r="K26" s="114">
        <v>1.0211319999989999E-2</v>
      </c>
      <c r="L26" s="114">
        <v>4.9014335999900006E-3</v>
      </c>
      <c r="M26" s="114">
        <v>0.62364959921196994</v>
      </c>
      <c r="N26" s="114">
        <v>0.35564741223133001</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1572.7085995713178</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25.647876960867528</v>
      </c>
      <c r="F27" s="114">
        <v>10.39811013747587</v>
      </c>
      <c r="G27" s="114">
        <v>2.5074195952544644E-2</v>
      </c>
      <c r="H27" s="114">
        <v>2.65327286489106</v>
      </c>
      <c r="I27" s="114">
        <v>0.34288019476023995</v>
      </c>
      <c r="J27" s="114">
        <v>0.34288019476023995</v>
      </c>
      <c r="K27" s="114">
        <v>0.34288019476023995</v>
      </c>
      <c r="L27" s="114">
        <v>0.2042875511978387</v>
      </c>
      <c r="M27" s="114">
        <v>78.783859772226279</v>
      </c>
      <c r="N27" s="114">
        <v>2.852169597690018E-3</v>
      </c>
      <c r="O27" s="114">
        <v>1.2576831378422425E-3</v>
      </c>
      <c r="P27" s="114">
        <v>3.0538429615519998E-2</v>
      </c>
      <c r="Q27" s="114">
        <v>9.5872683837510591E-4</v>
      </c>
      <c r="R27" s="114">
        <v>2.798687382929E-2</v>
      </c>
      <c r="S27" s="114">
        <v>2.1423170918710002E-2</v>
      </c>
      <c r="T27" s="114">
        <v>7.3479340759921817E-3</v>
      </c>
      <c r="U27" s="114">
        <v>6.7714221588572676E-4</v>
      </c>
      <c r="V27" s="114">
        <v>0.241544982623</v>
      </c>
      <c r="W27" s="114">
        <v>1.1950099591723702</v>
      </c>
      <c r="X27" s="114">
        <v>1.6616518248989999E-2</v>
      </c>
      <c r="Y27" s="114">
        <v>1.7661170648220002E-2</v>
      </c>
      <c r="Z27" s="114">
        <v>1.0357254444759999E-2</v>
      </c>
      <c r="AA27" s="114">
        <v>1.7415560758680001E-2</v>
      </c>
      <c r="AB27" s="114">
        <v>6.2050504100690004E-2</v>
      </c>
      <c r="AC27" s="114" t="s">
        <v>391</v>
      </c>
      <c r="AD27" s="114">
        <v>2.3916846294E-4</v>
      </c>
      <c r="AE27" s="40"/>
      <c r="AF27" s="114">
        <v>156561.44148852117</v>
      </c>
      <c r="AG27" s="39" t="s">
        <v>390</v>
      </c>
      <c r="AH27" s="114">
        <v>1444.0520374800001</v>
      </c>
      <c r="AI27" s="114">
        <v>12186.604211255602</v>
      </c>
      <c r="AJ27" s="114">
        <v>154.85694939284852</v>
      </c>
      <c r="AK27" s="39" t="s">
        <v>389</v>
      </c>
      <c r="AL27" s="41" t="s">
        <v>41</v>
      </c>
    </row>
    <row r="28" spans="1:38" ht="26.25" customHeight="1" thickBot="1" x14ac:dyDescent="0.3">
      <c r="A28" s="36" t="s">
        <v>70</v>
      </c>
      <c r="B28" s="36" t="s">
        <v>73</v>
      </c>
      <c r="C28" s="37" t="s">
        <v>74</v>
      </c>
      <c r="D28" s="38"/>
      <c r="E28" s="114">
        <v>11.24850881762937</v>
      </c>
      <c r="F28" s="114">
        <v>0.46536403858394004</v>
      </c>
      <c r="G28" s="114">
        <v>3.1826105726430924E-3</v>
      </c>
      <c r="H28" s="114">
        <v>5.8440829247049998E-2</v>
      </c>
      <c r="I28" s="114">
        <v>0.37161152566834998</v>
      </c>
      <c r="J28" s="114">
        <v>0.37161152566834998</v>
      </c>
      <c r="K28" s="114">
        <v>0.37161152566834998</v>
      </c>
      <c r="L28" s="114">
        <v>0.29696143909231998</v>
      </c>
      <c r="M28" s="114">
        <v>7.3718748714054705</v>
      </c>
      <c r="N28" s="114">
        <v>6.3819270709999996E-5</v>
      </c>
      <c r="O28" s="114">
        <v>3.764082208185635E-5</v>
      </c>
      <c r="P28" s="114">
        <v>3.2901510075311721E-3</v>
      </c>
      <c r="Q28" s="114">
        <v>6.96834351043611E-5</v>
      </c>
      <c r="R28" s="114">
        <v>4.8482358419400006E-3</v>
      </c>
      <c r="S28" s="114">
        <v>3.2665814578105943E-3</v>
      </c>
      <c r="T28" s="114">
        <v>2.345364245277013E-4</v>
      </c>
      <c r="U28" s="114">
        <v>6.4085226025009399E-5</v>
      </c>
      <c r="V28" s="114">
        <v>1.1367394414479998E-2</v>
      </c>
      <c r="W28" s="114">
        <v>0.37209815309227001</v>
      </c>
      <c r="X28" s="114">
        <v>1.8091080823999998E-3</v>
      </c>
      <c r="Y28" s="114">
        <v>1.62226776417E-3</v>
      </c>
      <c r="Z28" s="114">
        <v>2.1239141259000001E-4</v>
      </c>
      <c r="AA28" s="114">
        <v>1.07048401866E-3</v>
      </c>
      <c r="AB28" s="114">
        <v>4.7142512778599998E-3</v>
      </c>
      <c r="AC28" s="114" t="s">
        <v>391</v>
      </c>
      <c r="AD28" s="114">
        <v>7.5904324679389599E-5</v>
      </c>
      <c r="AE28" s="40"/>
      <c r="AF28" s="114">
        <v>23420.994740204798</v>
      </c>
      <c r="AG28" s="39" t="s">
        <v>390</v>
      </c>
      <c r="AH28" s="114" t="s">
        <v>390</v>
      </c>
      <c r="AI28" s="114">
        <v>1647.5269994544012</v>
      </c>
      <c r="AJ28" s="114">
        <v>57.220992010549999</v>
      </c>
      <c r="AK28" s="39" t="s">
        <v>389</v>
      </c>
      <c r="AL28" s="41" t="s">
        <v>41</v>
      </c>
    </row>
    <row r="29" spans="1:38" ht="26.25" customHeight="1" thickBot="1" x14ac:dyDescent="0.3">
      <c r="A29" s="36" t="s">
        <v>70</v>
      </c>
      <c r="B29" s="36" t="s">
        <v>75</v>
      </c>
      <c r="C29" s="37" t="s">
        <v>76</v>
      </c>
      <c r="D29" s="38"/>
      <c r="E29" s="114">
        <v>33.001231039327195</v>
      </c>
      <c r="F29" s="114">
        <v>0.98896735203453001</v>
      </c>
      <c r="G29" s="114">
        <v>1.0110032212545972E-2</v>
      </c>
      <c r="H29" s="114">
        <v>3.4420487840160732E-2</v>
      </c>
      <c r="I29" s="114">
        <v>0.58774381216664007</v>
      </c>
      <c r="J29" s="114">
        <v>0.58774381216664007</v>
      </c>
      <c r="K29" s="114">
        <v>0.58774381216664007</v>
      </c>
      <c r="L29" s="114">
        <v>0.41231389426071002</v>
      </c>
      <c r="M29" s="114">
        <v>15.893682001738741</v>
      </c>
      <c r="N29" s="114">
        <v>3.2194301182633E-6</v>
      </c>
      <c r="O29" s="114">
        <v>9.3596896659699496E-5</v>
      </c>
      <c r="P29" s="114">
        <v>9.4929640331800312E-3</v>
      </c>
      <c r="Q29" s="114">
        <v>1.8376733721608071E-4</v>
      </c>
      <c r="R29" s="114">
        <v>1.4962344091341746E-2</v>
      </c>
      <c r="S29" s="114">
        <v>1.0043004752165532E-2</v>
      </c>
      <c r="T29" s="114">
        <v>4.2578442829868207E-4</v>
      </c>
      <c r="U29" s="114">
        <v>1.8034088110656596E-4</v>
      </c>
      <c r="V29" s="114">
        <v>3.2358564918093913E-2</v>
      </c>
      <c r="W29" s="114">
        <v>0.18305492850086</v>
      </c>
      <c r="X29" s="114">
        <v>1.6040118613431598E-3</v>
      </c>
      <c r="Y29" s="114">
        <v>8.5639635081573053E-3</v>
      </c>
      <c r="Z29" s="114">
        <v>2.9108946782194223E-4</v>
      </c>
      <c r="AA29" s="114">
        <v>1.1098436584779134E-3</v>
      </c>
      <c r="AB29" s="114">
        <v>1.1568908495820001E-2</v>
      </c>
      <c r="AC29" s="114" t="s">
        <v>391</v>
      </c>
      <c r="AD29" s="114">
        <v>3.6485183757941528E-5</v>
      </c>
      <c r="AE29" s="40"/>
      <c r="AF29" s="114">
        <v>68138.305816463384</v>
      </c>
      <c r="AG29" s="39" t="s">
        <v>390</v>
      </c>
      <c r="AH29" s="114">
        <v>784.05220624000003</v>
      </c>
      <c r="AI29" s="114">
        <v>8468.1370095706134</v>
      </c>
      <c r="AJ29" s="114">
        <v>250.27904755686552</v>
      </c>
      <c r="AK29" s="39" t="s">
        <v>389</v>
      </c>
      <c r="AL29" s="41" t="s">
        <v>41</v>
      </c>
    </row>
    <row r="30" spans="1:38" ht="26.25" customHeight="1" thickBot="1" x14ac:dyDescent="0.3">
      <c r="A30" s="36" t="s">
        <v>70</v>
      </c>
      <c r="B30" s="36" t="s">
        <v>77</v>
      </c>
      <c r="C30" s="37" t="s">
        <v>78</v>
      </c>
      <c r="D30" s="38"/>
      <c r="E30" s="114">
        <v>0.16156446878871</v>
      </c>
      <c r="F30" s="114">
        <v>0.84137031391516992</v>
      </c>
      <c r="G30" s="114">
        <v>1.7140096938000001E-4</v>
      </c>
      <c r="H30" s="114">
        <v>1.3779056834999999E-3</v>
      </c>
      <c r="I30" s="114">
        <v>3.9661588820040006E-2</v>
      </c>
      <c r="J30" s="114">
        <v>3.9661588820040006E-2</v>
      </c>
      <c r="K30" s="114">
        <v>3.9661588820040006E-2</v>
      </c>
      <c r="L30" s="114">
        <v>7.6639246194599997E-3</v>
      </c>
      <c r="M30" s="114">
        <v>5.9813521471091899</v>
      </c>
      <c r="N30" s="114">
        <v>2.9606909069999999E-5</v>
      </c>
      <c r="O30" s="114">
        <v>5.1928232579947001E-6</v>
      </c>
      <c r="P30" s="114">
        <v>2.2588781171E-4</v>
      </c>
      <c r="Q30" s="114">
        <v>7.7892348869920497E-6</v>
      </c>
      <c r="R30" s="114">
        <v>1.6357393261839682E-4</v>
      </c>
      <c r="S30" s="114">
        <v>1.168385232974263E-4</v>
      </c>
      <c r="T30" s="114">
        <v>5.9717467462906801E-5</v>
      </c>
      <c r="U30" s="114">
        <v>5.1928232579947001E-6</v>
      </c>
      <c r="V30" s="114">
        <v>8.5681583756000001E-4</v>
      </c>
      <c r="W30" s="114">
        <v>2.3300582495959999E-2</v>
      </c>
      <c r="X30" s="114">
        <v>2.4239061559E-4</v>
      </c>
      <c r="Y30" s="114">
        <v>2.7268944253999998E-4</v>
      </c>
      <c r="Z30" s="114">
        <v>1.9694237515999999E-4</v>
      </c>
      <c r="AA30" s="114">
        <v>2.9541356274999999E-4</v>
      </c>
      <c r="AB30" s="114">
        <v>1.00743599605E-3</v>
      </c>
      <c r="AC30" s="114" t="s">
        <v>391</v>
      </c>
      <c r="AD30" s="114">
        <v>8.5793153763044008E-6</v>
      </c>
      <c r="AE30" s="40"/>
      <c r="AF30" s="114">
        <v>1073.2614663786501</v>
      </c>
      <c r="AG30" s="39" t="s">
        <v>390</v>
      </c>
      <c r="AH30" s="39" t="s">
        <v>390</v>
      </c>
      <c r="AI30" s="114">
        <v>37.869210176439303</v>
      </c>
      <c r="AJ30" s="114">
        <v>0.16450532147423</v>
      </c>
      <c r="AK30" s="39" t="s">
        <v>389</v>
      </c>
      <c r="AL30" s="41" t="s">
        <v>41</v>
      </c>
    </row>
    <row r="31" spans="1:38" ht="26.25" customHeight="1" thickBot="1" x14ac:dyDescent="0.3">
      <c r="A31" s="36" t="s">
        <v>70</v>
      </c>
      <c r="B31" s="36" t="s">
        <v>79</v>
      </c>
      <c r="C31" s="37" t="s">
        <v>80</v>
      </c>
      <c r="D31" s="38"/>
      <c r="E31" s="39" t="s">
        <v>389</v>
      </c>
      <c r="F31" s="114">
        <v>2.7646251648015299</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0.27900000000000003</v>
      </c>
      <c r="J32" s="114">
        <v>1.0720000000000001</v>
      </c>
      <c r="K32" s="114">
        <v>1.5759863945578201</v>
      </c>
      <c r="L32" s="114">
        <v>0.15759863945578001</v>
      </c>
      <c r="M32" s="114" t="s">
        <v>389</v>
      </c>
      <c r="N32" s="114">
        <v>0.25156681992142998</v>
      </c>
      <c r="O32" s="114">
        <v>1.7145335490900001E-3</v>
      </c>
      <c r="P32" s="114" t="s">
        <v>391</v>
      </c>
      <c r="Q32" s="114" t="s">
        <v>391</v>
      </c>
      <c r="R32" s="114">
        <v>1.96714888568E-3</v>
      </c>
      <c r="S32" s="114">
        <v>17.339149031691001</v>
      </c>
      <c r="T32" s="114">
        <v>3.86877833092E-3</v>
      </c>
      <c r="U32" s="114" t="s">
        <v>391</v>
      </c>
      <c r="V32" s="114">
        <v>17.835739726054999</v>
      </c>
      <c r="W32" s="114" t="s">
        <v>389</v>
      </c>
      <c r="X32" s="114">
        <v>5.0951632652999996E-3</v>
      </c>
      <c r="Y32" s="114">
        <v>1.3971428570999999E-4</v>
      </c>
      <c r="Z32" s="114">
        <v>2.0624489795000001E-4</v>
      </c>
      <c r="AA32" s="114" t="s">
        <v>391</v>
      </c>
      <c r="AB32" s="114">
        <v>5.4411224489699997E-3</v>
      </c>
      <c r="AC32" s="114" t="s">
        <v>389</v>
      </c>
      <c r="AD32" s="114" t="s">
        <v>389</v>
      </c>
      <c r="AE32" s="40"/>
      <c r="AF32" s="39" t="s">
        <v>389</v>
      </c>
      <c r="AG32" s="39" t="s">
        <v>389</v>
      </c>
      <c r="AH32" s="39" t="s">
        <v>389</v>
      </c>
      <c r="AI32" s="39" t="s">
        <v>389</v>
      </c>
      <c r="AJ32" s="39" t="s">
        <v>389</v>
      </c>
      <c r="AK32" s="114">
        <v>77111</v>
      </c>
      <c r="AL32" s="46" t="s">
        <v>387</v>
      </c>
    </row>
    <row r="33" spans="1:38" ht="26.25" customHeight="1" thickBot="1" x14ac:dyDescent="0.3">
      <c r="A33" s="36" t="s">
        <v>70</v>
      </c>
      <c r="B33" s="36" t="s">
        <v>83</v>
      </c>
      <c r="C33" s="37" t="s">
        <v>84</v>
      </c>
      <c r="D33" s="38"/>
      <c r="E33" s="114" t="s">
        <v>389</v>
      </c>
      <c r="F33" s="114" t="s">
        <v>389</v>
      </c>
      <c r="G33" s="114" t="s">
        <v>389</v>
      </c>
      <c r="H33" s="114" t="s">
        <v>389</v>
      </c>
      <c r="I33" s="114">
        <v>0.76400000000000001</v>
      </c>
      <c r="J33" s="114">
        <v>9.5510000000000002</v>
      </c>
      <c r="K33" s="114">
        <v>19.102</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77111</v>
      </c>
      <c r="AL33" s="46" t="s">
        <v>387</v>
      </c>
    </row>
    <row r="34" spans="1:38" ht="26.25" customHeight="1" thickBot="1" x14ac:dyDescent="0.3">
      <c r="A34" s="36" t="s">
        <v>62</v>
      </c>
      <c r="B34" s="36" t="s">
        <v>85</v>
      </c>
      <c r="C34" s="37" t="s">
        <v>86</v>
      </c>
      <c r="D34" s="38"/>
      <c r="E34" s="114">
        <v>0.79048786599999998</v>
      </c>
      <c r="F34" s="114">
        <v>6.5317795999999997E-2</v>
      </c>
      <c r="G34" s="114">
        <v>1.0532064238E-4</v>
      </c>
      <c r="H34" s="114">
        <v>1.3176268E-4</v>
      </c>
      <c r="I34" s="114">
        <v>2.5787838800000001E-2</v>
      </c>
      <c r="J34" s="114">
        <v>2.71054656E-2</v>
      </c>
      <c r="K34" s="114">
        <v>2.8611324800000001E-2</v>
      </c>
      <c r="L34" s="114">
        <v>1.859736111999E-2</v>
      </c>
      <c r="M34" s="114">
        <v>0.30946969600000002</v>
      </c>
      <c r="N34" s="114" t="s">
        <v>391</v>
      </c>
      <c r="O34" s="114">
        <v>1.8823240000000001E-4</v>
      </c>
      <c r="P34" s="114" t="s">
        <v>391</v>
      </c>
      <c r="Q34" s="114" t="s">
        <v>391</v>
      </c>
      <c r="R34" s="114">
        <v>9.4116200000000005E-4</v>
      </c>
      <c r="S34" s="114">
        <v>3.1999507999989997E-2</v>
      </c>
      <c r="T34" s="114">
        <v>1.3176268E-3</v>
      </c>
      <c r="U34" s="114">
        <v>1.8823240000000001E-4</v>
      </c>
      <c r="V34" s="114">
        <v>1.8823240000000001E-2</v>
      </c>
      <c r="W34" s="114" t="s">
        <v>391</v>
      </c>
      <c r="X34" s="114">
        <v>5.6469719999E-4</v>
      </c>
      <c r="Y34" s="114">
        <v>9.4116200000000005E-4</v>
      </c>
      <c r="Z34" s="114" t="s">
        <v>391</v>
      </c>
      <c r="AA34" s="114" t="s">
        <v>391</v>
      </c>
      <c r="AB34" s="114" t="s">
        <v>391</v>
      </c>
      <c r="AC34" s="114" t="s">
        <v>391</v>
      </c>
      <c r="AD34" s="114" t="s">
        <v>391</v>
      </c>
      <c r="AE34" s="40"/>
      <c r="AF34" s="114">
        <v>814.82687999999996</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7.0896880878284501</v>
      </c>
      <c r="F36" s="114">
        <v>5.6558414704513895</v>
      </c>
      <c r="G36" s="114">
        <v>1.7187537296266</v>
      </c>
      <c r="H36" s="114">
        <v>1.9183550924830244E-2</v>
      </c>
      <c r="I36" s="114">
        <v>0.83393974101359003</v>
      </c>
      <c r="J36" s="114">
        <v>0.87086967215974997</v>
      </c>
      <c r="K36" s="114">
        <v>0.87086967215974997</v>
      </c>
      <c r="L36" s="114">
        <v>7.4087367111945537E-2</v>
      </c>
      <c r="M36" s="114">
        <v>18.696346954527971</v>
      </c>
      <c r="N36" s="114">
        <v>1.7893711236610002E-2</v>
      </c>
      <c r="O36" s="114">
        <v>1.15186972981E-3</v>
      </c>
      <c r="P36" s="114">
        <v>3.041564791884607E-4</v>
      </c>
      <c r="Q36" s="114">
        <v>6.0508542828739999E-2</v>
      </c>
      <c r="R36" s="114">
        <v>5.6851200009980001E-2</v>
      </c>
      <c r="S36" s="114">
        <v>0.21775484066576001</v>
      </c>
      <c r="T36" s="114">
        <v>1.7122669850638699</v>
      </c>
      <c r="U36" s="114">
        <v>1.3910249625984608E-3</v>
      </c>
      <c r="V36" s="114">
        <v>0.15818558642165001</v>
      </c>
      <c r="W36" s="114">
        <v>4.0278519121230004E-2</v>
      </c>
      <c r="X36" s="114">
        <v>1.0714243873000001E-3</v>
      </c>
      <c r="Y36" s="114">
        <v>3.8101249439500004E-3</v>
      </c>
      <c r="Z36" s="114">
        <v>1.1793420696099999E-3</v>
      </c>
      <c r="AA36" s="114">
        <v>1.9327935244100002E-3</v>
      </c>
      <c r="AB36" s="114">
        <v>7.9936849253000007E-3</v>
      </c>
      <c r="AC36" s="114">
        <v>1.53891521417E-2</v>
      </c>
      <c r="AD36" s="114">
        <v>6.1159791474179999E-2</v>
      </c>
      <c r="AE36" s="40"/>
      <c r="AF36" s="114">
        <v>8479.4833714787401</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2.0739763307600001E-3</v>
      </c>
      <c r="F37" s="114">
        <v>5.1849408260000003E-5</v>
      </c>
      <c r="G37" s="114">
        <v>2.5924704130000001E-5</v>
      </c>
      <c r="H37" s="114">
        <v>5.1849408260000003E-5</v>
      </c>
      <c r="I37" s="114">
        <v>2.5924704130000001E-5</v>
      </c>
      <c r="J37" s="114">
        <v>2.5924704130000001E-5</v>
      </c>
      <c r="K37" s="114" t="s">
        <v>391</v>
      </c>
      <c r="L37" s="114" t="s">
        <v>391</v>
      </c>
      <c r="M37" s="114">
        <v>1.03698816538E-3</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51.849408269053001</v>
      </c>
      <c r="AI37" s="39" t="s">
        <v>390</v>
      </c>
      <c r="AJ37" s="39" t="s">
        <v>390</v>
      </c>
      <c r="AK37" s="39" t="s">
        <v>389</v>
      </c>
      <c r="AL37" s="41" t="s">
        <v>41</v>
      </c>
    </row>
    <row r="38" spans="1:38" ht="26.25" customHeight="1" thickBot="1" x14ac:dyDescent="0.3">
      <c r="A38" s="36" t="s">
        <v>62</v>
      </c>
      <c r="B38" s="36" t="s">
        <v>93</v>
      </c>
      <c r="C38" s="37" t="s">
        <v>94</v>
      </c>
      <c r="D38" s="47"/>
      <c r="E38" s="114">
        <v>1.5658253301534801</v>
      </c>
      <c r="F38" s="114">
        <v>0.12190954185217</v>
      </c>
      <c r="G38" s="114">
        <v>3.8069065230114926E-2</v>
      </c>
      <c r="H38" s="114">
        <v>1.6273807095244707E-3</v>
      </c>
      <c r="I38" s="114">
        <v>5.9002551974921075E-2</v>
      </c>
      <c r="J38" s="114">
        <v>6.155304073122108E-2</v>
      </c>
      <c r="K38" s="114">
        <v>6.4103529487541083E-2</v>
      </c>
      <c r="L38" s="114">
        <v>4.2242598918018924E-2</v>
      </c>
      <c r="M38" s="114">
        <v>0.80445481062510993</v>
      </c>
      <c r="N38" s="114">
        <v>2.4641222392089653E-2</v>
      </c>
      <c r="O38" s="114">
        <v>5.7149840648460274E-4</v>
      </c>
      <c r="P38" s="114" t="s">
        <v>391</v>
      </c>
      <c r="Q38" s="114" t="s">
        <v>391</v>
      </c>
      <c r="R38" s="114">
        <v>2.8574920325030134E-3</v>
      </c>
      <c r="S38" s="114">
        <v>9.7154729105590004E-2</v>
      </c>
      <c r="T38" s="114">
        <v>4.0004888455099996E-3</v>
      </c>
      <c r="U38" s="114">
        <v>5.7149840648460274E-4</v>
      </c>
      <c r="V38" s="114">
        <v>5.7149840650330005E-2</v>
      </c>
      <c r="W38" s="114" t="s">
        <v>391</v>
      </c>
      <c r="X38" s="114">
        <v>1.714495219503808E-3</v>
      </c>
      <c r="Y38" s="114">
        <v>2.8574920325030134E-3</v>
      </c>
      <c r="Z38" s="114" t="s">
        <v>391</v>
      </c>
      <c r="AA38" s="114" t="s">
        <v>391</v>
      </c>
      <c r="AB38" s="114" t="s">
        <v>391</v>
      </c>
      <c r="AC38" s="114" t="s">
        <v>391</v>
      </c>
      <c r="AD38" s="114" t="s">
        <v>391</v>
      </c>
      <c r="AE38" s="40"/>
      <c r="AF38" s="114">
        <v>4523.6410389245102</v>
      </c>
      <c r="AG38" s="39" t="s">
        <v>390</v>
      </c>
      <c r="AH38" s="39" t="s">
        <v>390</v>
      </c>
      <c r="AI38" s="114">
        <v>170.53540438761181</v>
      </c>
      <c r="AJ38" s="114">
        <v>6.1645955160508201</v>
      </c>
      <c r="AK38" s="39" t="s">
        <v>389</v>
      </c>
      <c r="AL38" s="41" t="s">
        <v>41</v>
      </c>
    </row>
    <row r="39" spans="1:38" ht="26.25" customHeight="1" thickBot="1" x14ac:dyDescent="0.3">
      <c r="A39" s="36" t="s">
        <v>95</v>
      </c>
      <c r="B39" s="36" t="s">
        <v>96</v>
      </c>
      <c r="C39" s="37" t="s">
        <v>365</v>
      </c>
      <c r="D39" s="38"/>
      <c r="E39" s="114">
        <v>0.54960220000000004</v>
      </c>
      <c r="F39" s="114">
        <v>0.13451870375</v>
      </c>
      <c r="G39" s="114">
        <v>9.5596E-2</v>
      </c>
      <c r="H39" s="114">
        <v>1.6092000000000002E-2</v>
      </c>
      <c r="I39" s="114">
        <v>0.15589024499999998</v>
      </c>
      <c r="J39" s="114">
        <v>0.16320122249999999</v>
      </c>
      <c r="K39" s="114">
        <v>0.16643796874999997</v>
      </c>
      <c r="L39" s="114">
        <v>2.0375355000000001E-2</v>
      </c>
      <c r="M39" s="114">
        <v>1.4637036587500001</v>
      </c>
      <c r="N39" s="114">
        <v>4.6930800000000002E-2</v>
      </c>
      <c r="O39" s="114">
        <v>8.6324000000000001E-3</v>
      </c>
      <c r="P39" s="114">
        <v>1.6182E-3</v>
      </c>
      <c r="Q39" s="114">
        <v>2.1559999999900001E-3</v>
      </c>
      <c r="R39" s="114">
        <v>9.4400000000000005E-3</v>
      </c>
      <c r="S39" s="114">
        <v>1.8874000000000002E-2</v>
      </c>
      <c r="T39" s="114">
        <v>8.8985999999999996E-3</v>
      </c>
      <c r="U39" s="114">
        <v>6.3727808E-3</v>
      </c>
      <c r="V39" s="114">
        <v>1.0835071999999999</v>
      </c>
      <c r="W39" s="114">
        <v>0.18970000000000001</v>
      </c>
      <c r="X39" s="114">
        <v>4.0900036249990002E-2</v>
      </c>
      <c r="Y39" s="114">
        <v>5.9996416469779996E-2</v>
      </c>
      <c r="Z39" s="114">
        <v>1.9103990508230001E-2</v>
      </c>
      <c r="AA39" s="114">
        <v>1.8171369271970002E-2</v>
      </c>
      <c r="AB39" s="114">
        <v>0.13817181249999999</v>
      </c>
      <c r="AC39" s="114">
        <v>1.3932959999999999E-2</v>
      </c>
      <c r="AD39" s="114">
        <v>1.6170331999999999E-4</v>
      </c>
      <c r="AE39" s="40"/>
      <c r="AF39" s="114">
        <v>3612</v>
      </c>
      <c r="AG39" s="114">
        <v>0</v>
      </c>
      <c r="AH39" s="114">
        <v>4110</v>
      </c>
      <c r="AI39" s="114">
        <v>2698</v>
      </c>
      <c r="AJ39" s="114">
        <v>98</v>
      </c>
      <c r="AK39" s="39" t="s">
        <v>389</v>
      </c>
      <c r="AL39" s="41" t="s">
        <v>41</v>
      </c>
    </row>
    <row r="40" spans="1:38" ht="26.25" customHeight="1" thickBot="1" x14ac:dyDescent="0.3">
      <c r="A40" s="36" t="s">
        <v>62</v>
      </c>
      <c r="B40" s="36" t="s">
        <v>97</v>
      </c>
      <c r="C40" s="37" t="s">
        <v>366</v>
      </c>
      <c r="D40" s="38"/>
      <c r="E40" s="114">
        <v>1.3841523905167801</v>
      </c>
      <c r="F40" s="114">
        <v>1.5469105920469102</v>
      </c>
      <c r="G40" s="114">
        <v>5.3759062603461315E-4</v>
      </c>
      <c r="H40" s="114">
        <v>5.5891051093928602E-4</v>
      </c>
      <c r="I40" s="114">
        <v>0.15476122051982</v>
      </c>
      <c r="J40" s="114">
        <v>0.16335906610424999</v>
      </c>
      <c r="K40" s="114">
        <v>0.17195691168867999</v>
      </c>
      <c r="L40" s="114">
        <v>9.2758253504160004E-2</v>
      </c>
      <c r="M40" s="114">
        <v>22.862427602395019</v>
      </c>
      <c r="N40" s="114" t="s">
        <v>391</v>
      </c>
      <c r="O40" s="114">
        <v>9.6807717059210416E-4</v>
      </c>
      <c r="P40" s="114" t="s">
        <v>391</v>
      </c>
      <c r="Q40" s="114" t="s">
        <v>391</v>
      </c>
      <c r="R40" s="114">
        <v>4.8403858530600002E-3</v>
      </c>
      <c r="S40" s="114">
        <v>0.16457311900487998</v>
      </c>
      <c r="T40" s="114">
        <v>6.7765401942900001E-3</v>
      </c>
      <c r="U40" s="114">
        <v>9.6807717059210416E-4</v>
      </c>
      <c r="V40" s="114">
        <v>9.6807717061679996E-2</v>
      </c>
      <c r="W40" s="114" t="s">
        <v>391</v>
      </c>
      <c r="X40" s="114">
        <v>3.1650966703353511E-3</v>
      </c>
      <c r="Y40" s="114">
        <v>4.5795206945500001E-3</v>
      </c>
      <c r="Z40" s="114" t="s">
        <v>391</v>
      </c>
      <c r="AA40" s="114" t="s">
        <v>391</v>
      </c>
      <c r="AB40" s="114" t="s">
        <v>391</v>
      </c>
      <c r="AC40" s="114" t="s">
        <v>391</v>
      </c>
      <c r="AD40" s="114" t="s">
        <v>391</v>
      </c>
      <c r="AE40" s="40"/>
      <c r="AF40" s="114">
        <v>3899.6594494032097</v>
      </c>
      <c r="AG40" s="39" t="s">
        <v>390</v>
      </c>
      <c r="AH40" s="39" t="s">
        <v>390</v>
      </c>
      <c r="AI40" s="114">
        <v>248.1180973042909</v>
      </c>
      <c r="AJ40" s="114">
        <v>7.7938509671095302</v>
      </c>
      <c r="AK40" s="39" t="s">
        <v>389</v>
      </c>
      <c r="AL40" s="41" t="s">
        <v>41</v>
      </c>
    </row>
    <row r="41" spans="1:38" ht="26.25" customHeight="1" thickBot="1" x14ac:dyDescent="0.3">
      <c r="A41" s="36" t="s">
        <v>95</v>
      </c>
      <c r="B41" s="36" t="s">
        <v>98</v>
      </c>
      <c r="C41" s="37" t="s">
        <v>375</v>
      </c>
      <c r="D41" s="38"/>
      <c r="E41" s="114">
        <v>3.8936024000000002</v>
      </c>
      <c r="F41" s="114">
        <v>10.537726596963299</v>
      </c>
      <c r="G41" s="114">
        <v>0.59883796</v>
      </c>
      <c r="H41" s="114">
        <v>0.14452899999999999</v>
      </c>
      <c r="I41" s="114">
        <v>7.6825447933615791</v>
      </c>
      <c r="J41" s="114">
        <v>8.08978052003134</v>
      </c>
      <c r="K41" s="114">
        <v>8.2555755107938911</v>
      </c>
      <c r="L41" s="114">
        <v>0.93060343602086004</v>
      </c>
      <c r="M41" s="114">
        <v>95.1188628345203</v>
      </c>
      <c r="N41" s="114">
        <v>0.70091400000000004</v>
      </c>
      <c r="O41" s="114">
        <v>0.13891299999999998</v>
      </c>
      <c r="P41" s="114">
        <v>2.34545E-2</v>
      </c>
      <c r="Q41" s="114">
        <v>2.0214799999999998E-2</v>
      </c>
      <c r="R41" s="114">
        <v>0.1402735</v>
      </c>
      <c r="S41" s="114">
        <v>0.23907999999999999</v>
      </c>
      <c r="T41" s="114">
        <v>0.118633</v>
      </c>
      <c r="U41" s="114">
        <v>0.101940884</v>
      </c>
      <c r="V41" s="114">
        <v>18.408056000000002</v>
      </c>
      <c r="W41" s="114">
        <v>3.2201399999999998</v>
      </c>
      <c r="X41" s="114">
        <v>2.6164077738661899</v>
      </c>
      <c r="Y41" s="114">
        <v>2.6018353994325696</v>
      </c>
      <c r="Z41" s="114">
        <v>0.95380311033803</v>
      </c>
      <c r="AA41" s="114">
        <v>1.4813073874710101</v>
      </c>
      <c r="AB41" s="114">
        <v>7.6533536711078307</v>
      </c>
      <c r="AC41" s="114">
        <v>0.23015463999999999</v>
      </c>
      <c r="AD41" s="114">
        <v>2.7601308799999999E-3</v>
      </c>
      <c r="AE41" s="40"/>
      <c r="AF41" s="114">
        <v>4721</v>
      </c>
      <c r="AG41" s="114">
        <v>0</v>
      </c>
      <c r="AH41" s="114">
        <v>1576</v>
      </c>
      <c r="AI41" s="114">
        <v>46632.474000000002</v>
      </c>
      <c r="AJ41" s="114">
        <v>32</v>
      </c>
      <c r="AK41" s="39" t="s">
        <v>389</v>
      </c>
      <c r="AL41" s="41" t="s">
        <v>41</v>
      </c>
    </row>
    <row r="42" spans="1:38" ht="26.25" customHeight="1" thickBot="1" x14ac:dyDescent="0.3">
      <c r="A42" s="36" t="s">
        <v>62</v>
      </c>
      <c r="B42" s="36" t="s">
        <v>99</v>
      </c>
      <c r="C42" s="37" t="s">
        <v>100</v>
      </c>
      <c r="D42" s="38"/>
      <c r="E42" s="114">
        <v>0.79408991452762001</v>
      </c>
      <c r="F42" s="114">
        <v>4.63359086844034</v>
      </c>
      <c r="G42" s="114">
        <v>4.5308856095959191E-4</v>
      </c>
      <c r="H42" s="114">
        <v>3.0461099073919302E-4</v>
      </c>
      <c r="I42" s="114">
        <v>0.12497968446825999</v>
      </c>
      <c r="J42" s="114">
        <v>0.13192300027206</v>
      </c>
      <c r="K42" s="114">
        <v>0.13886631607584998</v>
      </c>
      <c r="L42" s="114">
        <v>1.5032705730655366E-2</v>
      </c>
      <c r="M42" s="114">
        <v>43.453139798142786</v>
      </c>
      <c r="N42" s="114" t="s">
        <v>391</v>
      </c>
      <c r="O42" s="114">
        <v>7.0584859918720487E-4</v>
      </c>
      <c r="P42" s="114" t="s">
        <v>391</v>
      </c>
      <c r="Q42" s="114" t="s">
        <v>391</v>
      </c>
      <c r="R42" s="114">
        <v>3.5292429959867745E-3</v>
      </c>
      <c r="S42" s="114">
        <v>0.11999426186515</v>
      </c>
      <c r="T42" s="114">
        <v>4.9409401944074853E-3</v>
      </c>
      <c r="U42" s="114">
        <v>7.0584859918720487E-4</v>
      </c>
      <c r="V42" s="114">
        <v>7.0584859920660006E-2</v>
      </c>
      <c r="W42" s="114" t="s">
        <v>391</v>
      </c>
      <c r="X42" s="114">
        <v>2.7344743662391902E-3</v>
      </c>
      <c r="Y42" s="114">
        <v>2.9123144273493795E-3</v>
      </c>
      <c r="Z42" s="114" t="s">
        <v>391</v>
      </c>
      <c r="AA42" s="114" t="s">
        <v>391</v>
      </c>
      <c r="AB42" s="114" t="s">
        <v>391</v>
      </c>
      <c r="AC42" s="114" t="s">
        <v>391</v>
      </c>
      <c r="AD42" s="114" t="s">
        <v>391</v>
      </c>
      <c r="AE42" s="40"/>
      <c r="AF42" s="114">
        <v>2904.1743179395498</v>
      </c>
      <c r="AG42" s="39" t="s">
        <v>390</v>
      </c>
      <c r="AH42" s="39" t="s">
        <v>390</v>
      </c>
      <c r="AI42" s="114">
        <v>116.41246380246216</v>
      </c>
      <c r="AJ42" s="114">
        <v>1.35019806809617</v>
      </c>
      <c r="AK42" s="39" t="s">
        <v>389</v>
      </c>
      <c r="AL42" s="41" t="s">
        <v>41</v>
      </c>
    </row>
    <row r="43" spans="1:38" ht="26.25" customHeight="1" thickBot="1" x14ac:dyDescent="0.3">
      <c r="A43" s="36" t="s">
        <v>95</v>
      </c>
      <c r="B43" s="36" t="s">
        <v>101</v>
      </c>
      <c r="C43" s="37" t="s">
        <v>102</v>
      </c>
      <c r="D43" s="38"/>
      <c r="E43" s="114">
        <v>0.53411898800000002</v>
      </c>
      <c r="F43" s="114">
        <v>0.78691661711000005</v>
      </c>
      <c r="G43" s="114">
        <v>0.1711244515</v>
      </c>
      <c r="H43" s="114">
        <v>1.4649558060000002E-2</v>
      </c>
      <c r="I43" s="114">
        <v>0.57089211017999997</v>
      </c>
      <c r="J43" s="114">
        <v>0.60183070187999999</v>
      </c>
      <c r="K43" s="114">
        <v>0.61333128593000008</v>
      </c>
      <c r="L43" s="114">
        <v>4.4440648540799994E-2</v>
      </c>
      <c r="M43" s="114">
        <v>6.0310223237499994</v>
      </c>
      <c r="N43" s="114">
        <v>7.7817679343999996E-2</v>
      </c>
      <c r="O43" s="114">
        <v>1.3497831611999999E-2</v>
      </c>
      <c r="P43" s="114">
        <v>2.362915806E-3</v>
      </c>
      <c r="Q43" s="114">
        <v>3.1503832239999996E-3</v>
      </c>
      <c r="R43" s="114">
        <v>1.4207229029999999E-2</v>
      </c>
      <c r="S43" s="114">
        <v>2.8050816120000002E-2</v>
      </c>
      <c r="T43" s="114">
        <v>0.15736097644799998</v>
      </c>
      <c r="U43" s="114">
        <v>1.0656128468940001E-2</v>
      </c>
      <c r="V43" s="114">
        <v>1.7305954528960001</v>
      </c>
      <c r="W43" s="114">
        <v>0.34065099999999998</v>
      </c>
      <c r="X43" s="114">
        <v>0.18004291039180001</v>
      </c>
      <c r="Y43" s="114">
        <v>0.20381692423477998</v>
      </c>
      <c r="Z43" s="114">
        <v>7.105437455494E-2</v>
      </c>
      <c r="AA43" s="114">
        <v>9.5315701348470006E-2</v>
      </c>
      <c r="AB43" s="114">
        <v>0.55022991053000003</v>
      </c>
      <c r="AC43" s="114">
        <v>2.1506500000000001E-2</v>
      </c>
      <c r="AD43" s="114">
        <v>2.4818799999999999E-4</v>
      </c>
      <c r="AE43" s="40"/>
      <c r="AF43" s="114">
        <v>2418.6580600000002</v>
      </c>
      <c r="AG43" s="114">
        <v>0</v>
      </c>
      <c r="AH43" s="114">
        <v>316</v>
      </c>
      <c r="AI43" s="114">
        <v>4301.3</v>
      </c>
      <c r="AJ43" s="114">
        <v>0</v>
      </c>
      <c r="AK43" s="39" t="s">
        <v>389</v>
      </c>
      <c r="AL43" s="41" t="s">
        <v>41</v>
      </c>
    </row>
    <row r="44" spans="1:38" ht="26.25" customHeight="1" thickBot="1" x14ac:dyDescent="0.3">
      <c r="A44" s="36" t="s">
        <v>62</v>
      </c>
      <c r="B44" s="36" t="s">
        <v>103</v>
      </c>
      <c r="C44" s="37" t="s">
        <v>104</v>
      </c>
      <c r="D44" s="38"/>
      <c r="E44" s="114">
        <v>4.8810756705608593</v>
      </c>
      <c r="F44" s="114">
        <v>3.3041873797231904</v>
      </c>
      <c r="G44" s="114">
        <v>2.0061428122820496E-3</v>
      </c>
      <c r="H44" s="114">
        <v>2.338124763507048E-3</v>
      </c>
      <c r="I44" s="114">
        <v>0.32602335231120999</v>
      </c>
      <c r="J44" s="114">
        <v>0.34413576077296004</v>
      </c>
      <c r="K44" s="114">
        <v>0.36224816923471997</v>
      </c>
      <c r="L44" s="114">
        <v>0.20579624326404633</v>
      </c>
      <c r="M44" s="114">
        <v>13.768286301913781</v>
      </c>
      <c r="N44" s="114" t="s">
        <v>391</v>
      </c>
      <c r="O44" s="114">
        <v>3.830412755337484E-3</v>
      </c>
      <c r="P44" s="114" t="s">
        <v>391</v>
      </c>
      <c r="Q44" s="114" t="s">
        <v>391</v>
      </c>
      <c r="R44" s="114">
        <v>1.9152063776740905E-2</v>
      </c>
      <c r="S44" s="114">
        <v>0.65117016841197994</v>
      </c>
      <c r="T44" s="114">
        <v>2.681288928749927E-2</v>
      </c>
      <c r="U44" s="114">
        <v>3.830412755337484E-3</v>
      </c>
      <c r="V44" s="114">
        <v>0.38304127553642997</v>
      </c>
      <c r="W44" s="114" t="s">
        <v>391</v>
      </c>
      <c r="X44" s="114">
        <v>1.1678910735116725E-2</v>
      </c>
      <c r="Y44" s="114">
        <v>1.8964391307666723E-2</v>
      </c>
      <c r="Z44" s="114" t="s">
        <v>391</v>
      </c>
      <c r="AA44" s="114" t="s">
        <v>391</v>
      </c>
      <c r="AB44" s="114" t="s">
        <v>391</v>
      </c>
      <c r="AC44" s="114" t="s">
        <v>391</v>
      </c>
      <c r="AD44" s="114" t="s">
        <v>391</v>
      </c>
      <c r="AE44" s="40"/>
      <c r="AF44" s="114">
        <v>15309.471113252064</v>
      </c>
      <c r="AG44" s="39" t="s">
        <v>390</v>
      </c>
      <c r="AH44" s="39" t="s">
        <v>390</v>
      </c>
      <c r="AI44" s="114">
        <v>1109.3743368135749</v>
      </c>
      <c r="AJ44" s="114">
        <v>39.412190507054802</v>
      </c>
      <c r="AK44" s="39" t="s">
        <v>389</v>
      </c>
      <c r="AL44" s="41" t="s">
        <v>41</v>
      </c>
    </row>
    <row r="45" spans="1:38" ht="26.25" customHeight="1" thickBot="1" x14ac:dyDescent="0.3">
      <c r="A45" s="36" t="s">
        <v>62</v>
      </c>
      <c r="B45" s="36" t="s">
        <v>105</v>
      </c>
      <c r="C45" s="37" t="s">
        <v>106</v>
      </c>
      <c r="D45" s="38"/>
      <c r="E45" s="114">
        <v>1.84180675481045</v>
      </c>
      <c r="F45" s="114">
        <v>3.0058291047830001E-2</v>
      </c>
      <c r="G45" s="114">
        <v>3.8151711349640002E-2</v>
      </c>
      <c r="H45" s="114">
        <v>4.5087436571000002E-4</v>
      </c>
      <c r="I45" s="114">
        <v>3.0058291047830001E-2</v>
      </c>
      <c r="J45" s="114">
        <v>3.0058291047830001E-2</v>
      </c>
      <c r="K45" s="114">
        <v>3.0058291047830001E-2</v>
      </c>
      <c r="L45" s="114">
        <v>1.6532060076299999E-2</v>
      </c>
      <c r="M45" s="114">
        <v>0.16532060076308</v>
      </c>
      <c r="N45" s="114">
        <v>4.6214622485999998E-3</v>
      </c>
      <c r="O45" s="114">
        <v>1.5404874162E-4</v>
      </c>
      <c r="P45" s="114">
        <v>1.5404874162014001E-6</v>
      </c>
      <c r="Q45" s="114">
        <v>9.2429244972000002E-4</v>
      </c>
      <c r="R45" s="114">
        <v>1.5404874161999999E-3</v>
      </c>
      <c r="S45" s="114">
        <v>5.2376572150840003E-2</v>
      </c>
      <c r="T45" s="114">
        <v>3.080974832402E-2</v>
      </c>
      <c r="U45" s="114">
        <v>1.5404874162014001E-6</v>
      </c>
      <c r="V45" s="114">
        <v>3.080974832402E-2</v>
      </c>
      <c r="W45" s="114">
        <v>4.5087436571699998E-3</v>
      </c>
      <c r="X45" s="114">
        <v>1.5029145523000001E-4</v>
      </c>
      <c r="Y45" s="114">
        <v>3.0058291046999999E-4</v>
      </c>
      <c r="Z45" s="114">
        <v>1.5029145523000001E-4</v>
      </c>
      <c r="AA45" s="114">
        <v>3.0058291046999999E-4</v>
      </c>
      <c r="AB45" s="114">
        <v>9.0174873142999997E-4</v>
      </c>
      <c r="AC45" s="114">
        <v>3.00582910478E-3</v>
      </c>
      <c r="AD45" s="114">
        <v>1.352623097152E-2</v>
      </c>
      <c r="AE45" s="40"/>
      <c r="AF45" s="114">
        <v>1315.5762534360299</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6.7631609999999997E-4</v>
      </c>
      <c r="J48" s="114">
        <v>6.7631610000000002E-3</v>
      </c>
      <c r="K48" s="114">
        <v>1.6907902499999999E-2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4.046098E-4</v>
      </c>
      <c r="F49" s="114">
        <v>8.0628394000000006E-3</v>
      </c>
      <c r="G49" s="114">
        <v>1.28036866085279E-2</v>
      </c>
      <c r="H49" s="114">
        <v>3.8743514E-3</v>
      </c>
      <c r="I49" s="114" t="s">
        <v>391</v>
      </c>
      <c r="J49" s="114" t="s">
        <v>391</v>
      </c>
      <c r="K49" s="114" t="s">
        <v>391</v>
      </c>
      <c r="L49" s="114" t="s">
        <v>391</v>
      </c>
      <c r="M49" s="114">
        <v>0.154</v>
      </c>
      <c r="N49" s="114" t="s">
        <v>391</v>
      </c>
      <c r="O49" s="114" t="s">
        <v>391</v>
      </c>
      <c r="P49" s="114" t="s">
        <v>391</v>
      </c>
      <c r="Q49" s="114" t="s">
        <v>391</v>
      </c>
      <c r="R49" s="114" t="s">
        <v>391</v>
      </c>
      <c r="S49" s="114" t="s">
        <v>391</v>
      </c>
      <c r="T49" s="114" t="s">
        <v>391</v>
      </c>
      <c r="U49" s="114">
        <v>1.6753951999999999E-2</v>
      </c>
      <c r="V49" s="114" t="s">
        <v>391</v>
      </c>
      <c r="W49" s="114" t="s">
        <v>391</v>
      </c>
      <c r="X49" s="114">
        <v>1.3036349869199999E-2</v>
      </c>
      <c r="Y49" s="114">
        <v>3.3450755896216201E-3</v>
      </c>
      <c r="Z49" s="114">
        <v>1.67253779481081E-3</v>
      </c>
      <c r="AA49" s="114">
        <v>1.1707764563675699E-3</v>
      </c>
      <c r="AB49" s="114">
        <v>1.9224739710000001E-2</v>
      </c>
      <c r="AC49" s="114" t="s">
        <v>391</v>
      </c>
      <c r="AD49" s="114" t="s">
        <v>391</v>
      </c>
      <c r="AE49" s="40"/>
      <c r="AF49" s="48" t="s">
        <v>389</v>
      </c>
      <c r="AG49" s="48" t="s">
        <v>389</v>
      </c>
      <c r="AH49" s="48" t="s">
        <v>389</v>
      </c>
      <c r="AI49" s="48" t="s">
        <v>389</v>
      </c>
      <c r="AJ49" s="48" t="s">
        <v>389</v>
      </c>
      <c r="AK49" s="114">
        <v>1.047822</v>
      </c>
      <c r="AL49" s="41" t="s">
        <v>117</v>
      </c>
    </row>
    <row r="50" spans="1:38" ht="26.25" customHeight="1" thickBot="1" x14ac:dyDescent="0.3">
      <c r="A50" s="36" t="s">
        <v>111</v>
      </c>
      <c r="B50" s="36" t="s">
        <v>118</v>
      </c>
      <c r="C50" s="37" t="s">
        <v>119</v>
      </c>
      <c r="D50" s="38"/>
      <c r="E50" s="114">
        <v>5.64E-3</v>
      </c>
      <c r="F50" s="114">
        <v>3.7599999999999998E-4</v>
      </c>
      <c r="G50" s="114">
        <v>1.8438331851889901E-2</v>
      </c>
      <c r="H50" s="114" t="s">
        <v>391</v>
      </c>
      <c r="I50" s="114">
        <v>5.0829624139098292E-2</v>
      </c>
      <c r="J50" s="114">
        <v>0.10118006300834086</v>
      </c>
      <c r="K50" s="114">
        <v>0.22771406666666699</v>
      </c>
      <c r="L50" s="114" t="s">
        <v>391</v>
      </c>
      <c r="M50" s="114">
        <v>1.8799999999999999E-3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0.1885999471441886</v>
      </c>
      <c r="F52" s="114">
        <v>8.1996710065928937</v>
      </c>
      <c r="G52" s="114">
        <v>0.30529755255124574</v>
      </c>
      <c r="H52" s="114">
        <v>1.1025366762622927E-2</v>
      </c>
      <c r="I52" s="114">
        <v>5.0130084870720557E-2</v>
      </c>
      <c r="J52" s="114">
        <v>7.2762578167922962E-2</v>
      </c>
      <c r="K52" s="114">
        <v>8.7523070480848661E-2</v>
      </c>
      <c r="L52" s="114">
        <v>1.0564806402179781E-3</v>
      </c>
      <c r="M52" s="114">
        <v>6.9866388273300661E-2</v>
      </c>
      <c r="N52" s="114" t="s">
        <v>391</v>
      </c>
      <c r="O52" s="114">
        <v>3.0609278775539401E-5</v>
      </c>
      <c r="P52" s="114">
        <v>4.6485328153834202E-6</v>
      </c>
      <c r="Q52" s="114">
        <v>5.0093052685453397E-4</v>
      </c>
      <c r="R52" s="114">
        <v>4.3088069140542803E-3</v>
      </c>
      <c r="S52" s="114">
        <v>1.60494739125737E-3</v>
      </c>
      <c r="T52" s="114">
        <v>2.1070544525536501E-3</v>
      </c>
      <c r="U52" s="114" t="s">
        <v>391</v>
      </c>
      <c r="V52" s="114">
        <v>5.1090952256142401E-3</v>
      </c>
      <c r="W52" s="114">
        <v>0.24981047013687022</v>
      </c>
      <c r="X52" s="114">
        <v>1.7290210652227201E-6</v>
      </c>
      <c r="Y52" s="114" t="s">
        <v>391</v>
      </c>
      <c r="Z52" s="114" t="s">
        <v>391</v>
      </c>
      <c r="AA52" s="114" t="s">
        <v>391</v>
      </c>
      <c r="AB52" s="114">
        <v>1.6746804031728601E-4</v>
      </c>
      <c r="AC52" s="114" t="s">
        <v>391</v>
      </c>
      <c r="AD52" s="114" t="s">
        <v>391</v>
      </c>
      <c r="AE52" s="40"/>
      <c r="AF52" s="114">
        <v>5635.58820467642</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4.54159788553741</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0.55103861748858707</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2.1645622611999999E-2</v>
      </c>
      <c r="F55" s="114">
        <v>0.20978078480003678</v>
      </c>
      <c r="G55" s="114">
        <v>0.26513187214422601</v>
      </c>
      <c r="H55" s="114">
        <v>9.3653744082906301E-4</v>
      </c>
      <c r="I55" s="114">
        <v>5.4654956537935704E-3</v>
      </c>
      <c r="J55" s="114">
        <v>5.4654956537935704E-3</v>
      </c>
      <c r="K55" s="114">
        <v>5.4654956537935704E-3</v>
      </c>
      <c r="L55" s="114">
        <v>9.8360836004615908E-4</v>
      </c>
      <c r="M55" s="114">
        <v>4.6826872041453201E-3</v>
      </c>
      <c r="N55" s="114">
        <v>7.3311401164881601E-4</v>
      </c>
      <c r="O55" s="114">
        <v>9.9721719596950701E-4</v>
      </c>
      <c r="P55" s="114">
        <v>1.6939031821947801E-4</v>
      </c>
      <c r="Q55" s="114">
        <v>1.6028331186359199E-4</v>
      </c>
      <c r="R55" s="114">
        <v>3.0462936260438399E-3</v>
      </c>
      <c r="S55" s="114">
        <v>1.49810254554323E-3</v>
      </c>
      <c r="T55" s="114">
        <v>3.35593184214396E-3</v>
      </c>
      <c r="U55" s="114">
        <v>7.1034649575910103E-4</v>
      </c>
      <c r="V55" s="114">
        <v>7.7409554025030204E-3</v>
      </c>
      <c r="W55" s="114">
        <v>2.34134360207266E-4</v>
      </c>
      <c r="X55" s="114">
        <v>3.0508471292217797E-7</v>
      </c>
      <c r="Y55" s="114">
        <v>5.1909936228549695E-7</v>
      </c>
      <c r="Z55" s="114">
        <v>2.8687070021040597E-7</v>
      </c>
      <c r="AA55" s="114">
        <v>2.8687070021040597E-7</v>
      </c>
      <c r="AB55" s="114">
        <v>1.3979254756284899E-6</v>
      </c>
      <c r="AC55" s="114" t="s">
        <v>391</v>
      </c>
      <c r="AD55" s="114" t="s">
        <v>391</v>
      </c>
      <c r="AE55" s="40"/>
      <c r="AF55" s="114">
        <v>520.65795541453201</v>
      </c>
      <c r="AG55" s="39" t="s">
        <v>389</v>
      </c>
      <c r="AH55" s="114">
        <v>34030.622064030598</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5.4830999999999998E-2</v>
      </c>
      <c r="H57" s="114">
        <v>3.8857358575539402E-2</v>
      </c>
      <c r="I57" s="114">
        <v>8.1680000000000003E-2</v>
      </c>
      <c r="J57" s="114">
        <v>9.1889999999999999E-2</v>
      </c>
      <c r="K57" s="114">
        <v>0.1021</v>
      </c>
      <c r="L57" s="114">
        <v>2.4504000000000001E-3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2768.567</v>
      </c>
      <c r="AL57" s="41" t="s">
        <v>136</v>
      </c>
    </row>
    <row r="58" spans="1:38" ht="26.25" customHeight="1" thickBot="1" x14ac:dyDescent="0.3">
      <c r="A58" s="36" t="s">
        <v>45</v>
      </c>
      <c r="B58" s="36" t="s">
        <v>137</v>
      </c>
      <c r="C58" s="37" t="s">
        <v>138</v>
      </c>
      <c r="D58" s="38"/>
      <c r="E58" s="114" t="s">
        <v>389</v>
      </c>
      <c r="F58" s="114" t="s">
        <v>389</v>
      </c>
      <c r="G58" s="114">
        <v>0.33380746175542436</v>
      </c>
      <c r="H58" s="114" t="s">
        <v>389</v>
      </c>
      <c r="I58" s="114">
        <v>7.7059025082433327E-2</v>
      </c>
      <c r="J58" s="114">
        <v>8.6691403217737453E-2</v>
      </c>
      <c r="K58" s="114">
        <v>9.6323781353041593E-2</v>
      </c>
      <c r="L58" s="114">
        <v>3.5447151537919351E-4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611.50315293460858</v>
      </c>
      <c r="AL58" s="41" t="s">
        <v>139</v>
      </c>
    </row>
    <row r="59" spans="1:38" ht="26.25" customHeight="1" thickBot="1" x14ac:dyDescent="0.3">
      <c r="A59" s="36" t="s">
        <v>45</v>
      </c>
      <c r="B59" s="51" t="s">
        <v>140</v>
      </c>
      <c r="C59" s="37" t="s">
        <v>377</v>
      </c>
      <c r="D59" s="38"/>
      <c r="E59" s="114">
        <v>0.45939999999999998</v>
      </c>
      <c r="F59" s="114">
        <v>2.0799999999999998E-3</v>
      </c>
      <c r="G59" s="114">
        <v>0.19123999999999999</v>
      </c>
      <c r="H59" s="114">
        <v>0.06</v>
      </c>
      <c r="I59" s="114">
        <v>4.4563376000000002E-2</v>
      </c>
      <c r="J59" s="114">
        <v>5.6467547999999999E-2</v>
      </c>
      <c r="K59" s="114">
        <v>6.2741720000000001E-2</v>
      </c>
      <c r="L59" s="114">
        <v>7.9139509311999996E-4</v>
      </c>
      <c r="M59" s="114" t="s">
        <v>391</v>
      </c>
      <c r="N59" s="114">
        <v>1.4446000000000001E-2</v>
      </c>
      <c r="O59" s="114">
        <v>1.1E-4</v>
      </c>
      <c r="P59" s="114">
        <v>1.1999999999999999E-3</v>
      </c>
      <c r="Q59" s="114">
        <v>2.7470000000000001E-4</v>
      </c>
      <c r="R59" s="114">
        <v>2.4000000000000001E-4</v>
      </c>
      <c r="S59" s="114">
        <v>2.4727849999999999E-3</v>
      </c>
      <c r="T59" s="114">
        <v>0.1848562</v>
      </c>
      <c r="U59" s="114">
        <v>0.25968000000000002</v>
      </c>
      <c r="V59" s="114">
        <v>1.2099999999999999E-3</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407.84740075000002</v>
      </c>
      <c r="AL59" s="46" t="s">
        <v>405</v>
      </c>
    </row>
    <row r="60" spans="1:38" ht="26.25" customHeight="1" thickBot="1" x14ac:dyDescent="0.3">
      <c r="A60" s="36" t="s">
        <v>45</v>
      </c>
      <c r="B60" s="51" t="s">
        <v>141</v>
      </c>
      <c r="C60" s="37" t="s">
        <v>142</v>
      </c>
      <c r="D60" s="43"/>
      <c r="E60" s="114">
        <v>4.1452335100000001E-2</v>
      </c>
      <c r="F60" s="114" t="s">
        <v>389</v>
      </c>
      <c r="G60" s="114" t="s">
        <v>389</v>
      </c>
      <c r="H60" s="114" t="s">
        <v>389</v>
      </c>
      <c r="I60" s="114">
        <v>4.63719888970772E-2</v>
      </c>
      <c r="J60" s="114">
        <v>0.233637843931435</v>
      </c>
      <c r="K60" s="114">
        <v>0.46727568786286999</v>
      </c>
      <c r="L60" s="114" t="s">
        <v>391</v>
      </c>
      <c r="M60" s="114" t="s">
        <v>389</v>
      </c>
      <c r="N60" s="114">
        <v>1.1849499E-4</v>
      </c>
      <c r="O60" s="114" t="s">
        <v>391</v>
      </c>
      <c r="P60" s="114" t="s">
        <v>391</v>
      </c>
      <c r="Q60" s="114" t="s">
        <v>391</v>
      </c>
      <c r="R60" s="114" t="s">
        <v>389</v>
      </c>
      <c r="S60" s="114">
        <v>2.3698997999999999E-4</v>
      </c>
      <c r="T60" s="114">
        <v>1.1849499E-4</v>
      </c>
      <c r="U60" s="114" t="s">
        <v>389</v>
      </c>
      <c r="V60" s="114">
        <v>3.4363547100000002E-3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2.5660418818402002</v>
      </c>
      <c r="J61" s="114">
        <v>25.660418818402</v>
      </c>
      <c r="K61" s="114">
        <v>85.868738695660696</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39838.188999999998</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5.4699999999999999E-2</v>
      </c>
      <c r="G63" s="114" t="s">
        <v>389</v>
      </c>
      <c r="H63" s="114">
        <v>7.9299999999999995E-2</v>
      </c>
      <c r="I63" s="114">
        <v>5.271E-2</v>
      </c>
      <c r="J63" s="114">
        <v>6.7769999999999997E-2</v>
      </c>
      <c r="K63" s="114">
        <v>7.5300000000000006E-2</v>
      </c>
      <c r="L63" s="114" t="s">
        <v>389</v>
      </c>
      <c r="M63" s="114" t="s">
        <v>389</v>
      </c>
      <c r="N63" s="114">
        <v>1.0000219999999999E-3</v>
      </c>
      <c r="O63" s="114">
        <v>1.4092297499999999E-3</v>
      </c>
      <c r="P63" s="114" t="s">
        <v>391</v>
      </c>
      <c r="Q63" s="114">
        <v>2.997985E-4</v>
      </c>
      <c r="R63" s="114">
        <v>3.3676270000000002E-3</v>
      </c>
      <c r="S63" s="114">
        <v>1.70791E-4</v>
      </c>
      <c r="T63" s="114">
        <v>6.5141629999999999E-3</v>
      </c>
      <c r="U63" s="114" t="s">
        <v>389</v>
      </c>
      <c r="V63" s="114">
        <v>1.1154336000000001E-2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0.21027000000000001</v>
      </c>
      <c r="F65" s="48" t="s">
        <v>389</v>
      </c>
      <c r="G65" s="48" t="s">
        <v>389</v>
      </c>
      <c r="H65" s="114">
        <v>3.8E-3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265</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0.27112000000000003</v>
      </c>
      <c r="J67" s="114">
        <v>0.30501</v>
      </c>
      <c r="K67" s="114">
        <v>0.33889999999999998</v>
      </c>
      <c r="L67" s="114">
        <v>4.8801599999999997E-3</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38.624333333333297</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0.57414159693411349</v>
      </c>
      <c r="F70" s="114">
        <v>2.0287570000000001</v>
      </c>
      <c r="G70" s="114">
        <v>0.57739968421052634</v>
      </c>
      <c r="H70" s="114">
        <v>2.6406835434889021E-2</v>
      </c>
      <c r="I70" s="114">
        <v>2.0515640091996291E-2</v>
      </c>
      <c r="J70" s="114">
        <v>2.6685085988381253E-2</v>
      </c>
      <c r="K70" s="114">
        <v>6.3801799023231159E-2</v>
      </c>
      <c r="L70" s="114">
        <v>3.5928434612526256E-3</v>
      </c>
      <c r="M70" s="114">
        <v>0.10512917717444512</v>
      </c>
      <c r="N70" s="114">
        <v>0.1037</v>
      </c>
      <c r="O70" s="114">
        <v>1.2E-5</v>
      </c>
      <c r="P70" s="114">
        <v>2.8709999999999999E-2</v>
      </c>
      <c r="Q70" s="114">
        <v>3.0000000000000001E-6</v>
      </c>
      <c r="R70" s="114">
        <v>2.9999999999999997E-4</v>
      </c>
      <c r="S70" s="114">
        <v>9.0760000000000005E-4</v>
      </c>
      <c r="T70" s="114">
        <v>2E-3</v>
      </c>
      <c r="U70" s="114" t="s">
        <v>391</v>
      </c>
      <c r="V70" s="114" t="s">
        <v>391</v>
      </c>
      <c r="W70" s="114">
        <v>6.0000000000000001E-3</v>
      </c>
      <c r="X70" s="114" t="s">
        <v>391</v>
      </c>
      <c r="Y70" s="114" t="s">
        <v>391</v>
      </c>
      <c r="Z70" s="114" t="s">
        <v>391</v>
      </c>
      <c r="AA70" s="114" t="s">
        <v>391</v>
      </c>
      <c r="AB70" s="114" t="s">
        <v>391</v>
      </c>
      <c r="AC70" s="114">
        <v>1.1000000000000001</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0.9512283722999999</v>
      </c>
      <c r="F72" s="114">
        <v>0.26032879852519603</v>
      </c>
      <c r="G72" s="114">
        <v>2.1660694220599979</v>
      </c>
      <c r="H72" s="114">
        <v>3.1313999999999999E-3</v>
      </c>
      <c r="I72" s="114">
        <v>2.0920469286099541</v>
      </c>
      <c r="J72" s="114">
        <v>2.2337020648498154</v>
      </c>
      <c r="K72" s="114">
        <v>2.4192346211056708</v>
      </c>
      <c r="L72" s="114">
        <v>6.7673729555291617E-3</v>
      </c>
      <c r="M72" s="114">
        <v>1.9635411913</v>
      </c>
      <c r="N72" s="114">
        <v>0.89670046517547564</v>
      </c>
      <c r="O72" s="114">
        <v>1.8908151714533073E-2</v>
      </c>
      <c r="P72" s="114">
        <v>9.2842150000130783E-2</v>
      </c>
      <c r="Q72" s="114">
        <v>5.2039560064185419E-2</v>
      </c>
      <c r="R72" s="114">
        <v>1.4232887796277174</v>
      </c>
      <c r="S72" s="114">
        <v>0.59069168374901559</v>
      </c>
      <c r="T72" s="114">
        <v>1.194625618616135</v>
      </c>
      <c r="U72" s="114">
        <v>0.48808311999999998</v>
      </c>
      <c r="V72" s="114">
        <v>12.800136020503695</v>
      </c>
      <c r="W72" s="114">
        <v>1.1275788775388971</v>
      </c>
      <c r="X72" s="114" t="s">
        <v>391</v>
      </c>
      <c r="Y72" s="114" t="s">
        <v>391</v>
      </c>
      <c r="Z72" s="114" t="s">
        <v>391</v>
      </c>
      <c r="AA72" s="114" t="s">
        <v>391</v>
      </c>
      <c r="AB72" s="114">
        <v>0.72735285959999996</v>
      </c>
      <c r="AC72" s="114">
        <v>0.71879261999999999</v>
      </c>
      <c r="AD72" s="114">
        <v>6.0874840500000005</v>
      </c>
      <c r="AE72" s="40"/>
      <c r="AF72" s="48" t="s">
        <v>389</v>
      </c>
      <c r="AG72" s="48" t="s">
        <v>389</v>
      </c>
      <c r="AH72" s="48" t="s">
        <v>389</v>
      </c>
      <c r="AI72" s="48" t="s">
        <v>389</v>
      </c>
      <c r="AJ72" s="48" t="s">
        <v>389</v>
      </c>
      <c r="AK72" s="114">
        <v>28357.073499999995</v>
      </c>
      <c r="AL72" s="41" t="s">
        <v>170</v>
      </c>
    </row>
    <row r="73" spans="1:38" ht="26.25" customHeight="1" thickBot="1" x14ac:dyDescent="0.3">
      <c r="A73" s="36" t="s">
        <v>45</v>
      </c>
      <c r="B73" s="36" t="s">
        <v>171</v>
      </c>
      <c r="C73" s="37" t="s">
        <v>172</v>
      </c>
      <c r="D73" s="38"/>
      <c r="E73" s="114">
        <v>0.11600000000000001</v>
      </c>
      <c r="F73" s="114" t="s">
        <v>391</v>
      </c>
      <c r="G73" s="114">
        <v>0.33</v>
      </c>
      <c r="H73" s="114" t="s">
        <v>391</v>
      </c>
      <c r="I73" s="114">
        <v>3.5294117647058802E-2</v>
      </c>
      <c r="J73" s="114">
        <v>0.05</v>
      </c>
      <c r="K73" s="114">
        <v>5.2191000000000001E-2</v>
      </c>
      <c r="L73" s="114">
        <v>3.5294117647058799E-3</v>
      </c>
      <c r="M73" s="114" t="s">
        <v>391</v>
      </c>
      <c r="N73" s="114">
        <v>1.0720489492917699E-2</v>
      </c>
      <c r="O73" s="114" t="s">
        <v>391</v>
      </c>
      <c r="P73" s="114" t="s">
        <v>391</v>
      </c>
      <c r="Q73" s="114" t="s">
        <v>391</v>
      </c>
      <c r="R73" s="114">
        <v>2.348595</v>
      </c>
      <c r="S73" s="114" t="s">
        <v>391</v>
      </c>
      <c r="T73" s="114">
        <v>1.04382E-2</v>
      </c>
      <c r="U73" s="114" t="s">
        <v>391</v>
      </c>
      <c r="V73" s="114">
        <v>0.73067400000000005</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30.000045891339099</v>
      </c>
      <c r="AL73" s="41" t="s">
        <v>393</v>
      </c>
    </row>
    <row r="74" spans="1:38" ht="26.25" customHeight="1" thickBot="1" x14ac:dyDescent="0.3">
      <c r="A74" s="36" t="s">
        <v>45</v>
      </c>
      <c r="B74" s="36" t="s">
        <v>173</v>
      </c>
      <c r="C74" s="37" t="s">
        <v>174</v>
      </c>
      <c r="D74" s="38"/>
      <c r="E74" s="114">
        <v>4.6966026468000001E-2</v>
      </c>
      <c r="F74" s="114">
        <v>1.0000000000000001E-5</v>
      </c>
      <c r="G74" s="114">
        <v>0.69280299999999995</v>
      </c>
      <c r="H74" s="114" t="s">
        <v>391</v>
      </c>
      <c r="I74" s="114">
        <v>5.1198552970337499E-2</v>
      </c>
      <c r="J74" s="114">
        <v>0.114320247300844</v>
      </c>
      <c r="K74" s="114">
        <v>0.12209393185834801</v>
      </c>
      <c r="L74" s="114">
        <v>1.17756671831776E-3</v>
      </c>
      <c r="M74" s="114">
        <v>11.177701900000001</v>
      </c>
      <c r="N74" s="114">
        <v>2.4030000000000002E-3</v>
      </c>
      <c r="O74" s="114">
        <v>7.1000000000000005E-5</v>
      </c>
      <c r="P74" s="114">
        <v>1.9999999999999999E-6</v>
      </c>
      <c r="Q74" s="114">
        <v>2.0000000000000002E-5</v>
      </c>
      <c r="R74" s="114">
        <v>4.7625075346594299E-5</v>
      </c>
      <c r="S74" s="114">
        <v>4.9100000000000003E-3</v>
      </c>
      <c r="T74" s="114">
        <v>2.6837613019891501E-3</v>
      </c>
      <c r="U74" s="114" t="s">
        <v>391</v>
      </c>
      <c r="V74" s="114">
        <v>2.8199999999999999E-2</v>
      </c>
      <c r="W74" s="114">
        <v>0.04</v>
      </c>
      <c r="X74" s="114">
        <v>9.1574699999999992E-3</v>
      </c>
      <c r="Y74" s="114">
        <v>2.6164199999999999E-3</v>
      </c>
      <c r="Z74" s="114">
        <v>2.6164199999999999E-3</v>
      </c>
      <c r="AA74" s="114">
        <v>1.30821E-3</v>
      </c>
      <c r="AB74" s="114">
        <v>1.5698520000000001E-2</v>
      </c>
      <c r="AC74" s="114" t="s">
        <v>391</v>
      </c>
      <c r="AD74" s="114" t="s">
        <v>389</v>
      </c>
      <c r="AE74" s="40"/>
      <c r="AF74" s="48" t="s">
        <v>389</v>
      </c>
      <c r="AG74" s="48" t="s">
        <v>389</v>
      </c>
      <c r="AH74" s="48" t="s">
        <v>389</v>
      </c>
      <c r="AI74" s="48" t="s">
        <v>389</v>
      </c>
      <c r="AJ74" s="48" t="s">
        <v>389</v>
      </c>
      <c r="AK74" s="114">
        <v>130.821</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0.27310000000000001</v>
      </c>
      <c r="F80" s="114" t="s">
        <v>391</v>
      </c>
      <c r="G80" s="114">
        <v>3.8210000000000002</v>
      </c>
      <c r="H80" s="114" t="s">
        <v>391</v>
      </c>
      <c r="I80" s="114">
        <v>3.1795646189999999E-2</v>
      </c>
      <c r="J80" s="114">
        <v>3.8016355979999999E-2</v>
      </c>
      <c r="K80" s="114">
        <v>4.0472940999999998E-2</v>
      </c>
      <c r="L80" s="114">
        <v>3.1706406190000002E-5</v>
      </c>
      <c r="M80" s="114" t="s">
        <v>391</v>
      </c>
      <c r="N80" s="114">
        <v>2.3602470000000002</v>
      </c>
      <c r="O80" s="114">
        <v>5.6780999999999998E-2</v>
      </c>
      <c r="P80" s="114">
        <v>4.2700000000000002E-2</v>
      </c>
      <c r="Q80" s="114">
        <v>0.39119999999999999</v>
      </c>
      <c r="R80" s="114">
        <v>4.6006519646593698E-2</v>
      </c>
      <c r="S80" s="114">
        <v>0.907512447</v>
      </c>
      <c r="T80" s="114">
        <v>0.12609155193999999</v>
      </c>
      <c r="U80" s="114" t="s">
        <v>391</v>
      </c>
      <c r="V80" s="114">
        <v>7.36965</v>
      </c>
      <c r="W80" s="114">
        <v>0.60457716626505997</v>
      </c>
      <c r="X80" s="114" t="s">
        <v>391</v>
      </c>
      <c r="Y80" s="114" t="s">
        <v>389</v>
      </c>
      <c r="Z80" s="114" t="s">
        <v>391</v>
      </c>
      <c r="AA80" s="114" t="s">
        <v>391</v>
      </c>
      <c r="AB80" s="114" t="s">
        <v>391</v>
      </c>
      <c r="AC80" s="114" t="s">
        <v>391</v>
      </c>
      <c r="AD80" s="114">
        <v>5.8804737240509002E-4</v>
      </c>
      <c r="AE80" s="40"/>
      <c r="AF80" s="48" t="s">
        <v>389</v>
      </c>
      <c r="AG80" s="48" t="s">
        <v>389</v>
      </c>
      <c r="AH80" s="48" t="s">
        <v>389</v>
      </c>
      <c r="AI80" s="48" t="s">
        <v>389</v>
      </c>
      <c r="AJ80" s="48" t="s">
        <v>389</v>
      </c>
      <c r="AK80" s="114">
        <v>315.9461</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14.766255234999999</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29.634689000000002</v>
      </c>
      <c r="AL82" s="46" t="s">
        <v>203</v>
      </c>
    </row>
    <row r="83" spans="1:38" ht="26.25" customHeight="1" thickBot="1" x14ac:dyDescent="0.3">
      <c r="A83" s="36" t="s">
        <v>45</v>
      </c>
      <c r="B83" s="54" t="s">
        <v>195</v>
      </c>
      <c r="C83" s="55" t="s">
        <v>196</v>
      </c>
      <c r="D83" s="38"/>
      <c r="E83" s="114" t="s">
        <v>391</v>
      </c>
      <c r="F83" s="114">
        <v>0.271481323235789</v>
      </c>
      <c r="G83" s="114" t="s">
        <v>389</v>
      </c>
      <c r="H83" s="114" t="s">
        <v>389</v>
      </c>
      <c r="I83" s="114">
        <v>7.40658040000001E-3</v>
      </c>
      <c r="J83" s="114">
        <v>4.3599502499999998E-2</v>
      </c>
      <c r="K83" s="114">
        <v>0.24169281400000001</v>
      </c>
      <c r="L83" s="114">
        <v>3.9268798780000002E-4</v>
      </c>
      <c r="M83" s="114">
        <v>6.4338749999999999E-4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17220.201000000001</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13.090275495</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36.988478499999999</v>
      </c>
      <c r="AL85" s="41" t="s">
        <v>200</v>
      </c>
    </row>
    <row r="86" spans="1:38" ht="26.25" customHeight="1" thickBot="1" x14ac:dyDescent="0.3">
      <c r="A86" s="36" t="s">
        <v>192</v>
      </c>
      <c r="B86" s="45" t="s">
        <v>201</v>
      </c>
      <c r="C86" s="53" t="s">
        <v>202</v>
      </c>
      <c r="D86" s="38"/>
      <c r="E86" s="114" t="s">
        <v>389</v>
      </c>
      <c r="F86" s="114">
        <v>4.1943260000000003E-2</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0.22075400000000001</v>
      </c>
      <c r="AL86" s="41" t="s">
        <v>203</v>
      </c>
    </row>
    <row r="87" spans="1:38" ht="26.25" customHeight="1" thickBot="1" x14ac:dyDescent="0.3">
      <c r="A87" s="36" t="s">
        <v>192</v>
      </c>
      <c r="B87" s="45" t="s">
        <v>204</v>
      </c>
      <c r="C87" s="53" t="s">
        <v>205</v>
      </c>
      <c r="D87" s="38"/>
      <c r="E87" s="114" t="s">
        <v>389</v>
      </c>
      <c r="F87" s="114">
        <v>7.7436599999999994E-2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0.25812200000000002</v>
      </c>
      <c r="AL87" s="41" t="s">
        <v>203</v>
      </c>
    </row>
    <row r="88" spans="1:38" ht="26.25" customHeight="1" thickBot="1" x14ac:dyDescent="0.3">
      <c r="A88" s="36" t="s">
        <v>192</v>
      </c>
      <c r="B88" s="45" t="s">
        <v>206</v>
      </c>
      <c r="C88" s="53" t="s">
        <v>207</v>
      </c>
      <c r="D88" s="38"/>
      <c r="E88" s="114" t="s">
        <v>391</v>
      </c>
      <c r="F88" s="114">
        <v>1.9549400545</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108.2490985</v>
      </c>
      <c r="AL88" s="41" t="s">
        <v>203</v>
      </c>
    </row>
    <row r="89" spans="1:38" ht="26.25" customHeight="1" thickBot="1" x14ac:dyDescent="0.3">
      <c r="A89" s="36" t="s">
        <v>192</v>
      </c>
      <c r="B89" s="45" t="s">
        <v>208</v>
      </c>
      <c r="C89" s="53" t="s">
        <v>209</v>
      </c>
      <c r="D89" s="38"/>
      <c r="E89" s="114" t="s">
        <v>389</v>
      </c>
      <c r="F89" s="114">
        <v>1.2524326374999999</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3.6631870000000002</v>
      </c>
      <c r="AL89" s="41" t="s">
        <v>203</v>
      </c>
    </row>
    <row r="90" spans="1:38" ht="26.25" customHeight="1" thickBot="1" x14ac:dyDescent="0.3">
      <c r="A90" s="36" t="s">
        <v>192</v>
      </c>
      <c r="B90" s="45" t="s">
        <v>210</v>
      </c>
      <c r="C90" s="53" t="s">
        <v>211</v>
      </c>
      <c r="D90" s="38"/>
      <c r="E90" s="114" t="s">
        <v>389</v>
      </c>
      <c r="F90" s="114">
        <v>31.535717646999998</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52.439898500000098</v>
      </c>
      <c r="AL90" s="41" t="s">
        <v>203</v>
      </c>
    </row>
    <row r="91" spans="1:38" ht="26.25" customHeight="1" thickBot="1" x14ac:dyDescent="0.3">
      <c r="A91" s="36" t="s">
        <v>192</v>
      </c>
      <c r="B91" s="42" t="s">
        <v>379</v>
      </c>
      <c r="C91" s="45" t="s">
        <v>212</v>
      </c>
      <c r="D91" s="38"/>
      <c r="E91" s="114">
        <v>7.8423543994347398E-3</v>
      </c>
      <c r="F91" s="114">
        <v>2.01049684962578E-2</v>
      </c>
      <c r="G91" s="114">
        <v>4.2430999999999996E-3</v>
      </c>
      <c r="H91" s="114">
        <v>1.7238764309807902E-2</v>
      </c>
      <c r="I91" s="114">
        <v>0.185131515991521</v>
      </c>
      <c r="J91" s="114">
        <v>0.25254341599152097</v>
      </c>
      <c r="K91" s="114">
        <v>0.26646696599152098</v>
      </c>
      <c r="L91" s="114">
        <v>5.0470117196184502E-4</v>
      </c>
      <c r="M91" s="114">
        <v>0.23892669300491901</v>
      </c>
      <c r="N91" s="114">
        <v>2.0769595553985401E-4</v>
      </c>
      <c r="O91" s="114">
        <v>2.4947919110797079E-3</v>
      </c>
      <c r="P91" s="114">
        <v>4.95476911079708E-4</v>
      </c>
      <c r="Q91" s="114">
        <v>2.5291231386167347E-3</v>
      </c>
      <c r="R91" s="114">
        <v>2.3388487365222161E-2</v>
      </c>
      <c r="S91" s="114">
        <v>0.62445139570484121</v>
      </c>
      <c r="T91" s="114">
        <v>5.3365581599152098E-2</v>
      </c>
      <c r="U91" s="114" t="s">
        <v>391</v>
      </c>
      <c r="V91" s="114">
        <v>0.3765155815991521</v>
      </c>
      <c r="W91" s="114">
        <v>4.1539191107970802E-4</v>
      </c>
      <c r="X91" s="114">
        <v>4.61085021298475E-4</v>
      </c>
      <c r="Y91" s="114">
        <v>1.8692635998586801E-4</v>
      </c>
      <c r="Z91" s="114">
        <v>1.8692635998586801E-4</v>
      </c>
      <c r="AA91" s="114">
        <v>1.8692635998586801E-4</v>
      </c>
      <c r="AB91" s="114">
        <v>1.0218641012560801E-3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10.363649363369232</v>
      </c>
      <c r="F92" s="114">
        <v>6.5609174825422398</v>
      </c>
      <c r="G92" s="114">
        <v>4.6991210010856772</v>
      </c>
      <c r="H92" s="114">
        <v>1.4791552070708101</v>
      </c>
      <c r="I92" s="114">
        <v>2.3313218374699409</v>
      </c>
      <c r="J92" s="114">
        <v>2.9530076394947002</v>
      </c>
      <c r="K92" s="114">
        <v>3.1084290101237748</v>
      </c>
      <c r="L92" s="114">
        <v>6.0614412505401352E-2</v>
      </c>
      <c r="M92" s="114">
        <v>14.356758781272001</v>
      </c>
      <c r="N92" s="114">
        <v>0.16161092234435764</v>
      </c>
      <c r="O92" s="114">
        <v>3.5015699841277573E-2</v>
      </c>
      <c r="P92" s="114">
        <v>1.6985694000000003E-2</v>
      </c>
      <c r="Q92" s="114">
        <v>0.110030712382583</v>
      </c>
      <c r="R92" s="114">
        <v>8.1381090165149508E-2</v>
      </c>
      <c r="S92" s="114">
        <v>0.17035892552952384</v>
      </c>
      <c r="T92" s="114">
        <v>0.18854607606841808</v>
      </c>
      <c r="U92" s="114" t="s">
        <v>391</v>
      </c>
      <c r="V92" s="114">
        <v>0.32322184468871629</v>
      </c>
      <c r="W92" s="114">
        <v>3.3387222000000001E-2</v>
      </c>
      <c r="X92" s="114" t="s">
        <v>391</v>
      </c>
      <c r="Y92" s="114" t="s">
        <v>391</v>
      </c>
      <c r="Z92" s="114" t="s">
        <v>391</v>
      </c>
      <c r="AA92" s="114" t="s">
        <v>391</v>
      </c>
      <c r="AB92" s="114">
        <v>2.0913070200000002E-2</v>
      </c>
      <c r="AC92" s="114" t="s">
        <v>391</v>
      </c>
      <c r="AD92" s="114" t="s">
        <v>389</v>
      </c>
      <c r="AE92" s="40"/>
      <c r="AF92" s="48" t="s">
        <v>389</v>
      </c>
      <c r="AG92" s="48" t="s">
        <v>389</v>
      </c>
      <c r="AH92" s="48" t="s">
        <v>389</v>
      </c>
      <c r="AI92" s="48" t="s">
        <v>389</v>
      </c>
      <c r="AJ92" s="48" t="s">
        <v>389</v>
      </c>
      <c r="AK92" s="114">
        <v>13394.648000000001</v>
      </c>
      <c r="AL92" s="41" t="s">
        <v>215</v>
      </c>
    </row>
    <row r="93" spans="1:38" ht="26.25" customHeight="1" thickBot="1" x14ac:dyDescent="0.3">
      <c r="A93" s="36" t="s">
        <v>45</v>
      </c>
      <c r="B93" s="42" t="s">
        <v>216</v>
      </c>
      <c r="C93" s="37" t="s">
        <v>380</v>
      </c>
      <c r="D93" s="47"/>
      <c r="E93" s="114" t="s">
        <v>389</v>
      </c>
      <c r="F93" s="114">
        <v>1.57758251707446</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0.40082653846153898</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400.82653846153897</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8.9921683961900006E-2</v>
      </c>
      <c r="F99" s="114">
        <v>8.1227290881276897</v>
      </c>
      <c r="G99" s="39" t="s">
        <v>389</v>
      </c>
      <c r="H99" s="114">
        <v>4.1933916301598</v>
      </c>
      <c r="I99" s="114">
        <v>8.7003269018329998E-2</v>
      </c>
      <c r="J99" s="114">
        <v>0.133687949955</v>
      </c>
      <c r="K99" s="114">
        <v>0.29284027133000001</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347.96899999999999</v>
      </c>
      <c r="AL99" s="41" t="s">
        <v>229</v>
      </c>
    </row>
    <row r="100" spans="1:38" ht="26.25" customHeight="1" thickBot="1" x14ac:dyDescent="0.3">
      <c r="A100" s="36" t="s">
        <v>227</v>
      </c>
      <c r="B100" s="36" t="s">
        <v>230</v>
      </c>
      <c r="C100" s="37" t="s">
        <v>383</v>
      </c>
      <c r="D100" s="57"/>
      <c r="E100" s="114">
        <v>0.18099430781118001</v>
      </c>
      <c r="F100" s="114">
        <v>8.5079854261723202</v>
      </c>
      <c r="G100" s="39" t="s">
        <v>389</v>
      </c>
      <c r="H100" s="114">
        <v>7.7886302994396504</v>
      </c>
      <c r="I100" s="114">
        <v>9.8264143925000005E-2</v>
      </c>
      <c r="J100" s="114">
        <v>0.15064713394250001</v>
      </c>
      <c r="K100" s="114">
        <v>0.32606137159915999</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1152.3240000000001</v>
      </c>
      <c r="AL100" s="41" t="s">
        <v>229</v>
      </c>
    </row>
    <row r="101" spans="1:38" ht="26.25" customHeight="1" thickBot="1" x14ac:dyDescent="0.3">
      <c r="A101" s="36" t="s">
        <v>227</v>
      </c>
      <c r="B101" s="36" t="s">
        <v>231</v>
      </c>
      <c r="C101" s="37" t="s">
        <v>232</v>
      </c>
      <c r="D101" s="57"/>
      <c r="E101" s="114">
        <v>1.5182854875E-2</v>
      </c>
      <c r="F101" s="114">
        <v>0.30374662894158999</v>
      </c>
      <c r="G101" s="39" t="s">
        <v>389</v>
      </c>
      <c r="H101" s="114">
        <v>0.83850598124999998</v>
      </c>
      <c r="I101" s="114">
        <v>2.96685E-3</v>
      </c>
      <c r="J101" s="114">
        <v>8.9005500000000001E-3</v>
      </c>
      <c r="K101" s="114">
        <v>2.076795E-2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610.53399999999999</v>
      </c>
      <c r="AL101" s="41" t="s">
        <v>229</v>
      </c>
    </row>
    <row r="102" spans="1:38" ht="26.25" customHeight="1" thickBot="1" x14ac:dyDescent="0.3">
      <c r="A102" s="36" t="s">
        <v>227</v>
      </c>
      <c r="B102" s="36" t="s">
        <v>233</v>
      </c>
      <c r="C102" s="37" t="s">
        <v>362</v>
      </c>
      <c r="D102" s="57"/>
      <c r="E102" s="114">
        <v>3.172198334523E-2</v>
      </c>
      <c r="F102" s="114">
        <v>0.77301018759308004</v>
      </c>
      <c r="G102" s="39" t="s">
        <v>389</v>
      </c>
      <c r="H102" s="114">
        <v>2.8178860435267801</v>
      </c>
      <c r="I102" s="114">
        <v>7.43453E-3</v>
      </c>
      <c r="J102" s="114">
        <v>0.16593572000000001</v>
      </c>
      <c r="K102" s="114">
        <v>1.10669817</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1430.8869999999999</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2.7839043341E-4</v>
      </c>
      <c r="F104" s="114">
        <v>4.4552614319200001E-3</v>
      </c>
      <c r="G104" s="39" t="s">
        <v>389</v>
      </c>
      <c r="H104" s="114">
        <v>1.537471348214E-2</v>
      </c>
      <c r="I104" s="114">
        <v>5.8584285709999997E-5</v>
      </c>
      <c r="J104" s="114">
        <v>1.7575285714E-4</v>
      </c>
      <c r="K104" s="114">
        <v>4.1009E-4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11.7168571428571</v>
      </c>
      <c r="AL104" s="41" t="s">
        <v>229</v>
      </c>
    </row>
    <row r="105" spans="1:38" ht="26.25" customHeight="1" thickBot="1" x14ac:dyDescent="0.3">
      <c r="A105" s="36" t="s">
        <v>227</v>
      </c>
      <c r="B105" s="36" t="s">
        <v>238</v>
      </c>
      <c r="C105" s="37" t="s">
        <v>239</v>
      </c>
      <c r="D105" s="57"/>
      <c r="E105" s="114">
        <v>6.7072867457140001E-2</v>
      </c>
      <c r="F105" s="114">
        <v>3.33997521152344</v>
      </c>
      <c r="G105" s="39" t="s">
        <v>389</v>
      </c>
      <c r="H105" s="114">
        <v>3.0611843730000001</v>
      </c>
      <c r="I105" s="114">
        <v>2.5388999999999998E-2</v>
      </c>
      <c r="J105" s="114">
        <v>3.9897000000000002E-2</v>
      </c>
      <c r="K105" s="114">
        <v>8.7048E-2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362.7</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6.0836073625510002E-2</v>
      </c>
      <c r="F107" s="114">
        <v>0.74602478377296999</v>
      </c>
      <c r="G107" s="39" t="s">
        <v>389</v>
      </c>
      <c r="H107" s="114">
        <v>0.99172410086092999</v>
      </c>
      <c r="I107" s="114">
        <v>2.4859116000000001E-2</v>
      </c>
      <c r="J107" s="114">
        <v>0.33145488000000001</v>
      </c>
      <c r="K107" s="114">
        <v>1.57441068</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8286.3719999999994</v>
      </c>
      <c r="AL107" s="41" t="s">
        <v>229</v>
      </c>
    </row>
    <row r="108" spans="1:38" ht="26.25" customHeight="1" thickBot="1" x14ac:dyDescent="0.3">
      <c r="A108" s="36" t="s">
        <v>227</v>
      </c>
      <c r="B108" s="36" t="s">
        <v>243</v>
      </c>
      <c r="C108" s="37" t="s">
        <v>358</v>
      </c>
      <c r="D108" s="57"/>
      <c r="E108" s="114">
        <v>4.0874001578299997E-3</v>
      </c>
      <c r="F108" s="114">
        <v>0.82205532446811003</v>
      </c>
      <c r="G108" s="39" t="s">
        <v>389</v>
      </c>
      <c r="H108" s="114">
        <v>0.52023508392636997</v>
      </c>
      <c r="I108" s="114">
        <v>1.7967701999999999E-2</v>
      </c>
      <c r="J108" s="114">
        <v>0.17967701999999999</v>
      </c>
      <c r="K108" s="114">
        <v>0.35935403999999999</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8983.8510000000006</v>
      </c>
      <c r="AL108" s="41" t="s">
        <v>229</v>
      </c>
    </row>
    <row r="109" spans="1:38" ht="26.25" customHeight="1" thickBot="1" x14ac:dyDescent="0.3">
      <c r="A109" s="36" t="s">
        <v>227</v>
      </c>
      <c r="B109" s="36" t="s">
        <v>244</v>
      </c>
      <c r="C109" s="37" t="s">
        <v>359</v>
      </c>
      <c r="D109" s="57"/>
      <c r="E109" s="114">
        <v>1.3426960949999999E-4</v>
      </c>
      <c r="F109" s="114">
        <v>4.0852506206859998E-2</v>
      </c>
      <c r="G109" s="39" t="s">
        <v>389</v>
      </c>
      <c r="H109" s="114">
        <v>2.356913843992E-2</v>
      </c>
      <c r="I109" s="114">
        <v>2.5909399999999999E-3</v>
      </c>
      <c r="J109" s="114">
        <v>1.425017E-2</v>
      </c>
      <c r="K109" s="114">
        <v>1.425017E-2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129.547</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2.5879731428569999E-2</v>
      </c>
      <c r="F111" s="114">
        <v>0.18124229759999999</v>
      </c>
      <c r="G111" s="39" t="s">
        <v>389</v>
      </c>
      <c r="H111" s="114">
        <v>0.41734902857141998</v>
      </c>
      <c r="I111" s="114">
        <v>7.7999999999999999E-4</v>
      </c>
      <c r="J111" s="114">
        <v>1.56E-3</v>
      </c>
      <c r="K111" s="114">
        <v>3.5100000000000001E-3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195</v>
      </c>
      <c r="AL111" s="41" t="s">
        <v>229</v>
      </c>
    </row>
    <row r="112" spans="1:38" ht="26.25" customHeight="1" thickBot="1" x14ac:dyDescent="0.3">
      <c r="A112" s="36" t="s">
        <v>247</v>
      </c>
      <c r="B112" s="36" t="s">
        <v>248</v>
      </c>
      <c r="C112" s="37" t="s">
        <v>249</v>
      </c>
      <c r="D112" s="38"/>
      <c r="E112" s="114">
        <v>5.9240000000000004</v>
      </c>
      <c r="F112" s="114" t="s">
        <v>389</v>
      </c>
      <c r="G112" s="39" t="s">
        <v>389</v>
      </c>
      <c r="H112" s="114">
        <v>7.4160149999999998</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148100000</v>
      </c>
      <c r="AL112" s="46" t="s">
        <v>413</v>
      </c>
    </row>
    <row r="113" spans="1:38" ht="26.25" customHeight="1" thickBot="1" x14ac:dyDescent="0.3">
      <c r="A113" s="36" t="s">
        <v>247</v>
      </c>
      <c r="B113" s="58" t="s">
        <v>250</v>
      </c>
      <c r="C113" s="59" t="s">
        <v>251</v>
      </c>
      <c r="D113" s="38"/>
      <c r="E113" s="114">
        <v>2.9419172542770502</v>
      </c>
      <c r="F113" s="114">
        <v>8.0423781729427795</v>
      </c>
      <c r="G113" s="39" t="s">
        <v>389</v>
      </c>
      <c r="H113" s="114">
        <v>15.3545683992243</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72395316.753212705</v>
      </c>
      <c r="AL113" s="41" t="s">
        <v>397</v>
      </c>
    </row>
    <row r="114" spans="1:38" ht="26.25" customHeight="1" thickBot="1" x14ac:dyDescent="0.3">
      <c r="A114" s="36" t="s">
        <v>247</v>
      </c>
      <c r="B114" s="58" t="s">
        <v>252</v>
      </c>
      <c r="C114" s="59" t="s">
        <v>363</v>
      </c>
      <c r="D114" s="38"/>
      <c r="E114" s="114">
        <v>8.3183471999999994E-2</v>
      </c>
      <c r="F114" s="114">
        <v>4.2499059720839998E-2</v>
      </c>
      <c r="G114" s="39" t="s">
        <v>389</v>
      </c>
      <c r="H114" s="114">
        <v>0.27034628399999999</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2079586.8</v>
      </c>
      <c r="AL114" s="41" t="s">
        <v>397</v>
      </c>
    </row>
    <row r="115" spans="1:38" ht="26.25" customHeight="1" thickBot="1" x14ac:dyDescent="0.3">
      <c r="A115" s="36" t="s">
        <v>247</v>
      </c>
      <c r="B115" s="58" t="s">
        <v>253</v>
      </c>
      <c r="C115" s="59" t="s">
        <v>254</v>
      </c>
      <c r="D115" s="38"/>
      <c r="E115" s="114">
        <v>0.23168705886841001</v>
      </c>
      <c r="F115" s="48" t="s">
        <v>391</v>
      </c>
      <c r="G115" s="39" t="s">
        <v>389</v>
      </c>
      <c r="H115" s="114">
        <v>0.59430129533261</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5800947.1572906701</v>
      </c>
      <c r="AL115" s="41" t="s">
        <v>397</v>
      </c>
    </row>
    <row r="116" spans="1:38" ht="26.25" customHeight="1" thickBot="1" x14ac:dyDescent="0.3">
      <c r="A116" s="36" t="s">
        <v>247</v>
      </c>
      <c r="B116" s="36" t="s">
        <v>255</v>
      </c>
      <c r="C116" s="45" t="s">
        <v>384</v>
      </c>
      <c r="D116" s="38"/>
      <c r="E116" s="114">
        <v>1.72932777359511</v>
      </c>
      <c r="F116" s="114">
        <v>0.24935655198859999</v>
      </c>
      <c r="G116" s="39" t="s">
        <v>389</v>
      </c>
      <c r="H116" s="114">
        <v>4.0662205516718002</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43233194.339877799</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78747490.359010205</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0.23227931999955001</v>
      </c>
      <c r="J119" s="114">
        <v>2.1653978899925499</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0.89308928960834</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2367.7550000000001</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v>3.5000000000000003E-2</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0.78864674970943005</v>
      </c>
      <c r="G125" s="39" t="s">
        <v>389</v>
      </c>
      <c r="H125" s="48" t="s">
        <v>391</v>
      </c>
      <c r="I125" s="114">
        <v>1.02564E-4</v>
      </c>
      <c r="J125" s="114">
        <v>6.8065200000000001E-4</v>
      </c>
      <c r="K125" s="114">
        <v>1.439004E-3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0.21193931999999999</v>
      </c>
      <c r="I126" s="39" t="s">
        <v>391</v>
      </c>
      <c r="J126" s="39" t="s">
        <v>391</v>
      </c>
      <c r="K126" s="39" t="s">
        <v>391</v>
      </c>
      <c r="L126" s="39" t="s">
        <v>391</v>
      </c>
      <c r="M126" s="114">
        <v>0.17480399999999999</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558.83000000000004</v>
      </c>
      <c r="AL126" s="46" t="s">
        <v>416</v>
      </c>
    </row>
    <row r="127" spans="1:38" ht="26.25" customHeight="1" thickBot="1" x14ac:dyDescent="0.3">
      <c r="A127" s="36" t="s">
        <v>272</v>
      </c>
      <c r="B127" s="36" t="s">
        <v>277</v>
      </c>
      <c r="C127" s="37" t="s">
        <v>278</v>
      </c>
      <c r="D127" s="38"/>
      <c r="E127" s="48" t="s">
        <v>391</v>
      </c>
      <c r="F127" s="48" t="s">
        <v>391</v>
      </c>
      <c r="G127" s="48" t="s">
        <v>391</v>
      </c>
      <c r="H127" s="114">
        <v>0.24830401431785001</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7.4358421400000001</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0.1012038</v>
      </c>
      <c r="F130" s="114">
        <v>1.9797287664958599E-3</v>
      </c>
      <c r="G130" s="114">
        <v>3.0073600000000002E-3</v>
      </c>
      <c r="H130" s="114">
        <v>1.421E-3</v>
      </c>
      <c r="I130" s="114">
        <v>1.69641E-3</v>
      </c>
      <c r="J130" s="114">
        <v>1.8848999999999999E-3</v>
      </c>
      <c r="K130" s="114">
        <v>1.8848999999999999E-3</v>
      </c>
      <c r="L130" s="114">
        <v>5.9374350000000002E-5</v>
      </c>
      <c r="M130" s="114">
        <v>2.770887E-2</v>
      </c>
      <c r="N130" s="114">
        <v>3.3419999999999999E-3</v>
      </c>
      <c r="O130" s="114">
        <v>5.9999999999999995E-4</v>
      </c>
      <c r="P130" s="114">
        <v>7.5700000000000003E-3</v>
      </c>
      <c r="Q130" s="114">
        <v>8.9999999999999998E-4</v>
      </c>
      <c r="R130" s="114">
        <v>2.2000000000000001E-3</v>
      </c>
      <c r="S130" s="114">
        <v>3.5000000000000001E-3</v>
      </c>
      <c r="T130" s="114">
        <v>3.0000000000000001E-3</v>
      </c>
      <c r="U130" s="114">
        <v>4.6799999999999999E-4</v>
      </c>
      <c r="V130" s="114">
        <v>9.7999999999999997E-4</v>
      </c>
      <c r="W130" s="114">
        <v>3.9399999999999999E-3</v>
      </c>
      <c r="X130" s="114">
        <v>3.3599999999999999E-7</v>
      </c>
      <c r="Y130" s="114">
        <v>7.1600000000000001E-7</v>
      </c>
      <c r="Z130" s="114">
        <v>3.8000000000000001E-7</v>
      </c>
      <c r="AA130" s="114">
        <v>4.6400000000000003E-7</v>
      </c>
      <c r="AB130" s="114">
        <v>3.1227199999999998E-3</v>
      </c>
      <c r="AC130" s="114">
        <v>0.23687800000000001</v>
      </c>
      <c r="AD130" s="114">
        <v>1.36E-7</v>
      </c>
      <c r="AE130" s="40"/>
      <c r="AF130" s="48" t="s">
        <v>389</v>
      </c>
      <c r="AG130" s="48" t="s">
        <v>389</v>
      </c>
      <c r="AH130" s="48" t="s">
        <v>389</v>
      </c>
      <c r="AI130" s="48" t="s">
        <v>389</v>
      </c>
      <c r="AJ130" s="48" t="s">
        <v>389</v>
      </c>
      <c r="AK130" s="114">
        <v>157.535</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5.9049375000000001E-2</v>
      </c>
      <c r="F133" s="114">
        <v>9.3047500000000005E-4</v>
      </c>
      <c r="G133" s="114">
        <v>8.0879750000000007E-3</v>
      </c>
      <c r="H133" s="114" t="s">
        <v>391</v>
      </c>
      <c r="I133" s="114">
        <v>2.4874438E-3</v>
      </c>
      <c r="J133" s="114">
        <v>2.4880784E-3</v>
      </c>
      <c r="K133" s="114">
        <v>2.7662514000000001E-3</v>
      </c>
      <c r="L133" s="114" t="s">
        <v>391</v>
      </c>
      <c r="M133" s="114">
        <v>1.00205E-2</v>
      </c>
      <c r="N133" s="114">
        <v>2.1493972499999998E-3</v>
      </c>
      <c r="O133" s="114">
        <v>3.6002225000000002E-4</v>
      </c>
      <c r="P133" s="114">
        <v>4.1507700000000002E-2</v>
      </c>
      <c r="Q133" s="114">
        <v>9.7413575000000004E-4</v>
      </c>
      <c r="R133" s="114">
        <v>9.7055700000000004E-4</v>
      </c>
      <c r="S133" s="114">
        <v>8.8967725000000004E-4</v>
      </c>
      <c r="T133" s="114">
        <v>1.24039475E-3</v>
      </c>
      <c r="U133" s="114">
        <v>1.4157535E-3</v>
      </c>
      <c r="V133" s="114">
        <v>1.1460589E-2</v>
      </c>
      <c r="W133" s="114">
        <v>0.64417500000000005</v>
      </c>
      <c r="X133" s="114">
        <v>7.1574999999999997E-9</v>
      </c>
      <c r="Y133" s="114">
        <v>5.1605575000000002E-7</v>
      </c>
      <c r="Z133" s="114">
        <v>4.6094299999999997E-7</v>
      </c>
      <c r="AA133" s="114">
        <v>5.0030924999999999E-7</v>
      </c>
      <c r="AB133" s="114">
        <v>1.4844654999999999E-6</v>
      </c>
      <c r="AC133" s="114">
        <v>1.0736249999999999E-2</v>
      </c>
      <c r="AD133" s="114">
        <v>2.934575E-2</v>
      </c>
      <c r="AE133" s="40"/>
      <c r="AF133" s="48" t="s">
        <v>389</v>
      </c>
      <c r="AG133" s="48" t="s">
        <v>389</v>
      </c>
      <c r="AH133" s="48" t="s">
        <v>389</v>
      </c>
      <c r="AI133" s="48" t="s">
        <v>389</v>
      </c>
      <c r="AJ133" s="48" t="s">
        <v>389</v>
      </c>
      <c r="AK133" s="114">
        <v>71575</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3.0560919360000001E-2</v>
      </c>
      <c r="F135" s="114">
        <v>1.182073296E-2</v>
      </c>
      <c r="G135" s="114">
        <v>1.0571387199999999E-3</v>
      </c>
      <c r="H135" s="114" t="s">
        <v>391</v>
      </c>
      <c r="I135" s="114">
        <v>7.0578477943611106E-2</v>
      </c>
      <c r="J135" s="114">
        <v>7.7400106692596699E-2</v>
      </c>
      <c r="K135" s="114">
        <v>7.8649452452596691E-2</v>
      </c>
      <c r="L135" s="114">
        <v>1.7882933896019006E-2</v>
      </c>
      <c r="M135" s="114">
        <v>0.53654595216000001</v>
      </c>
      <c r="N135" s="114">
        <v>0.23153148416949398</v>
      </c>
      <c r="O135" s="114">
        <v>2.9363655120106099E-3</v>
      </c>
      <c r="P135" s="114">
        <v>4.5636941691279599E-4</v>
      </c>
      <c r="Q135" s="114">
        <v>6.3242636620817697E-3</v>
      </c>
      <c r="R135" s="114">
        <v>2.2076635087009996E-3</v>
      </c>
      <c r="S135" s="114">
        <v>0.11294925690266501</v>
      </c>
      <c r="T135" s="114" t="s">
        <v>391</v>
      </c>
      <c r="U135" s="114">
        <v>6.7272464000000002E-4</v>
      </c>
      <c r="V135" s="114">
        <v>0.50155103006799595</v>
      </c>
      <c r="W135" s="114">
        <v>0.17102984217971279</v>
      </c>
      <c r="X135" s="114">
        <v>4.2361949909144804E-4</v>
      </c>
      <c r="Y135" s="114">
        <v>6.3472568394731593E-4</v>
      </c>
      <c r="Z135" s="114">
        <v>3.16052964297698E-4</v>
      </c>
      <c r="AA135" s="114">
        <v>4.0187754623664102E-4</v>
      </c>
      <c r="AB135" s="114">
        <v>1.7762756935731001E-3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1.9036964999999999E-2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1.4300601E-2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953373.4</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1.2727007014285698</v>
      </c>
      <c r="I139" s="114">
        <v>0.77469359000000004</v>
      </c>
      <c r="J139" s="114">
        <v>0.77469359000000004</v>
      </c>
      <c r="K139" s="114">
        <v>0.77469359000000004</v>
      </c>
      <c r="L139" s="48" t="s">
        <v>391</v>
      </c>
      <c r="M139" s="114" t="s">
        <v>391</v>
      </c>
      <c r="N139" s="114">
        <v>2.2422700000000002E-3</v>
      </c>
      <c r="O139" s="114">
        <v>4.5209899999999999E-3</v>
      </c>
      <c r="P139" s="114">
        <v>4.5209899999999999E-3</v>
      </c>
      <c r="Q139" s="114">
        <v>7.1589699999999997E-3</v>
      </c>
      <c r="R139" s="114">
        <v>6.83849E-3</v>
      </c>
      <c r="S139" s="114">
        <v>1.5918330000000001E-2</v>
      </c>
      <c r="T139" s="114" t="s">
        <v>391</v>
      </c>
      <c r="U139" s="114" t="s">
        <v>391</v>
      </c>
      <c r="V139" s="114" t="s">
        <v>391</v>
      </c>
      <c r="W139" s="114">
        <v>7.8575540000000004</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152.74747078072144</v>
      </c>
      <c r="F141" s="66">
        <f t="shared" ref="F141:AJ141" si="0">SUM(F$14:F$140)</f>
        <v>168.33347154664921</v>
      </c>
      <c r="G141" s="66">
        <f t="shared" si="0"/>
        <v>24.530872761776372</v>
      </c>
      <c r="H141" s="66">
        <f t="shared" si="0"/>
        <v>55.381112145959143</v>
      </c>
      <c r="I141" s="66">
        <f t="shared" si="0"/>
        <v>24.306288024219782</v>
      </c>
      <c r="J141" s="66">
        <f t="shared" si="0"/>
        <v>62.215087446611342</v>
      </c>
      <c r="K141" s="66">
        <f t="shared" si="0"/>
        <v>135.14846025975746</v>
      </c>
      <c r="L141" s="66">
        <f t="shared" si="0"/>
        <v>3.2600517198485068</v>
      </c>
      <c r="M141" s="66">
        <f t="shared" si="0"/>
        <v>360.66466442086056</v>
      </c>
      <c r="N141" s="66">
        <f t="shared" si="0"/>
        <v>9.043163089942901</v>
      </c>
      <c r="O141" s="66">
        <f t="shared" si="0"/>
        <v>0.53405625095750475</v>
      </c>
      <c r="P141" s="66">
        <f t="shared" si="0"/>
        <v>0.48926614631146409</v>
      </c>
      <c r="Q141" s="66">
        <f t="shared" si="0"/>
        <v>0.9574509968890077</v>
      </c>
      <c r="R141" s="66">
        <f t="shared" si="0"/>
        <v>5.1153173763394681</v>
      </c>
      <c r="S141" s="66">
        <f t="shared" si="0"/>
        <v>24.342767119625289</v>
      </c>
      <c r="T141" s="66">
        <f t="shared" si="0"/>
        <v>10.489934851396219</v>
      </c>
      <c r="U141" s="66">
        <f t="shared" si="0"/>
        <v>1.199761949021616</v>
      </c>
      <c r="V141" s="66">
        <f t="shared" si="0"/>
        <v>89.359309118715103</v>
      </c>
      <c r="W141" s="66">
        <f t="shared" si="0"/>
        <v>19.058505513243265</v>
      </c>
      <c r="X141" s="66">
        <f t="shared" si="0"/>
        <v>3.1147365594030427</v>
      </c>
      <c r="Y141" s="66">
        <f t="shared" si="0"/>
        <v>3.1617781080295417</v>
      </c>
      <c r="Z141" s="66">
        <f t="shared" si="0"/>
        <v>1.1313040102105056</v>
      </c>
      <c r="AA141" s="66">
        <f t="shared" si="0"/>
        <v>1.7421367159738219</v>
      </c>
      <c r="AB141" s="66">
        <f t="shared" si="0"/>
        <v>9.8210772319062194</v>
      </c>
      <c r="AC141" s="66">
        <f t="shared" si="0"/>
        <v>3.7702271801314002</v>
      </c>
      <c r="AD141" s="66">
        <f t="shared" si="0"/>
        <v>8.7488732674258625</v>
      </c>
      <c r="AE141" s="67"/>
      <c r="AF141" s="68">
        <f t="shared" si="0"/>
        <v>423289.76393054787</v>
      </c>
      <c r="AG141" s="68">
        <f t="shared" si="0"/>
        <v>45872.448916711837</v>
      </c>
      <c r="AH141" s="68">
        <f t="shared" si="0"/>
        <v>71050.091363527667</v>
      </c>
      <c r="AI141" s="68">
        <f t="shared" si="0"/>
        <v>457083.6815382269</v>
      </c>
      <c r="AJ141" s="68">
        <f t="shared" si="0"/>
        <v>26726.388419718332</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152.74747078072144</v>
      </c>
      <c r="F152" s="91">
        <f t="shared" ref="F152:AD152" si="1">F141+F151+IF(AND(OR($B$4="AT",$B$4="BE",$B$4="CH",$B$4="GB",$B$4="IE",$B$4="LT",$B$4="LU",$B$4="NL"),SUM(F143:F149)&gt;0),SUM(F143:F149)-SUM(F27:F33),0)</f>
        <v>168.33347154664921</v>
      </c>
      <c r="G152" s="91">
        <f t="shared" si="1"/>
        <v>24.530872761776372</v>
      </c>
      <c r="H152" s="91">
        <f t="shared" si="1"/>
        <v>55.381112145959143</v>
      </c>
      <c r="I152" s="91">
        <f t="shared" si="1"/>
        <v>24.306288024219782</v>
      </c>
      <c r="J152" s="91">
        <f t="shared" si="1"/>
        <v>62.215087446611342</v>
      </c>
      <c r="K152" s="91">
        <f t="shared" si="1"/>
        <v>135.14846025975746</v>
      </c>
      <c r="L152" s="91">
        <f>L141+L151+IF(AND(OR($B$4="AT",$B$4="BE",$B$4="CH",$B$4="GB",$B$4="IE",$B$4="LT",$B$4="LU",$B$4="NL"),SUM(L143:L149)&gt;0),SUM(L143:L149)-SUM(L27:L33),0)</f>
        <v>3.2600517198485068</v>
      </c>
      <c r="M152" s="91">
        <f t="shared" si="1"/>
        <v>360.66466442086056</v>
      </c>
      <c r="N152" s="91">
        <f t="shared" si="1"/>
        <v>9.043163089942901</v>
      </c>
      <c r="O152" s="91">
        <f t="shared" si="1"/>
        <v>0.53405625095750475</v>
      </c>
      <c r="P152" s="91">
        <f t="shared" si="1"/>
        <v>0.48926614631146409</v>
      </c>
      <c r="Q152" s="91">
        <f t="shared" si="1"/>
        <v>0.9574509968890077</v>
      </c>
      <c r="R152" s="91">
        <f t="shared" si="1"/>
        <v>5.1153173763394681</v>
      </c>
      <c r="S152" s="91">
        <f t="shared" si="1"/>
        <v>24.342767119625289</v>
      </c>
      <c r="T152" s="91">
        <f t="shared" si="1"/>
        <v>10.489934851396219</v>
      </c>
      <c r="U152" s="91">
        <f t="shared" si="1"/>
        <v>1.199761949021616</v>
      </c>
      <c r="V152" s="91">
        <f t="shared" si="1"/>
        <v>89.359309118715103</v>
      </c>
      <c r="W152" s="91">
        <f t="shared" si="1"/>
        <v>19.058505513243265</v>
      </c>
      <c r="X152" s="91">
        <f t="shared" si="1"/>
        <v>3.1147365594030427</v>
      </c>
      <c r="Y152" s="91">
        <f t="shared" si="1"/>
        <v>3.1617781080295417</v>
      </c>
      <c r="Z152" s="91">
        <f t="shared" si="1"/>
        <v>1.1313040102105056</v>
      </c>
      <c r="AA152" s="91">
        <f t="shared" si="1"/>
        <v>1.7421367159738219</v>
      </c>
      <c r="AB152" s="91">
        <f t="shared" si="1"/>
        <v>9.8210772319062194</v>
      </c>
      <c r="AC152" s="91">
        <f t="shared" si="1"/>
        <v>3.7702271801314002</v>
      </c>
      <c r="AD152" s="91">
        <f t="shared" si="1"/>
        <v>8.7488732674258625</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152.74747078072144</v>
      </c>
      <c r="F154" s="91">
        <f>F141+F153-IF(OR($B$6=2005,$B$6&gt;=2020),SUM(F99:F122),0)+IF(AND(OR($B$4="AT",$B$4="BE",$B$4="CH",$B$4="GB",$B$4="IE",$B$4="LT",$B$4="LU",$B$4="NL"),SUM(F143:F149)&gt;0),SUM(F143:F149)-SUM(F27:F33),0)</f>
        <v>168.33347154664921</v>
      </c>
      <c r="G154" s="91">
        <f>G141+G153+IF(AND(OR($B$4="AT",$B$4="BE",$B$4="CH",$B$4="GB",$B$4="IE",$B$4="LT",$B$4="LU",$B$4="NL"),SUM(G143:G149)&gt;0),SUM(G143:G149)-SUM(G27:G33),0)</f>
        <v>24.530872761776372</v>
      </c>
      <c r="H154" s="91">
        <f t="shared" ref="H154:AD154" si="2">H141+H153+IF(AND(OR($B$4="AT",$B$4="BE",$B$4="CH",$B$4="GB",$B$4="IE",$B$4="LT",$B$4="LU",$B$4="NL"),SUM(H143:H149)&gt;0),SUM(H143:H149)-SUM(H27:H33),0)</f>
        <v>55.381112145959143</v>
      </c>
      <c r="I154" s="91">
        <f t="shared" si="2"/>
        <v>24.306288024219782</v>
      </c>
      <c r="J154" s="91">
        <f t="shared" si="2"/>
        <v>62.215087446611342</v>
      </c>
      <c r="K154" s="91">
        <f t="shared" si="2"/>
        <v>135.14846025975746</v>
      </c>
      <c r="L154" s="91">
        <f>L141+L153+IF(AND(OR($B$4="AT",$B$4="BE",$B$4="CH",$B$4="GB",$B$4="IE",$B$4="LT",$B$4="LU",$B$4="NL"),SUM(L143:L149)&gt;0),SUM(L143:L149)-SUM(L27:L33),0)</f>
        <v>3.2600517198485068</v>
      </c>
      <c r="M154" s="91">
        <f t="shared" si="2"/>
        <v>360.66466442086056</v>
      </c>
      <c r="N154" s="91">
        <f t="shared" si="2"/>
        <v>9.043163089942901</v>
      </c>
      <c r="O154" s="91">
        <f t="shared" si="2"/>
        <v>0.53405625095750475</v>
      </c>
      <c r="P154" s="91">
        <f t="shared" si="2"/>
        <v>0.48926614631146409</v>
      </c>
      <c r="Q154" s="91">
        <f t="shared" si="2"/>
        <v>0.9574509968890077</v>
      </c>
      <c r="R154" s="91">
        <f t="shared" si="2"/>
        <v>5.1153173763394681</v>
      </c>
      <c r="S154" s="91">
        <f t="shared" si="2"/>
        <v>24.342767119625289</v>
      </c>
      <c r="T154" s="91">
        <f t="shared" si="2"/>
        <v>10.489934851396219</v>
      </c>
      <c r="U154" s="91">
        <f t="shared" si="2"/>
        <v>1.199761949021616</v>
      </c>
      <c r="V154" s="91">
        <f t="shared" si="2"/>
        <v>89.359309118715103</v>
      </c>
      <c r="W154" s="91">
        <f t="shared" si="2"/>
        <v>19.058505513243265</v>
      </c>
      <c r="X154" s="91">
        <f t="shared" si="2"/>
        <v>3.1147365594030427</v>
      </c>
      <c r="Y154" s="91">
        <f t="shared" si="2"/>
        <v>3.1617781080295417</v>
      </c>
      <c r="Z154" s="91">
        <f t="shared" si="2"/>
        <v>1.1313040102105056</v>
      </c>
      <c r="AA154" s="91">
        <f t="shared" si="2"/>
        <v>1.7421367159738219</v>
      </c>
      <c r="AB154" s="91">
        <f t="shared" si="2"/>
        <v>9.8210772319062194</v>
      </c>
      <c r="AC154" s="91">
        <f t="shared" si="2"/>
        <v>3.7702271801314002</v>
      </c>
      <c r="AD154" s="91">
        <f t="shared" si="2"/>
        <v>8.7488732674258625</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6.9543558023566998</v>
      </c>
      <c r="F157" s="114">
        <v>0.40818584609417002</v>
      </c>
      <c r="G157" s="114">
        <v>0.63447032550558002</v>
      </c>
      <c r="H157" s="114" t="s">
        <v>391</v>
      </c>
      <c r="I157" s="114">
        <v>0.12689406510111001</v>
      </c>
      <c r="J157" s="114">
        <v>0.12689406510111001</v>
      </c>
      <c r="K157" s="114">
        <v>0.12689406510111001</v>
      </c>
      <c r="L157" s="114">
        <v>6.0909151248529997E-2</v>
      </c>
      <c r="M157" s="114">
        <v>6.3114328240570599</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27294.913403250299</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1.3441953195933201</v>
      </c>
      <c r="F158" s="114">
        <v>0.11654446029476</v>
      </c>
      <c r="G158" s="114">
        <v>0.12916733405602002</v>
      </c>
      <c r="H158" s="114" t="s">
        <v>391</v>
      </c>
      <c r="I158" s="114">
        <v>2.5833466811199999E-2</v>
      </c>
      <c r="J158" s="114">
        <v>2.5833466811199999E-2</v>
      </c>
      <c r="K158" s="114">
        <v>2.5833466811199999E-2</v>
      </c>
      <c r="L158" s="114">
        <v>1.240006406937E-2</v>
      </c>
      <c r="M158" s="114">
        <v>1.74711058984045</v>
      </c>
      <c r="N158" s="114">
        <v>1.2565925877686599</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5556.7787110900117</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102.35895941972467</v>
      </c>
      <c r="F159" s="114">
        <v>1.8870051972547399</v>
      </c>
      <c r="G159" s="114">
        <v>25.79861693048986</v>
      </c>
      <c r="H159" s="114">
        <v>5.9183302450650004E-2</v>
      </c>
      <c r="I159" s="114">
        <v>7.1554396438320698</v>
      </c>
      <c r="J159" s="114">
        <v>7.71606812008591</v>
      </c>
      <c r="K159" s="114">
        <v>7.71606812008591</v>
      </c>
      <c r="L159" s="114">
        <v>0.42196400831978997</v>
      </c>
      <c r="M159" s="114">
        <v>6.1777906974904297</v>
      </c>
      <c r="N159" s="114">
        <v>0.22076363331848997</v>
      </c>
      <c r="O159" s="114">
        <v>1.7449939686990001E-2</v>
      </c>
      <c r="P159" s="114">
        <v>4.5900285174600005E-3</v>
      </c>
      <c r="Q159" s="114">
        <v>1.0784957974093099</v>
      </c>
      <c r="R159" s="114">
        <v>0.98074366887202002</v>
      </c>
      <c r="S159" s="114">
        <v>2.5650969142991502</v>
      </c>
      <c r="T159" s="114">
        <v>30.709763277195652</v>
      </c>
      <c r="U159" s="114">
        <v>2.5238397952610001E-2</v>
      </c>
      <c r="V159" s="114">
        <v>2.2653682022780903</v>
      </c>
      <c r="W159" s="114">
        <v>0.63241152453136995</v>
      </c>
      <c r="X159" s="114">
        <v>1.654471943464E-2</v>
      </c>
      <c r="Y159" s="114">
        <v>6.5369728586409992E-2</v>
      </c>
      <c r="Z159" s="114">
        <v>1.9228347617510001E-2</v>
      </c>
      <c r="AA159" s="114">
        <v>2.9062152825429999E-2</v>
      </c>
      <c r="AB159" s="114">
        <v>0.13020494846402</v>
      </c>
      <c r="AC159" s="114">
        <v>0.21072535765511</v>
      </c>
      <c r="AD159" s="114">
        <v>0.81300075740462996</v>
      </c>
      <c r="AE159" s="40"/>
      <c r="AF159" s="114">
        <v>71218.785140602296</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287" priority="67" stopIfTrue="1" operator="equal">
      <formula>"C"</formula>
    </cfRule>
    <cfRule type="cellIs" dxfId="286" priority="68" stopIfTrue="1" operator="equal">
      <formula>"IE"</formula>
    </cfRule>
    <cfRule type="cellIs" dxfId="285" priority="69" stopIfTrue="1" operator="equal">
      <formula>"NA"</formula>
    </cfRule>
    <cfRule type="cellIs" dxfId="284" priority="70" stopIfTrue="1" operator="equal">
      <formula>"NE"</formula>
    </cfRule>
    <cfRule type="cellIs" dxfId="283" priority="71" stopIfTrue="1" operator="equal">
      <formula>"NO"</formula>
    </cfRule>
    <cfRule type="cellIs" dxfId="282" priority="72" stopIfTrue="1" operator="equal">
      <formula>"TPS"</formula>
    </cfRule>
  </conditionalFormatting>
  <conditionalFormatting sqref="E14:AK141">
    <cfRule type="cellIs" dxfId="281" priority="13" stopIfTrue="1" operator="equal">
      <formula>"C"</formula>
    </cfRule>
    <cfRule type="cellIs" dxfId="280" priority="14" stopIfTrue="1" operator="equal">
      <formula>"IE"</formula>
    </cfRule>
    <cfRule type="cellIs" dxfId="279" priority="15" stopIfTrue="1" operator="equal">
      <formula>"NA"</formula>
    </cfRule>
    <cfRule type="cellIs" dxfId="278" priority="16" stopIfTrue="1" operator="equal">
      <formula>"NE"</formula>
    </cfRule>
    <cfRule type="cellIs" dxfId="277" priority="17" stopIfTrue="1" operator="equal">
      <formula>"NO"</formula>
    </cfRule>
    <cfRule type="cellIs" dxfId="276" priority="18" stopIfTrue="1" operator="equal">
      <formula>"TPS"</formula>
    </cfRule>
  </conditionalFormatting>
  <conditionalFormatting sqref="E157:AK164">
    <cfRule type="cellIs" dxfId="275" priority="1" stopIfTrue="1" operator="equal">
      <formula>"C"</formula>
    </cfRule>
    <cfRule type="cellIs" dxfId="274" priority="2" stopIfTrue="1" operator="equal">
      <formula>"IE"</formula>
    </cfRule>
    <cfRule type="cellIs" dxfId="273" priority="3" stopIfTrue="1" operator="equal">
      <formula>"NA"</formula>
    </cfRule>
    <cfRule type="cellIs" dxfId="272" priority="4" stopIfTrue="1" operator="equal">
      <formula>"NE"</formula>
    </cfRule>
    <cfRule type="cellIs" dxfId="271" priority="5" stopIfTrue="1" operator="equal">
      <formula>"NO"</formula>
    </cfRule>
    <cfRule type="cellIs" dxfId="270" priority="6" stopIfTrue="1" operator="equal">
      <formula>"TPS"</formula>
    </cfRule>
  </conditionalFormatting>
  <conditionalFormatting sqref="AF143:AK149">
    <cfRule type="cellIs" dxfId="269" priority="31" stopIfTrue="1" operator="equal">
      <formula>"C"</formula>
    </cfRule>
    <cfRule type="cellIs" dxfId="268" priority="32" stopIfTrue="1" operator="equal">
      <formula>"IE"</formula>
    </cfRule>
    <cfRule type="cellIs" dxfId="267" priority="33" stopIfTrue="1" operator="equal">
      <formula>"NA"</formula>
    </cfRule>
    <cfRule type="cellIs" dxfId="266" priority="34" stopIfTrue="1" operator="equal">
      <formula>"NE"</formula>
    </cfRule>
    <cfRule type="cellIs" dxfId="265" priority="35" stopIfTrue="1" operator="equal">
      <formula>"NO"</formula>
    </cfRule>
    <cfRule type="cellIs" dxfId="264" priority="36" stopIfTrue="1" operator="equal">
      <formula>"TPS"</formula>
    </cfRule>
  </conditionalFormatting>
  <pageMargins left="0.7" right="0.7" top="0.78740157499999996" bottom="0.78740157499999996"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9CF9B-BE4D-4A84-AA8E-DD36F12B6131}">
  <sheetPr codeName="Tabelle323">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2013</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2013</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11.618737861474592</v>
      </c>
      <c r="F14" s="114">
        <v>3.18908313577752</v>
      </c>
      <c r="G14" s="114">
        <v>3.2125347845376293</v>
      </c>
      <c r="H14" s="114">
        <v>0.35771934016733004</v>
      </c>
      <c r="I14" s="114">
        <v>1.12690307008473</v>
      </c>
      <c r="J14" s="114">
        <v>1.4972492613207298</v>
      </c>
      <c r="K14" s="114">
        <v>1.6465551410127295</v>
      </c>
      <c r="L14" s="114">
        <v>3.9124707584454001E-2</v>
      </c>
      <c r="M14" s="114">
        <v>5.5869965655503089</v>
      </c>
      <c r="N14" s="114">
        <v>2.2149443022990996</v>
      </c>
      <c r="O14" s="114">
        <v>0.15931709725922999</v>
      </c>
      <c r="P14" s="114">
        <v>0.16423644435970999</v>
      </c>
      <c r="Q14" s="114">
        <v>0.21731295409300005</v>
      </c>
      <c r="R14" s="114">
        <v>0.67902980630423004</v>
      </c>
      <c r="S14" s="114">
        <v>1.5278148352391099</v>
      </c>
      <c r="T14" s="114">
        <v>1.4781924731848</v>
      </c>
      <c r="U14" s="114">
        <v>0.18811591087665999</v>
      </c>
      <c r="V14" s="114">
        <v>15.141517346355593</v>
      </c>
      <c r="W14" s="114">
        <v>2.0788810178756396</v>
      </c>
      <c r="X14" s="114">
        <v>0.12867909408408951</v>
      </c>
      <c r="Y14" s="114">
        <v>0.11573160152649568</v>
      </c>
      <c r="Z14" s="114">
        <v>4.2322872431837126E-2</v>
      </c>
      <c r="AA14" s="114">
        <v>9.9742547879541774E-2</v>
      </c>
      <c r="AB14" s="114">
        <v>0.38649959457096489</v>
      </c>
      <c r="AC14" s="114">
        <v>1.02553616657701</v>
      </c>
      <c r="AD14" s="114">
        <v>0.44129617460186427</v>
      </c>
      <c r="AE14" s="40"/>
      <c r="AF14" s="114">
        <v>6642.9158366101201</v>
      </c>
      <c r="AG14" s="114">
        <v>26885.423952000001</v>
      </c>
      <c r="AH14" s="114">
        <v>15743.334304346501</v>
      </c>
      <c r="AI14" s="114">
        <v>161638.96460476788</v>
      </c>
      <c r="AJ14" s="114">
        <v>22439.867022431998</v>
      </c>
      <c r="AK14" s="39" t="s">
        <v>389</v>
      </c>
      <c r="AL14" s="41" t="s">
        <v>41</v>
      </c>
    </row>
    <row r="15" spans="1:38" ht="26.25" customHeight="1" thickBot="1" x14ac:dyDescent="0.3">
      <c r="A15" s="36" t="s">
        <v>45</v>
      </c>
      <c r="B15" s="36" t="s">
        <v>46</v>
      </c>
      <c r="C15" s="37" t="s">
        <v>47</v>
      </c>
      <c r="D15" s="38"/>
      <c r="E15" s="114">
        <v>1.0311608890669099</v>
      </c>
      <c r="F15" s="114">
        <v>7.3460598667489996E-2</v>
      </c>
      <c r="G15" s="114">
        <v>0.31830077480240998</v>
      </c>
      <c r="H15" s="114">
        <v>7.0721880569699996E-2</v>
      </c>
      <c r="I15" s="114">
        <v>4.087697231233E-2</v>
      </c>
      <c r="J15" s="114">
        <v>4.6939233528330002E-2</v>
      </c>
      <c r="K15" s="114">
        <v>7.1188278392330009E-2</v>
      </c>
      <c r="L15" s="114">
        <v>6.9739165130800005E-3</v>
      </c>
      <c r="M15" s="114">
        <v>0.45071739479977996</v>
      </c>
      <c r="N15" s="114">
        <v>1.6545593977340001E-2</v>
      </c>
      <c r="O15" s="114">
        <v>5.4774361955000001E-4</v>
      </c>
      <c r="P15" s="114">
        <v>1.0412849572999999E-4</v>
      </c>
      <c r="Q15" s="114">
        <v>1.3379776877499999E-3</v>
      </c>
      <c r="R15" s="114">
        <v>7.3257077887999998E-4</v>
      </c>
      <c r="S15" s="114">
        <v>4.2649839523800004E-3</v>
      </c>
      <c r="T15" s="114">
        <v>0.21846189251670001</v>
      </c>
      <c r="U15" s="114">
        <v>1.7601958627499999E-3</v>
      </c>
      <c r="V15" s="114">
        <v>1.3961325047049999E-2</v>
      </c>
      <c r="W15" s="114">
        <v>2.025764326997E-2</v>
      </c>
      <c r="X15" s="114">
        <v>2.7601191980000001E-5</v>
      </c>
      <c r="Y15" s="114">
        <v>3.5638901744E-4</v>
      </c>
      <c r="Z15" s="114">
        <v>4.0390755310000001E-5</v>
      </c>
      <c r="AA15" s="114">
        <v>3.5638901739999999E-5</v>
      </c>
      <c r="AB15" s="114">
        <v>4.6001986649000002E-4</v>
      </c>
      <c r="AC15" s="114" t="s">
        <v>391</v>
      </c>
      <c r="AD15" s="114" t="s">
        <v>391</v>
      </c>
      <c r="AE15" s="40"/>
      <c r="AF15" s="114">
        <v>35665.477567146598</v>
      </c>
      <c r="AG15" s="39" t="s">
        <v>390</v>
      </c>
      <c r="AH15" s="114">
        <v>972</v>
      </c>
      <c r="AI15" s="39" t="s">
        <v>390</v>
      </c>
      <c r="AJ15" s="39" t="s">
        <v>390</v>
      </c>
      <c r="AK15" s="39" t="s">
        <v>389</v>
      </c>
      <c r="AL15" s="41" t="s">
        <v>41</v>
      </c>
    </row>
    <row r="16" spans="1:38" ht="26.25" customHeight="1" thickBot="1" x14ac:dyDescent="0.3">
      <c r="A16" s="36" t="s">
        <v>45</v>
      </c>
      <c r="B16" s="36" t="s">
        <v>48</v>
      </c>
      <c r="C16" s="37" t="s">
        <v>49</v>
      </c>
      <c r="D16" s="38"/>
      <c r="E16" s="114">
        <v>0.34704016393442</v>
      </c>
      <c r="F16" s="114">
        <v>8.1603999999999999E-3</v>
      </c>
      <c r="G16" s="114">
        <v>0.17894717033395</v>
      </c>
      <c r="H16" s="114" t="s">
        <v>391</v>
      </c>
      <c r="I16" s="114">
        <v>2.0064935064930001E-2</v>
      </c>
      <c r="J16" s="114">
        <v>2.942857142857E-2</v>
      </c>
      <c r="K16" s="114">
        <v>0.10299999999999999</v>
      </c>
      <c r="L16" s="114" t="s">
        <v>391</v>
      </c>
      <c r="M16" s="114">
        <v>4.0801999999999998E-2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4080.2</v>
      </c>
      <c r="AH16" s="39" t="s">
        <v>390</v>
      </c>
      <c r="AI16" s="39" t="s">
        <v>390</v>
      </c>
      <c r="AJ16" s="39" t="s">
        <v>390</v>
      </c>
      <c r="AK16" s="39" t="s">
        <v>389</v>
      </c>
      <c r="AL16" s="41" t="s">
        <v>41</v>
      </c>
    </row>
    <row r="17" spans="1:38" ht="26.25" customHeight="1" thickBot="1" x14ac:dyDescent="0.3">
      <c r="A17" s="36" t="s">
        <v>45</v>
      </c>
      <c r="B17" s="36" t="s">
        <v>50</v>
      </c>
      <c r="C17" s="37" t="s">
        <v>51</v>
      </c>
      <c r="D17" s="38"/>
      <c r="E17" s="114">
        <v>0.98536509944725004</v>
      </c>
      <c r="F17" s="114">
        <v>2.562480021296E-2</v>
      </c>
      <c r="G17" s="114">
        <v>0.69112053402966001</v>
      </c>
      <c r="H17" s="114">
        <v>1.1165268822800001E-2</v>
      </c>
      <c r="I17" s="114">
        <v>4.1351212273909997E-2</v>
      </c>
      <c r="J17" s="114">
        <v>4.6856871562899999E-2</v>
      </c>
      <c r="K17" s="114">
        <v>7.2856871562899994E-2</v>
      </c>
      <c r="L17" s="114">
        <v>2.0924783011084091E-2</v>
      </c>
      <c r="M17" s="114">
        <v>0.20673305794209998</v>
      </c>
      <c r="N17" s="114">
        <v>4.2989938630190003E-2</v>
      </c>
      <c r="O17" s="114">
        <v>1.3709137660299999E-3</v>
      </c>
      <c r="P17" s="114">
        <v>2.3244431247999999E-4</v>
      </c>
      <c r="Q17" s="114">
        <v>3.3812738145299996E-3</v>
      </c>
      <c r="R17" s="114">
        <v>1.7774105963600001E-3</v>
      </c>
      <c r="S17" s="114">
        <v>1.0462813767979999E-2</v>
      </c>
      <c r="T17" s="114">
        <v>0.58168380496236005</v>
      </c>
      <c r="U17" s="114">
        <v>4.6004643943800003E-3</v>
      </c>
      <c r="V17" s="114">
        <v>3.6766950410760002E-2</v>
      </c>
      <c r="W17" s="114">
        <v>1.2043372084089999E-2</v>
      </c>
      <c r="X17" s="114">
        <v>7.3355580939999995E-5</v>
      </c>
      <c r="Y17" s="114">
        <v>8.9958637312000003E-4</v>
      </c>
      <c r="Z17" s="114">
        <v>1.0299606475E-4</v>
      </c>
      <c r="AA17" s="114">
        <v>9.0744116990000001E-5</v>
      </c>
      <c r="AB17" s="114">
        <v>1.16668213582E-3</v>
      </c>
      <c r="AC17" s="114">
        <v>2.04552E-5</v>
      </c>
      <c r="AD17" s="114">
        <v>2.454624E-7</v>
      </c>
      <c r="AE17" s="40"/>
      <c r="AF17" s="114">
        <v>10751.075466783999</v>
      </c>
      <c r="AG17" s="114">
        <v>2797.2</v>
      </c>
      <c r="AH17" s="114">
        <v>1158.14631602277</v>
      </c>
      <c r="AI17" s="114">
        <v>4.0910399999999996</v>
      </c>
      <c r="AJ17" s="114">
        <v>0</v>
      </c>
      <c r="AK17" s="39" t="s">
        <v>389</v>
      </c>
      <c r="AL17" s="41" t="s">
        <v>41</v>
      </c>
    </row>
    <row r="18" spans="1:38" ht="26.25" customHeight="1" thickBot="1" x14ac:dyDescent="0.3">
      <c r="A18" s="36" t="s">
        <v>45</v>
      </c>
      <c r="B18" s="36" t="s">
        <v>52</v>
      </c>
      <c r="C18" s="37" t="s">
        <v>53</v>
      </c>
      <c r="D18" s="38"/>
      <c r="E18" s="114">
        <v>7.4164378354059993E-2</v>
      </c>
      <c r="F18" s="114">
        <v>1.7878198234E-3</v>
      </c>
      <c r="G18" s="114">
        <v>1.3246326530449999E-2</v>
      </c>
      <c r="H18" s="114">
        <v>1.39980910217E-3</v>
      </c>
      <c r="I18" s="114">
        <v>1.2726762891500001E-3</v>
      </c>
      <c r="J18" s="114">
        <v>1.4254734515600001E-3</v>
      </c>
      <c r="K18" s="114">
        <v>1.4254734515600001E-3</v>
      </c>
      <c r="L18" s="114">
        <v>6.9962375520090801E-4</v>
      </c>
      <c r="M18" s="114">
        <v>2.0997136532700002E-2</v>
      </c>
      <c r="N18" s="114">
        <v>1.6888746492600001E-3</v>
      </c>
      <c r="O18" s="114">
        <v>7.7602144239999996E-5</v>
      </c>
      <c r="P18" s="114">
        <v>2.6217776389999999E-5</v>
      </c>
      <c r="Q18" s="114">
        <v>1.7318042524E-4</v>
      </c>
      <c r="R18" s="114">
        <v>1.2843770734999999E-4</v>
      </c>
      <c r="S18" s="114">
        <v>6.8614075868000002E-4</v>
      </c>
      <c r="T18" s="114">
        <v>1.6324495250920001E-2</v>
      </c>
      <c r="U18" s="114">
        <v>1.6748282800999999E-4</v>
      </c>
      <c r="V18" s="114">
        <v>1.4043957328700001E-3</v>
      </c>
      <c r="W18" s="114">
        <v>8.7966591863000005E-4</v>
      </c>
      <c r="X18" s="114">
        <v>7.5956908669874004E-6</v>
      </c>
      <c r="Y18" s="114">
        <v>9.8076228220000001E-5</v>
      </c>
      <c r="Z18" s="114">
        <v>1.1115305860000001E-5</v>
      </c>
      <c r="AA18" s="114">
        <v>9.8076228227585001E-6</v>
      </c>
      <c r="AB18" s="114">
        <v>1.2659484778000001E-4</v>
      </c>
      <c r="AC18" s="114" t="s">
        <v>391</v>
      </c>
      <c r="AD18" s="114" t="s">
        <v>391</v>
      </c>
      <c r="AE18" s="40"/>
      <c r="AF18" s="114">
        <v>1148.3674344534099</v>
      </c>
      <c r="AG18" s="114">
        <v>0</v>
      </c>
      <c r="AH18" s="114">
        <v>251.441667727008</v>
      </c>
      <c r="AI18" s="114" t="s">
        <v>390</v>
      </c>
      <c r="AJ18" s="114">
        <v>0</v>
      </c>
      <c r="AK18" s="39" t="s">
        <v>389</v>
      </c>
      <c r="AL18" s="41" t="s">
        <v>41</v>
      </c>
    </row>
    <row r="19" spans="1:38" ht="26.25" customHeight="1" thickBot="1" x14ac:dyDescent="0.3">
      <c r="A19" s="36" t="s">
        <v>45</v>
      </c>
      <c r="B19" s="36" t="s">
        <v>54</v>
      </c>
      <c r="C19" s="37" t="s">
        <v>55</v>
      </c>
      <c r="D19" s="38"/>
      <c r="E19" s="114">
        <v>0.57945186759454004</v>
      </c>
      <c r="F19" s="114">
        <v>3.5621004981879999E-2</v>
      </c>
      <c r="G19" s="114">
        <v>0.20126428603943999</v>
      </c>
      <c r="H19" s="114">
        <v>1.2297246116659999E-2</v>
      </c>
      <c r="I19" s="114">
        <v>3.7122862099169998E-2</v>
      </c>
      <c r="J19" s="114">
        <v>4.1320582018990006E-2</v>
      </c>
      <c r="K19" s="114">
        <v>4.205304562685E-2</v>
      </c>
      <c r="L19" s="114">
        <v>8.09334425142E-3</v>
      </c>
      <c r="M19" s="114">
        <v>0.18072398254357</v>
      </c>
      <c r="N19" s="114">
        <v>2.7234739414489999E-2</v>
      </c>
      <c r="O19" s="114">
        <v>1.32915119112E-3</v>
      </c>
      <c r="P19" s="114">
        <v>8.6467674826999998E-4</v>
      </c>
      <c r="Q19" s="114">
        <v>2.04266871385E-3</v>
      </c>
      <c r="R19" s="114">
        <v>3.9581133255299997E-3</v>
      </c>
      <c r="S19" s="114">
        <v>1.029071366519E-2</v>
      </c>
      <c r="T19" s="114">
        <v>0.16758968886199999</v>
      </c>
      <c r="U19" s="114">
        <v>2.4322112695600003E-3</v>
      </c>
      <c r="V19" s="114">
        <v>0.11423212324192002</v>
      </c>
      <c r="W19" s="114">
        <v>1.3727418556450001E-2</v>
      </c>
      <c r="X19" s="114">
        <v>9.5628253638000002E-4</v>
      </c>
      <c r="Y19" s="114">
        <v>1.50820225343E-3</v>
      </c>
      <c r="Z19" s="114">
        <v>3.9649818135000002E-4</v>
      </c>
      <c r="AA19" s="114">
        <v>3.5340150463000005E-4</v>
      </c>
      <c r="AB19" s="114">
        <v>3.2143844758100002E-3</v>
      </c>
      <c r="AC19" s="114">
        <v>1.012119589152E-2</v>
      </c>
      <c r="AD19" s="114">
        <v>5.346817676123472E-2</v>
      </c>
      <c r="AE19" s="40"/>
      <c r="AF19" s="114">
        <v>5678.6948309831196</v>
      </c>
      <c r="AG19" s="114">
        <v>314.13412799999998</v>
      </c>
      <c r="AH19" s="114">
        <v>2547.41523568209</v>
      </c>
      <c r="AI19" s="114">
        <v>1232.9012520000001</v>
      </c>
      <c r="AJ19" s="114">
        <v>941.74480800000003</v>
      </c>
      <c r="AK19" s="39" t="s">
        <v>389</v>
      </c>
      <c r="AL19" s="41" t="s">
        <v>41</v>
      </c>
    </row>
    <row r="20" spans="1:38" ht="26.25" customHeight="1" thickBot="1" x14ac:dyDescent="0.3">
      <c r="A20" s="36" t="s">
        <v>45</v>
      </c>
      <c r="B20" s="36" t="s">
        <v>56</v>
      </c>
      <c r="C20" s="37" t="s">
        <v>57</v>
      </c>
      <c r="D20" s="38"/>
      <c r="E20" s="114">
        <v>3.4538084719358104</v>
      </c>
      <c r="F20" s="114">
        <v>0.97514962277762007</v>
      </c>
      <c r="G20" s="114">
        <v>0.96711191081801007</v>
      </c>
      <c r="H20" s="114">
        <v>7.3668037784109991E-2</v>
      </c>
      <c r="I20" s="114">
        <v>0.41521658446007004</v>
      </c>
      <c r="J20" s="114">
        <v>0.55866898703905998</v>
      </c>
      <c r="K20" s="114">
        <v>0.55873225718305997</v>
      </c>
      <c r="L20" s="114">
        <v>0.12908135731348239</v>
      </c>
      <c r="M20" s="114">
        <v>1.7522961676249802</v>
      </c>
      <c r="N20" s="114">
        <v>0.84668688126750002</v>
      </c>
      <c r="O20" s="114">
        <v>4.9598171969310004E-2</v>
      </c>
      <c r="P20" s="114">
        <v>1.481210048811E-2</v>
      </c>
      <c r="Q20" s="114">
        <v>3.0067647749770002E-2</v>
      </c>
      <c r="R20" s="114">
        <v>0.14439549184006001</v>
      </c>
      <c r="S20" s="114">
        <v>0.30425014879512002</v>
      </c>
      <c r="T20" s="114">
        <v>1.7422720055045597</v>
      </c>
      <c r="U20" s="114">
        <v>5.3167474563370003E-2</v>
      </c>
      <c r="V20" s="114">
        <v>5.6405440180544497</v>
      </c>
      <c r="W20" s="114">
        <v>7.1590299144549993E-2</v>
      </c>
      <c r="X20" s="114">
        <v>4.8095094489700001E-2</v>
      </c>
      <c r="Y20" s="114">
        <v>6.1822873562109998E-2</v>
      </c>
      <c r="Z20" s="114">
        <v>1.9004903102640001E-2</v>
      </c>
      <c r="AA20" s="114">
        <v>1.5268727138590002E-2</v>
      </c>
      <c r="AB20" s="114">
        <v>0.14419159829308001</v>
      </c>
      <c r="AC20" s="114">
        <v>0.27002310180903</v>
      </c>
      <c r="AD20" s="114">
        <v>6.7611664272705999E-2</v>
      </c>
      <c r="AE20" s="40"/>
      <c r="AF20" s="114">
        <v>10696.3737339249</v>
      </c>
      <c r="AG20" s="114">
        <v>378.75599999999997</v>
      </c>
      <c r="AH20" s="114">
        <v>733.82038199575595</v>
      </c>
      <c r="AI20" s="114">
        <v>202349.00854020601</v>
      </c>
      <c r="AJ20" s="114">
        <v>272.72160000000002</v>
      </c>
      <c r="AK20" s="39" t="s">
        <v>389</v>
      </c>
      <c r="AL20" s="41" t="s">
        <v>41</v>
      </c>
    </row>
    <row r="21" spans="1:38" ht="26.25" customHeight="1" thickBot="1" x14ac:dyDescent="0.3">
      <c r="A21" s="36" t="s">
        <v>45</v>
      </c>
      <c r="B21" s="36" t="s">
        <v>58</v>
      </c>
      <c r="C21" s="37" t="s">
        <v>59</v>
      </c>
      <c r="D21" s="38"/>
      <c r="E21" s="114">
        <v>0.47258654658877997</v>
      </c>
      <c r="F21" s="114">
        <v>2.8751549470099998E-2</v>
      </c>
      <c r="G21" s="114">
        <v>0.11816186528103001</v>
      </c>
      <c r="H21" s="114">
        <v>8.4818783994099999E-3</v>
      </c>
      <c r="I21" s="114">
        <v>1.7892051616409999E-2</v>
      </c>
      <c r="J21" s="114">
        <v>2.2471947702100002E-2</v>
      </c>
      <c r="K21" s="114">
        <v>2.2471947702100002E-2</v>
      </c>
      <c r="L21" s="114">
        <v>7.40603508459E-3</v>
      </c>
      <c r="M21" s="114">
        <v>0.13800469017124001</v>
      </c>
      <c r="N21" s="114">
        <v>3.0714186861979999E-2</v>
      </c>
      <c r="O21" s="114">
        <v>1.65620755844E-3</v>
      </c>
      <c r="P21" s="114">
        <v>5.1054857980999992E-4</v>
      </c>
      <c r="Q21" s="114">
        <v>1.6862995122499998E-3</v>
      </c>
      <c r="R21" s="114">
        <v>4.30264817634E-3</v>
      </c>
      <c r="S21" s="114">
        <v>1.1854133566880001E-2</v>
      </c>
      <c r="T21" s="114">
        <v>0.14050616896425999</v>
      </c>
      <c r="U21" s="114">
        <v>2.3435747204699998E-3</v>
      </c>
      <c r="V21" s="114">
        <v>0.13272325895862</v>
      </c>
      <c r="W21" s="114">
        <v>5.8567716853799995E-3</v>
      </c>
      <c r="X21" s="114">
        <v>1.0085285107599999E-3</v>
      </c>
      <c r="Y21" s="114">
        <v>1.8102962993799998E-3</v>
      </c>
      <c r="Z21" s="114">
        <v>4.4785164754000001E-4</v>
      </c>
      <c r="AA21" s="114">
        <v>4.0077130939999999E-4</v>
      </c>
      <c r="AB21" s="114">
        <v>3.6674477671200002E-3</v>
      </c>
      <c r="AC21" s="114">
        <v>5.7386594053000003E-3</v>
      </c>
      <c r="AD21" s="114">
        <v>6.5749704420000002E-5</v>
      </c>
      <c r="AE21" s="40"/>
      <c r="AF21" s="114">
        <v>3157.5829591511001</v>
      </c>
      <c r="AG21" s="114">
        <v>0</v>
      </c>
      <c r="AH21" s="114">
        <v>3885.2174528086898</v>
      </c>
      <c r="AI21" s="114">
        <v>1252.2254810618899</v>
      </c>
      <c r="AJ21" s="114">
        <v>0</v>
      </c>
      <c r="AK21" s="39" t="s">
        <v>389</v>
      </c>
      <c r="AL21" s="41" t="s">
        <v>41</v>
      </c>
    </row>
    <row r="22" spans="1:38" ht="26.25" customHeight="1" thickBot="1" x14ac:dyDescent="0.3">
      <c r="A22" s="36" t="s">
        <v>45</v>
      </c>
      <c r="B22" s="42" t="s">
        <v>60</v>
      </c>
      <c r="C22" s="37" t="s">
        <v>61</v>
      </c>
      <c r="D22" s="38"/>
      <c r="E22" s="114">
        <v>2.6215345460173101</v>
      </c>
      <c r="F22" s="114">
        <v>8.622143874994001E-2</v>
      </c>
      <c r="G22" s="114">
        <v>0.47307741476269999</v>
      </c>
      <c r="H22" s="114">
        <v>1.8178659982879999E-2</v>
      </c>
      <c r="I22" s="114">
        <v>1.968135030926E-2</v>
      </c>
      <c r="J22" s="114">
        <v>2.3038957918559998E-2</v>
      </c>
      <c r="K22" s="114">
        <v>2.3449150140959996E-2</v>
      </c>
      <c r="L22" s="114">
        <v>7.2335310552379198E-3</v>
      </c>
      <c r="M22" s="114">
        <v>0.27697094841183001</v>
      </c>
      <c r="N22" s="114">
        <v>8.7705258740610012E-2</v>
      </c>
      <c r="O22" s="114">
        <v>3.3779767419000002E-3</v>
      </c>
      <c r="P22" s="114">
        <v>8.2829483472722544E-3</v>
      </c>
      <c r="Q22" s="114">
        <v>1.3792747670059998E-2</v>
      </c>
      <c r="R22" s="114">
        <v>2.9844876647840003E-2</v>
      </c>
      <c r="S22" s="114">
        <v>4.3045256883140003E-2</v>
      </c>
      <c r="T22" s="114">
        <v>0.28304913216787003</v>
      </c>
      <c r="U22" s="114">
        <v>9.86308778576E-3</v>
      </c>
      <c r="V22" s="114">
        <v>0.24166661358441002</v>
      </c>
      <c r="W22" s="114">
        <v>0.23136424027383001</v>
      </c>
      <c r="X22" s="114">
        <v>9.0943634137722186E-4</v>
      </c>
      <c r="Y22" s="114">
        <v>1.69979474021E-3</v>
      </c>
      <c r="Z22" s="114">
        <v>5.824789717516313E-4</v>
      </c>
      <c r="AA22" s="114">
        <v>5.5457483525994189E-4</v>
      </c>
      <c r="AB22" s="114">
        <v>3.7462848886599997E-3</v>
      </c>
      <c r="AC22" s="114">
        <v>2.1790688634460001E-2</v>
      </c>
      <c r="AD22" s="114">
        <v>1.0345817218951114</v>
      </c>
      <c r="AE22" s="40"/>
      <c r="AF22" s="114">
        <v>5194.0221621469682</v>
      </c>
      <c r="AG22" s="114">
        <v>6085.1451098685684</v>
      </c>
      <c r="AH22" s="114">
        <v>1880.3371070023359</v>
      </c>
      <c r="AI22" s="114">
        <v>2126.4565983662001</v>
      </c>
      <c r="AJ22" s="114">
        <v>1633.9857687004201</v>
      </c>
      <c r="AK22" s="39" t="s">
        <v>389</v>
      </c>
      <c r="AL22" s="41" t="s">
        <v>41</v>
      </c>
    </row>
    <row r="23" spans="1:38" ht="26.25" customHeight="1" thickBot="1" x14ac:dyDescent="0.3">
      <c r="A23" s="36" t="s">
        <v>62</v>
      </c>
      <c r="B23" s="42" t="s">
        <v>368</v>
      </c>
      <c r="C23" s="37" t="s">
        <v>364</v>
      </c>
      <c r="D23" s="43"/>
      <c r="E23" s="114">
        <v>5.9916260710680005</v>
      </c>
      <c r="F23" s="114">
        <v>1.15552059340326</v>
      </c>
      <c r="G23" s="114">
        <v>1.7660540429648977E-3</v>
      </c>
      <c r="H23" s="114">
        <v>2.5496569569774291E-3</v>
      </c>
      <c r="I23" s="114">
        <v>0.36704259946758</v>
      </c>
      <c r="J23" s="114">
        <v>0.38743385499357003</v>
      </c>
      <c r="K23" s="114">
        <v>0.40782511051954007</v>
      </c>
      <c r="L23" s="114">
        <v>0.27590959321984998</v>
      </c>
      <c r="M23" s="114">
        <v>10.72385489321721</v>
      </c>
      <c r="N23" s="114" t="s">
        <v>391</v>
      </c>
      <c r="O23" s="114">
        <v>3.8781606140575473E-3</v>
      </c>
      <c r="P23" s="114" t="s">
        <v>391</v>
      </c>
      <c r="Q23" s="114" t="s">
        <v>391</v>
      </c>
      <c r="R23" s="114">
        <v>1.9390803070349998E-2</v>
      </c>
      <c r="S23" s="114">
        <v>0.65928730439297012</v>
      </c>
      <c r="T23" s="114">
        <v>2.7147124298519999E-2</v>
      </c>
      <c r="U23" s="114">
        <v>3.8781606140575473E-3</v>
      </c>
      <c r="V23" s="114">
        <v>0.38781606140760999</v>
      </c>
      <c r="W23" s="114" t="s">
        <v>391</v>
      </c>
      <c r="X23" s="114">
        <v>1.170572074964E-2</v>
      </c>
      <c r="Y23" s="114">
        <v>1.9319564162909999E-2</v>
      </c>
      <c r="Z23" s="114" t="s">
        <v>391</v>
      </c>
      <c r="AA23" s="114" t="s">
        <v>391</v>
      </c>
      <c r="AB23" s="114" t="s">
        <v>391</v>
      </c>
      <c r="AC23" s="114" t="s">
        <v>391</v>
      </c>
      <c r="AD23" s="114" t="s">
        <v>391</v>
      </c>
      <c r="AE23" s="40"/>
      <c r="AF23" s="114">
        <v>15123.172476754147</v>
      </c>
      <c r="AG23" s="39" t="s">
        <v>390</v>
      </c>
      <c r="AH23" s="39" t="s">
        <v>390</v>
      </c>
      <c r="AI23" s="114">
        <v>1525.1243874329473</v>
      </c>
      <c r="AJ23" s="114">
        <v>35.877279025095397</v>
      </c>
      <c r="AK23" s="39" t="s">
        <v>389</v>
      </c>
      <c r="AL23" s="41" t="s">
        <v>41</v>
      </c>
    </row>
    <row r="24" spans="1:38" ht="26.25" customHeight="1" thickBot="1" x14ac:dyDescent="0.3">
      <c r="A24" s="44" t="s">
        <v>45</v>
      </c>
      <c r="B24" s="42" t="s">
        <v>63</v>
      </c>
      <c r="C24" s="37" t="s">
        <v>64</v>
      </c>
      <c r="D24" s="38"/>
      <c r="E24" s="114">
        <v>5.2022280439126867</v>
      </c>
      <c r="F24" s="114">
        <v>0.41476995563973917</v>
      </c>
      <c r="G24" s="114">
        <v>0.79338764668441997</v>
      </c>
      <c r="H24" s="114">
        <v>3.7930277036569184E-2</v>
      </c>
      <c r="I24" s="114">
        <v>0.24247314557517943</v>
      </c>
      <c r="J24" s="114">
        <v>0.36111163871016944</v>
      </c>
      <c r="K24" s="114">
        <v>0.39974525485417939</v>
      </c>
      <c r="L24" s="114">
        <v>6.7497468563399124E-2</v>
      </c>
      <c r="M24" s="114">
        <v>0.97955317431634392</v>
      </c>
      <c r="N24" s="114">
        <v>0.43249779478922007</v>
      </c>
      <c r="O24" s="114">
        <v>2.1761153728900001E-2</v>
      </c>
      <c r="P24" s="114">
        <v>1.9035571547180004E-2</v>
      </c>
      <c r="Q24" s="114">
        <v>2.5213764821780005E-2</v>
      </c>
      <c r="R24" s="114">
        <v>0.10005053307491001</v>
      </c>
      <c r="S24" s="114">
        <v>0.17082354942032996</v>
      </c>
      <c r="T24" s="114">
        <v>0.72138576546672994</v>
      </c>
      <c r="U24" s="114">
        <v>3.3411252040049987E-2</v>
      </c>
      <c r="V24" s="114">
        <v>2.1778566676279096</v>
      </c>
      <c r="W24" s="114">
        <v>0.45576597715242556</v>
      </c>
      <c r="X24" s="114">
        <v>1.8764692012505715E-2</v>
      </c>
      <c r="Y24" s="114">
        <v>2.5605072811740005E-2</v>
      </c>
      <c r="Z24" s="114">
        <v>7.5503650409219332E-3</v>
      </c>
      <c r="AA24" s="114">
        <v>6.0653140388177056E-3</v>
      </c>
      <c r="AB24" s="114">
        <v>5.7985443904119999E-2</v>
      </c>
      <c r="AC24" s="114">
        <v>9.1102677887730021E-2</v>
      </c>
      <c r="AD24" s="114">
        <v>0.76970740488313982</v>
      </c>
      <c r="AE24" s="40"/>
      <c r="AF24" s="114">
        <v>9946.9267251105957</v>
      </c>
      <c r="AG24" s="114">
        <v>4521.5246880000004</v>
      </c>
      <c r="AH24" s="114">
        <v>1343.7602436005102</v>
      </c>
      <c r="AI24" s="114">
        <v>17487.202516239344</v>
      </c>
      <c r="AJ24" s="114">
        <v>191</v>
      </c>
      <c r="AK24" s="39" t="s">
        <v>389</v>
      </c>
      <c r="AL24" s="41" t="s">
        <v>41</v>
      </c>
    </row>
    <row r="25" spans="1:38" ht="26.25" customHeight="1" thickBot="1" x14ac:dyDescent="0.3">
      <c r="A25" s="36" t="s">
        <v>65</v>
      </c>
      <c r="B25" s="42" t="s">
        <v>66</v>
      </c>
      <c r="C25" s="45" t="s">
        <v>67</v>
      </c>
      <c r="D25" s="38"/>
      <c r="E25" s="114">
        <v>0.66533175736504002</v>
      </c>
      <c r="F25" s="114">
        <v>0.11361500563261</v>
      </c>
      <c r="G25" s="114">
        <v>6.2195093535930002E-2</v>
      </c>
      <c r="H25" s="114" t="s">
        <v>391</v>
      </c>
      <c r="I25" s="114">
        <v>1.8725249999999999E-2</v>
      </c>
      <c r="J25" s="114">
        <v>1.8725249999999999E-2</v>
      </c>
      <c r="K25" s="114">
        <v>1.8725249999999999E-2</v>
      </c>
      <c r="L25" s="114">
        <v>8.9881200000000005E-3</v>
      </c>
      <c r="M25" s="114">
        <v>1.0328789024280201</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2675.63292391605</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0.31639015770083001</v>
      </c>
      <c r="F26" s="114">
        <v>6.3133701926609997E-2</v>
      </c>
      <c r="G26" s="114">
        <v>3.6482106302689998E-2</v>
      </c>
      <c r="H26" s="114" t="s">
        <v>391</v>
      </c>
      <c r="I26" s="114">
        <v>1.0218529999989999E-2</v>
      </c>
      <c r="J26" s="114">
        <v>1.0218529999989999E-2</v>
      </c>
      <c r="K26" s="114">
        <v>1.0218529999989999E-2</v>
      </c>
      <c r="L26" s="114">
        <v>4.9048943999900002E-3</v>
      </c>
      <c r="M26" s="114">
        <v>0.63862507513125999</v>
      </c>
      <c r="N26" s="114">
        <v>0.37523190568170001</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1569.460213142044</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26.888891673872909</v>
      </c>
      <c r="F27" s="114">
        <v>9.327778865542971</v>
      </c>
      <c r="G27" s="114">
        <v>2.5506734015051359E-2</v>
      </c>
      <c r="H27" s="114">
        <v>2.3678568080005697</v>
      </c>
      <c r="I27" s="114">
        <v>0.31949944588396872</v>
      </c>
      <c r="J27" s="114">
        <v>0.31949944588396872</v>
      </c>
      <c r="K27" s="114">
        <v>0.31949944588396872</v>
      </c>
      <c r="L27" s="114">
        <v>0.18517085850161003</v>
      </c>
      <c r="M27" s="114">
        <v>72.152341437826124</v>
      </c>
      <c r="N27" s="114">
        <v>2.678813089970645E-3</v>
      </c>
      <c r="O27" s="114">
        <v>1.1661407053732268E-3</v>
      </c>
      <c r="P27" s="114">
        <v>2.9783749979619998E-2</v>
      </c>
      <c r="Q27" s="114">
        <v>9.2075469831178532E-4</v>
      </c>
      <c r="R27" s="114">
        <v>2.8057497833080002E-2</v>
      </c>
      <c r="S27" s="114">
        <v>2.1234202534649999E-2</v>
      </c>
      <c r="T27" s="114">
        <v>6.9105754772627063E-3</v>
      </c>
      <c r="U27" s="114">
        <v>6.5664012842711703E-4</v>
      </c>
      <c r="V27" s="114">
        <v>0.22555423242462</v>
      </c>
      <c r="W27" s="114">
        <v>1.08854790387071</v>
      </c>
      <c r="X27" s="114">
        <v>1.636373680119E-2</v>
      </c>
      <c r="Y27" s="114">
        <v>1.7219103393970002E-2</v>
      </c>
      <c r="Z27" s="114">
        <v>9.6717136164899999E-3</v>
      </c>
      <c r="AA27" s="114">
        <v>1.6674347073059998E-2</v>
      </c>
      <c r="AB27" s="114">
        <v>5.9928900884740004E-2</v>
      </c>
      <c r="AC27" s="114" t="s">
        <v>391</v>
      </c>
      <c r="AD27" s="114">
        <v>2.178527495E-4</v>
      </c>
      <c r="AE27" s="40"/>
      <c r="AF27" s="114">
        <v>155082.93655217561</v>
      </c>
      <c r="AG27" s="39" t="s">
        <v>390</v>
      </c>
      <c r="AH27" s="114">
        <v>1349.7724155451299</v>
      </c>
      <c r="AI27" s="114">
        <v>12747.124199910982</v>
      </c>
      <c r="AJ27" s="114">
        <v>129.99171229874196</v>
      </c>
      <c r="AK27" s="39" t="s">
        <v>389</v>
      </c>
      <c r="AL27" s="41" t="s">
        <v>41</v>
      </c>
    </row>
    <row r="28" spans="1:38" ht="26.25" customHeight="1" thickBot="1" x14ac:dyDescent="0.3">
      <c r="A28" s="36" t="s">
        <v>70</v>
      </c>
      <c r="B28" s="36" t="s">
        <v>73</v>
      </c>
      <c r="C28" s="37" t="s">
        <v>74</v>
      </c>
      <c r="D28" s="38"/>
      <c r="E28" s="114">
        <v>11.338958763064099</v>
      </c>
      <c r="F28" s="114">
        <v>0.39409114108971</v>
      </c>
      <c r="G28" s="114">
        <v>2.8762300449630789E-3</v>
      </c>
      <c r="H28" s="114">
        <v>4.7974852930280004E-2</v>
      </c>
      <c r="I28" s="114">
        <v>0.32555254027628</v>
      </c>
      <c r="J28" s="114">
        <v>0.32555254027628</v>
      </c>
      <c r="K28" s="114">
        <v>0.32555254027628</v>
      </c>
      <c r="L28" s="114">
        <v>0.25921293362993997</v>
      </c>
      <c r="M28" s="114">
        <v>6.1724908975315902</v>
      </c>
      <c r="N28" s="114">
        <v>5.6750571019999999E-5</v>
      </c>
      <c r="O28" s="114">
        <v>3.6731102328663011E-5</v>
      </c>
      <c r="P28" s="114">
        <v>3.2714366627798548E-3</v>
      </c>
      <c r="Q28" s="114">
        <v>6.8485723179844316E-5</v>
      </c>
      <c r="R28" s="114">
        <v>4.8658020275100002E-3</v>
      </c>
      <c r="S28" s="114">
        <v>3.2766495556905834E-3</v>
      </c>
      <c r="T28" s="114">
        <v>2.2157163152008067E-4</v>
      </c>
      <c r="U28" s="114">
        <v>6.3509241709432991E-5</v>
      </c>
      <c r="V28" s="114">
        <v>1.1282369064349998E-2</v>
      </c>
      <c r="W28" s="114">
        <v>0.33587779996520001</v>
      </c>
      <c r="X28" s="114">
        <v>1.8041183748400001E-3</v>
      </c>
      <c r="Y28" s="114">
        <v>1.6091187484900001E-3</v>
      </c>
      <c r="Z28" s="114">
        <v>1.8539160158000001E-4</v>
      </c>
      <c r="AA28" s="114">
        <v>1.04370411026E-3</v>
      </c>
      <c r="AB28" s="114">
        <v>4.6423328352000002E-3</v>
      </c>
      <c r="AC28" s="114" t="s">
        <v>391</v>
      </c>
      <c r="AD28" s="114">
        <v>6.8275378948924492E-5</v>
      </c>
      <c r="AE28" s="40"/>
      <c r="AF28" s="114">
        <v>22926.765110254571</v>
      </c>
      <c r="AG28" s="39" t="s">
        <v>390</v>
      </c>
      <c r="AH28" s="114" t="s">
        <v>390</v>
      </c>
      <c r="AI28" s="114">
        <v>2195.9047333746475</v>
      </c>
      <c r="AJ28" s="114">
        <v>50.394381238265098</v>
      </c>
      <c r="AK28" s="39" t="s">
        <v>389</v>
      </c>
      <c r="AL28" s="41" t="s">
        <v>41</v>
      </c>
    </row>
    <row r="29" spans="1:38" ht="26.25" customHeight="1" thickBot="1" x14ac:dyDescent="0.3">
      <c r="A29" s="36" t="s">
        <v>70</v>
      </c>
      <c r="B29" s="36" t="s">
        <v>75</v>
      </c>
      <c r="C29" s="37" t="s">
        <v>76</v>
      </c>
      <c r="D29" s="38"/>
      <c r="E29" s="114">
        <v>30.392402918827532</v>
      </c>
      <c r="F29" s="114">
        <v>0.82608700967365989</v>
      </c>
      <c r="G29" s="114">
        <v>8.9907590725264112E-3</v>
      </c>
      <c r="H29" s="114">
        <v>3.8200379388510806E-2</v>
      </c>
      <c r="I29" s="114">
        <v>0.52959812604465006</v>
      </c>
      <c r="J29" s="114">
        <v>0.52959812604465006</v>
      </c>
      <c r="K29" s="114">
        <v>0.52959812604465006</v>
      </c>
      <c r="L29" s="114">
        <v>0.37380448628852997</v>
      </c>
      <c r="M29" s="114">
        <v>16.716215862354073</v>
      </c>
      <c r="N29" s="114">
        <v>2.3747314843657998E-6</v>
      </c>
      <c r="O29" s="114">
        <v>9.0841658611781628E-5</v>
      </c>
      <c r="P29" s="114">
        <v>9.2361395765223273E-3</v>
      </c>
      <c r="Q29" s="114">
        <v>1.7853870732632195E-4</v>
      </c>
      <c r="R29" s="114">
        <v>1.457202502373996E-2</v>
      </c>
      <c r="S29" s="114">
        <v>9.7804854714021016E-3</v>
      </c>
      <c r="T29" s="114">
        <v>4.1053578292492786E-4</v>
      </c>
      <c r="U29" s="114">
        <v>1.7539409742796163E-4</v>
      </c>
      <c r="V29" s="114">
        <v>3.1476599243265027E-2</v>
      </c>
      <c r="W29" s="114">
        <v>0.15406863330459999</v>
      </c>
      <c r="X29" s="114">
        <v>1.5992202005807451E-3</v>
      </c>
      <c r="Y29" s="114">
        <v>8.5442166506658375E-3</v>
      </c>
      <c r="Z29" s="114">
        <v>2.8934596815810543E-4</v>
      </c>
      <c r="AA29" s="114">
        <v>1.1057985950521582E-3</v>
      </c>
      <c r="AB29" s="114">
        <v>1.1538581414469999E-2</v>
      </c>
      <c r="AC29" s="114" t="s">
        <v>391</v>
      </c>
      <c r="AD29" s="114">
        <v>3.0704168757090295E-5</v>
      </c>
      <c r="AE29" s="40"/>
      <c r="AF29" s="114">
        <v>63937.089564190203</v>
      </c>
      <c r="AG29" s="39" t="s">
        <v>390</v>
      </c>
      <c r="AH29" s="114">
        <v>887.74441927486509</v>
      </c>
      <c r="AI29" s="114">
        <v>11039.516843399149</v>
      </c>
      <c r="AJ29" s="114">
        <v>269.15017864148899</v>
      </c>
      <c r="AK29" s="39" t="s">
        <v>389</v>
      </c>
      <c r="AL29" s="41" t="s">
        <v>41</v>
      </c>
    </row>
    <row r="30" spans="1:38" ht="26.25" customHeight="1" thickBot="1" x14ac:dyDescent="0.3">
      <c r="A30" s="36" t="s">
        <v>70</v>
      </c>
      <c r="B30" s="36" t="s">
        <v>77</v>
      </c>
      <c r="C30" s="37" t="s">
        <v>78</v>
      </c>
      <c r="D30" s="38"/>
      <c r="E30" s="114">
        <v>0.17317569783574999</v>
      </c>
      <c r="F30" s="114">
        <v>0.87341879194844996</v>
      </c>
      <c r="G30" s="114">
        <v>2.0927105451E-4</v>
      </c>
      <c r="H30" s="114">
        <v>1.50334402211E-3</v>
      </c>
      <c r="I30" s="114">
        <v>3.9966658261640003E-2</v>
      </c>
      <c r="J30" s="114">
        <v>3.9966658261640003E-2</v>
      </c>
      <c r="K30" s="114">
        <v>3.9966658261640003E-2</v>
      </c>
      <c r="L30" s="114">
        <v>7.7005934475199997E-3</v>
      </c>
      <c r="M30" s="114">
        <v>6.2755012264147094</v>
      </c>
      <c r="N30" s="114">
        <v>3.3093463029999999E-5</v>
      </c>
      <c r="O30" s="114">
        <v>5.8034456415182004E-6</v>
      </c>
      <c r="P30" s="114">
        <v>2.5244988539999998E-4</v>
      </c>
      <c r="Q30" s="114">
        <v>8.7051684622773095E-6</v>
      </c>
      <c r="R30" s="114">
        <v>1.8280853770050339E-4</v>
      </c>
      <c r="S30" s="114">
        <v>1.3057752693178821E-4</v>
      </c>
      <c r="T30" s="114">
        <v>6.6739624872247302E-5</v>
      </c>
      <c r="U30" s="114">
        <v>5.8034456415182004E-6</v>
      </c>
      <c r="V30" s="114">
        <v>9.5756853084E-4</v>
      </c>
      <c r="W30" s="114">
        <v>2.421129507013E-2</v>
      </c>
      <c r="X30" s="114">
        <v>2.6185078389999997E-4</v>
      </c>
      <c r="Y30" s="114">
        <v>2.9458213189E-4</v>
      </c>
      <c r="Z30" s="114">
        <v>2.1275376192000001E-4</v>
      </c>
      <c r="AA30" s="114">
        <v>3.1913064287999998E-4</v>
      </c>
      <c r="AB30" s="114">
        <v>1.08831732059E-3</v>
      </c>
      <c r="AC30" s="114" t="s">
        <v>391</v>
      </c>
      <c r="AD30" s="114">
        <v>8.8346719148741006E-6</v>
      </c>
      <c r="AE30" s="40"/>
      <c r="AF30" s="114">
        <v>1200.3333625355699</v>
      </c>
      <c r="AG30" s="39" t="s">
        <v>390</v>
      </c>
      <c r="AH30" s="39" t="s">
        <v>390</v>
      </c>
      <c r="AI30" s="114">
        <v>41.728066236052499</v>
      </c>
      <c r="AJ30" s="114">
        <v>6.0509738802489998E-2</v>
      </c>
      <c r="AK30" s="39" t="s">
        <v>389</v>
      </c>
      <c r="AL30" s="41" t="s">
        <v>41</v>
      </c>
    </row>
    <row r="31" spans="1:38" ht="26.25" customHeight="1" thickBot="1" x14ac:dyDescent="0.3">
      <c r="A31" s="36" t="s">
        <v>70</v>
      </c>
      <c r="B31" s="36" t="s">
        <v>79</v>
      </c>
      <c r="C31" s="37" t="s">
        <v>80</v>
      </c>
      <c r="D31" s="38"/>
      <c r="E31" s="39" t="s">
        <v>389</v>
      </c>
      <c r="F31" s="114">
        <v>2.5871999589100501</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0.29499999999999998</v>
      </c>
      <c r="J32" s="114">
        <v>1.181</v>
      </c>
      <c r="K32" s="114">
        <v>1.7498979591836701</v>
      </c>
      <c r="L32" s="114">
        <v>0.17498979591836</v>
      </c>
      <c r="M32" s="114" t="s">
        <v>389</v>
      </c>
      <c r="N32" s="114">
        <v>0.26191933828297997</v>
      </c>
      <c r="O32" s="114">
        <v>1.8980983249199999E-3</v>
      </c>
      <c r="P32" s="114" t="s">
        <v>391</v>
      </c>
      <c r="Q32" s="114" t="s">
        <v>391</v>
      </c>
      <c r="R32" s="114">
        <v>2.2248611537900001E-3</v>
      </c>
      <c r="S32" s="114">
        <v>17.978361471216399</v>
      </c>
      <c r="T32" s="114">
        <v>4.3732708653399996E-3</v>
      </c>
      <c r="U32" s="114" t="s">
        <v>391</v>
      </c>
      <c r="V32" s="114">
        <v>19.6579586227943</v>
      </c>
      <c r="W32" s="114" t="s">
        <v>389</v>
      </c>
      <c r="X32" s="114">
        <v>5.7347244897900003E-3</v>
      </c>
      <c r="Y32" s="114">
        <v>1.4485714285E-4</v>
      </c>
      <c r="Z32" s="114">
        <v>2.1383673468999999E-4</v>
      </c>
      <c r="AA32" s="114" t="s">
        <v>391</v>
      </c>
      <c r="AB32" s="114">
        <v>6.0934183673400002E-3</v>
      </c>
      <c r="AC32" s="114" t="s">
        <v>389</v>
      </c>
      <c r="AD32" s="114" t="s">
        <v>389</v>
      </c>
      <c r="AE32" s="40"/>
      <c r="AF32" s="39" t="s">
        <v>389</v>
      </c>
      <c r="AG32" s="39" t="s">
        <v>389</v>
      </c>
      <c r="AH32" s="39" t="s">
        <v>389</v>
      </c>
      <c r="AI32" s="39" t="s">
        <v>389</v>
      </c>
      <c r="AJ32" s="39" t="s">
        <v>389</v>
      </c>
      <c r="AK32" s="114">
        <v>77208</v>
      </c>
      <c r="AL32" s="46" t="s">
        <v>387</v>
      </c>
    </row>
    <row r="33" spans="1:38" ht="26.25" customHeight="1" thickBot="1" x14ac:dyDescent="0.3">
      <c r="A33" s="36" t="s">
        <v>70</v>
      </c>
      <c r="B33" s="36" t="s">
        <v>83</v>
      </c>
      <c r="C33" s="37" t="s">
        <v>84</v>
      </c>
      <c r="D33" s="38"/>
      <c r="E33" s="114" t="s">
        <v>389</v>
      </c>
      <c r="F33" s="114" t="s">
        <v>389</v>
      </c>
      <c r="G33" s="114" t="s">
        <v>389</v>
      </c>
      <c r="H33" s="114" t="s">
        <v>389</v>
      </c>
      <c r="I33" s="114">
        <v>0.86399999999999999</v>
      </c>
      <c r="J33" s="114">
        <v>10.805999999999999</v>
      </c>
      <c r="K33" s="114">
        <v>21.611999999999998</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77208</v>
      </c>
      <c r="AL33" s="46" t="s">
        <v>387</v>
      </c>
    </row>
    <row r="34" spans="1:38" ht="26.25" customHeight="1" thickBot="1" x14ac:dyDescent="0.3">
      <c r="A34" s="36" t="s">
        <v>62</v>
      </c>
      <c r="B34" s="36" t="s">
        <v>85</v>
      </c>
      <c r="C34" s="37" t="s">
        <v>86</v>
      </c>
      <c r="D34" s="38"/>
      <c r="E34" s="114">
        <v>0.66742777040000001</v>
      </c>
      <c r="F34" s="114">
        <v>5.4994080799999998E-2</v>
      </c>
      <c r="G34" s="114">
        <v>9.3979611999999997E-5</v>
      </c>
      <c r="H34" s="114">
        <v>1.17574345E-4</v>
      </c>
      <c r="I34" s="114">
        <v>2.301097895E-2</v>
      </c>
      <c r="J34" s="114">
        <v>2.4186722399999999E-2</v>
      </c>
      <c r="K34" s="114">
        <v>2.55304292E-2</v>
      </c>
      <c r="L34" s="114">
        <v>1.6594778979999999E-2</v>
      </c>
      <c r="M34" s="114">
        <v>0.27629530720000001</v>
      </c>
      <c r="N34" s="114" t="s">
        <v>391</v>
      </c>
      <c r="O34" s="114">
        <v>1.6796334999999999E-4</v>
      </c>
      <c r="P34" s="114" t="s">
        <v>391</v>
      </c>
      <c r="Q34" s="114" t="s">
        <v>391</v>
      </c>
      <c r="R34" s="114">
        <v>8.3981675E-4</v>
      </c>
      <c r="S34" s="114">
        <v>2.855376949999E-2</v>
      </c>
      <c r="T34" s="114">
        <v>1.1757434500000001E-3</v>
      </c>
      <c r="U34" s="114">
        <v>1.6796334999999999E-4</v>
      </c>
      <c r="V34" s="114">
        <v>1.6796334999999999E-2</v>
      </c>
      <c r="W34" s="114" t="s">
        <v>391</v>
      </c>
      <c r="X34" s="114">
        <v>5.0389004998999999E-4</v>
      </c>
      <c r="Y34" s="114">
        <v>8.3981675E-4</v>
      </c>
      <c r="Z34" s="114" t="s">
        <v>391</v>
      </c>
      <c r="AA34" s="114" t="s">
        <v>391</v>
      </c>
      <c r="AB34" s="114" t="s">
        <v>391</v>
      </c>
      <c r="AC34" s="114" t="s">
        <v>391</v>
      </c>
      <c r="AD34" s="114" t="s">
        <v>391</v>
      </c>
      <c r="AE34" s="40"/>
      <c r="AF34" s="114">
        <v>727.08551999999997</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7.0919476312556604</v>
      </c>
      <c r="F36" s="114">
        <v>5.6134501692890293</v>
      </c>
      <c r="G36" s="114">
        <v>1.9479611733070001</v>
      </c>
      <c r="H36" s="114">
        <v>1.9210052059163759E-2</v>
      </c>
      <c r="I36" s="114">
        <v>0.84900102770471997</v>
      </c>
      <c r="J36" s="114">
        <v>0.88954418160472004</v>
      </c>
      <c r="K36" s="114">
        <v>0.88954418160472004</v>
      </c>
      <c r="L36" s="114">
        <v>7.367310817807704E-2</v>
      </c>
      <c r="M36" s="114">
        <v>18.57003327210673</v>
      </c>
      <c r="N36" s="114">
        <v>1.8019749646779999E-2</v>
      </c>
      <c r="O36" s="114">
        <v>1.12082483694E-3</v>
      </c>
      <c r="P36" s="114">
        <v>3.0081570228434739E-4</v>
      </c>
      <c r="Q36" s="114">
        <v>5.6921017757889998E-2</v>
      </c>
      <c r="R36" s="114">
        <v>5.3874236776669998E-2</v>
      </c>
      <c r="S36" s="114">
        <v>0.22075708429647001</v>
      </c>
      <c r="T36" s="114">
        <v>1.6084434884923899</v>
      </c>
      <c r="U36" s="114">
        <v>1.3031718309943472E-3</v>
      </c>
      <c r="V36" s="114">
        <v>0.15550633745239001</v>
      </c>
      <c r="W36" s="114">
        <v>3.8924254430679997E-2</v>
      </c>
      <c r="X36" s="114">
        <v>1.0387576658599999E-3</v>
      </c>
      <c r="Y36" s="114">
        <v>3.6149513597300001E-3</v>
      </c>
      <c r="Z36" s="114">
        <v>1.1310866828100001E-3</v>
      </c>
      <c r="AA36" s="114">
        <v>1.8833393138100001E-3</v>
      </c>
      <c r="AB36" s="114">
        <v>7.66813502225E-3</v>
      </c>
      <c r="AC36" s="114">
        <v>1.524531886817E-2</v>
      </c>
      <c r="AD36" s="114">
        <v>6.0883987551460003E-2</v>
      </c>
      <c r="AE36" s="40"/>
      <c r="AF36" s="114">
        <v>8692.7531843331199</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1.9917640192000001E-3</v>
      </c>
      <c r="F37" s="114">
        <v>4.9794100480000003E-5</v>
      </c>
      <c r="G37" s="114">
        <v>2.4897050240000002E-5</v>
      </c>
      <c r="H37" s="114">
        <v>4.9794100480000003E-5</v>
      </c>
      <c r="I37" s="114">
        <v>2.4897050240000002E-5</v>
      </c>
      <c r="J37" s="114">
        <v>2.4897050240000002E-5</v>
      </c>
      <c r="K37" s="114" t="s">
        <v>391</v>
      </c>
      <c r="L37" s="114" t="s">
        <v>391</v>
      </c>
      <c r="M37" s="114">
        <v>9.9588200960000007E-4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49.794100479999997</v>
      </c>
      <c r="AI37" s="39" t="s">
        <v>390</v>
      </c>
      <c r="AJ37" s="39" t="s">
        <v>390</v>
      </c>
      <c r="AK37" s="39" t="s">
        <v>389</v>
      </c>
      <c r="AL37" s="41" t="s">
        <v>41</v>
      </c>
    </row>
    <row r="38" spans="1:38" ht="26.25" customHeight="1" thickBot="1" x14ac:dyDescent="0.3">
      <c r="A38" s="36" t="s">
        <v>62</v>
      </c>
      <c r="B38" s="36" t="s">
        <v>93</v>
      </c>
      <c r="C38" s="37" t="s">
        <v>94</v>
      </c>
      <c r="D38" s="47"/>
      <c r="E38" s="114">
        <v>1.4564436387587401</v>
      </c>
      <c r="F38" s="114">
        <v>0.10946583133802</v>
      </c>
      <c r="G38" s="114">
        <v>3.3267607261249665E-2</v>
      </c>
      <c r="H38" s="114">
        <v>1.2956368782099999E-3</v>
      </c>
      <c r="I38" s="114">
        <v>5.3518031128116039E-2</v>
      </c>
      <c r="J38" s="114">
        <v>5.5844336138756043E-2</v>
      </c>
      <c r="K38" s="114">
        <v>5.8170641149406038E-2</v>
      </c>
      <c r="L38" s="114">
        <v>3.8311130795474289E-2</v>
      </c>
      <c r="M38" s="114">
        <v>0.74117696414680001</v>
      </c>
      <c r="N38" s="114">
        <v>5.6008746401572289E-3</v>
      </c>
      <c r="O38" s="114">
        <v>5.4575175586832109E-4</v>
      </c>
      <c r="P38" s="114" t="s">
        <v>391</v>
      </c>
      <c r="Q38" s="114" t="s">
        <v>391</v>
      </c>
      <c r="R38" s="114">
        <v>2.7287587794016062E-3</v>
      </c>
      <c r="S38" s="114">
        <v>9.2777798499759992E-2</v>
      </c>
      <c r="T38" s="114">
        <v>3.8202622911482484E-3</v>
      </c>
      <c r="U38" s="114">
        <v>5.4575175586832109E-4</v>
      </c>
      <c r="V38" s="114">
        <v>5.4575175588089997E-2</v>
      </c>
      <c r="W38" s="114" t="s">
        <v>391</v>
      </c>
      <c r="X38" s="114">
        <v>1.6372552676349635E-3</v>
      </c>
      <c r="Y38" s="114">
        <v>2.7287587794016062E-3</v>
      </c>
      <c r="Z38" s="114" t="s">
        <v>391</v>
      </c>
      <c r="AA38" s="114" t="s">
        <v>391</v>
      </c>
      <c r="AB38" s="114" t="s">
        <v>391</v>
      </c>
      <c r="AC38" s="114" t="s">
        <v>391</v>
      </c>
      <c r="AD38" s="114" t="s">
        <v>391</v>
      </c>
      <c r="AE38" s="40"/>
      <c r="AF38" s="114">
        <v>4161.84028053976</v>
      </c>
      <c r="AG38" s="39" t="s">
        <v>390</v>
      </c>
      <c r="AH38" s="39" t="s">
        <v>390</v>
      </c>
      <c r="AI38" s="114">
        <v>218.5477189145208</v>
      </c>
      <c r="AJ38" s="114">
        <v>5.1411556668098504</v>
      </c>
      <c r="AK38" s="39" t="s">
        <v>389</v>
      </c>
      <c r="AL38" s="41" t="s">
        <v>41</v>
      </c>
    </row>
    <row r="39" spans="1:38" ht="26.25" customHeight="1" thickBot="1" x14ac:dyDescent="0.3">
      <c r="A39" s="36" t="s">
        <v>95</v>
      </c>
      <c r="B39" s="36" t="s">
        <v>96</v>
      </c>
      <c r="C39" s="37" t="s">
        <v>365</v>
      </c>
      <c r="D39" s="38"/>
      <c r="E39" s="114">
        <v>0.46990351452365003</v>
      </c>
      <c r="F39" s="114">
        <v>8.0859516764110004E-2</v>
      </c>
      <c r="G39" s="114">
        <v>7.0765974355269989E-2</v>
      </c>
      <c r="H39" s="114">
        <v>1.4400311865900002E-2</v>
      </c>
      <c r="I39" s="114">
        <v>0.12290466851120001</v>
      </c>
      <c r="J39" s="114">
        <v>0.12866361794625999</v>
      </c>
      <c r="K39" s="114">
        <v>0.13129066992701</v>
      </c>
      <c r="L39" s="114">
        <v>1.6848377990079998E-2</v>
      </c>
      <c r="M39" s="114">
        <v>1.08084194755718</v>
      </c>
      <c r="N39" s="114">
        <v>4.3539127726490004E-2</v>
      </c>
      <c r="O39" s="114">
        <v>8.2256016101700004E-3</v>
      </c>
      <c r="P39" s="114">
        <v>1.48574882434E-3</v>
      </c>
      <c r="Q39" s="114">
        <v>1.7397121281699998E-3</v>
      </c>
      <c r="R39" s="114">
        <v>8.7422701120900004E-3</v>
      </c>
      <c r="S39" s="114">
        <v>1.6579716583160001E-2</v>
      </c>
      <c r="T39" s="114">
        <v>7.9454126236300007E-3</v>
      </c>
      <c r="U39" s="114">
        <v>6.0592042399999994E-3</v>
      </c>
      <c r="V39" s="114">
        <v>1.0535763576413599</v>
      </c>
      <c r="W39" s="114">
        <v>0.18548843344089</v>
      </c>
      <c r="X39" s="114">
        <v>3.1370641393370001E-2</v>
      </c>
      <c r="Y39" s="114">
        <v>5.07774861809E-2</v>
      </c>
      <c r="Z39" s="114">
        <v>1.573509498826E-2</v>
      </c>
      <c r="AA39" s="114">
        <v>1.2594302508450001E-2</v>
      </c>
      <c r="AB39" s="114">
        <v>0.11047752507099</v>
      </c>
      <c r="AC39" s="114">
        <v>1.337923176149E-2</v>
      </c>
      <c r="AD39" s="114">
        <v>1.5725151547540801E-4</v>
      </c>
      <c r="AE39" s="40"/>
      <c r="AF39" s="114">
        <v>2722.8519433231099</v>
      </c>
      <c r="AG39" s="114">
        <v>0</v>
      </c>
      <c r="AH39" s="114">
        <v>3554.3985458940101</v>
      </c>
      <c r="AI39" s="114">
        <v>2696.99974197853</v>
      </c>
      <c r="AJ39" s="114">
        <v>53.976074729400203</v>
      </c>
      <c r="AK39" s="39" t="s">
        <v>389</v>
      </c>
      <c r="AL39" s="41" t="s">
        <v>41</v>
      </c>
    </row>
    <row r="40" spans="1:38" ht="26.25" customHeight="1" thickBot="1" x14ac:dyDescent="0.3">
      <c r="A40" s="36" t="s">
        <v>62</v>
      </c>
      <c r="B40" s="36" t="s">
        <v>97</v>
      </c>
      <c r="C40" s="37" t="s">
        <v>366</v>
      </c>
      <c r="D40" s="38"/>
      <c r="E40" s="114">
        <v>1.36179695123379</v>
      </c>
      <c r="F40" s="114">
        <v>1.4228821194244501</v>
      </c>
      <c r="G40" s="114">
        <v>5.0742014259607228E-4</v>
      </c>
      <c r="H40" s="114">
        <v>5.6212926892195705E-4</v>
      </c>
      <c r="I40" s="114">
        <v>0.15463759405402</v>
      </c>
      <c r="J40" s="114">
        <v>0.16322857150145997</v>
      </c>
      <c r="K40" s="114">
        <v>0.1718195489489</v>
      </c>
      <c r="L40" s="114">
        <v>9.2349381430479993E-2</v>
      </c>
      <c r="M40" s="114">
        <v>22.988673807994349</v>
      </c>
      <c r="N40" s="114" t="s">
        <v>391</v>
      </c>
      <c r="O40" s="114">
        <v>9.6619613638494208E-4</v>
      </c>
      <c r="P40" s="114" t="s">
        <v>391</v>
      </c>
      <c r="Q40" s="114" t="s">
        <v>391</v>
      </c>
      <c r="R40" s="114">
        <v>4.8309806820347112E-3</v>
      </c>
      <c r="S40" s="114">
        <v>0.16425334318998</v>
      </c>
      <c r="T40" s="114">
        <v>6.7633729548499995E-3</v>
      </c>
      <c r="U40" s="114">
        <v>9.6619613638494208E-4</v>
      </c>
      <c r="V40" s="114">
        <v>9.6619613641160007E-2</v>
      </c>
      <c r="W40" s="114" t="s">
        <v>391</v>
      </c>
      <c r="X40" s="114">
        <v>3.1654158801994073E-3</v>
      </c>
      <c r="Y40" s="114">
        <v>4.5641532110401312E-3</v>
      </c>
      <c r="Z40" s="114" t="s">
        <v>391</v>
      </c>
      <c r="AA40" s="114" t="s">
        <v>391</v>
      </c>
      <c r="AB40" s="114" t="s">
        <v>391</v>
      </c>
      <c r="AC40" s="114" t="s">
        <v>391</v>
      </c>
      <c r="AD40" s="114" t="s">
        <v>391</v>
      </c>
      <c r="AE40" s="40"/>
      <c r="AF40" s="114">
        <v>3827.8009465544601</v>
      </c>
      <c r="AG40" s="39" t="s">
        <v>390</v>
      </c>
      <c r="AH40" s="39" t="s">
        <v>390</v>
      </c>
      <c r="AI40" s="114">
        <v>316.67087695488385</v>
      </c>
      <c r="AJ40" s="114">
        <v>6.6439417362638702</v>
      </c>
      <c r="AK40" s="39" t="s">
        <v>389</v>
      </c>
      <c r="AL40" s="41" t="s">
        <v>41</v>
      </c>
    </row>
    <row r="41" spans="1:38" ht="26.25" customHeight="1" thickBot="1" x14ac:dyDescent="0.3">
      <c r="A41" s="36" t="s">
        <v>95</v>
      </c>
      <c r="B41" s="36" t="s">
        <v>98</v>
      </c>
      <c r="C41" s="37" t="s">
        <v>375</v>
      </c>
      <c r="D41" s="38"/>
      <c r="E41" s="114">
        <v>3.8103131535524302</v>
      </c>
      <c r="F41" s="114">
        <v>10.312638371583759</v>
      </c>
      <c r="G41" s="114">
        <v>0.5850382417926</v>
      </c>
      <c r="H41" s="114">
        <v>0.13972028823144</v>
      </c>
      <c r="I41" s="114">
        <v>7.4227728990515995</v>
      </c>
      <c r="J41" s="114">
        <v>7.8165491999619103</v>
      </c>
      <c r="K41" s="114">
        <v>7.9768742579414402</v>
      </c>
      <c r="L41" s="114">
        <v>0.9041328260303001</v>
      </c>
      <c r="M41" s="114">
        <v>95.508940083300729</v>
      </c>
      <c r="N41" s="114">
        <v>0.67740885637202997</v>
      </c>
      <c r="O41" s="114">
        <v>0.13432372983369001</v>
      </c>
      <c r="P41" s="114">
        <v>2.2663012458160003E-2</v>
      </c>
      <c r="Q41" s="114">
        <v>1.9453885898759998E-2</v>
      </c>
      <c r="R41" s="114">
        <v>0.13556448852016001</v>
      </c>
      <c r="S41" s="114">
        <v>0.23076598686988001</v>
      </c>
      <c r="T41" s="114">
        <v>0.11455582097729</v>
      </c>
      <c r="U41" s="114">
        <v>9.8569139444699999E-2</v>
      </c>
      <c r="V41" s="114">
        <v>17.806158363135463</v>
      </c>
      <c r="W41" s="114">
        <v>3.1149196721080101</v>
      </c>
      <c r="X41" s="114">
        <v>2.5303857938209999</v>
      </c>
      <c r="Y41" s="114">
        <v>2.5171903300640901</v>
      </c>
      <c r="Z41" s="114">
        <v>0.92261964774371996</v>
      </c>
      <c r="AA41" s="114">
        <v>1.43229135416824</v>
      </c>
      <c r="AB41" s="114">
        <v>7.4024871257970899</v>
      </c>
      <c r="AC41" s="114">
        <v>0.22249426229342001</v>
      </c>
      <c r="AD41" s="114">
        <v>2.6699311475200001E-3</v>
      </c>
      <c r="AE41" s="40"/>
      <c r="AF41" s="114">
        <v>4322.4371806300096</v>
      </c>
      <c r="AG41" s="114">
        <v>0</v>
      </c>
      <c r="AH41" s="114">
        <v>1745.2695748860001</v>
      </c>
      <c r="AI41" s="114">
        <v>45415.181458685904</v>
      </c>
      <c r="AJ41" s="114">
        <v>0</v>
      </c>
      <c r="AK41" s="39" t="s">
        <v>389</v>
      </c>
      <c r="AL41" s="41" t="s">
        <v>41</v>
      </c>
    </row>
    <row r="42" spans="1:38" ht="26.25" customHeight="1" thickBot="1" x14ac:dyDescent="0.3">
      <c r="A42" s="36" t="s">
        <v>62</v>
      </c>
      <c r="B42" s="36" t="s">
        <v>99</v>
      </c>
      <c r="C42" s="37" t="s">
        <v>100</v>
      </c>
      <c r="D42" s="38"/>
      <c r="E42" s="114">
        <v>0.82377490361736005</v>
      </c>
      <c r="F42" s="114">
        <v>4.4213230488097199</v>
      </c>
      <c r="G42" s="114">
        <v>4.9245574755332083E-4</v>
      </c>
      <c r="H42" s="114">
        <v>3.0857580633607322E-4</v>
      </c>
      <c r="I42" s="114">
        <v>0.12334179059188</v>
      </c>
      <c r="J42" s="114">
        <v>0.13019411229139999</v>
      </c>
      <c r="K42" s="114">
        <v>0.13704643399097</v>
      </c>
      <c r="L42" s="114">
        <v>1.4578779019306806E-2</v>
      </c>
      <c r="M42" s="114">
        <v>42.946722936207188</v>
      </c>
      <c r="N42" s="114" t="s">
        <v>391</v>
      </c>
      <c r="O42" s="114">
        <v>7.1508184615901428E-4</v>
      </c>
      <c r="P42" s="114" t="s">
        <v>391</v>
      </c>
      <c r="Q42" s="114" t="s">
        <v>391</v>
      </c>
      <c r="R42" s="114">
        <v>3.5754092308388778E-3</v>
      </c>
      <c r="S42" s="114">
        <v>0.12156391384975</v>
      </c>
      <c r="T42" s="114">
        <v>5.0055729231884283E-3</v>
      </c>
      <c r="U42" s="114">
        <v>7.1508184615901428E-4</v>
      </c>
      <c r="V42" s="114">
        <v>7.1508184617460002E-2</v>
      </c>
      <c r="W42" s="114" t="s">
        <v>391</v>
      </c>
      <c r="X42" s="114">
        <v>2.7745960774924979E-3</v>
      </c>
      <c r="Y42" s="114">
        <v>2.9460586918257066E-3</v>
      </c>
      <c r="Z42" s="114" t="s">
        <v>391</v>
      </c>
      <c r="AA42" s="114" t="s">
        <v>391</v>
      </c>
      <c r="AB42" s="114" t="s">
        <v>391</v>
      </c>
      <c r="AC42" s="114" t="s">
        <v>391</v>
      </c>
      <c r="AD42" s="114" t="s">
        <v>391</v>
      </c>
      <c r="AE42" s="40"/>
      <c r="AF42" s="114">
        <v>2937.0715083406049</v>
      </c>
      <c r="AG42" s="39" t="s">
        <v>390</v>
      </c>
      <c r="AH42" s="39" t="s">
        <v>390</v>
      </c>
      <c r="AI42" s="114">
        <v>124.62242492785151</v>
      </c>
      <c r="AJ42" s="114">
        <v>0.93891189945666997</v>
      </c>
      <c r="AK42" s="39" t="s">
        <v>389</v>
      </c>
      <c r="AL42" s="41" t="s">
        <v>41</v>
      </c>
    </row>
    <row r="43" spans="1:38" ht="26.25" customHeight="1" thickBot="1" x14ac:dyDescent="0.3">
      <c r="A43" s="36" t="s">
        <v>95</v>
      </c>
      <c r="B43" s="36" t="s">
        <v>101</v>
      </c>
      <c r="C43" s="37" t="s">
        <v>102</v>
      </c>
      <c r="D43" s="38"/>
      <c r="E43" s="114">
        <v>0.52677806495171997</v>
      </c>
      <c r="F43" s="114">
        <v>0.64995213671495</v>
      </c>
      <c r="G43" s="114">
        <v>0.17988872665338002</v>
      </c>
      <c r="H43" s="114">
        <v>1.407221208463E-2</v>
      </c>
      <c r="I43" s="114">
        <v>0.48507818232995004</v>
      </c>
      <c r="J43" s="114">
        <v>0.51177103360294995</v>
      </c>
      <c r="K43" s="114">
        <v>0.52136598320701988</v>
      </c>
      <c r="L43" s="114">
        <v>3.885480156309E-2</v>
      </c>
      <c r="M43" s="114">
        <v>5.0335861790762797</v>
      </c>
      <c r="N43" s="114">
        <v>7.6776438228379998E-2</v>
      </c>
      <c r="O43" s="114">
        <v>1.2891386505350001E-2</v>
      </c>
      <c r="P43" s="114">
        <v>2.2496532604900001E-3</v>
      </c>
      <c r="Q43" s="114">
        <v>3.20373305447E-3</v>
      </c>
      <c r="R43" s="114">
        <v>1.360236629855E-2</v>
      </c>
      <c r="S43" s="114">
        <v>2.7504865248919999E-2</v>
      </c>
      <c r="T43" s="114">
        <v>0.19773364609566002</v>
      </c>
      <c r="U43" s="114">
        <v>1.0415134644180001E-2</v>
      </c>
      <c r="V43" s="114">
        <v>1.6468222891045199</v>
      </c>
      <c r="W43" s="114">
        <v>0.32521988029485999</v>
      </c>
      <c r="X43" s="114">
        <v>0.15203726747023</v>
      </c>
      <c r="Y43" s="114">
        <v>0.17894313642126</v>
      </c>
      <c r="Z43" s="114">
        <v>6.1520246935049996E-2</v>
      </c>
      <c r="AA43" s="114">
        <v>7.8649413780329996E-2</v>
      </c>
      <c r="AB43" s="114">
        <v>0.47115006460691</v>
      </c>
      <c r="AC43" s="114">
        <v>2.0436999960920001E-2</v>
      </c>
      <c r="AD43" s="114">
        <v>2.3546852932000001E-4</v>
      </c>
      <c r="AE43" s="40"/>
      <c r="AF43" s="114">
        <v>2435.5591291302999</v>
      </c>
      <c r="AG43" s="114">
        <v>0</v>
      </c>
      <c r="AH43" s="114">
        <v>352</v>
      </c>
      <c r="AI43" s="114">
        <v>4087.3999921853101</v>
      </c>
      <c r="AJ43" s="114">
        <v>0</v>
      </c>
      <c r="AK43" s="39" t="s">
        <v>389</v>
      </c>
      <c r="AL43" s="41" t="s">
        <v>41</v>
      </c>
    </row>
    <row r="44" spans="1:38" ht="26.25" customHeight="1" thickBot="1" x14ac:dyDescent="0.3">
      <c r="A44" s="36" t="s">
        <v>62</v>
      </c>
      <c r="B44" s="36" t="s">
        <v>103</v>
      </c>
      <c r="C44" s="37" t="s">
        <v>104</v>
      </c>
      <c r="D44" s="38"/>
      <c r="E44" s="114">
        <v>4.6147002391397498</v>
      </c>
      <c r="F44" s="114">
        <v>3.0157743397335</v>
      </c>
      <c r="G44" s="114">
        <v>1.737280230313385E-3</v>
      </c>
      <c r="H44" s="114">
        <v>2.3343766333245165E-3</v>
      </c>
      <c r="I44" s="114">
        <v>0.29877770628007</v>
      </c>
      <c r="J44" s="114">
        <v>0.31537646774007</v>
      </c>
      <c r="K44" s="114">
        <v>0.33197522920006994</v>
      </c>
      <c r="L44" s="114">
        <v>0.18733625883034793</v>
      </c>
      <c r="M44" s="114">
        <v>13.487625205765267</v>
      </c>
      <c r="N44" s="114" t="s">
        <v>391</v>
      </c>
      <c r="O44" s="114">
        <v>3.7429287952881747E-3</v>
      </c>
      <c r="P44" s="114" t="s">
        <v>391</v>
      </c>
      <c r="Q44" s="114" t="s">
        <v>391</v>
      </c>
      <c r="R44" s="114">
        <v>1.8714643976598756E-2</v>
      </c>
      <c r="S44" s="114">
        <v>0.63629789520687996</v>
      </c>
      <c r="T44" s="114">
        <v>2.6200501567274263E-2</v>
      </c>
      <c r="U44" s="114">
        <v>3.7429287952881747E-3</v>
      </c>
      <c r="V44" s="114">
        <v>0.37429287953343998</v>
      </c>
      <c r="W44" s="114" t="s">
        <v>391</v>
      </c>
      <c r="X44" s="114">
        <v>1.1418733827521005E-2</v>
      </c>
      <c r="Y44" s="114">
        <v>1.8524696535031006E-2</v>
      </c>
      <c r="Z44" s="114" t="s">
        <v>391</v>
      </c>
      <c r="AA44" s="114" t="s">
        <v>391</v>
      </c>
      <c r="AB44" s="114" t="s">
        <v>391</v>
      </c>
      <c r="AC44" s="114" t="s">
        <v>391</v>
      </c>
      <c r="AD44" s="114" t="s">
        <v>391</v>
      </c>
      <c r="AE44" s="40"/>
      <c r="AF44" s="114">
        <v>14625.043207794239</v>
      </c>
      <c r="AG44" s="39" t="s">
        <v>390</v>
      </c>
      <c r="AH44" s="39" t="s">
        <v>390</v>
      </c>
      <c r="AI44" s="114">
        <v>1441.1460969652203</v>
      </c>
      <c r="AJ44" s="114">
        <v>33.509844952301698</v>
      </c>
      <c r="AK44" s="39" t="s">
        <v>389</v>
      </c>
      <c r="AL44" s="41" t="s">
        <v>41</v>
      </c>
    </row>
    <row r="45" spans="1:38" ht="26.25" customHeight="1" thickBot="1" x14ac:dyDescent="0.3">
      <c r="A45" s="36" t="s">
        <v>62</v>
      </c>
      <c r="B45" s="36" t="s">
        <v>105</v>
      </c>
      <c r="C45" s="37" t="s">
        <v>106</v>
      </c>
      <c r="D45" s="38"/>
      <c r="E45" s="114">
        <v>1.80864003202951</v>
      </c>
      <c r="F45" s="114">
        <v>2.9517010045439999E-2</v>
      </c>
      <c r="G45" s="114">
        <v>3.7464686377750002E-2</v>
      </c>
      <c r="H45" s="114">
        <v>4.4275515068000002E-4</v>
      </c>
      <c r="I45" s="114">
        <v>2.9517010045439999E-2</v>
      </c>
      <c r="J45" s="114">
        <v>2.9517010045439999E-2</v>
      </c>
      <c r="K45" s="114">
        <v>2.9517010045439999E-2</v>
      </c>
      <c r="L45" s="114">
        <v>1.6234355524989998E-2</v>
      </c>
      <c r="M45" s="114">
        <v>0.16234355524992999</v>
      </c>
      <c r="N45" s="114">
        <v>4.5382402944800001E-3</v>
      </c>
      <c r="O45" s="114">
        <v>1.5127467647999999E-4</v>
      </c>
      <c r="P45" s="114">
        <v>1.5127467648289E-6</v>
      </c>
      <c r="Q45" s="114">
        <v>9.0764805889000002E-4</v>
      </c>
      <c r="R45" s="114">
        <v>1.51274676482E-3</v>
      </c>
      <c r="S45" s="114">
        <v>5.1433390004179999E-2</v>
      </c>
      <c r="T45" s="114">
        <v>3.0254935296570001E-2</v>
      </c>
      <c r="U45" s="114">
        <v>1.5127467648289E-6</v>
      </c>
      <c r="V45" s="114">
        <v>3.0254935296570001E-2</v>
      </c>
      <c r="W45" s="114">
        <v>4.4275515068100003E-3</v>
      </c>
      <c r="X45" s="114">
        <v>1.4758505022E-4</v>
      </c>
      <c r="Y45" s="114">
        <v>2.9517010045000002E-4</v>
      </c>
      <c r="Z45" s="114">
        <v>1.4758505022E-4</v>
      </c>
      <c r="AA45" s="114">
        <v>2.9517010045000002E-4</v>
      </c>
      <c r="AB45" s="114">
        <v>8.8551030136000005E-4</v>
      </c>
      <c r="AC45" s="114">
        <v>2.95170100454E-3</v>
      </c>
      <c r="AD45" s="114">
        <v>1.328265452044E-2</v>
      </c>
      <c r="AE45" s="40"/>
      <c r="AF45" s="114">
        <v>1291.8857371639299</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7.604094E-4</v>
      </c>
      <c r="J48" s="114">
        <v>7.6040939999999996E-3</v>
      </c>
      <c r="K48" s="114">
        <v>1.9010235E-2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3.7545070000000001E-4</v>
      </c>
      <c r="F49" s="114">
        <v>7.7294371000000001E-3</v>
      </c>
      <c r="G49" s="114">
        <v>1.4357823689760799E-2</v>
      </c>
      <c r="H49" s="114">
        <v>3.7141450999999999E-3</v>
      </c>
      <c r="I49" s="114" t="s">
        <v>391</v>
      </c>
      <c r="J49" s="114" t="s">
        <v>391</v>
      </c>
      <c r="K49" s="114" t="s">
        <v>391</v>
      </c>
      <c r="L49" s="114" t="s">
        <v>391</v>
      </c>
      <c r="M49" s="114">
        <v>0.154</v>
      </c>
      <c r="N49" s="114" t="s">
        <v>391</v>
      </c>
      <c r="O49" s="114" t="s">
        <v>391</v>
      </c>
      <c r="P49" s="114" t="s">
        <v>391</v>
      </c>
      <c r="Q49" s="114" t="s">
        <v>391</v>
      </c>
      <c r="R49" s="114" t="s">
        <v>391</v>
      </c>
      <c r="S49" s="114" t="s">
        <v>391</v>
      </c>
      <c r="T49" s="114" t="s">
        <v>391</v>
      </c>
      <c r="U49" s="114">
        <v>1.6061168000000001E-2</v>
      </c>
      <c r="V49" s="114" t="s">
        <v>391</v>
      </c>
      <c r="W49" s="114" t="s">
        <v>391</v>
      </c>
      <c r="X49" s="114">
        <v>1.2104540191346699E-2</v>
      </c>
      <c r="Y49" s="114">
        <v>2.5370456933261299E-3</v>
      </c>
      <c r="Z49" s="114">
        <v>1.26852284666306E-3</v>
      </c>
      <c r="AA49" s="114">
        <v>8.8796599266414403E-4</v>
      </c>
      <c r="AB49" s="114">
        <v>1.6798074723999998E-2</v>
      </c>
      <c r="AC49" s="114" t="s">
        <v>391</v>
      </c>
      <c r="AD49" s="114" t="s">
        <v>391</v>
      </c>
      <c r="AE49" s="40"/>
      <c r="AF49" s="48" t="s">
        <v>389</v>
      </c>
      <c r="AG49" s="48" t="s">
        <v>389</v>
      </c>
      <c r="AH49" s="48" t="s">
        <v>389</v>
      </c>
      <c r="AI49" s="48" t="s">
        <v>389</v>
      </c>
      <c r="AJ49" s="48" t="s">
        <v>389</v>
      </c>
      <c r="AK49" s="114">
        <v>1.0045229999999998</v>
      </c>
      <c r="AL49" s="41" t="s">
        <v>117</v>
      </c>
    </row>
    <row r="50" spans="1:38" ht="26.25" customHeight="1" thickBot="1" x14ac:dyDescent="0.3">
      <c r="A50" s="36" t="s">
        <v>111</v>
      </c>
      <c r="B50" s="36" t="s">
        <v>118</v>
      </c>
      <c r="C50" s="37" t="s">
        <v>119</v>
      </c>
      <c r="D50" s="38"/>
      <c r="E50" s="114">
        <v>2.1299999999999999E-3</v>
      </c>
      <c r="F50" s="114">
        <v>1.4200000000000001E-4</v>
      </c>
      <c r="G50" s="114">
        <v>6.11178555114094E-3</v>
      </c>
      <c r="H50" s="114" t="s">
        <v>391</v>
      </c>
      <c r="I50" s="114">
        <v>6.5800556303414526E-2</v>
      </c>
      <c r="J50" s="114">
        <v>0.11133769832101777</v>
      </c>
      <c r="K50" s="114">
        <v>0.24451703333333299</v>
      </c>
      <c r="L50" s="114" t="s">
        <v>391</v>
      </c>
      <c r="M50" s="114">
        <v>7.1000000000000002E-4</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0.1549290352173873</v>
      </c>
      <c r="F52" s="114">
        <v>7.5463415300259058</v>
      </c>
      <c r="G52" s="114">
        <v>0.38415730081344346</v>
      </c>
      <c r="H52" s="114">
        <v>8.5119640412258755E-3</v>
      </c>
      <c r="I52" s="114">
        <v>4.3257605245078642E-2</v>
      </c>
      <c r="J52" s="114">
        <v>6.3130113936527843E-2</v>
      </c>
      <c r="K52" s="114">
        <v>7.6090621612984244E-2</v>
      </c>
      <c r="L52" s="114">
        <v>7.8564486302772887E-4</v>
      </c>
      <c r="M52" s="114">
        <v>7.1069300802883498E-2</v>
      </c>
      <c r="N52" s="114" t="s">
        <v>391</v>
      </c>
      <c r="O52" s="114">
        <v>1.0062829244078999E-4</v>
      </c>
      <c r="P52" s="114">
        <v>2.0066877147517401E-4</v>
      </c>
      <c r="Q52" s="114">
        <v>4.0095956565717902E-4</v>
      </c>
      <c r="R52" s="114">
        <v>4.0090817500118897E-3</v>
      </c>
      <c r="S52" s="114">
        <v>4.0051017837046503E-3</v>
      </c>
      <c r="T52" s="114">
        <v>5.5072745997256402E-3</v>
      </c>
      <c r="U52" s="114" t="s">
        <v>391</v>
      </c>
      <c r="V52" s="114">
        <v>5.1093790588645598E-3</v>
      </c>
      <c r="W52" s="114">
        <v>0.20487503998183668</v>
      </c>
      <c r="X52" s="114">
        <v>1.4185397608115199E-6</v>
      </c>
      <c r="Y52" s="114" t="s">
        <v>391</v>
      </c>
      <c r="Z52" s="114" t="s">
        <v>391</v>
      </c>
      <c r="AA52" s="114" t="s">
        <v>391</v>
      </c>
      <c r="AB52" s="114">
        <v>1.3739570826145901E-4</v>
      </c>
      <c r="AC52" s="114" t="s">
        <v>391</v>
      </c>
      <c r="AD52" s="114" t="s">
        <v>391</v>
      </c>
      <c r="AE52" s="40"/>
      <c r="AF52" s="114">
        <v>4469.5421460953594</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4.2027638799469402</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0.47845818603322471</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4.0741648751277199E-2</v>
      </c>
      <c r="F55" s="114">
        <v>0.62323337160749981</v>
      </c>
      <c r="G55" s="114">
        <v>0.30741725080641003</v>
      </c>
      <c r="H55" s="114">
        <v>1.85102192613964E-3</v>
      </c>
      <c r="I55" s="114">
        <v>1.09672228737548E-2</v>
      </c>
      <c r="J55" s="114">
        <v>1.09672228737548E-2</v>
      </c>
      <c r="K55" s="114">
        <v>1.09672228737548E-2</v>
      </c>
      <c r="L55" s="114">
        <v>1.9739366952957701E-3</v>
      </c>
      <c r="M55" s="114">
        <v>9.2551096306981804E-3</v>
      </c>
      <c r="N55" s="114">
        <v>1.4712791228311799E-3</v>
      </c>
      <c r="O55" s="114">
        <v>2.0013051422361999E-3</v>
      </c>
      <c r="P55" s="114">
        <v>3.3994772279080703E-4</v>
      </c>
      <c r="Q55" s="114">
        <v>3.2167096350097901E-4</v>
      </c>
      <c r="R55" s="114">
        <v>6.1135759824475803E-3</v>
      </c>
      <c r="S55" s="114">
        <v>3.0065269031767602E-3</v>
      </c>
      <c r="T55" s="114">
        <v>6.7349857983017396E-3</v>
      </c>
      <c r="U55" s="114">
        <v>1.4255872246066101E-3</v>
      </c>
      <c r="V55" s="114">
        <v>1.55352453963541E-2</v>
      </c>
      <c r="W55" s="114">
        <v>4.6275548153490898E-4</v>
      </c>
      <c r="X55" s="114">
        <v>6.1227143620925005E-7</v>
      </c>
      <c r="Y55" s="114">
        <v>1.04177527952022E-6</v>
      </c>
      <c r="Z55" s="114">
        <v>5.7571791762959296E-7</v>
      </c>
      <c r="AA55" s="114">
        <v>5.7571791762959296E-7</v>
      </c>
      <c r="AB55" s="114">
        <v>2.8054825509886502E-6</v>
      </c>
      <c r="AC55" s="114" t="s">
        <v>391</v>
      </c>
      <c r="AD55" s="114" t="s">
        <v>391</v>
      </c>
      <c r="AE55" s="40"/>
      <c r="AF55" s="114">
        <v>1054.33815306982</v>
      </c>
      <c r="AG55" s="39" t="s">
        <v>389</v>
      </c>
      <c r="AH55" s="114">
        <v>106816.62206403101</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8.3886000000000002E-2</v>
      </c>
      <c r="H57" s="114">
        <v>1.55735740735283E-2</v>
      </c>
      <c r="I57" s="114">
        <v>0.10169599999999999</v>
      </c>
      <c r="J57" s="114">
        <v>0.114408</v>
      </c>
      <c r="K57" s="114">
        <v>0.12712000000000001</v>
      </c>
      <c r="L57" s="114">
        <v>3.0508800000000002E-3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2598.9050000000002</v>
      </c>
      <c r="AL57" s="41" t="s">
        <v>136</v>
      </c>
    </row>
    <row r="58" spans="1:38" ht="26.25" customHeight="1" thickBot="1" x14ac:dyDescent="0.3">
      <c r="A58" s="36" t="s">
        <v>45</v>
      </c>
      <c r="B58" s="36" t="s">
        <v>137</v>
      </c>
      <c r="C58" s="37" t="s">
        <v>138</v>
      </c>
      <c r="D58" s="38"/>
      <c r="E58" s="114" t="s">
        <v>389</v>
      </c>
      <c r="F58" s="114" t="s">
        <v>389</v>
      </c>
      <c r="G58" s="114">
        <v>0.35127914783238323</v>
      </c>
      <c r="H58" s="114" t="s">
        <v>389</v>
      </c>
      <c r="I58" s="114">
        <v>7.6553363626952739E-2</v>
      </c>
      <c r="J58" s="114">
        <v>8.6122534080321833E-2</v>
      </c>
      <c r="K58" s="114">
        <v>9.5691704533690927E-2</v>
      </c>
      <c r="L58" s="114">
        <v>3.5214547268398245E-4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642.82592883556185</v>
      </c>
      <c r="AL58" s="41" t="s">
        <v>139</v>
      </c>
    </row>
    <row r="59" spans="1:38" ht="26.25" customHeight="1" thickBot="1" x14ac:dyDescent="0.3">
      <c r="A59" s="36" t="s">
        <v>45</v>
      </c>
      <c r="B59" s="51" t="s">
        <v>140</v>
      </c>
      <c r="C59" s="37" t="s">
        <v>377</v>
      </c>
      <c r="D59" s="38"/>
      <c r="E59" s="114">
        <v>1.7979999999999999E-2</v>
      </c>
      <c r="F59" s="114">
        <v>1.1999999999999999E-3</v>
      </c>
      <c r="G59" s="114">
        <v>0.18518000000000001</v>
      </c>
      <c r="H59" s="114">
        <v>4.5699999999999998E-2</v>
      </c>
      <c r="I59" s="114">
        <v>3.840416E-2</v>
      </c>
      <c r="J59" s="114">
        <v>4.9234680000000003E-2</v>
      </c>
      <c r="K59" s="114">
        <v>5.4705200000000002E-2</v>
      </c>
      <c r="L59" s="114">
        <v>7.5094817919999998E-4</v>
      </c>
      <c r="M59" s="114" t="s">
        <v>391</v>
      </c>
      <c r="N59" s="114">
        <v>9.6559999999999997E-3</v>
      </c>
      <c r="O59" s="114">
        <v>6.0999999999999999E-5</v>
      </c>
      <c r="P59" s="114">
        <v>7.45E-4</v>
      </c>
      <c r="Q59" s="114">
        <v>1.5704E-3</v>
      </c>
      <c r="R59" s="114">
        <v>1.9799999999999999E-4</v>
      </c>
      <c r="S59" s="114">
        <v>1.060584E-3</v>
      </c>
      <c r="T59" s="114">
        <v>3.636288E-2</v>
      </c>
      <c r="U59" s="114">
        <v>0.227268</v>
      </c>
      <c r="V59" s="114">
        <v>1.74E-3</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204.07737460000001</v>
      </c>
      <c r="AL59" s="46" t="s">
        <v>405</v>
      </c>
    </row>
    <row r="60" spans="1:38" ht="26.25" customHeight="1" thickBot="1" x14ac:dyDescent="0.3">
      <c r="A60" s="36" t="s">
        <v>45</v>
      </c>
      <c r="B60" s="51" t="s">
        <v>141</v>
      </c>
      <c r="C60" s="37" t="s">
        <v>142</v>
      </c>
      <c r="D60" s="43"/>
      <c r="E60" s="114">
        <v>4.4472707799999997E-2</v>
      </c>
      <c r="F60" s="114" t="s">
        <v>389</v>
      </c>
      <c r="G60" s="114" t="s">
        <v>389</v>
      </c>
      <c r="H60" s="114" t="s">
        <v>389</v>
      </c>
      <c r="I60" s="114">
        <v>6.0336108507072203E-2</v>
      </c>
      <c r="J60" s="114">
        <v>0.30350002798536102</v>
      </c>
      <c r="K60" s="114">
        <v>0.60700005597072204</v>
      </c>
      <c r="L60" s="114" t="s">
        <v>391</v>
      </c>
      <c r="M60" s="114" t="s">
        <v>389</v>
      </c>
      <c r="N60" s="114">
        <v>1.2118923E-4</v>
      </c>
      <c r="O60" s="114" t="s">
        <v>391</v>
      </c>
      <c r="P60" s="114" t="s">
        <v>391</v>
      </c>
      <c r="Q60" s="114" t="s">
        <v>391</v>
      </c>
      <c r="R60" s="114" t="s">
        <v>389</v>
      </c>
      <c r="S60" s="114">
        <v>2.4237845999999999E-4</v>
      </c>
      <c r="T60" s="114">
        <v>1.2118923E-4</v>
      </c>
      <c r="U60" s="114" t="s">
        <v>389</v>
      </c>
      <c r="V60" s="114">
        <v>3.5144876700000001E-3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2.5732223461982899</v>
      </c>
      <c r="J61" s="114">
        <v>25.732223461982901</v>
      </c>
      <c r="K61" s="114">
        <v>86.109141734918794</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40492.743999999999</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2.0400000000000001E-2</v>
      </c>
      <c r="G63" s="114" t="s">
        <v>389</v>
      </c>
      <c r="H63" s="114">
        <v>0.1144</v>
      </c>
      <c r="I63" s="114">
        <v>4.4380000000000003E-2</v>
      </c>
      <c r="J63" s="114">
        <v>5.706E-2</v>
      </c>
      <c r="K63" s="114">
        <v>6.3399999999999998E-2</v>
      </c>
      <c r="L63" s="114" t="s">
        <v>389</v>
      </c>
      <c r="M63" s="114" t="s">
        <v>389</v>
      </c>
      <c r="N63" s="114">
        <v>1.0000219999999999E-3</v>
      </c>
      <c r="O63" s="114">
        <v>1.10922975E-3</v>
      </c>
      <c r="P63" s="114" t="s">
        <v>391</v>
      </c>
      <c r="Q63" s="114">
        <v>2.997985E-4</v>
      </c>
      <c r="R63" s="114">
        <v>3.3676270000000002E-3</v>
      </c>
      <c r="S63" s="114">
        <v>1.70791E-4</v>
      </c>
      <c r="T63" s="114">
        <v>2.5141629999999998E-3</v>
      </c>
      <c r="U63" s="114" t="s">
        <v>389</v>
      </c>
      <c r="V63" s="114">
        <v>1.1154336000000001E-2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0.19500000000000001</v>
      </c>
      <c r="F65" s="48" t="s">
        <v>389</v>
      </c>
      <c r="G65" s="48" t="s">
        <v>389</v>
      </c>
      <c r="H65" s="114">
        <v>4.7999999999999996E-3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251</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0.12264</v>
      </c>
      <c r="J67" s="114">
        <v>0.13797000000000001</v>
      </c>
      <c r="K67" s="114">
        <v>0.15329999999999999</v>
      </c>
      <c r="L67" s="114">
        <v>2.2075200000000001E-3</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43.463333333333303</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0.60051006948700303</v>
      </c>
      <c r="F70" s="114">
        <v>2.0551260833333331</v>
      </c>
      <c r="G70" s="114">
        <v>0.50564205263157891</v>
      </c>
      <c r="H70" s="114">
        <v>3.1862220952120004E-2</v>
      </c>
      <c r="I70" s="114">
        <v>1.847184858026607E-2</v>
      </c>
      <c r="J70" s="114">
        <v>2.4121965701937399E-2</v>
      </c>
      <c r="K70" s="114">
        <v>5.61345963498577E-2</v>
      </c>
      <c r="L70" s="114">
        <v>3.5459198936929007E-3</v>
      </c>
      <c r="M70" s="114">
        <v>0.1032381047606</v>
      </c>
      <c r="N70" s="114">
        <v>8.5969000000000004E-2</v>
      </c>
      <c r="O70" s="114">
        <v>1.0000000000000001E-5</v>
      </c>
      <c r="P70" s="114">
        <v>2.7519999999999999E-2</v>
      </c>
      <c r="Q70" s="114">
        <v>1.46E-4</v>
      </c>
      <c r="R70" s="114">
        <v>4.5100000000000001E-4</v>
      </c>
      <c r="S70" s="114">
        <v>4.37E-4</v>
      </c>
      <c r="T70" s="114">
        <v>1.026E-3</v>
      </c>
      <c r="U70" s="114" t="s">
        <v>391</v>
      </c>
      <c r="V70" s="114" t="s">
        <v>391</v>
      </c>
      <c r="W70" s="114">
        <v>8.0000000000000002E-3</v>
      </c>
      <c r="X70" s="114" t="s">
        <v>391</v>
      </c>
      <c r="Y70" s="114" t="s">
        <v>391</v>
      </c>
      <c r="Z70" s="114" t="s">
        <v>391</v>
      </c>
      <c r="AA70" s="114" t="s">
        <v>391</v>
      </c>
      <c r="AB70" s="114" t="s">
        <v>391</v>
      </c>
      <c r="AC70" s="114">
        <v>1.6</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0.93731933300000003</v>
      </c>
      <c r="F72" s="114">
        <v>0.25041768173620887</v>
      </c>
      <c r="G72" s="114">
        <v>2.470637765180717</v>
      </c>
      <c r="H72" s="114">
        <v>3.1313999999999999E-3</v>
      </c>
      <c r="I72" s="114">
        <v>1.9406004427188186</v>
      </c>
      <c r="J72" s="114">
        <v>2.0796740484121363</v>
      </c>
      <c r="K72" s="114">
        <v>2.2773469801897148</v>
      </c>
      <c r="L72" s="114">
        <v>6.4873418172500426E-3</v>
      </c>
      <c r="M72" s="114">
        <v>1.9377005985753901</v>
      </c>
      <c r="N72" s="114">
        <v>0.6386343017120174</v>
      </c>
      <c r="O72" s="114">
        <v>1.4527220899812321E-2</v>
      </c>
      <c r="P72" s="114">
        <v>0.1037723143597833</v>
      </c>
      <c r="Q72" s="114">
        <v>3.7894914825365805E-2</v>
      </c>
      <c r="R72" s="114">
        <v>1.654280112378554</v>
      </c>
      <c r="S72" s="114">
        <v>0.35116666987610862</v>
      </c>
      <c r="T72" s="114">
        <v>1.1743142105787623</v>
      </c>
      <c r="U72" s="114">
        <v>0.47254416900000001</v>
      </c>
      <c r="V72" s="114">
        <v>7.6793309712490645</v>
      </c>
      <c r="W72" s="114">
        <v>1.161827628343562</v>
      </c>
      <c r="X72" s="114" t="s">
        <v>391</v>
      </c>
      <c r="Y72" s="114" t="s">
        <v>391</v>
      </c>
      <c r="Z72" s="114" t="s">
        <v>391</v>
      </c>
      <c r="AA72" s="114" t="s">
        <v>391</v>
      </c>
      <c r="AB72" s="114">
        <v>0.714628679051306</v>
      </c>
      <c r="AC72" s="114">
        <v>0.69488162999999992</v>
      </c>
      <c r="AD72" s="114">
        <v>5.9710044013088899</v>
      </c>
      <c r="AE72" s="40"/>
      <c r="AF72" s="48" t="s">
        <v>389</v>
      </c>
      <c r="AG72" s="48" t="s">
        <v>389</v>
      </c>
      <c r="AH72" s="48" t="s">
        <v>389</v>
      </c>
      <c r="AI72" s="48" t="s">
        <v>389</v>
      </c>
      <c r="AJ72" s="48" t="s">
        <v>389</v>
      </c>
      <c r="AK72" s="114">
        <v>27619.692640523561</v>
      </c>
      <c r="AL72" s="41" t="s">
        <v>170</v>
      </c>
    </row>
    <row r="73" spans="1:38" ht="26.25" customHeight="1" thickBot="1" x14ac:dyDescent="0.3">
      <c r="A73" s="36" t="s">
        <v>45</v>
      </c>
      <c r="B73" s="36" t="s">
        <v>171</v>
      </c>
      <c r="C73" s="37" t="s">
        <v>172</v>
      </c>
      <c r="D73" s="38"/>
      <c r="E73" s="114">
        <v>2.7E-2</v>
      </c>
      <c r="F73" s="114" t="s">
        <v>391</v>
      </c>
      <c r="G73" s="114">
        <v>4.2999999999999997E-2</v>
      </c>
      <c r="H73" s="114" t="s">
        <v>391</v>
      </c>
      <c r="I73" s="114">
        <v>2.8646117647058801E-2</v>
      </c>
      <c r="J73" s="114">
        <v>4.0582E-2</v>
      </c>
      <c r="K73" s="114">
        <v>4.0582E-2</v>
      </c>
      <c r="L73" s="114">
        <v>2.8646117647058802E-3</v>
      </c>
      <c r="M73" s="114" t="s">
        <v>391</v>
      </c>
      <c r="N73" s="114">
        <v>6.8337348286175497E-3</v>
      </c>
      <c r="O73" s="114" t="s">
        <v>391</v>
      </c>
      <c r="P73" s="114" t="s">
        <v>391</v>
      </c>
      <c r="Q73" s="114" t="s">
        <v>391</v>
      </c>
      <c r="R73" s="114">
        <v>1.82619</v>
      </c>
      <c r="S73" s="114" t="s">
        <v>391</v>
      </c>
      <c r="T73" s="114">
        <v>8.1163999999999993E-3</v>
      </c>
      <c r="U73" s="114" t="s">
        <v>391</v>
      </c>
      <c r="V73" s="114">
        <v>0.26100000000000001</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26.361530697999999</v>
      </c>
      <c r="AL73" s="41" t="s">
        <v>393</v>
      </c>
    </row>
    <row r="74" spans="1:38" ht="26.25" customHeight="1" thickBot="1" x14ac:dyDescent="0.3">
      <c r="A74" s="36" t="s">
        <v>45</v>
      </c>
      <c r="B74" s="36" t="s">
        <v>173</v>
      </c>
      <c r="C74" s="37" t="s">
        <v>174</v>
      </c>
      <c r="D74" s="38"/>
      <c r="E74" s="114">
        <v>5.3188890044000001E-2</v>
      </c>
      <c r="F74" s="114">
        <v>6.3E-5</v>
      </c>
      <c r="G74" s="114">
        <v>0.50005299999999997</v>
      </c>
      <c r="H74" s="114" t="s">
        <v>391</v>
      </c>
      <c r="I74" s="114">
        <v>5.9860748280805898E-2</v>
      </c>
      <c r="J74" s="114">
        <v>0.13342934351451499</v>
      </c>
      <c r="K74" s="114">
        <v>0.14178811573502101</v>
      </c>
      <c r="L74" s="114">
        <v>1.3767972104585401E-3</v>
      </c>
      <c r="M74" s="114">
        <v>10.865947999999999</v>
      </c>
      <c r="N74" s="114">
        <v>9.0300000000000005E-4</v>
      </c>
      <c r="O74" s="114">
        <v>5.1E-5</v>
      </c>
      <c r="P74" s="114">
        <v>3.9999999999999998E-6</v>
      </c>
      <c r="Q74" s="114">
        <v>1.0000000000000001E-5</v>
      </c>
      <c r="R74" s="114">
        <v>4.4008438818565397E-5</v>
      </c>
      <c r="S74" s="114">
        <v>6.0099999999999997E-3</v>
      </c>
      <c r="T74" s="114">
        <v>2.1412658227848102E-3</v>
      </c>
      <c r="U74" s="114" t="s">
        <v>391</v>
      </c>
      <c r="V74" s="114">
        <v>1.12E-2</v>
      </c>
      <c r="W74" s="114">
        <v>0.02</v>
      </c>
      <c r="X74" s="114">
        <v>9.1730100000000005E-3</v>
      </c>
      <c r="Y74" s="114">
        <v>2.62086E-3</v>
      </c>
      <c r="Z74" s="114">
        <v>2.62086E-3</v>
      </c>
      <c r="AA74" s="114">
        <v>1.31043E-3</v>
      </c>
      <c r="AB74" s="114">
        <v>1.5725159999999998E-2</v>
      </c>
      <c r="AC74" s="114" t="s">
        <v>391</v>
      </c>
      <c r="AD74" s="114" t="s">
        <v>389</v>
      </c>
      <c r="AE74" s="40"/>
      <c r="AF74" s="48" t="s">
        <v>389</v>
      </c>
      <c r="AG74" s="48" t="s">
        <v>389</v>
      </c>
      <c r="AH74" s="48" t="s">
        <v>389</v>
      </c>
      <c r="AI74" s="48" t="s">
        <v>389</v>
      </c>
      <c r="AJ74" s="48" t="s">
        <v>389</v>
      </c>
      <c r="AK74" s="114">
        <v>131.04300000000001</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0.30909999999999999</v>
      </c>
      <c r="F80" s="114" t="s">
        <v>391</v>
      </c>
      <c r="G80" s="114">
        <v>3.0150000000000001</v>
      </c>
      <c r="H80" s="114" t="s">
        <v>391</v>
      </c>
      <c r="I80" s="114">
        <v>2.966039916E-2</v>
      </c>
      <c r="J80" s="114">
        <v>3.5495188720000001E-2</v>
      </c>
      <c r="K80" s="114">
        <v>3.7896524000000001E-2</v>
      </c>
      <c r="L80" s="114">
        <v>2.9602399160000001E-5</v>
      </c>
      <c r="M80" s="114" t="s">
        <v>391</v>
      </c>
      <c r="N80" s="114">
        <v>2.0965289999999999</v>
      </c>
      <c r="O80" s="114">
        <v>3.3390000000000003E-2</v>
      </c>
      <c r="P80" s="114">
        <v>3.7879999999999997E-2</v>
      </c>
      <c r="Q80" s="114">
        <v>0.34484999999999999</v>
      </c>
      <c r="R80" s="114">
        <v>4.5085492216116102E-2</v>
      </c>
      <c r="S80" s="114">
        <v>0.88038187599999995</v>
      </c>
      <c r="T80" s="114">
        <v>0.14609143843700001</v>
      </c>
      <c r="U80" s="114" t="s">
        <v>391</v>
      </c>
      <c r="V80" s="114">
        <v>8.1722199999999994</v>
      </c>
      <c r="W80" s="114">
        <v>0.66816523373493997</v>
      </c>
      <c r="X80" s="114" t="s">
        <v>391</v>
      </c>
      <c r="Y80" s="114" t="s">
        <v>389</v>
      </c>
      <c r="Z80" s="114" t="s">
        <v>391</v>
      </c>
      <c r="AA80" s="114" t="s">
        <v>391</v>
      </c>
      <c r="AB80" s="114" t="s">
        <v>391</v>
      </c>
      <c r="AC80" s="114" t="s">
        <v>391</v>
      </c>
      <c r="AD80" s="114">
        <v>5.4155395333451003E-4</v>
      </c>
      <c r="AE80" s="40"/>
      <c r="AF80" s="48" t="s">
        <v>389</v>
      </c>
      <c r="AG80" s="48" t="s">
        <v>389</v>
      </c>
      <c r="AH80" s="48" t="s">
        <v>389</v>
      </c>
      <c r="AI80" s="48" t="s">
        <v>389</v>
      </c>
      <c r="AJ80" s="48" t="s">
        <v>389</v>
      </c>
      <c r="AK80" s="114">
        <v>314.38389999999998</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12.982196868000001</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26.715250000000001</v>
      </c>
      <c r="AL82" s="46" t="s">
        <v>203</v>
      </c>
    </row>
    <row r="83" spans="1:38" ht="26.25" customHeight="1" thickBot="1" x14ac:dyDescent="0.3">
      <c r="A83" s="36" t="s">
        <v>45</v>
      </c>
      <c r="B83" s="54" t="s">
        <v>195</v>
      </c>
      <c r="C83" s="55" t="s">
        <v>196</v>
      </c>
      <c r="D83" s="38"/>
      <c r="E83" s="114" t="s">
        <v>391</v>
      </c>
      <c r="F83" s="114">
        <v>0.27636293242084797</v>
      </c>
      <c r="G83" s="114" t="s">
        <v>389</v>
      </c>
      <c r="H83" s="114" t="s">
        <v>389</v>
      </c>
      <c r="I83" s="114">
        <v>7.5734886666666704E-3</v>
      </c>
      <c r="J83" s="114">
        <v>4.4510304166666702E-2</v>
      </c>
      <c r="K83" s="114">
        <v>0.246672103333334</v>
      </c>
      <c r="L83" s="114">
        <v>4.0075157400000001E-4</v>
      </c>
      <c r="M83" s="114">
        <v>6.0206249999999995E-4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17573.721666666701</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11.552418060000001</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29.358730999999999</v>
      </c>
      <c r="AL85" s="41" t="s">
        <v>200</v>
      </c>
    </row>
    <row r="86" spans="1:38" ht="26.25" customHeight="1" thickBot="1" x14ac:dyDescent="0.3">
      <c r="A86" s="36" t="s">
        <v>192</v>
      </c>
      <c r="B86" s="45" t="s">
        <v>201</v>
      </c>
      <c r="C86" s="53" t="s">
        <v>202</v>
      </c>
      <c r="D86" s="38"/>
      <c r="E86" s="114" t="s">
        <v>389</v>
      </c>
      <c r="F86" s="114">
        <v>2.8898904999999999E-2</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0.1520995</v>
      </c>
      <c r="AL86" s="41" t="s">
        <v>203</v>
      </c>
    </row>
    <row r="87" spans="1:38" ht="26.25" customHeight="1" thickBot="1" x14ac:dyDescent="0.3">
      <c r="A87" s="36" t="s">
        <v>192</v>
      </c>
      <c r="B87" s="45" t="s">
        <v>204</v>
      </c>
      <c r="C87" s="53" t="s">
        <v>205</v>
      </c>
      <c r="D87" s="38"/>
      <c r="E87" s="114" t="s">
        <v>389</v>
      </c>
      <c r="F87" s="114">
        <v>6.5186099999999997E-2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0.21728700000000001</v>
      </c>
      <c r="AL87" s="41" t="s">
        <v>203</v>
      </c>
    </row>
    <row r="88" spans="1:38" ht="26.25" customHeight="1" thickBot="1" x14ac:dyDescent="0.3">
      <c r="A88" s="36" t="s">
        <v>192</v>
      </c>
      <c r="B88" s="45" t="s">
        <v>206</v>
      </c>
      <c r="C88" s="53" t="s">
        <v>207</v>
      </c>
      <c r="D88" s="38"/>
      <c r="E88" s="114" t="s">
        <v>391</v>
      </c>
      <c r="F88" s="114">
        <v>1.3624578220000001</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99.131302500000103</v>
      </c>
      <c r="AL88" s="41" t="s">
        <v>203</v>
      </c>
    </row>
    <row r="89" spans="1:38" ht="26.25" customHeight="1" thickBot="1" x14ac:dyDescent="0.3">
      <c r="A89" s="36" t="s">
        <v>192</v>
      </c>
      <c r="B89" s="45" t="s">
        <v>208</v>
      </c>
      <c r="C89" s="53" t="s">
        <v>209</v>
      </c>
      <c r="D89" s="38"/>
      <c r="E89" s="114" t="s">
        <v>389</v>
      </c>
      <c r="F89" s="114">
        <v>1.3809839260000001</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4.3031259999999998</v>
      </c>
      <c r="AL89" s="41" t="s">
        <v>203</v>
      </c>
    </row>
    <row r="90" spans="1:38" ht="26.25" customHeight="1" thickBot="1" x14ac:dyDescent="0.3">
      <c r="A90" s="36" t="s">
        <v>192</v>
      </c>
      <c r="B90" s="45" t="s">
        <v>210</v>
      </c>
      <c r="C90" s="53" t="s">
        <v>211</v>
      </c>
      <c r="D90" s="38"/>
      <c r="E90" s="114" t="s">
        <v>389</v>
      </c>
      <c r="F90" s="114">
        <v>31.131600001500001</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53.098297500000001</v>
      </c>
      <c r="AL90" s="41" t="s">
        <v>203</v>
      </c>
    </row>
    <row r="91" spans="1:38" ht="26.25" customHeight="1" thickBot="1" x14ac:dyDescent="0.3">
      <c r="A91" s="36" t="s">
        <v>192</v>
      </c>
      <c r="B91" s="42" t="s">
        <v>379</v>
      </c>
      <c r="C91" s="45" t="s">
        <v>212</v>
      </c>
      <c r="D91" s="38"/>
      <c r="E91" s="114">
        <v>7.5943813739744901E-3</v>
      </c>
      <c r="F91" s="114">
        <v>1.9327037916686999E-2</v>
      </c>
      <c r="G91" s="114">
        <v>4.7232799999999998E-3</v>
      </c>
      <c r="H91" s="114">
        <v>1.6571737056663399E-2</v>
      </c>
      <c r="I91" s="114">
        <v>0.18905028060961698</v>
      </c>
      <c r="J91" s="114">
        <v>0.26409100060961699</v>
      </c>
      <c r="K91" s="114">
        <v>0.27959024060961701</v>
      </c>
      <c r="L91" s="114">
        <v>4.8517254274327802E-4</v>
      </c>
      <c r="M91" s="114">
        <v>0.231207349836663</v>
      </c>
      <c r="N91" s="114">
        <v>1.9965948261040201E-4</v>
      </c>
      <c r="O91" s="114">
        <v>2.714038965220805E-3</v>
      </c>
      <c r="P91" s="114">
        <v>4.8846696522080498E-4</v>
      </c>
      <c r="Q91" s="114">
        <v>2.7150371547010801E-3</v>
      </c>
      <c r="R91" s="114">
        <v>2.5811989136881652E-2</v>
      </c>
      <c r="S91" s="114">
        <v>0.69502296482713566</v>
      </c>
      <c r="T91" s="114">
        <v>5.7701612060961707E-2</v>
      </c>
      <c r="U91" s="114" t="s">
        <v>391</v>
      </c>
      <c r="V91" s="114">
        <v>0.41742161206096168</v>
      </c>
      <c r="W91" s="114">
        <v>3.9931896522080499E-4</v>
      </c>
      <c r="X91" s="114">
        <v>4.4324405139509302E-4</v>
      </c>
      <c r="Y91" s="114">
        <v>1.7969353434936199E-4</v>
      </c>
      <c r="Z91" s="114">
        <v>1.7969353434936199E-4</v>
      </c>
      <c r="AA91" s="114">
        <v>1.7969353434936199E-4</v>
      </c>
      <c r="AB91" s="114">
        <v>9.823246544431799E-4</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10.460251719864413</v>
      </c>
      <c r="F92" s="114">
        <v>6.3882022282642099</v>
      </c>
      <c r="G92" s="114">
        <v>4.567394323068541</v>
      </c>
      <c r="H92" s="114">
        <v>1.3654019684419898</v>
      </c>
      <c r="I92" s="114">
        <v>2.3377409636412958</v>
      </c>
      <c r="J92" s="114">
        <v>2.9611385322354487</v>
      </c>
      <c r="K92" s="114">
        <v>3.1169878429707749</v>
      </c>
      <c r="L92" s="114">
        <v>6.0781310646071438E-2</v>
      </c>
      <c r="M92" s="114">
        <v>14.2938961880376</v>
      </c>
      <c r="N92" s="114">
        <v>0.16205590624654451</v>
      </c>
      <c r="O92" s="114">
        <v>3.5112113020084705E-2</v>
      </c>
      <c r="P92" s="114">
        <v>1.6911319999999997E-2</v>
      </c>
      <c r="Q92" s="114">
        <v>0.11005370313978</v>
      </c>
      <c r="R92" s="114">
        <v>8.1605167068743531E-2</v>
      </c>
      <c r="S92" s="114">
        <v>0.17082799642123606</v>
      </c>
      <c r="T92" s="114">
        <v>0.18906522395430261</v>
      </c>
      <c r="U92" s="114" t="s">
        <v>391</v>
      </c>
      <c r="V92" s="114">
        <v>0.32411181249308901</v>
      </c>
      <c r="W92" s="114">
        <v>3.3292603999999996E-2</v>
      </c>
      <c r="X92" s="114" t="s">
        <v>391</v>
      </c>
      <c r="Y92" s="114" t="s">
        <v>391</v>
      </c>
      <c r="Z92" s="114" t="s">
        <v>391</v>
      </c>
      <c r="AA92" s="114" t="s">
        <v>391</v>
      </c>
      <c r="AB92" s="114">
        <v>2.0924643999999999E-2</v>
      </c>
      <c r="AC92" s="114" t="s">
        <v>391</v>
      </c>
      <c r="AD92" s="114" t="s">
        <v>389</v>
      </c>
      <c r="AE92" s="40"/>
      <c r="AF92" s="48" t="s">
        <v>389</v>
      </c>
      <c r="AG92" s="48" t="s">
        <v>389</v>
      </c>
      <c r="AH92" s="48" t="s">
        <v>389</v>
      </c>
      <c r="AI92" s="48" t="s">
        <v>389</v>
      </c>
      <c r="AJ92" s="48" t="s">
        <v>389</v>
      </c>
      <c r="AK92" s="114">
        <v>12774.898000000001</v>
      </c>
      <c r="AL92" s="41" t="s">
        <v>215</v>
      </c>
    </row>
    <row r="93" spans="1:38" ht="26.25" customHeight="1" thickBot="1" x14ac:dyDescent="0.3">
      <c r="A93" s="36" t="s">
        <v>45</v>
      </c>
      <c r="B93" s="42" t="s">
        <v>216</v>
      </c>
      <c r="C93" s="37" t="s">
        <v>380</v>
      </c>
      <c r="D93" s="47"/>
      <c r="E93" s="114" t="s">
        <v>389</v>
      </c>
      <c r="F93" s="114">
        <v>1.6241076265744601</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0.38244</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382.44</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8.3909757859530004E-2</v>
      </c>
      <c r="F99" s="114">
        <v>8.0687044224617406</v>
      </c>
      <c r="G99" s="39" t="s">
        <v>389</v>
      </c>
      <c r="H99" s="114">
        <v>4.1810244864647004</v>
      </c>
      <c r="I99" s="114">
        <v>8.5228622592499997E-2</v>
      </c>
      <c r="J99" s="114">
        <v>0.13096105422750001</v>
      </c>
      <c r="K99" s="114">
        <v>0.28686707116499999</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344.02100000000002</v>
      </c>
      <c r="AL99" s="41" t="s">
        <v>229</v>
      </c>
    </row>
    <row r="100" spans="1:38" ht="26.25" customHeight="1" thickBot="1" x14ac:dyDescent="0.3">
      <c r="A100" s="36" t="s">
        <v>227</v>
      </c>
      <c r="B100" s="36" t="s">
        <v>230</v>
      </c>
      <c r="C100" s="37" t="s">
        <v>383</v>
      </c>
      <c r="D100" s="57"/>
      <c r="E100" s="114">
        <v>0.17687791932103999</v>
      </c>
      <c r="F100" s="114">
        <v>9.06400944238659</v>
      </c>
      <c r="G100" s="39" t="s">
        <v>389</v>
      </c>
      <c r="H100" s="114">
        <v>8.4531260857949402</v>
      </c>
      <c r="I100" s="114">
        <v>0.103326757575</v>
      </c>
      <c r="J100" s="114">
        <v>0.15817743848249999</v>
      </c>
      <c r="K100" s="114">
        <v>0.34257774130916002</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1152.5050000000001</v>
      </c>
      <c r="AL100" s="41" t="s">
        <v>229</v>
      </c>
    </row>
    <row r="101" spans="1:38" ht="26.25" customHeight="1" thickBot="1" x14ac:dyDescent="0.3">
      <c r="A101" s="36" t="s">
        <v>227</v>
      </c>
      <c r="B101" s="36" t="s">
        <v>231</v>
      </c>
      <c r="C101" s="37" t="s">
        <v>232</v>
      </c>
      <c r="D101" s="57"/>
      <c r="E101" s="114">
        <v>1.4611486E-2</v>
      </c>
      <c r="F101" s="114">
        <v>0.29231588214908999</v>
      </c>
      <c r="G101" s="39" t="s">
        <v>389</v>
      </c>
      <c r="H101" s="114">
        <v>0.80695090000000003</v>
      </c>
      <c r="I101" s="114">
        <v>2.8552E-3</v>
      </c>
      <c r="J101" s="114">
        <v>8.5655999999999996E-3</v>
      </c>
      <c r="K101" s="114">
        <v>1.9986400000000001E-2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576.76900000000001</v>
      </c>
      <c r="AL101" s="41" t="s">
        <v>229</v>
      </c>
    </row>
    <row r="102" spans="1:38" ht="26.25" customHeight="1" thickBot="1" x14ac:dyDescent="0.3">
      <c r="A102" s="36" t="s">
        <v>227</v>
      </c>
      <c r="B102" s="36" t="s">
        <v>233</v>
      </c>
      <c r="C102" s="37" t="s">
        <v>362</v>
      </c>
      <c r="D102" s="57"/>
      <c r="E102" s="114">
        <v>2.876837393669E-2</v>
      </c>
      <c r="F102" s="114">
        <v>0.76090012306920995</v>
      </c>
      <c r="G102" s="39" t="s">
        <v>389</v>
      </c>
      <c r="H102" s="114">
        <v>2.78138268482898</v>
      </c>
      <c r="I102" s="114">
        <v>7.4386139999999996E-3</v>
      </c>
      <c r="J102" s="114">
        <v>0.16547042000000001</v>
      </c>
      <c r="K102" s="114">
        <v>1.09822021</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1422.001</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2.9314019113000001E-4</v>
      </c>
      <c r="F104" s="114">
        <v>4.6913113057500001E-3</v>
      </c>
      <c r="G104" s="39" t="s">
        <v>389</v>
      </c>
      <c r="H104" s="114">
        <v>1.61893007366E-2</v>
      </c>
      <c r="I104" s="114">
        <v>6.1688214280000004E-5</v>
      </c>
      <c r="J104" s="114">
        <v>1.8506464284999999E-4</v>
      </c>
      <c r="K104" s="114">
        <v>4.3181749999999998E-4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12.3376428571428</v>
      </c>
      <c r="AL104" s="41" t="s">
        <v>229</v>
      </c>
    </row>
    <row r="105" spans="1:38" ht="26.25" customHeight="1" thickBot="1" x14ac:dyDescent="0.3">
      <c r="A105" s="36" t="s">
        <v>227</v>
      </c>
      <c r="B105" s="36" t="s">
        <v>238</v>
      </c>
      <c r="C105" s="37" t="s">
        <v>239</v>
      </c>
      <c r="D105" s="57"/>
      <c r="E105" s="114">
        <v>6.7072867457140001E-2</v>
      </c>
      <c r="F105" s="114">
        <v>3.33997521152344</v>
      </c>
      <c r="G105" s="39" t="s">
        <v>389</v>
      </c>
      <c r="H105" s="114">
        <v>3.0611843730000001</v>
      </c>
      <c r="I105" s="114">
        <v>2.5388999999999998E-2</v>
      </c>
      <c r="J105" s="114">
        <v>3.9897000000000002E-2</v>
      </c>
      <c r="K105" s="114">
        <v>8.7048E-2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362.7</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5.5576350594370001E-2</v>
      </c>
      <c r="F107" s="114">
        <v>0.73144614214354997</v>
      </c>
      <c r="G107" s="39" t="s">
        <v>389</v>
      </c>
      <c r="H107" s="114">
        <v>1.0603912401380999</v>
      </c>
      <c r="I107" s="114">
        <v>2.5745901000000002E-2</v>
      </c>
      <c r="J107" s="114">
        <v>0.34327868</v>
      </c>
      <c r="K107" s="114">
        <v>1.6305737300000001</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8581.9670000000006</v>
      </c>
      <c r="AL107" s="41" t="s">
        <v>229</v>
      </c>
    </row>
    <row r="108" spans="1:38" ht="26.25" customHeight="1" thickBot="1" x14ac:dyDescent="0.3">
      <c r="A108" s="36" t="s">
        <v>227</v>
      </c>
      <c r="B108" s="36" t="s">
        <v>243</v>
      </c>
      <c r="C108" s="37" t="s">
        <v>358</v>
      </c>
      <c r="D108" s="57"/>
      <c r="E108" s="114">
        <v>4.3591903880499999E-3</v>
      </c>
      <c r="F108" s="114">
        <v>0.87671760299655999</v>
      </c>
      <c r="G108" s="39" t="s">
        <v>389</v>
      </c>
      <c r="H108" s="114">
        <v>0.55482793213431003</v>
      </c>
      <c r="I108" s="114">
        <v>1.9162458E-2</v>
      </c>
      <c r="J108" s="114">
        <v>0.19162457999999999</v>
      </c>
      <c r="K108" s="114">
        <v>0.38324915999999998</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9581.2289999999994</v>
      </c>
      <c r="AL108" s="41" t="s">
        <v>229</v>
      </c>
    </row>
    <row r="109" spans="1:38" ht="26.25" customHeight="1" thickBot="1" x14ac:dyDescent="0.3">
      <c r="A109" s="36" t="s">
        <v>227</v>
      </c>
      <c r="B109" s="36" t="s">
        <v>244</v>
      </c>
      <c r="C109" s="37" t="s">
        <v>359</v>
      </c>
      <c r="D109" s="57"/>
      <c r="E109" s="114">
        <v>1.6189942146E-4</v>
      </c>
      <c r="F109" s="114">
        <v>4.9259077647830003E-2</v>
      </c>
      <c r="G109" s="39" t="s">
        <v>389</v>
      </c>
      <c r="H109" s="114">
        <v>2.8419162697769999E-2</v>
      </c>
      <c r="I109" s="114">
        <v>3.1240999999999999E-3</v>
      </c>
      <c r="J109" s="114">
        <v>1.7182550000000001E-2</v>
      </c>
      <c r="K109" s="114">
        <v>1.7182550000000001E-2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156.20500000000001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2.787048E-2</v>
      </c>
      <c r="F111" s="114">
        <v>0.1951840128</v>
      </c>
      <c r="G111" s="39" t="s">
        <v>389</v>
      </c>
      <c r="H111" s="114">
        <v>0.44945279999999999</v>
      </c>
      <c r="I111" s="114">
        <v>8.4000000000000003E-4</v>
      </c>
      <c r="J111" s="114">
        <v>1.6800000000000001E-3</v>
      </c>
      <c r="K111" s="114">
        <v>3.7799999999999999E-3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210</v>
      </c>
      <c r="AL111" s="41" t="s">
        <v>229</v>
      </c>
    </row>
    <row r="112" spans="1:38" ht="26.25" customHeight="1" thickBot="1" x14ac:dyDescent="0.3">
      <c r="A112" s="36" t="s">
        <v>247</v>
      </c>
      <c r="B112" s="36" t="s">
        <v>248</v>
      </c>
      <c r="C112" s="37" t="s">
        <v>249</v>
      </c>
      <c r="D112" s="38"/>
      <c r="E112" s="114">
        <v>6.444</v>
      </c>
      <c r="F112" s="114" t="s">
        <v>389</v>
      </c>
      <c r="G112" s="39" t="s">
        <v>389</v>
      </c>
      <c r="H112" s="114">
        <v>8.220675</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161100000</v>
      </c>
      <c r="AL112" s="46" t="s">
        <v>413</v>
      </c>
    </row>
    <row r="113" spans="1:38" ht="26.25" customHeight="1" thickBot="1" x14ac:dyDescent="0.3">
      <c r="A113" s="36" t="s">
        <v>247</v>
      </c>
      <c r="B113" s="58" t="s">
        <v>250</v>
      </c>
      <c r="C113" s="59" t="s">
        <v>251</v>
      </c>
      <c r="D113" s="38"/>
      <c r="E113" s="114">
        <v>2.9944587148070601</v>
      </c>
      <c r="F113" s="114">
        <v>8.0293669909034602</v>
      </c>
      <c r="G113" s="39" t="s">
        <v>389</v>
      </c>
      <c r="H113" s="114">
        <v>15.2950667222121</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73345317.065371603</v>
      </c>
      <c r="AL113" s="41" t="s">
        <v>397</v>
      </c>
    </row>
    <row r="114" spans="1:38" ht="26.25" customHeight="1" thickBot="1" x14ac:dyDescent="0.3">
      <c r="A114" s="36" t="s">
        <v>247</v>
      </c>
      <c r="B114" s="58" t="s">
        <v>252</v>
      </c>
      <c r="C114" s="59" t="s">
        <v>363</v>
      </c>
      <c r="D114" s="38"/>
      <c r="E114" s="114">
        <v>0.10523796000000001</v>
      </c>
      <c r="F114" s="114">
        <v>5.37668630487E-2</v>
      </c>
      <c r="G114" s="39" t="s">
        <v>389</v>
      </c>
      <c r="H114" s="114">
        <v>0.34202336999999999</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2630949</v>
      </c>
      <c r="AL114" s="41" t="s">
        <v>397</v>
      </c>
    </row>
    <row r="115" spans="1:38" ht="26.25" customHeight="1" thickBot="1" x14ac:dyDescent="0.3">
      <c r="A115" s="36" t="s">
        <v>247</v>
      </c>
      <c r="B115" s="58" t="s">
        <v>253</v>
      </c>
      <c r="C115" s="59" t="s">
        <v>254</v>
      </c>
      <c r="D115" s="38"/>
      <c r="E115" s="114">
        <v>0.23961862007143001</v>
      </c>
      <c r="F115" s="48" t="s">
        <v>391</v>
      </c>
      <c r="G115" s="39" t="s">
        <v>389</v>
      </c>
      <c r="H115" s="114">
        <v>0.61503731071392997</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5999455.5373629099</v>
      </c>
      <c r="AL115" s="41" t="s">
        <v>397</v>
      </c>
    </row>
    <row r="116" spans="1:38" ht="26.25" customHeight="1" thickBot="1" x14ac:dyDescent="0.3">
      <c r="A116" s="36" t="s">
        <v>247</v>
      </c>
      <c r="B116" s="36" t="s">
        <v>255</v>
      </c>
      <c r="C116" s="45" t="s">
        <v>384</v>
      </c>
      <c r="D116" s="38"/>
      <c r="E116" s="114">
        <v>1.68685549248619</v>
      </c>
      <c r="F116" s="114">
        <v>0.24061987442992999</v>
      </c>
      <c r="G116" s="39" t="s">
        <v>389</v>
      </c>
      <c r="H116" s="114">
        <v>3.9934834100865602</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42171387.312154703</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79475362.428318799</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0.22874137149953999</v>
      </c>
      <c r="J119" s="114">
        <v>2.1528277333257102</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0.85013456030104995</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2377.221</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v>3.5000000000000003E-2</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0.72852535094346005</v>
      </c>
      <c r="G125" s="39" t="s">
        <v>389</v>
      </c>
      <c r="H125" s="48" t="s">
        <v>391</v>
      </c>
      <c r="I125" s="114">
        <v>1.1221650000000001E-4</v>
      </c>
      <c r="J125" s="114">
        <v>7.4470950000000004E-4</v>
      </c>
      <c r="K125" s="114">
        <v>1.5744315E-3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0.21442884000000001</v>
      </c>
      <c r="I126" s="39" t="s">
        <v>391</v>
      </c>
      <c r="J126" s="39" t="s">
        <v>391</v>
      </c>
      <c r="K126" s="39" t="s">
        <v>391</v>
      </c>
      <c r="L126" s="39" t="s">
        <v>391</v>
      </c>
      <c r="M126" s="114">
        <v>0.17763760000000001</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528.47</v>
      </c>
      <c r="AL126" s="46" t="s">
        <v>416</v>
      </c>
    </row>
    <row r="127" spans="1:38" ht="26.25" customHeight="1" thickBot="1" x14ac:dyDescent="0.3">
      <c r="A127" s="36" t="s">
        <v>272</v>
      </c>
      <c r="B127" s="36" t="s">
        <v>277</v>
      </c>
      <c r="C127" s="37" t="s">
        <v>278</v>
      </c>
      <c r="D127" s="38"/>
      <c r="E127" s="48" t="s">
        <v>391</v>
      </c>
      <c r="F127" s="48" t="s">
        <v>391</v>
      </c>
      <c r="G127" s="48" t="s">
        <v>391</v>
      </c>
      <c r="H127" s="114">
        <v>0.27703698807320998</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8.2962948300000008</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9.6657800000000002E-2</v>
      </c>
      <c r="F130" s="114">
        <v>1.91947041479403E-3</v>
      </c>
      <c r="G130" s="114">
        <v>3.0321599999999999E-3</v>
      </c>
      <c r="H130" s="114">
        <v>1.9555000000000002E-3</v>
      </c>
      <c r="I130" s="114">
        <v>4.0412520000000004E-3</v>
      </c>
      <c r="J130" s="114">
        <v>4.4902800000000001E-3</v>
      </c>
      <c r="K130" s="114">
        <v>4.4902800000000001E-3</v>
      </c>
      <c r="L130" s="114">
        <v>1.4144382E-4</v>
      </c>
      <c r="M130" s="114">
        <v>2.2815240000000001E-2</v>
      </c>
      <c r="N130" s="114">
        <v>8.0000000000000002E-3</v>
      </c>
      <c r="O130" s="114">
        <v>8.0000000000000004E-4</v>
      </c>
      <c r="P130" s="114">
        <v>8.77E-3</v>
      </c>
      <c r="Q130" s="114">
        <v>6.6E-3</v>
      </c>
      <c r="R130" s="114">
        <v>2E-3</v>
      </c>
      <c r="S130" s="114">
        <v>1.2E-2</v>
      </c>
      <c r="T130" s="114">
        <v>2.8999999999999998E-3</v>
      </c>
      <c r="U130" s="114">
        <v>4.0949999999999998E-4</v>
      </c>
      <c r="V130" s="114">
        <v>8.5749999999999997E-4</v>
      </c>
      <c r="W130" s="114">
        <v>6.8900000000000003E-3</v>
      </c>
      <c r="X130" s="114">
        <v>2.9400000000000001E-7</v>
      </c>
      <c r="Y130" s="114">
        <v>6.2649999999999995E-7</v>
      </c>
      <c r="Z130" s="114">
        <v>3.3249999999999999E-7</v>
      </c>
      <c r="AA130" s="114">
        <v>4.0600000000000001E-7</v>
      </c>
      <c r="AB130" s="114">
        <v>3.0216399999999999E-3</v>
      </c>
      <c r="AC130" s="114">
        <v>0.23706199999999999</v>
      </c>
      <c r="AD130" s="114">
        <v>1.1899999999999999E-7</v>
      </c>
      <c r="AE130" s="40"/>
      <c r="AF130" s="48" t="s">
        <v>389</v>
      </c>
      <c r="AG130" s="48" t="s">
        <v>389</v>
      </c>
      <c r="AH130" s="48" t="s">
        <v>389</v>
      </c>
      <c r="AI130" s="48" t="s">
        <v>389</v>
      </c>
      <c r="AJ130" s="48" t="s">
        <v>389</v>
      </c>
      <c r="AK130" s="114">
        <v>152.74</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5.965575E-2</v>
      </c>
      <c r="F133" s="114">
        <v>9.4003000000000001E-4</v>
      </c>
      <c r="G133" s="114">
        <v>8.1710299999999993E-3</v>
      </c>
      <c r="H133" s="114" t="s">
        <v>391</v>
      </c>
      <c r="I133" s="114">
        <v>2.5129483000000002E-3</v>
      </c>
      <c r="J133" s="114">
        <v>2.5135829000000002E-3</v>
      </c>
      <c r="K133" s="114">
        <v>2.7945930000000002E-3</v>
      </c>
      <c r="L133" s="114" t="s">
        <v>391</v>
      </c>
      <c r="M133" s="114">
        <v>1.0123399999999999E-2</v>
      </c>
      <c r="N133" s="114">
        <v>2.1714693000000002E-3</v>
      </c>
      <c r="O133" s="114">
        <v>3.6371930000000003E-4</v>
      </c>
      <c r="P133" s="114">
        <v>3.5784000000000003E-2</v>
      </c>
      <c r="Q133" s="114">
        <v>9.8413910000000001E-4</v>
      </c>
      <c r="R133" s="114">
        <v>9.8052360000000006E-4</v>
      </c>
      <c r="S133" s="114">
        <v>8.9881330000000004E-4</v>
      </c>
      <c r="T133" s="114">
        <v>1.2531323E-3</v>
      </c>
      <c r="U133" s="114">
        <v>1.4302918E-3</v>
      </c>
      <c r="V133" s="114">
        <v>1.1578277200000001E-2</v>
      </c>
      <c r="W133" s="114">
        <v>0.65078999999999998</v>
      </c>
      <c r="X133" s="114">
        <v>7.2310000000000004E-9</v>
      </c>
      <c r="Y133" s="114">
        <v>5.2135509999999996E-7</v>
      </c>
      <c r="Z133" s="114">
        <v>4.6567639999999999E-7</v>
      </c>
      <c r="AA133" s="114">
        <v>5.0544690000000005E-7</v>
      </c>
      <c r="AB133" s="114">
        <v>1.4997094E-6</v>
      </c>
      <c r="AC133" s="114">
        <v>1.08465E-2</v>
      </c>
      <c r="AD133" s="114">
        <v>2.9647099999999999E-2</v>
      </c>
      <c r="AE133" s="40"/>
      <c r="AF133" s="48" t="s">
        <v>389</v>
      </c>
      <c r="AG133" s="48" t="s">
        <v>389</v>
      </c>
      <c r="AH133" s="48" t="s">
        <v>389</v>
      </c>
      <c r="AI133" s="48" t="s">
        <v>389</v>
      </c>
      <c r="AJ133" s="48" t="s">
        <v>389</v>
      </c>
      <c r="AK133" s="114">
        <v>72310</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3.0664180320000001E-2</v>
      </c>
      <c r="F135" s="114">
        <v>1.186067352E-2</v>
      </c>
      <c r="G135" s="114">
        <v>1.0607106399999999E-3</v>
      </c>
      <c r="H135" s="114" t="s">
        <v>391</v>
      </c>
      <c r="I135" s="114">
        <v>8.9381346968659292E-2</v>
      </c>
      <c r="J135" s="114">
        <v>9.8520500744111589E-2</v>
      </c>
      <c r="K135" s="114">
        <v>9.9774067864111596E-2</v>
      </c>
      <c r="L135" s="114">
        <v>1.8537835563567178E-2</v>
      </c>
      <c r="M135" s="114">
        <v>0.53835886391999999</v>
      </c>
      <c r="N135" s="114">
        <v>0.37123387135738301</v>
      </c>
      <c r="O135" s="114">
        <v>4.1561015412384696E-3</v>
      </c>
      <c r="P135" s="114">
        <v>7.3742028435509505E-4</v>
      </c>
      <c r="Q135" s="114">
        <v>7.8057533552878099E-3</v>
      </c>
      <c r="R135" s="114">
        <v>3.50837283925492E-3</v>
      </c>
      <c r="S135" s="114">
        <v>0.18133081308340401</v>
      </c>
      <c r="T135" s="114" t="s">
        <v>391</v>
      </c>
      <c r="U135" s="114">
        <v>6.7499767999999998E-4</v>
      </c>
      <c r="V135" s="114">
        <v>0.70724544957021096</v>
      </c>
      <c r="W135" s="114">
        <v>0.21749724190904501</v>
      </c>
      <c r="X135" s="114">
        <v>6.2946777654029299E-4</v>
      </c>
      <c r="Y135" s="114">
        <v>9.2055096565591701E-4</v>
      </c>
      <c r="Z135" s="114">
        <v>5.1069117697415502E-4</v>
      </c>
      <c r="AA135" s="114">
        <v>6.4937010114851602E-4</v>
      </c>
      <c r="AB135" s="114">
        <v>2.71008002031888E-3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1.8646679999999999E-2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1.3653969E-2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910264.6</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1.2983293694642799</v>
      </c>
      <c r="I139" s="114">
        <v>0.73856502999999996</v>
      </c>
      <c r="J139" s="114">
        <v>0.73856502999999996</v>
      </c>
      <c r="K139" s="114">
        <v>0.73856502999999996</v>
      </c>
      <c r="L139" s="48" t="s">
        <v>391</v>
      </c>
      <c r="M139" s="114" t="s">
        <v>391</v>
      </c>
      <c r="N139" s="114">
        <v>2.1358000000000002E-3</v>
      </c>
      <c r="O139" s="114">
        <v>4.3056400000000003E-3</v>
      </c>
      <c r="P139" s="114">
        <v>4.3056400000000003E-3</v>
      </c>
      <c r="Q139" s="114">
        <v>6.8168500000000002E-3</v>
      </c>
      <c r="R139" s="114">
        <v>6.5119399999999999E-3</v>
      </c>
      <c r="S139" s="114">
        <v>1.516257E-2</v>
      </c>
      <c r="T139" s="114" t="s">
        <v>391</v>
      </c>
      <c r="U139" s="114" t="s">
        <v>391</v>
      </c>
      <c r="V139" s="114" t="s">
        <v>391</v>
      </c>
      <c r="W139" s="114">
        <v>7.4979659999999999</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149.75381579063446</v>
      </c>
      <c r="F141" s="66">
        <f t="shared" ref="F141:AJ141" si="0">SUM(F$14:F$140)</f>
        <v>161.22063618133592</v>
      </c>
      <c r="G141" s="66">
        <f t="shared" si="0"/>
        <v>22.413525034632258</v>
      </c>
      <c r="H141" s="66">
        <f t="shared" si="0"/>
        <v>56.507864653641306</v>
      </c>
      <c r="I141" s="66">
        <f t="shared" si="0"/>
        <v>23.381191363825565</v>
      </c>
      <c r="J141" s="66">
        <f t="shared" si="0"/>
        <v>62.622690520787138</v>
      </c>
      <c r="K141" s="66">
        <f t="shared" si="0"/>
        <v>137.08539271908123</v>
      </c>
      <c r="L141" s="66">
        <f t="shared" si="0"/>
        <v>3.0804017033217508</v>
      </c>
      <c r="M141" s="66">
        <f t="shared" si="0"/>
        <v>352.5595003714738</v>
      </c>
      <c r="N141" s="66">
        <f t="shared" si="0"/>
        <v>8.5537273666381957</v>
      </c>
      <c r="O141" s="66">
        <f t="shared" si="0"/>
        <v>0.50766453008701662</v>
      </c>
      <c r="P141" s="66">
        <f t="shared" si="0"/>
        <v>0.51480837785493883</v>
      </c>
      <c r="Q141" s="66">
        <f t="shared" si="0"/>
        <v>0.89888022228798325</v>
      </c>
      <c r="R141" s="66">
        <f t="shared" si="0"/>
        <v>4.9376562943996625</v>
      </c>
      <c r="S141" s="66">
        <f t="shared" si="0"/>
        <v>24.667775115650592</v>
      </c>
      <c r="T141" s="66">
        <f t="shared" si="0"/>
        <v>9.0243437770144794</v>
      </c>
      <c r="U141" s="66">
        <f t="shared" si="0"/>
        <v>1.1429409603632197</v>
      </c>
      <c r="V141" s="66">
        <f t="shared" si="0"/>
        <v>82.743847694187551</v>
      </c>
      <c r="W141" s="66">
        <f t="shared" si="0"/>
        <v>18.632217652368993</v>
      </c>
      <c r="X141" s="66">
        <f t="shared" si="0"/>
        <v>2.9928235824035365</v>
      </c>
      <c r="Y141" s="66">
        <f t="shared" si="0"/>
        <v>3.0433482329603612</v>
      </c>
      <c r="Z141" s="66">
        <f t="shared" si="0"/>
        <v>1.0867673160371629</v>
      </c>
      <c r="AA141" s="66">
        <f t="shared" si="0"/>
        <v>1.6704070344333042</v>
      </c>
      <c r="AB141" s="66">
        <f t="shared" si="0"/>
        <v>9.4519502657210666</v>
      </c>
      <c r="AC141" s="66">
        <f t="shared" si="0"/>
        <v>4.2766305892935899</v>
      </c>
      <c r="AD141" s="66">
        <f t="shared" si="0"/>
        <v>8.4454792720764367</v>
      </c>
      <c r="AE141" s="67"/>
      <c r="AF141" s="68">
        <f t="shared" si="0"/>
        <v>402665.03585625376</v>
      </c>
      <c r="AG141" s="68">
        <f t="shared" si="0"/>
        <v>45062.383877868568</v>
      </c>
      <c r="AH141" s="68">
        <f t="shared" si="0"/>
        <v>143271.07382929669</v>
      </c>
      <c r="AI141" s="68">
        <f t="shared" si="0"/>
        <v>467940.81657360733</v>
      </c>
      <c r="AJ141" s="68">
        <f t="shared" si="0"/>
        <v>26065.00318905904</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149.75381579063446</v>
      </c>
      <c r="F152" s="91">
        <f t="shared" ref="F152:AD152" si="1">F141+F151+IF(AND(OR($B$4="AT",$B$4="BE",$B$4="CH",$B$4="GB",$B$4="IE",$B$4="LT",$B$4="LU",$B$4="NL"),SUM(F143:F149)&gt;0),SUM(F143:F149)-SUM(F27:F33),0)</f>
        <v>161.22063618133592</v>
      </c>
      <c r="G152" s="91">
        <f t="shared" si="1"/>
        <v>22.413525034632258</v>
      </c>
      <c r="H152" s="91">
        <f t="shared" si="1"/>
        <v>56.507864653641306</v>
      </c>
      <c r="I152" s="91">
        <f t="shared" si="1"/>
        <v>23.381191363825565</v>
      </c>
      <c r="J152" s="91">
        <f t="shared" si="1"/>
        <v>62.622690520787138</v>
      </c>
      <c r="K152" s="91">
        <f t="shared" si="1"/>
        <v>137.08539271908123</v>
      </c>
      <c r="L152" s="91">
        <f>L141+L151+IF(AND(OR($B$4="AT",$B$4="BE",$B$4="CH",$B$4="GB",$B$4="IE",$B$4="LT",$B$4="LU",$B$4="NL"),SUM(L143:L149)&gt;0),SUM(L143:L149)-SUM(L27:L33),0)</f>
        <v>3.0804017033217508</v>
      </c>
      <c r="M152" s="91">
        <f t="shared" si="1"/>
        <v>352.5595003714738</v>
      </c>
      <c r="N152" s="91">
        <f t="shared" si="1"/>
        <v>8.5537273666381957</v>
      </c>
      <c r="O152" s="91">
        <f t="shared" si="1"/>
        <v>0.50766453008701662</v>
      </c>
      <c r="P152" s="91">
        <f t="shared" si="1"/>
        <v>0.51480837785493883</v>
      </c>
      <c r="Q152" s="91">
        <f t="shared" si="1"/>
        <v>0.89888022228798325</v>
      </c>
      <c r="R152" s="91">
        <f t="shared" si="1"/>
        <v>4.9376562943996625</v>
      </c>
      <c r="S152" s="91">
        <f t="shared" si="1"/>
        <v>24.667775115650592</v>
      </c>
      <c r="T152" s="91">
        <f t="shared" si="1"/>
        <v>9.0243437770144794</v>
      </c>
      <c r="U152" s="91">
        <f t="shared" si="1"/>
        <v>1.1429409603632197</v>
      </c>
      <c r="V152" s="91">
        <f t="shared" si="1"/>
        <v>82.743847694187551</v>
      </c>
      <c r="W152" s="91">
        <f t="shared" si="1"/>
        <v>18.632217652368993</v>
      </c>
      <c r="X152" s="91">
        <f t="shared" si="1"/>
        <v>2.9928235824035365</v>
      </c>
      <c r="Y152" s="91">
        <f t="shared" si="1"/>
        <v>3.0433482329603612</v>
      </c>
      <c r="Z152" s="91">
        <f t="shared" si="1"/>
        <v>1.0867673160371629</v>
      </c>
      <c r="AA152" s="91">
        <f t="shared" si="1"/>
        <v>1.6704070344333042</v>
      </c>
      <c r="AB152" s="91">
        <f t="shared" si="1"/>
        <v>9.4519502657210666</v>
      </c>
      <c r="AC152" s="91">
        <f t="shared" si="1"/>
        <v>4.2766305892935899</v>
      </c>
      <c r="AD152" s="91">
        <f t="shared" si="1"/>
        <v>8.4454792720764367</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149.75381579063446</v>
      </c>
      <c r="F154" s="91">
        <f>F141+F153-IF(OR($B$6=2005,$B$6&gt;=2020),SUM(F99:F122),0)+IF(AND(OR($B$4="AT",$B$4="BE",$B$4="CH",$B$4="GB",$B$4="IE",$B$4="LT",$B$4="LU",$B$4="NL"),SUM(F143:F149)&gt;0),SUM(F143:F149)-SUM(F27:F33),0)</f>
        <v>161.22063618133592</v>
      </c>
      <c r="G154" s="91">
        <f>G141+G153+IF(AND(OR($B$4="AT",$B$4="BE",$B$4="CH",$B$4="GB",$B$4="IE",$B$4="LT",$B$4="LU",$B$4="NL"),SUM(G143:G149)&gt;0),SUM(G143:G149)-SUM(G27:G33),0)</f>
        <v>22.413525034632258</v>
      </c>
      <c r="H154" s="91">
        <f t="shared" ref="H154:AD154" si="2">H141+H153+IF(AND(OR($B$4="AT",$B$4="BE",$B$4="CH",$B$4="GB",$B$4="IE",$B$4="LT",$B$4="LU",$B$4="NL"),SUM(H143:H149)&gt;0),SUM(H143:H149)-SUM(H27:H33),0)</f>
        <v>56.507864653641306</v>
      </c>
      <c r="I154" s="91">
        <f t="shared" si="2"/>
        <v>23.381191363825565</v>
      </c>
      <c r="J154" s="91">
        <f t="shared" si="2"/>
        <v>62.622690520787138</v>
      </c>
      <c r="K154" s="91">
        <f t="shared" si="2"/>
        <v>137.08539271908123</v>
      </c>
      <c r="L154" s="91">
        <f>L141+L153+IF(AND(OR($B$4="AT",$B$4="BE",$B$4="CH",$B$4="GB",$B$4="IE",$B$4="LT",$B$4="LU",$B$4="NL"),SUM(L143:L149)&gt;0),SUM(L143:L149)-SUM(L27:L33),0)</f>
        <v>3.0804017033217508</v>
      </c>
      <c r="M154" s="91">
        <f t="shared" si="2"/>
        <v>352.5595003714738</v>
      </c>
      <c r="N154" s="91">
        <f t="shared" si="2"/>
        <v>8.5537273666381957</v>
      </c>
      <c r="O154" s="91">
        <f t="shared" si="2"/>
        <v>0.50766453008701662</v>
      </c>
      <c r="P154" s="91">
        <f t="shared" si="2"/>
        <v>0.51480837785493883</v>
      </c>
      <c r="Q154" s="91">
        <f t="shared" si="2"/>
        <v>0.89888022228798325</v>
      </c>
      <c r="R154" s="91">
        <f t="shared" si="2"/>
        <v>4.9376562943996625</v>
      </c>
      <c r="S154" s="91">
        <f t="shared" si="2"/>
        <v>24.667775115650592</v>
      </c>
      <c r="T154" s="91">
        <f t="shared" si="2"/>
        <v>9.0243437770144794</v>
      </c>
      <c r="U154" s="91">
        <f t="shared" si="2"/>
        <v>1.1429409603632197</v>
      </c>
      <c r="V154" s="91">
        <f t="shared" si="2"/>
        <v>82.743847694187551</v>
      </c>
      <c r="W154" s="91">
        <f t="shared" si="2"/>
        <v>18.632217652368993</v>
      </c>
      <c r="X154" s="91">
        <f t="shared" si="2"/>
        <v>2.9928235824035365</v>
      </c>
      <c r="Y154" s="91">
        <f t="shared" si="2"/>
        <v>3.0433482329603612</v>
      </c>
      <c r="Z154" s="91">
        <f t="shared" si="2"/>
        <v>1.0867673160371629</v>
      </c>
      <c r="AA154" s="91">
        <f t="shared" si="2"/>
        <v>1.6704070344333042</v>
      </c>
      <c r="AB154" s="91">
        <f t="shared" si="2"/>
        <v>9.4519502657210666</v>
      </c>
      <c r="AC154" s="91">
        <f t="shared" si="2"/>
        <v>4.2766305892935899</v>
      </c>
      <c r="AD154" s="91">
        <f t="shared" si="2"/>
        <v>8.4454792720764367</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7.3182116520667204</v>
      </c>
      <c r="F157" s="114">
        <v>0.40028063211144999</v>
      </c>
      <c r="G157" s="114">
        <v>0.65722752627928005</v>
      </c>
      <c r="H157" s="114" t="s">
        <v>391</v>
      </c>
      <c r="I157" s="114">
        <v>0.13144550525585</v>
      </c>
      <c r="J157" s="114">
        <v>0.13144550525585</v>
      </c>
      <c r="K157" s="114">
        <v>0.13144550525585</v>
      </c>
      <c r="L157" s="114">
        <v>6.3093842522810001E-2</v>
      </c>
      <c r="M157" s="114">
        <v>6.92462025035175</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28273.928180534698</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1.3198131848003301</v>
      </c>
      <c r="F158" s="114">
        <v>0.10922359709035999</v>
      </c>
      <c r="G158" s="114">
        <v>0.12996015640481001</v>
      </c>
      <c r="H158" s="114" t="s">
        <v>391</v>
      </c>
      <c r="I158" s="114">
        <v>2.5992031280949998E-2</v>
      </c>
      <c r="J158" s="114">
        <v>2.5992031280949998E-2</v>
      </c>
      <c r="K158" s="114">
        <v>2.5992031280949998E-2</v>
      </c>
      <c r="L158" s="114">
        <v>1.2476175014850001E-2</v>
      </c>
      <c r="M158" s="114">
        <v>1.7319977129666202</v>
      </c>
      <c r="N158" s="114">
        <v>1.3366880943182899</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5590.8859285351155</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94.010705671560004</v>
      </c>
      <c r="F159" s="114">
        <v>1.7695036446079999</v>
      </c>
      <c r="G159" s="114">
        <v>37.996508357811997</v>
      </c>
      <c r="H159" s="114">
        <v>5.2977772529480001E-2</v>
      </c>
      <c r="I159" s="114">
        <v>7.7900643813559993</v>
      </c>
      <c r="J159" s="114">
        <v>8.4286661552759998</v>
      </c>
      <c r="K159" s="114">
        <v>8.4286661552759998</v>
      </c>
      <c r="L159" s="114">
        <v>0.39493687248156001</v>
      </c>
      <c r="M159" s="114">
        <v>5.8057440110679996</v>
      </c>
      <c r="N159" s="114">
        <v>0.20529685932944</v>
      </c>
      <c r="O159" s="114">
        <v>1.609600477321E-2</v>
      </c>
      <c r="P159" s="114">
        <v>4.2785967817600004E-3</v>
      </c>
      <c r="Q159" s="114">
        <v>0.98946892507853001</v>
      </c>
      <c r="R159" s="114">
        <v>0.90070037078267995</v>
      </c>
      <c r="S159" s="114">
        <v>2.39031235289207</v>
      </c>
      <c r="T159" s="114">
        <v>28.169405650571051</v>
      </c>
      <c r="U159" s="114">
        <v>2.314254275788E-2</v>
      </c>
      <c r="V159" s="114">
        <v>2.0939277002426699</v>
      </c>
      <c r="W159" s="114">
        <v>0.58260873342752995</v>
      </c>
      <c r="X159" s="114">
        <v>1.5250664109429999E-2</v>
      </c>
      <c r="Y159" s="114">
        <v>6.0044999475990006E-2</v>
      </c>
      <c r="Z159" s="114">
        <v>1.7691421959810001E-2</v>
      </c>
      <c r="AA159" s="114">
        <v>2.6814438422280002E-2</v>
      </c>
      <c r="AB159" s="114">
        <v>0.11980152396752</v>
      </c>
      <c r="AC159" s="114">
        <v>0.19511557141661001</v>
      </c>
      <c r="AD159" s="114">
        <v>0.75367083899702991</v>
      </c>
      <c r="AE159" s="40"/>
      <c r="AF159" s="114">
        <v>67052.947748000006</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263" priority="67" stopIfTrue="1" operator="equal">
      <formula>"C"</formula>
    </cfRule>
    <cfRule type="cellIs" dxfId="262" priority="68" stopIfTrue="1" operator="equal">
      <formula>"IE"</formula>
    </cfRule>
    <cfRule type="cellIs" dxfId="261" priority="69" stopIfTrue="1" operator="equal">
      <formula>"NA"</formula>
    </cfRule>
    <cfRule type="cellIs" dxfId="260" priority="70" stopIfTrue="1" operator="equal">
      <formula>"NE"</formula>
    </cfRule>
    <cfRule type="cellIs" dxfId="259" priority="71" stopIfTrue="1" operator="equal">
      <formula>"NO"</formula>
    </cfRule>
    <cfRule type="cellIs" dxfId="258" priority="72" stopIfTrue="1" operator="equal">
      <formula>"TPS"</formula>
    </cfRule>
  </conditionalFormatting>
  <conditionalFormatting sqref="E14:AK141">
    <cfRule type="cellIs" dxfId="257" priority="13" stopIfTrue="1" operator="equal">
      <formula>"C"</formula>
    </cfRule>
    <cfRule type="cellIs" dxfId="256" priority="14" stopIfTrue="1" operator="equal">
      <formula>"IE"</formula>
    </cfRule>
    <cfRule type="cellIs" dxfId="255" priority="15" stopIfTrue="1" operator="equal">
      <formula>"NA"</formula>
    </cfRule>
    <cfRule type="cellIs" dxfId="254" priority="16" stopIfTrue="1" operator="equal">
      <formula>"NE"</formula>
    </cfRule>
    <cfRule type="cellIs" dxfId="253" priority="17" stopIfTrue="1" operator="equal">
      <formula>"NO"</formula>
    </cfRule>
    <cfRule type="cellIs" dxfId="252" priority="18" stopIfTrue="1" operator="equal">
      <formula>"TPS"</formula>
    </cfRule>
  </conditionalFormatting>
  <conditionalFormatting sqref="E157:AK164">
    <cfRule type="cellIs" dxfId="251" priority="1" stopIfTrue="1" operator="equal">
      <formula>"C"</formula>
    </cfRule>
    <cfRule type="cellIs" dxfId="250" priority="2" stopIfTrue="1" operator="equal">
      <formula>"IE"</formula>
    </cfRule>
    <cfRule type="cellIs" dxfId="249" priority="3" stopIfTrue="1" operator="equal">
      <formula>"NA"</formula>
    </cfRule>
    <cfRule type="cellIs" dxfId="248" priority="4" stopIfTrue="1" operator="equal">
      <formula>"NE"</formula>
    </cfRule>
    <cfRule type="cellIs" dxfId="247" priority="5" stopIfTrue="1" operator="equal">
      <formula>"NO"</formula>
    </cfRule>
    <cfRule type="cellIs" dxfId="246" priority="6" stopIfTrue="1" operator="equal">
      <formula>"TPS"</formula>
    </cfRule>
  </conditionalFormatting>
  <conditionalFormatting sqref="AF143:AK149">
    <cfRule type="cellIs" dxfId="245" priority="31" stopIfTrue="1" operator="equal">
      <formula>"C"</formula>
    </cfRule>
    <cfRule type="cellIs" dxfId="244" priority="32" stopIfTrue="1" operator="equal">
      <formula>"IE"</formula>
    </cfRule>
    <cfRule type="cellIs" dxfId="243" priority="33" stopIfTrue="1" operator="equal">
      <formula>"NA"</formula>
    </cfRule>
    <cfRule type="cellIs" dxfId="242" priority="34" stopIfTrue="1" operator="equal">
      <formula>"NE"</formula>
    </cfRule>
    <cfRule type="cellIs" dxfId="241" priority="35" stopIfTrue="1" operator="equal">
      <formula>"NO"</formula>
    </cfRule>
    <cfRule type="cellIs" dxfId="240" priority="36" stopIfTrue="1" operator="equal">
      <formula>"TPS"</formula>
    </cfRule>
  </conditionalFormatting>
  <pageMargins left="0.7" right="0.7" top="0.78740157499999996" bottom="0.78740157499999996"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791C5-936B-4187-89C4-4C74E3A5259C}">
  <sheetPr codeName="Tabelle324">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2014</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2014</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10.89092379005406</v>
      </c>
      <c r="F14" s="114">
        <v>2.8200016754331005</v>
      </c>
      <c r="G14" s="114">
        <v>2.4912836111372507</v>
      </c>
      <c r="H14" s="114">
        <v>0.33455382238253001</v>
      </c>
      <c r="I14" s="114">
        <v>0.85989708458394998</v>
      </c>
      <c r="J14" s="114">
        <v>1.1984434797167403</v>
      </c>
      <c r="K14" s="114">
        <v>1.2159524079359405</v>
      </c>
      <c r="L14" s="114">
        <v>3.0947342029868003E-2</v>
      </c>
      <c r="M14" s="114">
        <v>5.0135835763006398</v>
      </c>
      <c r="N14" s="114">
        <v>1.9650680234231901</v>
      </c>
      <c r="O14" s="114">
        <v>0.14404410733048997</v>
      </c>
      <c r="P14" s="114">
        <v>0.14597622302106</v>
      </c>
      <c r="Q14" s="114">
        <v>0.21096999414275999</v>
      </c>
      <c r="R14" s="114">
        <v>0.58509900074498</v>
      </c>
      <c r="S14" s="114">
        <v>1.3319956185835</v>
      </c>
      <c r="T14" s="114">
        <v>1.1043333737898302</v>
      </c>
      <c r="U14" s="114">
        <v>0.15853918704234002</v>
      </c>
      <c r="V14" s="114">
        <v>12.458598331309894</v>
      </c>
      <c r="W14" s="114">
        <v>1.9223712472368601</v>
      </c>
      <c r="X14" s="114">
        <v>0.11470350270035382</v>
      </c>
      <c r="Y14" s="114">
        <v>0.10311956342638015</v>
      </c>
      <c r="Z14" s="114">
        <v>3.7587059465225364E-2</v>
      </c>
      <c r="AA14" s="114">
        <v>8.9165075301801747E-2</v>
      </c>
      <c r="AB14" s="114">
        <v>0.3445965701582438</v>
      </c>
      <c r="AC14" s="114">
        <v>0.92355265656550001</v>
      </c>
      <c r="AD14" s="114">
        <v>0.39342822429764618</v>
      </c>
      <c r="AE14" s="40"/>
      <c r="AF14" s="114">
        <v>4583.0473149583204</v>
      </c>
      <c r="AG14" s="114">
        <v>20522.783987999988</v>
      </c>
      <c r="AH14" s="114">
        <v>8216.0854791938509</v>
      </c>
      <c r="AI14" s="114">
        <v>149151.27315263989</v>
      </c>
      <c r="AJ14" s="114">
        <v>23751.865143359992</v>
      </c>
      <c r="AK14" s="39" t="s">
        <v>389</v>
      </c>
      <c r="AL14" s="41" t="s">
        <v>41</v>
      </c>
    </row>
    <row r="15" spans="1:38" ht="26.25" customHeight="1" thickBot="1" x14ac:dyDescent="0.3">
      <c r="A15" s="36" t="s">
        <v>45</v>
      </c>
      <c r="B15" s="36" t="s">
        <v>46</v>
      </c>
      <c r="C15" s="37" t="s">
        <v>47</v>
      </c>
      <c r="D15" s="38"/>
      <c r="E15" s="114">
        <v>0.9665430367013399</v>
      </c>
      <c r="F15" s="114">
        <v>6.9277049381630013E-2</v>
      </c>
      <c r="G15" s="114">
        <v>0.16713610058089001</v>
      </c>
      <c r="H15" s="114">
        <v>6.7049278524440009E-2</v>
      </c>
      <c r="I15" s="114">
        <v>4.1479770284000003E-2</v>
      </c>
      <c r="J15" s="114">
        <v>4.3445598653000003E-2</v>
      </c>
      <c r="K15" s="114">
        <v>4.3999710652999999E-2</v>
      </c>
      <c r="L15" s="114">
        <v>1.097163650963E-2</v>
      </c>
      <c r="M15" s="114">
        <v>0.42886428012321998</v>
      </c>
      <c r="N15" s="114">
        <v>1.4389470623239999E-2</v>
      </c>
      <c r="O15" s="114">
        <v>4.4555417142999999E-4</v>
      </c>
      <c r="P15" s="114">
        <v>6.8414741910000001E-5</v>
      </c>
      <c r="Q15" s="114">
        <v>1.11162597687E-3</v>
      </c>
      <c r="R15" s="114">
        <v>5.6099377158999998E-4</v>
      </c>
      <c r="S15" s="114">
        <v>3.3529535443700001E-3</v>
      </c>
      <c r="T15" s="114">
        <v>0.19848234864174</v>
      </c>
      <c r="U15" s="114">
        <v>1.5481423414299999E-3</v>
      </c>
      <c r="V15" s="114">
        <v>1.217101138549E-2</v>
      </c>
      <c r="W15" s="114">
        <v>1.88815916429E-2</v>
      </c>
      <c r="X15" s="114">
        <v>1.7216658060000001E-5</v>
      </c>
      <c r="Y15" s="114">
        <v>2.2230300248999999E-4</v>
      </c>
      <c r="Z15" s="114">
        <v>2.5194340280000002E-5</v>
      </c>
      <c r="AA15" s="114">
        <v>2.2230300239999999E-5</v>
      </c>
      <c r="AB15" s="114">
        <v>2.8694430109000001E-4</v>
      </c>
      <c r="AC15" s="114" t="s">
        <v>391</v>
      </c>
      <c r="AD15" s="114" t="s">
        <v>391</v>
      </c>
      <c r="AE15" s="40"/>
      <c r="AF15" s="114">
        <v>33352.830605816598</v>
      </c>
      <c r="AG15" s="39" t="s">
        <v>390</v>
      </c>
      <c r="AH15" s="114">
        <v>1468.8</v>
      </c>
      <c r="AI15" s="39" t="s">
        <v>390</v>
      </c>
      <c r="AJ15" s="39" t="s">
        <v>390</v>
      </c>
      <c r="AK15" s="39" t="s">
        <v>389</v>
      </c>
      <c r="AL15" s="41" t="s">
        <v>41</v>
      </c>
    </row>
    <row r="16" spans="1:38" ht="26.25" customHeight="1" thickBot="1" x14ac:dyDescent="0.3">
      <c r="A16" s="36" t="s">
        <v>45</v>
      </c>
      <c r="B16" s="36" t="s">
        <v>48</v>
      </c>
      <c r="C16" s="37" t="s">
        <v>49</v>
      </c>
      <c r="D16" s="38"/>
      <c r="E16" s="114">
        <v>0.36509573770491</v>
      </c>
      <c r="F16" s="114">
        <v>8.1956000000000008E-3</v>
      </c>
      <c r="G16" s="114">
        <v>0.15323474276779001</v>
      </c>
      <c r="H16" s="114" t="s">
        <v>391</v>
      </c>
      <c r="I16" s="114">
        <v>1.7532467532459999E-2</v>
      </c>
      <c r="J16" s="114">
        <v>2.571428571428E-2</v>
      </c>
      <c r="K16" s="114">
        <v>0.09</v>
      </c>
      <c r="L16" s="114" t="s">
        <v>391</v>
      </c>
      <c r="M16" s="114">
        <v>4.0978000000000001E-2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4097.8</v>
      </c>
      <c r="AH16" s="39" t="s">
        <v>390</v>
      </c>
      <c r="AI16" s="39" t="s">
        <v>390</v>
      </c>
      <c r="AJ16" s="39" t="s">
        <v>390</v>
      </c>
      <c r="AK16" s="39" t="s">
        <v>389</v>
      </c>
      <c r="AL16" s="41" t="s">
        <v>41</v>
      </c>
    </row>
    <row r="17" spans="1:38" ht="26.25" customHeight="1" thickBot="1" x14ac:dyDescent="0.3">
      <c r="A17" s="36" t="s">
        <v>45</v>
      </c>
      <c r="B17" s="36" t="s">
        <v>50</v>
      </c>
      <c r="C17" s="37" t="s">
        <v>51</v>
      </c>
      <c r="D17" s="38"/>
      <c r="E17" s="114">
        <v>0.89716607379199997</v>
      </c>
      <c r="F17" s="114">
        <v>2.311525831077E-2</v>
      </c>
      <c r="G17" s="114">
        <v>0.57565411328189997</v>
      </c>
      <c r="H17" s="114">
        <v>1.0340410632620001E-2</v>
      </c>
      <c r="I17" s="114">
        <v>3.4273166898099998E-2</v>
      </c>
      <c r="J17" s="114">
        <v>3.8350251879659999E-2</v>
      </c>
      <c r="K17" s="114">
        <v>5.1350251879649998E-2</v>
      </c>
      <c r="L17" s="114">
        <v>1.6590151632232753E-2</v>
      </c>
      <c r="M17" s="114">
        <v>0.19515765948953998</v>
      </c>
      <c r="N17" s="114">
        <v>3.1931545032500001E-2</v>
      </c>
      <c r="O17" s="114">
        <v>1.01964953562E-3</v>
      </c>
      <c r="P17" s="114">
        <v>1.7406482815E-4</v>
      </c>
      <c r="Q17" s="114">
        <v>2.51895612791E-3</v>
      </c>
      <c r="R17" s="114">
        <v>1.3201699152699999E-3</v>
      </c>
      <c r="S17" s="114">
        <v>7.7982100730099998E-3</v>
      </c>
      <c r="T17" s="114">
        <v>0.43190288139553001</v>
      </c>
      <c r="U17" s="114">
        <v>3.4179348188900002E-3</v>
      </c>
      <c r="V17" s="114">
        <v>2.6983066623159999E-2</v>
      </c>
      <c r="W17" s="114">
        <v>9.9667758828499986E-3</v>
      </c>
      <c r="X17" s="114">
        <v>5.3091592590000003E-5</v>
      </c>
      <c r="Y17" s="114">
        <v>6.8552331100000001E-4</v>
      </c>
      <c r="Z17" s="114">
        <v>7.7692641909999995E-5</v>
      </c>
      <c r="AA17" s="114">
        <v>6.8552331100000001E-5</v>
      </c>
      <c r="AB17" s="114">
        <v>8.8485987660999997E-4</v>
      </c>
      <c r="AC17" s="114" t="s">
        <v>391</v>
      </c>
      <c r="AD17" s="114" t="s">
        <v>391</v>
      </c>
      <c r="AE17" s="40"/>
      <c r="AF17" s="114">
        <v>9530.5976444477801</v>
      </c>
      <c r="AG17" s="114">
        <v>3002.4</v>
      </c>
      <c r="AH17" s="114">
        <v>1478.31298818868</v>
      </c>
      <c r="AI17" s="114" t="s">
        <v>390</v>
      </c>
      <c r="AJ17" s="114">
        <v>0</v>
      </c>
      <c r="AK17" s="39" t="s">
        <v>389</v>
      </c>
      <c r="AL17" s="41" t="s">
        <v>41</v>
      </c>
    </row>
    <row r="18" spans="1:38" ht="26.25" customHeight="1" thickBot="1" x14ac:dyDescent="0.3">
      <c r="A18" s="36" t="s">
        <v>45</v>
      </c>
      <c r="B18" s="36" t="s">
        <v>52</v>
      </c>
      <c r="C18" s="37" t="s">
        <v>53</v>
      </c>
      <c r="D18" s="38"/>
      <c r="E18" s="114">
        <v>7.4251741260170007E-2</v>
      </c>
      <c r="F18" s="114">
        <v>1.8408081938399998E-3</v>
      </c>
      <c r="G18" s="114">
        <v>1.384516033127E-2</v>
      </c>
      <c r="H18" s="114">
        <v>1.4314835551000001E-3</v>
      </c>
      <c r="I18" s="114">
        <v>1.3220517631400001E-3</v>
      </c>
      <c r="J18" s="114">
        <v>1.4770556744699999E-3</v>
      </c>
      <c r="K18" s="114">
        <v>1.4770556744699999E-3</v>
      </c>
      <c r="L18" s="114">
        <v>7.2743380701132245E-4</v>
      </c>
      <c r="M18" s="114">
        <v>2.1472253326559998E-2</v>
      </c>
      <c r="N18" s="114">
        <v>1.75260060781E-3</v>
      </c>
      <c r="O18" s="114">
        <v>8.1864927740000004E-5</v>
      </c>
      <c r="P18" s="114">
        <v>2.8167435880000001E-5</v>
      </c>
      <c r="Q18" s="114">
        <v>1.8196560976E-4</v>
      </c>
      <c r="R18" s="114">
        <v>1.3651738407999999E-4</v>
      </c>
      <c r="S18" s="114">
        <v>7.2747050610000004E-4</v>
      </c>
      <c r="T18" s="114">
        <v>1.6571196974059999E-2</v>
      </c>
      <c r="U18" s="114">
        <v>1.7304369911000001E-4</v>
      </c>
      <c r="V18" s="114">
        <v>1.45633603707E-3</v>
      </c>
      <c r="W18" s="114">
        <v>8.9809932029E-4</v>
      </c>
      <c r="X18" s="114">
        <v>8.1766944503767992E-6</v>
      </c>
      <c r="Y18" s="114">
        <v>1.0557819757E-4</v>
      </c>
      <c r="Z18" s="114">
        <v>1.1965529049999999E-5</v>
      </c>
      <c r="AA18" s="114">
        <v>1.055781975E-5</v>
      </c>
      <c r="AB18" s="114">
        <v>1.3627824083E-4</v>
      </c>
      <c r="AC18" s="114" t="s">
        <v>391</v>
      </c>
      <c r="AD18" s="114" t="s">
        <v>391</v>
      </c>
      <c r="AE18" s="40"/>
      <c r="AF18" s="114">
        <v>1183.11470227425</v>
      </c>
      <c r="AG18" s="114">
        <v>0</v>
      </c>
      <c r="AH18" s="114">
        <v>248.36885283060101</v>
      </c>
      <c r="AI18" s="114" t="s">
        <v>390</v>
      </c>
      <c r="AJ18" s="114">
        <v>0</v>
      </c>
      <c r="AK18" s="39" t="s">
        <v>389</v>
      </c>
      <c r="AL18" s="41" t="s">
        <v>41</v>
      </c>
    </row>
    <row r="19" spans="1:38" ht="26.25" customHeight="1" thickBot="1" x14ac:dyDescent="0.3">
      <c r="A19" s="36" t="s">
        <v>45</v>
      </c>
      <c r="B19" s="36" t="s">
        <v>54</v>
      </c>
      <c r="C19" s="37" t="s">
        <v>55</v>
      </c>
      <c r="D19" s="38"/>
      <c r="E19" s="114">
        <v>0.52022150263791</v>
      </c>
      <c r="F19" s="114">
        <v>3.3310708061300001E-2</v>
      </c>
      <c r="G19" s="114">
        <v>0.18109300412925</v>
      </c>
      <c r="H19" s="114">
        <v>1.127657624694E-2</v>
      </c>
      <c r="I19" s="114">
        <v>2.5315159755370003E-2</v>
      </c>
      <c r="J19" s="114">
        <v>2.969554303553E-2</v>
      </c>
      <c r="K19" s="114">
        <v>3.0093250215860002E-2</v>
      </c>
      <c r="L19" s="114">
        <v>6.5991715015058542E-3</v>
      </c>
      <c r="M19" s="114">
        <v>0.16870124576983</v>
      </c>
      <c r="N19" s="114">
        <v>2.3666701667990002E-2</v>
      </c>
      <c r="O19" s="114">
        <v>1.1831953123099999E-3</v>
      </c>
      <c r="P19" s="114">
        <v>7.6832422184000006E-4</v>
      </c>
      <c r="Q19" s="114">
        <v>1.74237206684E-3</v>
      </c>
      <c r="R19" s="114">
        <v>3.6933213133600001E-3</v>
      </c>
      <c r="S19" s="114">
        <v>9.0999138480199991E-3</v>
      </c>
      <c r="T19" s="114">
        <v>0.12967486452593999</v>
      </c>
      <c r="U19" s="114">
        <v>1.997657637E-3</v>
      </c>
      <c r="V19" s="114">
        <v>0.11016232826209001</v>
      </c>
      <c r="W19" s="114">
        <v>1.2563055166289999E-2</v>
      </c>
      <c r="X19" s="114">
        <v>9.5716706454999998E-4</v>
      </c>
      <c r="Y19" s="114">
        <v>1.4200834901399999E-3</v>
      </c>
      <c r="Z19" s="114">
        <v>3.8806815092999998E-4</v>
      </c>
      <c r="AA19" s="114">
        <v>3.3491910710000002E-4</v>
      </c>
      <c r="AB19" s="114">
        <v>3.10023781276E-3</v>
      </c>
      <c r="AC19" s="114">
        <v>9.7341761944800004E-3</v>
      </c>
      <c r="AD19" s="114">
        <v>4.9469426194955764E-2</v>
      </c>
      <c r="AE19" s="40"/>
      <c r="AF19" s="114">
        <v>5400.4716259859897</v>
      </c>
      <c r="AG19" s="114">
        <v>290.59685999999999</v>
      </c>
      <c r="AH19" s="114">
        <v>2037.5694489639</v>
      </c>
      <c r="AI19" s="114">
        <v>1275.308352</v>
      </c>
      <c r="AJ19" s="114">
        <v>827.30516399999999</v>
      </c>
      <c r="AK19" s="39" t="s">
        <v>389</v>
      </c>
      <c r="AL19" s="41" t="s">
        <v>41</v>
      </c>
    </row>
    <row r="20" spans="1:38" ht="26.25" customHeight="1" thickBot="1" x14ac:dyDescent="0.3">
      <c r="A20" s="36" t="s">
        <v>45</v>
      </c>
      <c r="B20" s="36" t="s">
        <v>56</v>
      </c>
      <c r="C20" s="37" t="s">
        <v>57</v>
      </c>
      <c r="D20" s="38"/>
      <c r="E20" s="114">
        <v>3.0232875229921099</v>
      </c>
      <c r="F20" s="114">
        <v>0.89443437970511019</v>
      </c>
      <c r="G20" s="114">
        <v>0.7957344168903101</v>
      </c>
      <c r="H20" s="114">
        <v>6.7169090583369992E-2</v>
      </c>
      <c r="I20" s="114">
        <v>0.31888226103369</v>
      </c>
      <c r="J20" s="114">
        <v>0.43132877282340004</v>
      </c>
      <c r="K20" s="114">
        <v>0.43137894145572003</v>
      </c>
      <c r="L20" s="114">
        <v>9.7731953623378012E-2</v>
      </c>
      <c r="M20" s="114">
        <v>1.5971254558275501</v>
      </c>
      <c r="N20" s="114">
        <v>0.75190033126321998</v>
      </c>
      <c r="O20" s="114">
        <v>4.477942364551999E-2</v>
      </c>
      <c r="P20" s="114">
        <v>1.3647554602710001E-2</v>
      </c>
      <c r="Q20" s="114">
        <v>2.5842044865939998E-2</v>
      </c>
      <c r="R20" s="114">
        <v>0.13196072722009</v>
      </c>
      <c r="S20" s="114">
        <v>0.27386076924611003</v>
      </c>
      <c r="T20" s="114">
        <v>1.2305166621992201</v>
      </c>
      <c r="U20" s="114">
        <v>4.1806913345200002E-2</v>
      </c>
      <c r="V20" s="114">
        <v>4.7405947603096994</v>
      </c>
      <c r="W20" s="114">
        <v>5.8680804504259991E-2</v>
      </c>
      <c r="X20" s="114">
        <v>4.4295354944500001E-2</v>
      </c>
      <c r="Y20" s="114">
        <v>5.6543087232330001E-2</v>
      </c>
      <c r="Z20" s="114">
        <v>1.7458356237390001E-2</v>
      </c>
      <c r="AA20" s="114">
        <v>1.4023330986920001E-2</v>
      </c>
      <c r="AB20" s="114">
        <v>0.13232012940116999</v>
      </c>
      <c r="AC20" s="114">
        <v>0.25081392472267999</v>
      </c>
      <c r="AD20" s="114">
        <v>7.9350449178782007E-2</v>
      </c>
      <c r="AE20" s="40"/>
      <c r="AF20" s="114">
        <v>7984.8350752924798</v>
      </c>
      <c r="AG20" s="114">
        <v>449.23557599999998</v>
      </c>
      <c r="AH20" s="114">
        <v>608.74404938331395</v>
      </c>
      <c r="AI20" s="114">
        <v>199270.60598591401</v>
      </c>
      <c r="AJ20" s="114">
        <v>578.32920000000001</v>
      </c>
      <c r="AK20" s="39" t="s">
        <v>389</v>
      </c>
      <c r="AL20" s="41" t="s">
        <v>41</v>
      </c>
    </row>
    <row r="21" spans="1:38" ht="26.25" customHeight="1" thickBot="1" x14ac:dyDescent="0.3">
      <c r="A21" s="36" t="s">
        <v>45</v>
      </c>
      <c r="B21" s="36" t="s">
        <v>58</v>
      </c>
      <c r="C21" s="37" t="s">
        <v>59</v>
      </c>
      <c r="D21" s="38"/>
      <c r="E21" s="114">
        <v>0.44473277114329002</v>
      </c>
      <c r="F21" s="114">
        <v>3.0125196762549999E-2</v>
      </c>
      <c r="G21" s="114">
        <v>0.11163894282562001</v>
      </c>
      <c r="H21" s="114">
        <v>8.2779670394500012E-3</v>
      </c>
      <c r="I21" s="114">
        <v>1.676099422996E-2</v>
      </c>
      <c r="J21" s="114">
        <v>2.1165069370630001E-2</v>
      </c>
      <c r="K21" s="114">
        <v>2.1165069370630001E-2</v>
      </c>
      <c r="L21" s="114">
        <v>6.8993581702699999E-3</v>
      </c>
      <c r="M21" s="114">
        <v>0.13650533385028002</v>
      </c>
      <c r="N21" s="114">
        <v>3.1279339389250004E-2</v>
      </c>
      <c r="O21" s="114">
        <v>1.6969807774700001E-3</v>
      </c>
      <c r="P21" s="114">
        <v>5.1717686094000001E-4</v>
      </c>
      <c r="Q21" s="114">
        <v>1.6186848108700001E-3</v>
      </c>
      <c r="R21" s="114">
        <v>4.4789246819100003E-3</v>
      </c>
      <c r="S21" s="114">
        <v>1.1919568856589999E-2</v>
      </c>
      <c r="T21" s="114">
        <v>0.13542335318001</v>
      </c>
      <c r="U21" s="114">
        <v>2.24860497214E-3</v>
      </c>
      <c r="V21" s="114">
        <v>0.13377033304172001</v>
      </c>
      <c r="W21" s="114">
        <v>5.7131411209899998E-3</v>
      </c>
      <c r="X21" s="114">
        <v>1.09716993964E-3</v>
      </c>
      <c r="Y21" s="114">
        <v>1.8571096799900001E-3</v>
      </c>
      <c r="Z21" s="114">
        <v>4.7732148555000001E-4</v>
      </c>
      <c r="AA21" s="114">
        <v>4.2236280797000001E-4</v>
      </c>
      <c r="AB21" s="114">
        <v>3.8539639131799997E-3</v>
      </c>
      <c r="AC21" s="114">
        <v>6.17846263275E-3</v>
      </c>
      <c r="AD21" s="114">
        <v>7.1135925989999999E-5</v>
      </c>
      <c r="AE21" s="40"/>
      <c r="AF21" s="114">
        <v>2918.9832674983199</v>
      </c>
      <c r="AG21" s="114">
        <v>0</v>
      </c>
      <c r="AH21" s="114">
        <v>3845.1795094193599</v>
      </c>
      <c r="AI21" s="114">
        <v>1333.4667265508101</v>
      </c>
      <c r="AJ21" s="114">
        <v>0</v>
      </c>
      <c r="AK21" s="39" t="s">
        <v>389</v>
      </c>
      <c r="AL21" s="41" t="s">
        <v>41</v>
      </c>
    </row>
    <row r="22" spans="1:38" ht="26.25" customHeight="1" thickBot="1" x14ac:dyDescent="0.3">
      <c r="A22" s="36" t="s">
        <v>45</v>
      </c>
      <c r="B22" s="42" t="s">
        <v>60</v>
      </c>
      <c r="C22" s="37" t="s">
        <v>61</v>
      </c>
      <c r="D22" s="38"/>
      <c r="E22" s="114">
        <v>3.0695411929670597</v>
      </c>
      <c r="F22" s="114">
        <v>8.8021866641650001E-2</v>
      </c>
      <c r="G22" s="114">
        <v>0.45429295414972998</v>
      </c>
      <c r="H22" s="114">
        <v>2.0219754567540001E-2</v>
      </c>
      <c r="I22" s="114">
        <v>1.5216773624205164E-2</v>
      </c>
      <c r="J22" s="114">
        <v>1.7947728581705163E-2</v>
      </c>
      <c r="K22" s="114">
        <v>1.8166420020545162E-2</v>
      </c>
      <c r="L22" s="114">
        <v>6.254077140741267E-3</v>
      </c>
      <c r="M22" s="114">
        <v>0.30541220634879002</v>
      </c>
      <c r="N22" s="114">
        <v>8.3559893367020008E-2</v>
      </c>
      <c r="O22" s="114">
        <v>3.0274281506699995E-3</v>
      </c>
      <c r="P22" s="114">
        <v>8.663995680269999E-3</v>
      </c>
      <c r="Q22" s="114">
        <v>1.434963472266E-2</v>
      </c>
      <c r="R22" s="114">
        <v>3.0100348740460001E-2</v>
      </c>
      <c r="S22" s="114">
        <v>4.1374477802870006E-2</v>
      </c>
      <c r="T22" s="114">
        <v>0.28477033622841996</v>
      </c>
      <c r="U22" s="114">
        <v>9.2066864547299988E-3</v>
      </c>
      <c r="V22" s="114">
        <v>0.21803278764589001</v>
      </c>
      <c r="W22" s="114">
        <v>0.16748305004740999</v>
      </c>
      <c r="X22" s="114">
        <v>7.4908509742181977E-4</v>
      </c>
      <c r="Y22" s="114">
        <v>1.5061954732889012E-3</v>
      </c>
      <c r="Z22" s="114">
        <v>5.3689246544120887E-4</v>
      </c>
      <c r="AA22" s="114">
        <v>4.5489089679703556E-4</v>
      </c>
      <c r="AB22" s="114">
        <v>3.2470639330299997E-3</v>
      </c>
      <c r="AC22" s="114">
        <v>2.2791060977410002E-2</v>
      </c>
      <c r="AD22" s="114">
        <v>1.0855561170106143</v>
      </c>
      <c r="AE22" s="40"/>
      <c r="AF22" s="114">
        <v>4420.4477262814316</v>
      </c>
      <c r="AG22" s="114">
        <v>6385.1144883140842</v>
      </c>
      <c r="AH22" s="114">
        <v>3718.7091028942341</v>
      </c>
      <c r="AI22" s="114">
        <v>1710.6552581860019</v>
      </c>
      <c r="AJ22" s="114">
        <v>2274.1180760500001</v>
      </c>
      <c r="AK22" s="39" t="s">
        <v>389</v>
      </c>
      <c r="AL22" s="41" t="s">
        <v>41</v>
      </c>
    </row>
    <row r="23" spans="1:38" ht="26.25" customHeight="1" thickBot="1" x14ac:dyDescent="0.3">
      <c r="A23" s="36" t="s">
        <v>62</v>
      </c>
      <c r="B23" s="42" t="s">
        <v>368</v>
      </c>
      <c r="C23" s="37" t="s">
        <v>364</v>
      </c>
      <c r="D23" s="43"/>
      <c r="E23" s="114">
        <v>6.0870657729241806</v>
      </c>
      <c r="F23" s="114">
        <v>1.1611287189031001</v>
      </c>
      <c r="G23" s="114">
        <v>1.9198998573250262E-3</v>
      </c>
      <c r="H23" s="114">
        <v>2.6558501727433678E-3</v>
      </c>
      <c r="I23" s="114">
        <v>0.38856687616725005</v>
      </c>
      <c r="J23" s="114">
        <v>0.41015392484320995</v>
      </c>
      <c r="K23" s="114">
        <v>0.43174097351917001</v>
      </c>
      <c r="L23" s="114">
        <v>0.28613011316167003</v>
      </c>
      <c r="M23" s="114">
        <v>11.33753864801127</v>
      </c>
      <c r="N23" s="114" t="s">
        <v>391</v>
      </c>
      <c r="O23" s="114">
        <v>3.9780131901291423E-3</v>
      </c>
      <c r="P23" s="114" t="s">
        <v>391</v>
      </c>
      <c r="Q23" s="114" t="s">
        <v>391</v>
      </c>
      <c r="R23" s="114">
        <v>1.9890065950720001E-2</v>
      </c>
      <c r="S23" s="114">
        <v>0.67626224232555998</v>
      </c>
      <c r="T23" s="114">
        <v>2.7846092331029998E-2</v>
      </c>
      <c r="U23" s="114">
        <v>3.9780131901291423E-3</v>
      </c>
      <c r="V23" s="114">
        <v>0.39780131901501997</v>
      </c>
      <c r="W23" s="114" t="s">
        <v>391</v>
      </c>
      <c r="X23" s="114">
        <v>1.2005636615180001E-2</v>
      </c>
      <c r="Y23" s="114">
        <v>1.9818468905969999E-2</v>
      </c>
      <c r="Z23" s="114" t="s">
        <v>391</v>
      </c>
      <c r="AA23" s="114" t="s">
        <v>391</v>
      </c>
      <c r="AB23" s="114" t="s">
        <v>391</v>
      </c>
      <c r="AC23" s="114" t="s">
        <v>391</v>
      </c>
      <c r="AD23" s="114" t="s">
        <v>391</v>
      </c>
      <c r="AE23" s="40"/>
      <c r="AF23" s="114">
        <v>14713.204470290357</v>
      </c>
      <c r="AG23" s="39" t="s">
        <v>390</v>
      </c>
      <c r="AH23" s="39" t="s">
        <v>390</v>
      </c>
      <c r="AI23" s="114">
        <v>2296.7966595271</v>
      </c>
      <c r="AJ23" s="114">
        <v>54.460074192342503</v>
      </c>
      <c r="AK23" s="39" t="s">
        <v>389</v>
      </c>
      <c r="AL23" s="41" t="s">
        <v>41</v>
      </c>
    </row>
    <row r="24" spans="1:38" ht="26.25" customHeight="1" thickBot="1" x14ac:dyDescent="0.3">
      <c r="A24" s="44" t="s">
        <v>45</v>
      </c>
      <c r="B24" s="42" t="s">
        <v>63</v>
      </c>
      <c r="C24" s="37" t="s">
        <v>64</v>
      </c>
      <c r="D24" s="38"/>
      <c r="E24" s="114">
        <v>5.1971439349626047</v>
      </c>
      <c r="F24" s="114">
        <v>0.40048922214872384</v>
      </c>
      <c r="G24" s="114">
        <v>0.76999482467259006</v>
      </c>
      <c r="H24" s="114">
        <v>3.7367974898573894E-2</v>
      </c>
      <c r="I24" s="114">
        <v>0.21087033851236189</v>
      </c>
      <c r="J24" s="114">
        <v>0.31950322664890174</v>
      </c>
      <c r="K24" s="114">
        <v>0.35851702180090173</v>
      </c>
      <c r="L24" s="114">
        <v>5.9602574950665579E-2</v>
      </c>
      <c r="M24" s="114">
        <v>0.96022533481143812</v>
      </c>
      <c r="N24" s="114">
        <v>0.42392965105949992</v>
      </c>
      <c r="O24" s="114">
        <v>2.1143463148649996E-2</v>
      </c>
      <c r="P24" s="114">
        <v>1.8900342687883227E-2</v>
      </c>
      <c r="Q24" s="114">
        <v>2.5118067023231157E-2</v>
      </c>
      <c r="R24" s="114">
        <v>9.8297307367170017E-2</v>
      </c>
      <c r="S24" s="114">
        <v>0.16758593208716999</v>
      </c>
      <c r="T24" s="114">
        <v>0.73984234385448988</v>
      </c>
      <c r="U24" s="114">
        <v>3.1392633795350004E-2</v>
      </c>
      <c r="V24" s="114">
        <v>1.9273150351830599</v>
      </c>
      <c r="W24" s="114">
        <v>0.45586404658137958</v>
      </c>
      <c r="X24" s="114">
        <v>1.8064918131359978E-2</v>
      </c>
      <c r="Y24" s="114">
        <v>2.4754870347239999E-2</v>
      </c>
      <c r="Z24" s="114">
        <v>7.2709957188567586E-3</v>
      </c>
      <c r="AA24" s="114">
        <v>5.8482021931970368E-3</v>
      </c>
      <c r="AB24" s="114">
        <v>5.5938986390809999E-2</v>
      </c>
      <c r="AC24" s="114">
        <v>8.7856035332830013E-2</v>
      </c>
      <c r="AD24" s="114">
        <v>0.76346691459137361</v>
      </c>
      <c r="AE24" s="40"/>
      <c r="AF24" s="114">
        <v>10015.77628046644</v>
      </c>
      <c r="AG24" s="114">
        <v>4485.0632400000004</v>
      </c>
      <c r="AH24" s="114">
        <v>1225.5305881283361</v>
      </c>
      <c r="AI24" s="114">
        <v>16791.764232330901</v>
      </c>
      <c r="AJ24" s="114">
        <v>247.0077350470001</v>
      </c>
      <c r="AK24" s="39" t="s">
        <v>389</v>
      </c>
      <c r="AL24" s="41" t="s">
        <v>41</v>
      </c>
    </row>
    <row r="25" spans="1:38" ht="26.25" customHeight="1" thickBot="1" x14ac:dyDescent="0.3">
      <c r="A25" s="36" t="s">
        <v>65</v>
      </c>
      <c r="B25" s="42" t="s">
        <v>66</v>
      </c>
      <c r="C25" s="45" t="s">
        <v>67</v>
      </c>
      <c r="D25" s="38"/>
      <c r="E25" s="114">
        <v>0.67568378490325998</v>
      </c>
      <c r="F25" s="114">
        <v>0.11356848569404</v>
      </c>
      <c r="G25" s="114">
        <v>6.1796043308390003E-2</v>
      </c>
      <c r="H25" s="114" t="s">
        <v>391</v>
      </c>
      <c r="I25" s="114">
        <v>1.890615E-2</v>
      </c>
      <c r="J25" s="114">
        <v>1.890615E-2</v>
      </c>
      <c r="K25" s="114">
        <v>1.890615E-2</v>
      </c>
      <c r="L25" s="114">
        <v>9.07495199999E-3</v>
      </c>
      <c r="M25" s="114">
        <v>1.02092117646545</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2658.4657831272398</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0.31174623396907997</v>
      </c>
      <c r="F26" s="114">
        <v>6.1121725892909998E-2</v>
      </c>
      <c r="G26" s="114">
        <v>3.601227628137E-2</v>
      </c>
      <c r="H26" s="114" t="s">
        <v>391</v>
      </c>
      <c r="I26" s="114">
        <v>1.0147339999989999E-2</v>
      </c>
      <c r="J26" s="114">
        <v>1.0147339999989999E-2</v>
      </c>
      <c r="K26" s="114">
        <v>1.0147339999989999E-2</v>
      </c>
      <c r="L26" s="114">
        <v>4.8707231999899998E-3</v>
      </c>
      <c r="M26" s="114">
        <v>0.62867494652456002</v>
      </c>
      <c r="N26" s="114">
        <v>0.29101759709220998</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1549.248125624991</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28.085999853176929</v>
      </c>
      <c r="F27" s="114">
        <v>8.5222799749769909</v>
      </c>
      <c r="G27" s="114">
        <v>2.6006883618516434E-2</v>
      </c>
      <c r="H27" s="114">
        <v>2.1166533663006701</v>
      </c>
      <c r="I27" s="114">
        <v>0.29556753113134321</v>
      </c>
      <c r="J27" s="114">
        <v>0.29556753113134321</v>
      </c>
      <c r="K27" s="114">
        <v>0.29556753113134321</v>
      </c>
      <c r="L27" s="114">
        <v>0.16605834804720829</v>
      </c>
      <c r="M27" s="114">
        <v>67.503734469540547</v>
      </c>
      <c r="N27" s="114">
        <v>2.5599413244729186E-3</v>
      </c>
      <c r="O27" s="114">
        <v>1.1005188447533731E-3</v>
      </c>
      <c r="P27" s="114">
        <v>2.9554283682159999E-2</v>
      </c>
      <c r="Q27" s="114">
        <v>9.0024051626640047E-4</v>
      </c>
      <c r="R27" s="114">
        <v>2.8557871497130002E-2</v>
      </c>
      <c r="S27" s="114">
        <v>2.1391226327770001E-2</v>
      </c>
      <c r="T27" s="114">
        <v>6.6171404215956842E-3</v>
      </c>
      <c r="U27" s="114">
        <v>6.4803963180361896E-4</v>
      </c>
      <c r="V27" s="114">
        <v>0.21443535696862001</v>
      </c>
      <c r="W27" s="114">
        <v>0.99946591691569009</v>
      </c>
      <c r="X27" s="114">
        <v>1.6459567932739998E-2</v>
      </c>
      <c r="Y27" s="114">
        <v>1.7178922872099999E-2</v>
      </c>
      <c r="Z27" s="114">
        <v>9.2989493688300003E-3</v>
      </c>
      <c r="AA27" s="114">
        <v>1.6384642193959999E-2</v>
      </c>
      <c r="AB27" s="114">
        <v>5.9322082367649999E-2</v>
      </c>
      <c r="AC27" s="114" t="s">
        <v>391</v>
      </c>
      <c r="AD27" s="114">
        <v>2.0002540361000002E-4</v>
      </c>
      <c r="AE27" s="40"/>
      <c r="AF27" s="114">
        <v>153799.17437327924</v>
      </c>
      <c r="AG27" s="39" t="s">
        <v>390</v>
      </c>
      <c r="AH27" s="114">
        <v>1276.8961541563599</v>
      </c>
      <c r="AI27" s="114">
        <v>15342.218477928523</v>
      </c>
      <c r="AJ27" s="114">
        <v>202.84372201077491</v>
      </c>
      <c r="AK27" s="39" t="s">
        <v>389</v>
      </c>
      <c r="AL27" s="41" t="s">
        <v>41</v>
      </c>
    </row>
    <row r="28" spans="1:38" ht="26.25" customHeight="1" thickBot="1" x14ac:dyDescent="0.3">
      <c r="A28" s="36" t="s">
        <v>70</v>
      </c>
      <c r="B28" s="36" t="s">
        <v>73</v>
      </c>
      <c r="C28" s="37" t="s">
        <v>74</v>
      </c>
      <c r="D28" s="38"/>
      <c r="E28" s="114">
        <v>11.54451930626745</v>
      </c>
      <c r="F28" s="114">
        <v>0.35326824712874999</v>
      </c>
      <c r="G28" s="114">
        <v>3.1353847667725454E-3</v>
      </c>
      <c r="H28" s="114">
        <v>4.1334984775539999E-2</v>
      </c>
      <c r="I28" s="114">
        <v>0.28762076107118001</v>
      </c>
      <c r="J28" s="114">
        <v>0.28762076107118001</v>
      </c>
      <c r="K28" s="114">
        <v>0.28762076107118001</v>
      </c>
      <c r="L28" s="114">
        <v>0.22276739257677999</v>
      </c>
      <c r="M28" s="114">
        <v>5.5561596853175201</v>
      </c>
      <c r="N28" s="114">
        <v>5.3127236760000001E-5</v>
      </c>
      <c r="O28" s="114">
        <v>3.689318515507923E-5</v>
      </c>
      <c r="P28" s="114">
        <v>3.3288518468899994E-3</v>
      </c>
      <c r="Q28" s="114">
        <v>6.913176406246526E-5</v>
      </c>
      <c r="R28" s="114">
        <v>4.982515548750001E-3</v>
      </c>
      <c r="S28" s="114">
        <v>3.3540301663300002E-3</v>
      </c>
      <c r="T28" s="114">
        <v>2.1739183419052898E-4</v>
      </c>
      <c r="U28" s="114">
        <v>6.4477157833464952E-5</v>
      </c>
      <c r="V28" s="114">
        <v>1.1466250223730001E-2</v>
      </c>
      <c r="W28" s="114">
        <v>0.30560548959173001</v>
      </c>
      <c r="X28" s="114">
        <v>1.8394458273800001E-3</v>
      </c>
      <c r="Y28" s="114">
        <v>1.63461404588E-3</v>
      </c>
      <c r="Z28" s="114">
        <v>1.7071013391E-4</v>
      </c>
      <c r="AA28" s="114">
        <v>1.0476229291900001E-3</v>
      </c>
      <c r="AB28" s="114">
        <v>4.6923929363799997E-3</v>
      </c>
      <c r="AC28" s="114" t="s">
        <v>391</v>
      </c>
      <c r="AD28" s="114">
        <v>6.2122341171417397E-5</v>
      </c>
      <c r="AE28" s="40"/>
      <c r="AF28" s="114">
        <v>22299.529544410798</v>
      </c>
      <c r="AG28" s="39" t="s">
        <v>390</v>
      </c>
      <c r="AH28" s="114" t="s">
        <v>390</v>
      </c>
      <c r="AI28" s="114">
        <v>3283.8334924703877</v>
      </c>
      <c r="AJ28" s="114">
        <v>76.674544268347702</v>
      </c>
      <c r="AK28" s="39" t="s">
        <v>389</v>
      </c>
      <c r="AL28" s="41" t="s">
        <v>41</v>
      </c>
    </row>
    <row r="29" spans="1:38" ht="26.25" customHeight="1" thickBot="1" x14ac:dyDescent="0.3">
      <c r="A29" s="36" t="s">
        <v>70</v>
      </c>
      <c r="B29" s="36" t="s">
        <v>75</v>
      </c>
      <c r="C29" s="37" t="s">
        <v>76</v>
      </c>
      <c r="D29" s="38"/>
      <c r="E29" s="114">
        <v>28.223421591319177</v>
      </c>
      <c r="F29" s="114">
        <v>0.68353639597321003</v>
      </c>
      <c r="G29" s="114">
        <v>9.797071111843603E-3</v>
      </c>
      <c r="H29" s="114">
        <v>4.2775694291175372E-2</v>
      </c>
      <c r="I29" s="114">
        <v>0.47905080374113995</v>
      </c>
      <c r="J29" s="114">
        <v>0.47905080374113995</v>
      </c>
      <c r="K29" s="114">
        <v>0.47905080374113995</v>
      </c>
      <c r="L29" s="114">
        <v>0.33820528066269995</v>
      </c>
      <c r="M29" s="114">
        <v>17.278976196401839</v>
      </c>
      <c r="N29" s="114">
        <v>2.066838446112E-6</v>
      </c>
      <c r="O29" s="114">
        <v>9.0321421931306142E-5</v>
      </c>
      <c r="P29" s="114">
        <v>9.2048695062929582E-3</v>
      </c>
      <c r="Q29" s="114">
        <v>1.7768923410414219E-4</v>
      </c>
      <c r="R29" s="114">
        <v>1.4536491828178694E-2</v>
      </c>
      <c r="S29" s="114">
        <v>9.7561315163206021E-3</v>
      </c>
      <c r="T29" s="114">
        <v>4.0558983395600829E-4</v>
      </c>
      <c r="U29" s="114">
        <v>1.7473562435475811E-4</v>
      </c>
      <c r="V29" s="114">
        <v>3.1363804093963638E-2</v>
      </c>
      <c r="W29" s="114">
        <v>0.12845459471297999</v>
      </c>
      <c r="X29" s="114">
        <v>1.5948905632491325E-3</v>
      </c>
      <c r="Y29" s="114">
        <v>8.5231993655215249E-3</v>
      </c>
      <c r="Z29" s="114">
        <v>2.8824593034554519E-4</v>
      </c>
      <c r="AA29" s="114">
        <v>1.1025404285183178E-3</v>
      </c>
      <c r="AB29" s="114">
        <v>1.150887628767E-2</v>
      </c>
      <c r="AC29" s="114" t="s">
        <v>391</v>
      </c>
      <c r="AD29" s="114">
        <v>2.5598398439803884E-5</v>
      </c>
      <c r="AE29" s="40"/>
      <c r="AF29" s="114">
        <v>59972.5863008612</v>
      </c>
      <c r="AG29" s="39" t="s">
        <v>390</v>
      </c>
      <c r="AH29" s="114">
        <v>1031.943052263633</v>
      </c>
      <c r="AI29" s="114">
        <v>14944.552497993465</v>
      </c>
      <c r="AJ29" s="114">
        <v>370.71797530843605</v>
      </c>
      <c r="AK29" s="39" t="s">
        <v>389</v>
      </c>
      <c r="AL29" s="41" t="s">
        <v>41</v>
      </c>
    </row>
    <row r="30" spans="1:38" ht="26.25" customHeight="1" thickBot="1" x14ac:dyDescent="0.3">
      <c r="A30" s="36" t="s">
        <v>70</v>
      </c>
      <c r="B30" s="36" t="s">
        <v>77</v>
      </c>
      <c r="C30" s="37" t="s">
        <v>78</v>
      </c>
      <c r="D30" s="38"/>
      <c r="E30" s="114">
        <v>0.16089107047473999</v>
      </c>
      <c r="F30" s="114">
        <v>0.84762358969653995</v>
      </c>
      <c r="G30" s="114">
        <v>2.0697496826E-4</v>
      </c>
      <c r="H30" s="114">
        <v>1.4481341257599999E-3</v>
      </c>
      <c r="I30" s="114">
        <v>4.0038136981950002E-2</v>
      </c>
      <c r="J30" s="114">
        <v>4.0038136981950002E-2</v>
      </c>
      <c r="K30" s="114">
        <v>4.0038136981950002E-2</v>
      </c>
      <c r="L30" s="114">
        <v>7.5642233633499995E-3</v>
      </c>
      <c r="M30" s="114">
        <v>5.6923447720347493</v>
      </c>
      <c r="N30" s="114">
        <v>3.2548984099999997E-5</v>
      </c>
      <c r="O30" s="114">
        <v>5.7032053462377101E-6</v>
      </c>
      <c r="P30" s="114">
        <v>2.4808943255E-4</v>
      </c>
      <c r="Q30" s="114">
        <v>8.5548080193565697E-6</v>
      </c>
      <c r="R30" s="114">
        <v>1.7965096840596781E-4</v>
      </c>
      <c r="S30" s="114">
        <v>1.28322120289977E-4</v>
      </c>
      <c r="T30" s="114">
        <v>6.55868614793216E-5</v>
      </c>
      <c r="U30" s="114">
        <v>5.7032053462377101E-6</v>
      </c>
      <c r="V30" s="114">
        <v>9.4102888210999996E-4</v>
      </c>
      <c r="W30" s="114">
        <v>2.2372314598419998E-2</v>
      </c>
      <c r="X30" s="114">
        <v>2.5324987562E-4</v>
      </c>
      <c r="Y30" s="114">
        <v>2.8490611007000002E-4</v>
      </c>
      <c r="Z30" s="114">
        <v>2.0576552394000001E-4</v>
      </c>
      <c r="AA30" s="114">
        <v>3.0864828591000001E-4</v>
      </c>
      <c r="AB30" s="114">
        <v>1.05256979556E-3</v>
      </c>
      <c r="AC30" s="114" t="s">
        <v>391</v>
      </c>
      <c r="AD30" s="114">
        <v>8.2455953951405996E-6</v>
      </c>
      <c r="AE30" s="40"/>
      <c r="AF30" s="114">
        <v>1180.9642227781201</v>
      </c>
      <c r="AG30" s="39" t="s">
        <v>390</v>
      </c>
      <c r="AH30" s="39" t="s">
        <v>390</v>
      </c>
      <c r="AI30" s="114">
        <v>40.151265422625002</v>
      </c>
      <c r="AJ30" s="114">
        <v>2.187301248568E-2</v>
      </c>
      <c r="AK30" s="39" t="s">
        <v>389</v>
      </c>
      <c r="AL30" s="41" t="s">
        <v>41</v>
      </c>
    </row>
    <row r="31" spans="1:38" ht="26.25" customHeight="1" thickBot="1" x14ac:dyDescent="0.3">
      <c r="A31" s="36" t="s">
        <v>70</v>
      </c>
      <c r="B31" s="36" t="s">
        <v>79</v>
      </c>
      <c r="C31" s="37" t="s">
        <v>80</v>
      </c>
      <c r="D31" s="38"/>
      <c r="E31" s="39" t="s">
        <v>389</v>
      </c>
      <c r="F31" s="114">
        <v>2.4867368587202998</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0.29299999999999998</v>
      </c>
      <c r="J32" s="114">
        <v>1.163</v>
      </c>
      <c r="K32" s="114">
        <v>1.7218367346938701</v>
      </c>
      <c r="L32" s="114">
        <v>0.17218367346937999</v>
      </c>
      <c r="M32" s="114" t="s">
        <v>389</v>
      </c>
      <c r="N32" s="114">
        <v>0.25947619202410999</v>
      </c>
      <c r="O32" s="114">
        <v>1.86900546864E-3</v>
      </c>
      <c r="P32" s="114" t="s">
        <v>391</v>
      </c>
      <c r="Q32" s="114" t="s">
        <v>391</v>
      </c>
      <c r="R32" s="114">
        <v>2.1863747606599999E-3</v>
      </c>
      <c r="S32" s="114">
        <v>17.818690144690098</v>
      </c>
      <c r="T32" s="114">
        <v>4.29628107049E-3</v>
      </c>
      <c r="U32" s="114" t="s">
        <v>391</v>
      </c>
      <c r="V32" s="114">
        <v>19.349053851596398</v>
      </c>
      <c r="W32" s="114" t="s">
        <v>389</v>
      </c>
      <c r="X32" s="114">
        <v>5.6349591836700004E-3</v>
      </c>
      <c r="Y32" s="114">
        <v>1.4357142856999999E-4</v>
      </c>
      <c r="Z32" s="114">
        <v>2.1193877551E-4</v>
      </c>
      <c r="AA32" s="114" t="s">
        <v>391</v>
      </c>
      <c r="AB32" s="114">
        <v>5.9904693877499996E-3</v>
      </c>
      <c r="AC32" s="114" t="s">
        <v>389</v>
      </c>
      <c r="AD32" s="114" t="s">
        <v>389</v>
      </c>
      <c r="AE32" s="40"/>
      <c r="AF32" s="39" t="s">
        <v>389</v>
      </c>
      <c r="AG32" s="39" t="s">
        <v>389</v>
      </c>
      <c r="AH32" s="39" t="s">
        <v>389</v>
      </c>
      <c r="AI32" s="39" t="s">
        <v>389</v>
      </c>
      <c r="AJ32" s="39" t="s">
        <v>389</v>
      </c>
      <c r="AK32" s="114">
        <v>78396</v>
      </c>
      <c r="AL32" s="46" t="s">
        <v>387</v>
      </c>
    </row>
    <row r="33" spans="1:38" ht="26.25" customHeight="1" thickBot="1" x14ac:dyDescent="0.3">
      <c r="A33" s="36" t="s">
        <v>70</v>
      </c>
      <c r="B33" s="36" t="s">
        <v>83</v>
      </c>
      <c r="C33" s="37" t="s">
        <v>84</v>
      </c>
      <c r="D33" s="38"/>
      <c r="E33" s="114" t="s">
        <v>389</v>
      </c>
      <c r="F33" s="114" t="s">
        <v>389</v>
      </c>
      <c r="G33" s="114" t="s">
        <v>389</v>
      </c>
      <c r="H33" s="114" t="s">
        <v>389</v>
      </c>
      <c r="I33" s="114">
        <v>0.79600000000000004</v>
      </c>
      <c r="J33" s="114">
        <v>9.9480000000000004</v>
      </c>
      <c r="K33" s="114">
        <v>19.896000000000001</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78396</v>
      </c>
      <c r="AL33" s="46" t="s">
        <v>387</v>
      </c>
    </row>
    <row r="34" spans="1:38" ht="26.25" customHeight="1" thickBot="1" x14ac:dyDescent="0.3">
      <c r="A34" s="36" t="s">
        <v>62</v>
      </c>
      <c r="B34" s="36" t="s">
        <v>85</v>
      </c>
      <c r="C34" s="37" t="s">
        <v>86</v>
      </c>
      <c r="D34" s="38"/>
      <c r="E34" s="114">
        <v>0.55009907759999999</v>
      </c>
      <c r="F34" s="114">
        <v>4.5172423599999997E-2</v>
      </c>
      <c r="G34" s="114">
        <v>8.3860695069999997E-5</v>
      </c>
      <c r="H34" s="114">
        <v>1.0491495E-4</v>
      </c>
      <c r="I34" s="114">
        <v>2.0533354499990001E-2</v>
      </c>
      <c r="J34" s="114">
        <v>2.158250399999E-2</v>
      </c>
      <c r="K34" s="114">
        <v>2.2781532E-2</v>
      </c>
      <c r="L34" s="114">
        <v>1.4807995799999999E-2</v>
      </c>
      <c r="M34" s="114">
        <v>0.24683514240000001</v>
      </c>
      <c r="N34" s="114" t="s">
        <v>391</v>
      </c>
      <c r="O34" s="114">
        <v>1.4987849999E-4</v>
      </c>
      <c r="P34" s="114" t="s">
        <v>391</v>
      </c>
      <c r="Q34" s="114" t="s">
        <v>391</v>
      </c>
      <c r="R34" s="114">
        <v>7.4939250000000005E-4</v>
      </c>
      <c r="S34" s="114">
        <v>2.5479345E-2</v>
      </c>
      <c r="T34" s="114">
        <v>1.0491495E-3</v>
      </c>
      <c r="U34" s="114">
        <v>1.4987849999E-4</v>
      </c>
      <c r="V34" s="114">
        <v>1.498785E-2</v>
      </c>
      <c r="W34" s="114" t="s">
        <v>391</v>
      </c>
      <c r="X34" s="114">
        <v>4.4963549999000002E-4</v>
      </c>
      <c r="Y34" s="114">
        <v>7.4939250000000005E-4</v>
      </c>
      <c r="Z34" s="114" t="s">
        <v>391</v>
      </c>
      <c r="AA34" s="114" t="s">
        <v>391</v>
      </c>
      <c r="AB34" s="114" t="s">
        <v>391</v>
      </c>
      <c r="AC34" s="114" t="s">
        <v>391</v>
      </c>
      <c r="AD34" s="114" t="s">
        <v>391</v>
      </c>
      <c r="AE34" s="40"/>
      <c r="AF34" s="114">
        <v>648.79920000000004</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7.5705390527442207</v>
      </c>
      <c r="F36" s="114">
        <v>5.5668630583192797</v>
      </c>
      <c r="G36" s="114">
        <v>1.5607526330502699</v>
      </c>
      <c r="H36" s="114">
        <v>1.2255404714454205E-2</v>
      </c>
      <c r="I36" s="114">
        <v>0.80293532941195001</v>
      </c>
      <c r="J36" s="114">
        <v>0.83900009008194998</v>
      </c>
      <c r="K36" s="114">
        <v>0.83900009008194998</v>
      </c>
      <c r="L36" s="114">
        <v>7.2367876199433842E-2</v>
      </c>
      <c r="M36" s="114">
        <v>18.417566583582349</v>
      </c>
      <c r="N36" s="114">
        <v>1.6882152368099999E-2</v>
      </c>
      <c r="O36" s="114">
        <v>1.04857972225E-3</v>
      </c>
      <c r="P36" s="114">
        <v>2.9718694331521274E-4</v>
      </c>
      <c r="Q36" s="114">
        <v>5.3175164748479997E-2</v>
      </c>
      <c r="R36" s="114">
        <v>5.0344889171440005E-2</v>
      </c>
      <c r="S36" s="114">
        <v>0.20687631578325</v>
      </c>
      <c r="T36" s="114">
        <v>1.5025015441887999</v>
      </c>
      <c r="U36" s="114">
        <v>1.2171941509252127E-3</v>
      </c>
      <c r="V36" s="114">
        <v>0.14554509905346</v>
      </c>
      <c r="W36" s="114">
        <v>3.6404751838640004E-2</v>
      </c>
      <c r="X36" s="114">
        <v>9.7165343511999998E-4</v>
      </c>
      <c r="Y36" s="114">
        <v>3.3783079110499999E-3</v>
      </c>
      <c r="Z36" s="114">
        <v>1.0575329249100001E-3</v>
      </c>
      <c r="AA36" s="114">
        <v>1.7620483881299999E-3</v>
      </c>
      <c r="AB36" s="114">
        <v>7.1695426592700007E-3</v>
      </c>
      <c r="AC36" s="114">
        <v>1.42732961697E-2</v>
      </c>
      <c r="AD36" s="114">
        <v>5.7013517452029996E-2</v>
      </c>
      <c r="AE36" s="40"/>
      <c r="AF36" s="114">
        <v>8544.0398115371208</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1.5752431999999999E-3</v>
      </c>
      <c r="F37" s="114">
        <v>3.938108E-5</v>
      </c>
      <c r="G37" s="114">
        <v>1.969054E-5</v>
      </c>
      <c r="H37" s="114">
        <v>3.938108E-5</v>
      </c>
      <c r="I37" s="114">
        <v>1.969054E-5</v>
      </c>
      <c r="J37" s="114">
        <v>1.969054E-5</v>
      </c>
      <c r="K37" s="114" t="s">
        <v>391</v>
      </c>
      <c r="L37" s="114" t="s">
        <v>391</v>
      </c>
      <c r="M37" s="114">
        <v>7.8762159999999995E-4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39.381079999999997</v>
      </c>
      <c r="AI37" s="39" t="s">
        <v>390</v>
      </c>
      <c r="AJ37" s="39" t="s">
        <v>390</v>
      </c>
      <c r="AK37" s="39" t="s">
        <v>389</v>
      </c>
      <c r="AL37" s="41" t="s">
        <v>41</v>
      </c>
    </row>
    <row r="38" spans="1:38" ht="26.25" customHeight="1" thickBot="1" x14ac:dyDescent="0.3">
      <c r="A38" s="36" t="s">
        <v>62</v>
      </c>
      <c r="B38" s="36" t="s">
        <v>93</v>
      </c>
      <c r="C38" s="37" t="s">
        <v>94</v>
      </c>
      <c r="D38" s="47"/>
      <c r="E38" s="114">
        <v>1.48224919854682</v>
      </c>
      <c r="F38" s="114">
        <v>0.10704672477152</v>
      </c>
      <c r="G38" s="114">
        <v>3.6410213377763838E-2</v>
      </c>
      <c r="H38" s="114">
        <v>1.37824462373E-3</v>
      </c>
      <c r="I38" s="114">
        <v>5.0864055914484188E-2</v>
      </c>
      <c r="J38" s="114">
        <v>5.300038876498419E-2</v>
      </c>
      <c r="K38" s="114">
        <v>5.513672161549419E-2</v>
      </c>
      <c r="L38" s="114">
        <v>3.5894028723198641E-2</v>
      </c>
      <c r="M38" s="114">
        <v>0.75830222264767999</v>
      </c>
      <c r="N38" s="114">
        <v>6.16096272467977E-3</v>
      </c>
      <c r="O38" s="114">
        <v>5.3100582559919359E-4</v>
      </c>
      <c r="P38" s="114" t="s">
        <v>391</v>
      </c>
      <c r="Q38" s="114" t="s">
        <v>391</v>
      </c>
      <c r="R38" s="114">
        <v>2.655029128095968E-3</v>
      </c>
      <c r="S38" s="114">
        <v>9.0270990355570013E-2</v>
      </c>
      <c r="T38" s="114">
        <v>3.71704077932E-3</v>
      </c>
      <c r="U38" s="114">
        <v>5.3100582559919359E-4</v>
      </c>
      <c r="V38" s="114">
        <v>5.3100582562079994E-2</v>
      </c>
      <c r="W38" s="114" t="s">
        <v>391</v>
      </c>
      <c r="X38" s="114">
        <v>1.5930174768475807E-3</v>
      </c>
      <c r="Y38" s="114">
        <v>2.655029128095968E-3</v>
      </c>
      <c r="Z38" s="114" t="s">
        <v>391</v>
      </c>
      <c r="AA38" s="114" t="s">
        <v>391</v>
      </c>
      <c r="AB38" s="114" t="s">
        <v>391</v>
      </c>
      <c r="AC38" s="114" t="s">
        <v>391</v>
      </c>
      <c r="AD38" s="114" t="s">
        <v>391</v>
      </c>
      <c r="AE38" s="40"/>
      <c r="AF38" s="114">
        <v>4202.5909806180198</v>
      </c>
      <c r="AG38" s="39" t="s">
        <v>390</v>
      </c>
      <c r="AH38" s="39" t="s">
        <v>390</v>
      </c>
      <c r="AI38" s="114">
        <v>311.79081852522097</v>
      </c>
      <c r="AJ38" s="114">
        <v>7.4021040818312098</v>
      </c>
      <c r="AK38" s="39" t="s">
        <v>389</v>
      </c>
      <c r="AL38" s="41" t="s">
        <v>41</v>
      </c>
    </row>
    <row r="39" spans="1:38" ht="26.25" customHeight="1" thickBot="1" x14ac:dyDescent="0.3">
      <c r="A39" s="36" t="s">
        <v>95</v>
      </c>
      <c r="B39" s="36" t="s">
        <v>96</v>
      </c>
      <c r="C39" s="37" t="s">
        <v>365</v>
      </c>
      <c r="D39" s="38"/>
      <c r="E39" s="114">
        <v>0.43739753759574002</v>
      </c>
      <c r="F39" s="114">
        <v>5.5393505354789999E-2</v>
      </c>
      <c r="G39" s="114">
        <v>5.666398542547E-2</v>
      </c>
      <c r="H39" s="114">
        <v>1.2242556601359998E-2</v>
      </c>
      <c r="I39" s="114">
        <v>7.8750950997229993E-2</v>
      </c>
      <c r="J39" s="114">
        <v>8.2392722008100008E-2</v>
      </c>
      <c r="K39" s="114">
        <v>8.4001967913430009E-2</v>
      </c>
      <c r="L39" s="114">
        <v>1.132017048141E-2</v>
      </c>
      <c r="M39" s="114">
        <v>0.73241937781728006</v>
      </c>
      <c r="N39" s="114">
        <v>2.7920055892890001E-2</v>
      </c>
      <c r="O39" s="114">
        <v>5.1428516587199999E-3</v>
      </c>
      <c r="P39" s="114">
        <v>9.6217992402999994E-4</v>
      </c>
      <c r="Q39" s="114">
        <v>1.2739262476199999E-3</v>
      </c>
      <c r="R39" s="114">
        <v>5.6155225728499996E-3</v>
      </c>
      <c r="S39" s="114">
        <v>1.1197368954119999E-2</v>
      </c>
      <c r="T39" s="114">
        <v>5.2835705343099995E-3</v>
      </c>
      <c r="U39" s="114">
        <v>3.7962135132299998E-3</v>
      </c>
      <c r="V39" s="114">
        <v>0.64621927367334997</v>
      </c>
      <c r="W39" s="114">
        <v>0.11363792997767</v>
      </c>
      <c r="X39" s="114">
        <v>1.9235176970150002E-2</v>
      </c>
      <c r="Y39" s="114">
        <v>3.1310972645649998E-2</v>
      </c>
      <c r="Z39" s="114">
        <v>9.6631241811900009E-3</v>
      </c>
      <c r="AA39" s="114">
        <v>7.7361956354500003E-3</v>
      </c>
      <c r="AB39" s="114">
        <v>6.7945469432480005E-2</v>
      </c>
      <c r="AC39" s="114">
        <v>8.5603077384299991E-3</v>
      </c>
      <c r="AD39" s="114">
        <v>9.6350974900002046E-5</v>
      </c>
      <c r="AE39" s="40"/>
      <c r="AF39" s="114">
        <v>2662.9816529405002</v>
      </c>
      <c r="AG39" s="114">
        <v>0</v>
      </c>
      <c r="AH39" s="114">
        <v>4373.1463387680096</v>
      </c>
      <c r="AI39" s="114">
        <v>1651.0869598503</v>
      </c>
      <c r="AJ39" s="114">
        <v>113.7341176531</v>
      </c>
      <c r="AK39" s="39" t="s">
        <v>389</v>
      </c>
      <c r="AL39" s="41" t="s">
        <v>41</v>
      </c>
    </row>
    <row r="40" spans="1:38" ht="26.25" customHeight="1" thickBot="1" x14ac:dyDescent="0.3">
      <c r="A40" s="36" t="s">
        <v>62</v>
      </c>
      <c r="B40" s="36" t="s">
        <v>97</v>
      </c>
      <c r="C40" s="37" t="s">
        <v>366</v>
      </c>
      <c r="D40" s="38"/>
      <c r="E40" s="114">
        <v>1.3273728677778798</v>
      </c>
      <c r="F40" s="114">
        <v>1.3068576369193301</v>
      </c>
      <c r="G40" s="114">
        <v>5.2795048389668716E-4</v>
      </c>
      <c r="H40" s="114">
        <v>5.6321101677967301E-4</v>
      </c>
      <c r="I40" s="114">
        <v>0.15403483000674001</v>
      </c>
      <c r="J40" s="114">
        <v>0.16259232056267001</v>
      </c>
      <c r="K40" s="114">
        <v>0.17114981111861</v>
      </c>
      <c r="L40" s="114">
        <v>9.2400280408740001E-2</v>
      </c>
      <c r="M40" s="114">
        <v>23.002663994710371</v>
      </c>
      <c r="N40" s="114" t="s">
        <v>391</v>
      </c>
      <c r="O40" s="114">
        <v>9.6453017774866053E-4</v>
      </c>
      <c r="P40" s="114" t="s">
        <v>391</v>
      </c>
      <c r="Q40" s="114" t="s">
        <v>391</v>
      </c>
      <c r="R40" s="114">
        <v>4.8226508888099999E-3</v>
      </c>
      <c r="S40" s="114">
        <v>0.16397013022053</v>
      </c>
      <c r="T40" s="114">
        <v>6.7517112443500008E-3</v>
      </c>
      <c r="U40" s="114">
        <v>9.6453017774866053E-4</v>
      </c>
      <c r="V40" s="114">
        <v>9.6453017776760006E-2</v>
      </c>
      <c r="W40" s="114" t="s">
        <v>391</v>
      </c>
      <c r="X40" s="114">
        <v>3.1631231108212063E-3</v>
      </c>
      <c r="Y40" s="114">
        <v>4.5531183112500007E-3</v>
      </c>
      <c r="Z40" s="114" t="s">
        <v>391</v>
      </c>
      <c r="AA40" s="114" t="s">
        <v>391</v>
      </c>
      <c r="AB40" s="114" t="s">
        <v>391</v>
      </c>
      <c r="AC40" s="114" t="s">
        <v>391</v>
      </c>
      <c r="AD40" s="114" t="s">
        <v>391</v>
      </c>
      <c r="AE40" s="40"/>
      <c r="AF40" s="114">
        <v>3681.0921314848201</v>
      </c>
      <c r="AG40" s="39" t="s">
        <v>390</v>
      </c>
      <c r="AH40" s="39" t="s">
        <v>390</v>
      </c>
      <c r="AI40" s="114">
        <v>444.79369614253761</v>
      </c>
      <c r="AJ40" s="114">
        <v>9.7087988008750408</v>
      </c>
      <c r="AK40" s="39" t="s">
        <v>389</v>
      </c>
      <c r="AL40" s="41" t="s">
        <v>41</v>
      </c>
    </row>
    <row r="41" spans="1:38" ht="26.25" customHeight="1" thickBot="1" x14ac:dyDescent="0.3">
      <c r="A41" s="36" t="s">
        <v>95</v>
      </c>
      <c r="B41" s="36" t="s">
        <v>98</v>
      </c>
      <c r="C41" s="37" t="s">
        <v>375</v>
      </c>
      <c r="D41" s="38"/>
      <c r="E41" s="114">
        <v>3.5741100386289801</v>
      </c>
      <c r="F41" s="114">
        <v>9.4168389931834326</v>
      </c>
      <c r="G41" s="114">
        <v>0.54630722157943989</v>
      </c>
      <c r="H41" s="114">
        <v>0.13058439528483001</v>
      </c>
      <c r="I41" s="114">
        <v>6.7547593776307604</v>
      </c>
      <c r="J41" s="114">
        <v>7.1132497538416004</v>
      </c>
      <c r="K41" s="114">
        <v>7.2594070003697402</v>
      </c>
      <c r="L41" s="114">
        <v>0.82886816252884521</v>
      </c>
      <c r="M41" s="114">
        <v>89.832948062484078</v>
      </c>
      <c r="N41" s="114">
        <v>0.63530799245869995</v>
      </c>
      <c r="O41" s="114">
        <v>0.12612712686352001</v>
      </c>
      <c r="P41" s="114">
        <v>2.1243681055400001E-2</v>
      </c>
      <c r="Q41" s="114">
        <v>1.8062912419420003E-2</v>
      </c>
      <c r="R41" s="114">
        <v>0.12712834646518001</v>
      </c>
      <c r="S41" s="114">
        <v>0.2157742092262</v>
      </c>
      <c r="T41" s="114">
        <v>0.10721962487866001</v>
      </c>
      <c r="U41" s="114">
        <v>9.2545734772350008E-2</v>
      </c>
      <c r="V41" s="114">
        <v>16.733292788420123</v>
      </c>
      <c r="W41" s="114">
        <v>2.9273917663453002</v>
      </c>
      <c r="X41" s="114">
        <v>2.2930836402641699</v>
      </c>
      <c r="Y41" s="114">
        <v>2.2929056426510401</v>
      </c>
      <c r="Z41" s="114">
        <v>0.83869192836937001</v>
      </c>
      <c r="AA41" s="114">
        <v>1.2946346577474501</v>
      </c>
      <c r="AB41" s="114">
        <v>6.7193158690320596</v>
      </c>
      <c r="AC41" s="114">
        <v>0.20913786692395001</v>
      </c>
      <c r="AD41" s="114">
        <v>2.5091958352159139E-3</v>
      </c>
      <c r="AE41" s="40"/>
      <c r="AF41" s="114">
        <v>3608.3307772032099</v>
      </c>
      <c r="AG41" s="114">
        <v>0</v>
      </c>
      <c r="AH41" s="114">
        <v>1376.3578475700001</v>
      </c>
      <c r="AI41" s="114">
        <v>42935.867376361501</v>
      </c>
      <c r="AJ41" s="114">
        <v>8.5077526881000303</v>
      </c>
      <c r="AK41" s="39" t="s">
        <v>389</v>
      </c>
      <c r="AL41" s="41" t="s">
        <v>41</v>
      </c>
    </row>
    <row r="42" spans="1:38" ht="26.25" customHeight="1" thickBot="1" x14ac:dyDescent="0.3">
      <c r="A42" s="36" t="s">
        <v>62</v>
      </c>
      <c r="B42" s="36" t="s">
        <v>99</v>
      </c>
      <c r="C42" s="37" t="s">
        <v>100</v>
      </c>
      <c r="D42" s="38"/>
      <c r="E42" s="114">
        <v>0.83672726195145986</v>
      </c>
      <c r="F42" s="114">
        <v>4.2014528143963599</v>
      </c>
      <c r="G42" s="114">
        <v>4.9870239066569333E-4</v>
      </c>
      <c r="H42" s="114">
        <v>3.0759741111264236E-4</v>
      </c>
      <c r="I42" s="114">
        <v>0.12067498242005001</v>
      </c>
      <c r="J42" s="114">
        <v>0.12737914811003001</v>
      </c>
      <c r="K42" s="114">
        <v>0.13408331380003</v>
      </c>
      <c r="L42" s="114">
        <v>1.3451419896717994E-2</v>
      </c>
      <c r="M42" s="114">
        <v>42.306610417799952</v>
      </c>
      <c r="N42" s="114" t="s">
        <v>391</v>
      </c>
      <c r="O42" s="114">
        <v>7.1347134648703213E-4</v>
      </c>
      <c r="P42" s="114" t="s">
        <v>391</v>
      </c>
      <c r="Q42" s="114" t="s">
        <v>391</v>
      </c>
      <c r="R42" s="114">
        <v>3.5673567325134846E-3</v>
      </c>
      <c r="S42" s="114">
        <v>0.12129012890741001</v>
      </c>
      <c r="T42" s="114">
        <v>4.9942994255528783E-3</v>
      </c>
      <c r="U42" s="114">
        <v>7.1347134648703213E-4</v>
      </c>
      <c r="V42" s="114">
        <v>7.1347134651399996E-2</v>
      </c>
      <c r="W42" s="114" t="s">
        <v>391</v>
      </c>
      <c r="X42" s="114">
        <v>2.7766512658203208E-3</v>
      </c>
      <c r="Y42" s="114">
        <v>2.9311195062072539E-3</v>
      </c>
      <c r="Z42" s="114" t="s">
        <v>391</v>
      </c>
      <c r="AA42" s="114" t="s">
        <v>391</v>
      </c>
      <c r="AB42" s="114" t="s">
        <v>391</v>
      </c>
      <c r="AC42" s="114" t="s">
        <v>391</v>
      </c>
      <c r="AD42" s="114" t="s">
        <v>391</v>
      </c>
      <c r="AE42" s="40"/>
      <c r="AF42" s="114">
        <v>2919.822877924792</v>
      </c>
      <c r="AG42" s="39" t="s">
        <v>390</v>
      </c>
      <c r="AH42" s="39" t="s">
        <v>390</v>
      </c>
      <c r="AI42" s="114">
        <v>134.8171613086202</v>
      </c>
      <c r="AJ42" s="114">
        <v>1.12545527743826</v>
      </c>
      <c r="AK42" s="39" t="s">
        <v>389</v>
      </c>
      <c r="AL42" s="41" t="s">
        <v>41</v>
      </c>
    </row>
    <row r="43" spans="1:38" ht="26.25" customHeight="1" thickBot="1" x14ac:dyDescent="0.3">
      <c r="A43" s="36" t="s">
        <v>95</v>
      </c>
      <c r="B43" s="36" t="s">
        <v>101</v>
      </c>
      <c r="C43" s="37" t="s">
        <v>102</v>
      </c>
      <c r="D43" s="38"/>
      <c r="E43" s="114">
        <v>0.50712032005752006</v>
      </c>
      <c r="F43" s="114">
        <v>0.63886217085857</v>
      </c>
      <c r="G43" s="114">
        <v>0.16605106853391999</v>
      </c>
      <c r="H43" s="114">
        <v>1.38164605989E-2</v>
      </c>
      <c r="I43" s="114">
        <v>0.47677196819942003</v>
      </c>
      <c r="J43" s="114">
        <v>0.50290846376617004</v>
      </c>
      <c r="K43" s="114">
        <v>0.51237063267869998</v>
      </c>
      <c r="L43" s="114">
        <v>3.7447130828755441E-2</v>
      </c>
      <c r="M43" s="114">
        <v>4.98225557011971</v>
      </c>
      <c r="N43" s="114">
        <v>7.5597247038659998E-2</v>
      </c>
      <c r="O43" s="114">
        <v>1.295492346535E-2</v>
      </c>
      <c r="P43" s="114">
        <v>2.2418270976400003E-3</v>
      </c>
      <c r="Q43" s="114">
        <v>3.00904544512E-3</v>
      </c>
      <c r="R43" s="114">
        <v>1.355515239639E-2</v>
      </c>
      <c r="S43" s="114">
        <v>2.6770181377210003E-2</v>
      </c>
      <c r="T43" s="114">
        <v>0.17735779470077001</v>
      </c>
      <c r="U43" s="114">
        <v>1.035530284776E-2</v>
      </c>
      <c r="V43" s="114">
        <v>1.66592204063747</v>
      </c>
      <c r="W43" s="114">
        <v>0.32931140127276998</v>
      </c>
      <c r="X43" s="114">
        <v>0.14991979002944</v>
      </c>
      <c r="Y43" s="114">
        <v>0.17761782584287999</v>
      </c>
      <c r="Z43" s="114">
        <v>6.0938882916340004E-2</v>
      </c>
      <c r="AA43" s="114">
        <v>7.719896821918E-2</v>
      </c>
      <c r="AB43" s="114">
        <v>0.46567546700787998</v>
      </c>
      <c r="AC43" s="114">
        <v>2.0694113437470001E-2</v>
      </c>
      <c r="AD43" s="114">
        <v>2.3843090796E-4</v>
      </c>
      <c r="AE43" s="40"/>
      <c r="AF43" s="114">
        <v>2040.105447856</v>
      </c>
      <c r="AG43" s="114">
        <v>0</v>
      </c>
      <c r="AH43" s="114">
        <v>349.73241727220102</v>
      </c>
      <c r="AI43" s="114">
        <v>4138.8226874952097</v>
      </c>
      <c r="AJ43" s="114">
        <v>0</v>
      </c>
      <c r="AK43" s="39" t="s">
        <v>389</v>
      </c>
      <c r="AL43" s="41" t="s">
        <v>41</v>
      </c>
    </row>
    <row r="44" spans="1:38" ht="26.25" customHeight="1" thickBot="1" x14ac:dyDescent="0.3">
      <c r="A44" s="36" t="s">
        <v>62</v>
      </c>
      <c r="B44" s="36" t="s">
        <v>103</v>
      </c>
      <c r="C44" s="37" t="s">
        <v>104</v>
      </c>
      <c r="D44" s="38"/>
      <c r="E44" s="114">
        <v>4.2752006756381498</v>
      </c>
      <c r="F44" s="114">
        <v>2.95161615122987</v>
      </c>
      <c r="G44" s="114">
        <v>1.808630065276935E-3</v>
      </c>
      <c r="H44" s="114">
        <v>2.3251366279436157E-3</v>
      </c>
      <c r="I44" s="114">
        <v>0.27728653268155001</v>
      </c>
      <c r="J44" s="114">
        <v>0.29269134005275999</v>
      </c>
      <c r="K44" s="114">
        <v>0.30809614742393998</v>
      </c>
      <c r="L44" s="114">
        <v>0.1705863648861812</v>
      </c>
      <c r="M44" s="114">
        <v>13.90535199490464</v>
      </c>
      <c r="N44" s="114" t="s">
        <v>391</v>
      </c>
      <c r="O44" s="114">
        <v>3.6781459027134655E-3</v>
      </c>
      <c r="P44" s="114" t="s">
        <v>391</v>
      </c>
      <c r="Q44" s="114" t="s">
        <v>391</v>
      </c>
      <c r="R44" s="114">
        <v>1.8390729513656952E-2</v>
      </c>
      <c r="S44" s="114">
        <v>0.62528480346680004</v>
      </c>
      <c r="T44" s="114">
        <v>2.5747021319167732E-2</v>
      </c>
      <c r="U44" s="114">
        <v>3.6781459027134655E-3</v>
      </c>
      <c r="V44" s="114">
        <v>0.36781459027457997</v>
      </c>
      <c r="W44" s="114" t="s">
        <v>391</v>
      </c>
      <c r="X44" s="114">
        <v>1.1235745448961561E-2</v>
      </c>
      <c r="Y44" s="114">
        <v>1.8189421772881562E-2</v>
      </c>
      <c r="Z44" s="114" t="s">
        <v>391</v>
      </c>
      <c r="AA44" s="114" t="s">
        <v>391</v>
      </c>
      <c r="AB44" s="114" t="s">
        <v>391</v>
      </c>
      <c r="AC44" s="114" t="s">
        <v>391</v>
      </c>
      <c r="AD44" s="114" t="s">
        <v>391</v>
      </c>
      <c r="AE44" s="40"/>
      <c r="AF44" s="114">
        <v>13664.996975394202</v>
      </c>
      <c r="AG44" s="39" t="s">
        <v>390</v>
      </c>
      <c r="AH44" s="39" t="s">
        <v>390</v>
      </c>
      <c r="AI44" s="114">
        <v>2063.6012148952427</v>
      </c>
      <c r="AJ44" s="114">
        <v>48.481806638362301</v>
      </c>
      <c r="AK44" s="39" t="s">
        <v>389</v>
      </c>
      <c r="AL44" s="41" t="s">
        <v>41</v>
      </c>
    </row>
    <row r="45" spans="1:38" ht="26.25" customHeight="1" thickBot="1" x14ac:dyDescent="0.3">
      <c r="A45" s="36" t="s">
        <v>62</v>
      </c>
      <c r="B45" s="36" t="s">
        <v>105</v>
      </c>
      <c r="C45" s="37" t="s">
        <v>106</v>
      </c>
      <c r="D45" s="38"/>
      <c r="E45" s="114">
        <v>1.7328161733534599</v>
      </c>
      <c r="F45" s="114">
        <v>2.8279564473850001E-2</v>
      </c>
      <c r="G45" s="114">
        <v>3.5894049305169998E-2</v>
      </c>
      <c r="H45" s="114">
        <v>4.2419346710000002E-4</v>
      </c>
      <c r="I45" s="114">
        <v>2.8279564473850001E-2</v>
      </c>
      <c r="J45" s="114">
        <v>2.8279564473850001E-2</v>
      </c>
      <c r="K45" s="114">
        <v>2.8279564473850001E-2</v>
      </c>
      <c r="L45" s="114">
        <v>1.555376046062E-2</v>
      </c>
      <c r="M45" s="114">
        <v>0.15553760460621999</v>
      </c>
      <c r="N45" s="114">
        <v>4.3479830378499998E-3</v>
      </c>
      <c r="O45" s="114">
        <v>1.4493276792000001E-4</v>
      </c>
      <c r="P45" s="114">
        <v>1.4493276792852E-6</v>
      </c>
      <c r="Q45" s="114">
        <v>8.6959660756999999E-4</v>
      </c>
      <c r="R45" s="114">
        <v>1.4493276792799999E-3</v>
      </c>
      <c r="S45" s="114">
        <v>4.9277141095690001E-2</v>
      </c>
      <c r="T45" s="114">
        <v>2.8986553585700001E-2</v>
      </c>
      <c r="U45" s="114">
        <v>1.4493276792852E-6</v>
      </c>
      <c r="V45" s="114">
        <v>2.8986553585700001E-2</v>
      </c>
      <c r="W45" s="114">
        <v>4.2419346710700001E-3</v>
      </c>
      <c r="X45" s="114">
        <v>1.4139782236E-4</v>
      </c>
      <c r="Y45" s="114">
        <v>2.8279564472999998E-4</v>
      </c>
      <c r="Z45" s="114">
        <v>1.4139782236E-4</v>
      </c>
      <c r="AA45" s="114">
        <v>2.8279564472999998E-4</v>
      </c>
      <c r="AB45" s="114">
        <v>8.4838693420999996E-4</v>
      </c>
      <c r="AC45" s="114">
        <v>2.8279564473800002E-3</v>
      </c>
      <c r="AD45" s="114">
        <v>1.2725804013230001E-2</v>
      </c>
      <c r="AE45" s="40"/>
      <c r="AF45" s="114">
        <v>1237.7258381096101</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8.2909230000000002E-4</v>
      </c>
      <c r="J48" s="114">
        <v>8.2909230000000004E-3</v>
      </c>
      <c r="K48" s="114">
        <v>2.07273075E-2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3.8141629999999998E-4</v>
      </c>
      <c r="F49" s="114">
        <v>7.9880339000000002E-3</v>
      </c>
      <c r="G49" s="114">
        <v>1.3786936491455499E-2</v>
      </c>
      <c r="H49" s="114">
        <v>3.8384058999999999E-3</v>
      </c>
      <c r="I49" s="114" t="s">
        <v>391</v>
      </c>
      <c r="J49" s="114" t="s">
        <v>391</v>
      </c>
      <c r="K49" s="114" t="s">
        <v>391</v>
      </c>
      <c r="L49" s="114" t="s">
        <v>391</v>
      </c>
      <c r="M49" s="114">
        <v>0.11</v>
      </c>
      <c r="N49" s="114" t="s">
        <v>391</v>
      </c>
      <c r="O49" s="114" t="s">
        <v>391</v>
      </c>
      <c r="P49" s="114" t="s">
        <v>391</v>
      </c>
      <c r="Q49" s="114" t="s">
        <v>391</v>
      </c>
      <c r="R49" s="114" t="s">
        <v>391</v>
      </c>
      <c r="S49" s="114" t="s">
        <v>391</v>
      </c>
      <c r="T49" s="114" t="s">
        <v>391</v>
      </c>
      <c r="U49" s="114">
        <v>1.6598511999999999E-2</v>
      </c>
      <c r="V49" s="114" t="s">
        <v>391</v>
      </c>
      <c r="W49" s="114" t="s">
        <v>391</v>
      </c>
      <c r="X49" s="114">
        <v>1.29442183601906E-2</v>
      </c>
      <c r="Y49" s="114">
        <v>1.6922539885456101E-3</v>
      </c>
      <c r="Z49" s="114">
        <v>8.4612699427280395E-4</v>
      </c>
      <c r="AA49" s="114">
        <v>5.9228889599096301E-4</v>
      </c>
      <c r="AB49" s="114">
        <v>1.6074888238999999E-2</v>
      </c>
      <c r="AC49" s="114" t="s">
        <v>391</v>
      </c>
      <c r="AD49" s="114" t="s">
        <v>391</v>
      </c>
      <c r="AE49" s="40"/>
      <c r="AF49" s="48" t="s">
        <v>389</v>
      </c>
      <c r="AG49" s="48" t="s">
        <v>389</v>
      </c>
      <c r="AH49" s="48" t="s">
        <v>389</v>
      </c>
      <c r="AI49" s="48" t="s">
        <v>389</v>
      </c>
      <c r="AJ49" s="48" t="s">
        <v>389</v>
      </c>
      <c r="AK49" s="114">
        <v>1.0379069999999999</v>
      </c>
      <c r="AL49" s="41" t="s">
        <v>117</v>
      </c>
    </row>
    <row r="50" spans="1:38" ht="26.25" customHeight="1" thickBot="1" x14ac:dyDescent="0.3">
      <c r="A50" s="36" t="s">
        <v>111</v>
      </c>
      <c r="B50" s="36" t="s">
        <v>118</v>
      </c>
      <c r="C50" s="37" t="s">
        <v>119</v>
      </c>
      <c r="D50" s="38"/>
      <c r="E50" s="114">
        <v>4.5840000000000004E-3</v>
      </c>
      <c r="F50" s="114">
        <v>3.056E-4</v>
      </c>
      <c r="G50" s="114">
        <v>1.3183436036363599E-2</v>
      </c>
      <c r="H50" s="114" t="s">
        <v>391</v>
      </c>
      <c r="I50" s="114">
        <v>5.5122334164336657E-2</v>
      </c>
      <c r="J50" s="114">
        <v>9.3408356034984041E-2</v>
      </c>
      <c r="K50" s="114">
        <v>0.205160233333333</v>
      </c>
      <c r="L50" s="114" t="s">
        <v>391</v>
      </c>
      <c r="M50" s="114">
        <v>1.5280000000000001E-3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0.1467401434870077</v>
      </c>
      <c r="F52" s="114">
        <v>7.4529045426797538</v>
      </c>
      <c r="G52" s="114">
        <v>0.23279525858928771</v>
      </c>
      <c r="H52" s="114">
        <v>7.1695027318146795E-3</v>
      </c>
      <c r="I52" s="114">
        <v>2.4997823382520809E-2</v>
      </c>
      <c r="J52" s="114">
        <v>3.028939482590471E-2</v>
      </c>
      <c r="K52" s="114">
        <v>0.14611996512908651</v>
      </c>
      <c r="L52" s="114">
        <v>5.841568718336006E-4</v>
      </c>
      <c r="M52" s="114">
        <v>9.7204413807538692E-2</v>
      </c>
      <c r="N52" s="114" t="s">
        <v>391</v>
      </c>
      <c r="O52" s="114">
        <v>1.00705798296885E-4</v>
      </c>
      <c r="P52" s="114">
        <v>7.0075127080566099E-4</v>
      </c>
      <c r="Q52" s="114">
        <v>7.0107793721938504E-4</v>
      </c>
      <c r="R52" s="114">
        <v>8.0102020703656102E-3</v>
      </c>
      <c r="S52" s="114">
        <v>3.2057311373112898E-3</v>
      </c>
      <c r="T52" s="114">
        <v>6.6081719908812099E-3</v>
      </c>
      <c r="U52" s="114" t="s">
        <v>391</v>
      </c>
      <c r="V52" s="114">
        <v>8.8105360550966693E-3</v>
      </c>
      <c r="W52" s="114">
        <v>0.26156269261367099</v>
      </c>
      <c r="X52" s="114">
        <v>1.8180611606756999E-6</v>
      </c>
      <c r="Y52" s="114" t="s">
        <v>391</v>
      </c>
      <c r="Z52" s="114" t="s">
        <v>391</v>
      </c>
      <c r="AA52" s="114" t="s">
        <v>391</v>
      </c>
      <c r="AB52" s="114">
        <v>1.76092209562589E-4</v>
      </c>
      <c r="AC52" s="114" t="s">
        <v>391</v>
      </c>
      <c r="AD52" s="114" t="s">
        <v>391</v>
      </c>
      <c r="AE52" s="40"/>
      <c r="AF52" s="114">
        <v>3698.2187979999999</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3.8714934756442201</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0.42195639629129211</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3.4363226997244867E-2</v>
      </c>
      <c r="F55" s="114">
        <v>0.27844989463928665</v>
      </c>
      <c r="G55" s="114">
        <v>0.39346116460173097</v>
      </c>
      <c r="H55" s="114">
        <v>1.1813891946349634E-3</v>
      </c>
      <c r="I55" s="114">
        <v>6.8027132315477438E-3</v>
      </c>
      <c r="J55" s="114">
        <v>6.8027132315477438E-3</v>
      </c>
      <c r="K55" s="114">
        <v>6.8027132315477438E-3</v>
      </c>
      <c r="L55" s="114">
        <v>1.2241517059177235E-3</v>
      </c>
      <c r="M55" s="114">
        <v>5.9078667406331602E-3</v>
      </c>
      <c r="N55" s="114">
        <v>9.1237471096182498E-4</v>
      </c>
      <c r="O55" s="114">
        <v>1.2410562838549E-3</v>
      </c>
      <c r="P55" s="114">
        <v>2.1080956054521699E-4</v>
      </c>
      <c r="Q55" s="114">
        <v>1.9947571320407599E-4</v>
      </c>
      <c r="R55" s="114">
        <v>3.7911719356115599E-3</v>
      </c>
      <c r="S55" s="114">
        <v>1.8644178876176399E-3</v>
      </c>
      <c r="T55" s="114">
        <v>4.1765227452103398E-3</v>
      </c>
      <c r="U55" s="114">
        <v>8.8404009260897301E-4</v>
      </c>
      <c r="V55" s="114">
        <v>9.6337702399695805E-3</v>
      </c>
      <c r="W55" s="114">
        <v>2.9532427947228301E-4</v>
      </c>
      <c r="X55" s="114">
        <v>3.7968388592821299E-7</v>
      </c>
      <c r="Y55" s="114">
        <v>6.4602929844501895E-7</v>
      </c>
      <c r="Z55" s="114">
        <v>3.5701619124593099E-7</v>
      </c>
      <c r="AA55" s="114">
        <v>3.5701619124593099E-7</v>
      </c>
      <c r="AB55" s="114">
        <v>1.7397455668650899E-6</v>
      </c>
      <c r="AC55" s="114" t="s">
        <v>391</v>
      </c>
      <c r="AD55" s="114" t="s">
        <v>391</v>
      </c>
      <c r="AE55" s="40"/>
      <c r="AF55" s="114">
        <v>680.06123894456596</v>
      </c>
      <c r="AG55" s="39" t="s">
        <v>389</v>
      </c>
      <c r="AH55" s="114">
        <v>2576.7141407764034</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0.130353</v>
      </c>
      <c r="H57" s="114">
        <v>1.6670737921592901E-2</v>
      </c>
      <c r="I57" s="114">
        <v>0.103048844447875</v>
      </c>
      <c r="J57" s="114">
        <v>0.11592995000386</v>
      </c>
      <c r="K57" s="114">
        <v>0.12881105555984401</v>
      </c>
      <c r="L57" s="114">
        <v>3.0914653334362602E-3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2602.2429999999999</v>
      </c>
      <c r="AL57" s="41" t="s">
        <v>136</v>
      </c>
    </row>
    <row r="58" spans="1:38" ht="26.25" customHeight="1" thickBot="1" x14ac:dyDescent="0.3">
      <c r="A58" s="36" t="s">
        <v>45</v>
      </c>
      <c r="B58" s="36" t="s">
        <v>137</v>
      </c>
      <c r="C58" s="37" t="s">
        <v>138</v>
      </c>
      <c r="D58" s="38"/>
      <c r="E58" s="114" t="s">
        <v>389</v>
      </c>
      <c r="F58" s="114" t="s">
        <v>389</v>
      </c>
      <c r="G58" s="114">
        <v>0.30286083085216253</v>
      </c>
      <c r="H58" s="114" t="s">
        <v>389</v>
      </c>
      <c r="I58" s="114">
        <v>6.5451579953603789E-2</v>
      </c>
      <c r="J58" s="114">
        <v>7.3633027447804297E-2</v>
      </c>
      <c r="K58" s="114">
        <v>8.1814474942004708E-2</v>
      </c>
      <c r="L58" s="114">
        <v>3.0107726778657749E-4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556.44381066040887</v>
      </c>
      <c r="AL58" s="41" t="s">
        <v>139</v>
      </c>
    </row>
    <row r="59" spans="1:38" ht="26.25" customHeight="1" thickBot="1" x14ac:dyDescent="0.3">
      <c r="A59" s="36" t="s">
        <v>45</v>
      </c>
      <c r="B59" s="51" t="s">
        <v>140</v>
      </c>
      <c r="C59" s="37" t="s">
        <v>377</v>
      </c>
      <c r="D59" s="38"/>
      <c r="E59" s="114" t="s">
        <v>389</v>
      </c>
      <c r="F59" s="114">
        <v>1.2099999999999999E-3</v>
      </c>
      <c r="G59" s="114">
        <v>0.117991</v>
      </c>
      <c r="H59" s="114">
        <v>4.1300000000000003E-2</v>
      </c>
      <c r="I59" s="114">
        <v>3.4490399999999997E-2</v>
      </c>
      <c r="J59" s="114">
        <v>4.4089200000000002E-2</v>
      </c>
      <c r="K59" s="114">
        <v>4.8987999999999997E-2</v>
      </c>
      <c r="L59" s="114">
        <v>6.5898604799999999E-4</v>
      </c>
      <c r="M59" s="114" t="s">
        <v>391</v>
      </c>
      <c r="N59" s="114">
        <v>1.1787000000000001E-2</v>
      </c>
      <c r="O59" s="114">
        <v>7.8999999999999996E-5</v>
      </c>
      <c r="P59" s="114">
        <v>1.0629999999999999E-3</v>
      </c>
      <c r="Q59" s="114">
        <v>3.0130000000000001E-4</v>
      </c>
      <c r="R59" s="114">
        <v>2.99E-4</v>
      </c>
      <c r="S59" s="114">
        <v>1.079169E-3</v>
      </c>
      <c r="T59" s="114">
        <v>3.7000079999999998E-2</v>
      </c>
      <c r="U59" s="114">
        <v>0.2312505</v>
      </c>
      <c r="V59" s="114">
        <v>1.1299999999999999E-3</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209.01599999999999</v>
      </c>
      <c r="AL59" s="46" t="s">
        <v>405</v>
      </c>
    </row>
    <row r="60" spans="1:38" ht="26.25" customHeight="1" thickBot="1" x14ac:dyDescent="0.3">
      <c r="A60" s="36" t="s">
        <v>45</v>
      </c>
      <c r="B60" s="51" t="s">
        <v>141</v>
      </c>
      <c r="C60" s="37" t="s">
        <v>142</v>
      </c>
      <c r="D60" s="43"/>
      <c r="E60" s="114">
        <v>4.3950444599999999E-2</v>
      </c>
      <c r="F60" s="114" t="s">
        <v>389</v>
      </c>
      <c r="G60" s="114" t="s">
        <v>389</v>
      </c>
      <c r="H60" s="114" t="s">
        <v>389</v>
      </c>
      <c r="I60" s="114">
        <v>3.86141090045573E-2</v>
      </c>
      <c r="J60" s="114">
        <v>0.19530944367278699</v>
      </c>
      <c r="K60" s="114">
        <v>0.39061888734557298</v>
      </c>
      <c r="L60" s="114" t="s">
        <v>391</v>
      </c>
      <c r="M60" s="114" t="s">
        <v>389</v>
      </c>
      <c r="N60" s="114">
        <v>1.4897331000000001E-4</v>
      </c>
      <c r="O60" s="114" t="s">
        <v>391</v>
      </c>
      <c r="P60" s="114" t="s">
        <v>391</v>
      </c>
      <c r="Q60" s="114" t="s">
        <v>391</v>
      </c>
      <c r="R60" s="114" t="s">
        <v>389</v>
      </c>
      <c r="S60" s="114">
        <v>2.9794662000000001E-4</v>
      </c>
      <c r="T60" s="114">
        <v>1.4897331000000001E-4</v>
      </c>
      <c r="U60" s="114" t="s">
        <v>389</v>
      </c>
      <c r="V60" s="114">
        <v>4.32022599E-3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2.5898764518650199</v>
      </c>
      <c r="J61" s="114">
        <v>25.8987645186502</v>
      </c>
      <c r="K61" s="114">
        <v>86.662456920079606</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41756.353000000003</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2.5999999999999999E-2</v>
      </c>
      <c r="G63" s="114" t="s">
        <v>389</v>
      </c>
      <c r="H63" s="114">
        <v>8.0399999999999999E-2</v>
      </c>
      <c r="I63" s="114">
        <v>5.0959999999999998E-2</v>
      </c>
      <c r="J63" s="114">
        <v>6.5519999999999995E-2</v>
      </c>
      <c r="K63" s="114">
        <v>7.2800000000000004E-2</v>
      </c>
      <c r="L63" s="114" t="s">
        <v>389</v>
      </c>
      <c r="M63" s="114" t="s">
        <v>389</v>
      </c>
      <c r="N63" s="114">
        <v>1.0000219999999999E-3</v>
      </c>
      <c r="O63" s="114">
        <v>1.10922975E-3</v>
      </c>
      <c r="P63" s="114" t="s">
        <v>391</v>
      </c>
      <c r="Q63" s="114">
        <v>2.997985E-4</v>
      </c>
      <c r="R63" s="114">
        <v>3.3676270000000002E-3</v>
      </c>
      <c r="S63" s="114">
        <v>1.70791E-4</v>
      </c>
      <c r="T63" s="114">
        <v>3.914163E-3</v>
      </c>
      <c r="U63" s="114" t="s">
        <v>389</v>
      </c>
      <c r="V63" s="114">
        <v>1.1154336000000001E-2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0.14899999999999999</v>
      </c>
      <c r="F65" s="48" t="s">
        <v>389</v>
      </c>
      <c r="G65" s="48" t="s">
        <v>389</v>
      </c>
      <c r="H65" s="114">
        <v>5.4099999999999999E-3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262</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0.14607999999999999</v>
      </c>
      <c r="J67" s="114">
        <v>0.16434000000000001</v>
      </c>
      <c r="K67" s="114">
        <v>0.18260000000000001</v>
      </c>
      <c r="L67" s="114">
        <v>2.6294399999999998E-3</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43.704000000000001</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0.66815024185434901</v>
      </c>
      <c r="F70" s="114">
        <v>1.9387747000000002</v>
      </c>
      <c r="G70" s="114">
        <v>0.56124957894736838</v>
      </c>
      <c r="H70" s="114">
        <v>2.8554984844880001E-2</v>
      </c>
      <c r="I70" s="114">
        <v>1.3686430850821121E-2</v>
      </c>
      <c r="J70" s="114">
        <v>1.8189340293186432E-2</v>
      </c>
      <c r="K70" s="114">
        <v>3.3215276679560597E-2</v>
      </c>
      <c r="L70" s="114">
        <v>3.2650154558618279E-3</v>
      </c>
      <c r="M70" s="114">
        <v>0.17312892422440002</v>
      </c>
      <c r="N70" s="114">
        <v>1.1514E-2</v>
      </c>
      <c r="O70" s="114">
        <v>8.1000000000000004E-5</v>
      </c>
      <c r="P70" s="114">
        <v>1.9236999999999997E-2</v>
      </c>
      <c r="Q70" s="114">
        <v>2.8299999999999999E-4</v>
      </c>
      <c r="R70" s="114">
        <v>1.1900000000000001E-3</v>
      </c>
      <c r="S70" s="114">
        <v>1.611E-3</v>
      </c>
      <c r="T70" s="114">
        <v>2.0967E-2</v>
      </c>
      <c r="U70" s="114" t="s">
        <v>391</v>
      </c>
      <c r="V70" s="114" t="s">
        <v>391</v>
      </c>
      <c r="W70" s="114">
        <v>0.02</v>
      </c>
      <c r="X70" s="114" t="s">
        <v>391</v>
      </c>
      <c r="Y70" s="114" t="s">
        <v>391</v>
      </c>
      <c r="Z70" s="114" t="s">
        <v>391</v>
      </c>
      <c r="AA70" s="114" t="s">
        <v>391</v>
      </c>
      <c r="AB70" s="114" t="s">
        <v>391</v>
      </c>
      <c r="AC70" s="114">
        <v>0.9</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0.89401592431937393</v>
      </c>
      <c r="F72" s="114">
        <v>0.23464534077156041</v>
      </c>
      <c r="G72" s="114">
        <v>1.654061793261751</v>
      </c>
      <c r="H72" s="114">
        <v>3.1313999999999999E-3</v>
      </c>
      <c r="I72" s="114">
        <v>0.72899688733351176</v>
      </c>
      <c r="J72" s="114">
        <v>0.85566514846993647</v>
      </c>
      <c r="K72" s="114">
        <v>1.049316825016487</v>
      </c>
      <c r="L72" s="114">
        <v>4.3169856949121215E-3</v>
      </c>
      <c r="M72" s="114">
        <v>2.2242791919400702</v>
      </c>
      <c r="N72" s="114">
        <v>0.5395568915648431</v>
      </c>
      <c r="O72" s="114">
        <v>1.7953924405192549E-2</v>
      </c>
      <c r="P72" s="114">
        <v>7.3038154997531024E-2</v>
      </c>
      <c r="Q72" s="114">
        <v>2.6041331968738372E-2</v>
      </c>
      <c r="R72" s="114">
        <v>1.067741627091094</v>
      </c>
      <c r="S72" s="114">
        <v>0.48215401205015723</v>
      </c>
      <c r="T72" s="114">
        <v>0.92875005908436103</v>
      </c>
      <c r="U72" s="114">
        <v>0.47605092699999996</v>
      </c>
      <c r="V72" s="114">
        <v>14.696097292130395</v>
      </c>
      <c r="W72" s="114">
        <v>1.230867738313657</v>
      </c>
      <c r="X72" s="114" t="s">
        <v>391</v>
      </c>
      <c r="Y72" s="114" t="s">
        <v>391</v>
      </c>
      <c r="Z72" s="114" t="s">
        <v>391</v>
      </c>
      <c r="AA72" s="114" t="s">
        <v>391</v>
      </c>
      <c r="AB72" s="114">
        <v>0.82015351797769898</v>
      </c>
      <c r="AC72" s="114">
        <v>0.69984429000000004</v>
      </c>
      <c r="AD72" s="114">
        <v>6.5154611248838492</v>
      </c>
      <c r="AE72" s="40"/>
      <c r="AF72" s="48" t="s">
        <v>389</v>
      </c>
      <c r="AG72" s="48" t="s">
        <v>389</v>
      </c>
      <c r="AH72" s="48" t="s">
        <v>389</v>
      </c>
      <c r="AI72" s="48" t="s">
        <v>389</v>
      </c>
      <c r="AJ72" s="48" t="s">
        <v>389</v>
      </c>
      <c r="AK72" s="114">
        <v>28119.383549953538</v>
      </c>
      <c r="AL72" s="41" t="s">
        <v>170</v>
      </c>
    </row>
    <row r="73" spans="1:38" ht="26.25" customHeight="1" thickBot="1" x14ac:dyDescent="0.3">
      <c r="A73" s="36" t="s">
        <v>45</v>
      </c>
      <c r="B73" s="36" t="s">
        <v>171</v>
      </c>
      <c r="C73" s="37" t="s">
        <v>172</v>
      </c>
      <c r="D73" s="38"/>
      <c r="E73" s="114">
        <v>2.3E-2</v>
      </c>
      <c r="F73" s="114" t="s">
        <v>391</v>
      </c>
      <c r="G73" s="114">
        <v>5.7000000000000002E-2</v>
      </c>
      <c r="H73" s="114" t="s">
        <v>391</v>
      </c>
      <c r="I73" s="114">
        <v>3.3712235294117703E-2</v>
      </c>
      <c r="J73" s="114">
        <v>4.7759000000000003E-2</v>
      </c>
      <c r="K73" s="114">
        <v>4.7759000000000003E-2</v>
      </c>
      <c r="L73" s="114">
        <v>3.3712235294117701E-3</v>
      </c>
      <c r="M73" s="114" t="s">
        <v>391</v>
      </c>
      <c r="N73" s="114">
        <v>8.2503745418805903E-3</v>
      </c>
      <c r="O73" s="114" t="s">
        <v>391</v>
      </c>
      <c r="P73" s="114" t="s">
        <v>391</v>
      </c>
      <c r="Q73" s="114" t="s">
        <v>391</v>
      </c>
      <c r="R73" s="114">
        <v>2.1491549999999999</v>
      </c>
      <c r="S73" s="114" t="s">
        <v>391</v>
      </c>
      <c r="T73" s="114">
        <v>9.5517999999999992E-3</v>
      </c>
      <c r="U73" s="114" t="s">
        <v>391</v>
      </c>
      <c r="V73" s="114">
        <v>0.33100000000000002</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33.9991565270034</v>
      </c>
      <c r="AL73" s="41" t="s">
        <v>393</v>
      </c>
    </row>
    <row r="74" spans="1:38" ht="26.25" customHeight="1" thickBot="1" x14ac:dyDescent="0.3">
      <c r="A74" s="36" t="s">
        <v>45</v>
      </c>
      <c r="B74" s="36" t="s">
        <v>173</v>
      </c>
      <c r="C74" s="37" t="s">
        <v>174</v>
      </c>
      <c r="D74" s="38"/>
      <c r="E74" s="114">
        <v>7.6497413808E-2</v>
      </c>
      <c r="F74" s="114">
        <v>1.9599999999999999E-4</v>
      </c>
      <c r="G74" s="114">
        <v>0.23642099999999999</v>
      </c>
      <c r="H74" s="114" t="s">
        <v>391</v>
      </c>
      <c r="I74" s="114">
        <v>9.8126922403164604E-2</v>
      </c>
      <c r="J74" s="114">
        <v>0.21856796063291101</v>
      </c>
      <c r="K74" s="114">
        <v>0.23172439376130199</v>
      </c>
      <c r="L74" s="114">
        <v>2.2569192152727901E-3</v>
      </c>
      <c r="M74" s="114">
        <v>11.555690999999999</v>
      </c>
      <c r="N74" s="114">
        <v>1.204E-3</v>
      </c>
      <c r="O74" s="114">
        <v>5.1E-5</v>
      </c>
      <c r="P74" s="114">
        <v>3.9999999999999998E-6</v>
      </c>
      <c r="Q74" s="114">
        <v>1.0000000000000001E-5</v>
      </c>
      <c r="R74" s="114">
        <v>5.8806509945750502E-5</v>
      </c>
      <c r="S74" s="114">
        <v>5.0099999999999997E-3</v>
      </c>
      <c r="T74" s="114">
        <v>2.8709764918625701E-3</v>
      </c>
      <c r="U74" s="114" t="s">
        <v>391</v>
      </c>
      <c r="V74" s="114">
        <v>8.2000000000000007E-3</v>
      </c>
      <c r="W74" s="114">
        <v>8.4100000000000008E-3</v>
      </c>
      <c r="X74" s="114">
        <v>7.9573200000000004E-3</v>
      </c>
      <c r="Y74" s="114">
        <v>2.2735199999999998E-3</v>
      </c>
      <c r="Z74" s="114">
        <v>2.2735199999999998E-3</v>
      </c>
      <c r="AA74" s="114">
        <v>1.1367599999999999E-3</v>
      </c>
      <c r="AB74" s="114">
        <v>1.364112E-2</v>
      </c>
      <c r="AC74" s="114" t="s">
        <v>391</v>
      </c>
      <c r="AD74" s="114" t="s">
        <v>389</v>
      </c>
      <c r="AE74" s="40"/>
      <c r="AF74" s="48" t="s">
        <v>389</v>
      </c>
      <c r="AG74" s="48" t="s">
        <v>389</v>
      </c>
      <c r="AH74" s="48" t="s">
        <v>389</v>
      </c>
      <c r="AI74" s="48" t="s">
        <v>389</v>
      </c>
      <c r="AJ74" s="48" t="s">
        <v>389</v>
      </c>
      <c r="AK74" s="114">
        <v>113.676</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0.33610000000000001</v>
      </c>
      <c r="F80" s="114" t="s">
        <v>391</v>
      </c>
      <c r="G80" s="114">
        <v>3.3527</v>
      </c>
      <c r="H80" s="114" t="s">
        <v>391</v>
      </c>
      <c r="I80" s="114">
        <v>3.4247196809999998E-2</v>
      </c>
      <c r="J80" s="114">
        <v>4.1400650019999999E-2</v>
      </c>
      <c r="K80" s="114">
        <v>4.5208858999999997E-2</v>
      </c>
      <c r="L80" s="114">
        <v>3.4232396809999999E-5</v>
      </c>
      <c r="M80" s="114" t="s">
        <v>391</v>
      </c>
      <c r="N80" s="114">
        <v>3.3557786944716201</v>
      </c>
      <c r="O80" s="114">
        <v>8.0261698000000006E-2</v>
      </c>
      <c r="P80" s="114">
        <v>3.9399999999999998E-2</v>
      </c>
      <c r="Q80" s="114">
        <v>0.41061999999999999</v>
      </c>
      <c r="R80" s="114">
        <v>4.89506816862584E-2</v>
      </c>
      <c r="S80" s="114">
        <v>1.133327857</v>
      </c>
      <c r="T80" s="114">
        <v>4.1091432014999998E-2</v>
      </c>
      <c r="U80" s="114" t="s">
        <v>391</v>
      </c>
      <c r="V80" s="114">
        <v>8.4748594449999999</v>
      </c>
      <c r="W80" s="114">
        <v>0.65771860722891595</v>
      </c>
      <c r="X80" s="114" t="s">
        <v>391</v>
      </c>
      <c r="Y80" s="114" t="s">
        <v>389</v>
      </c>
      <c r="Z80" s="114" t="s">
        <v>391</v>
      </c>
      <c r="AA80" s="114" t="s">
        <v>391</v>
      </c>
      <c r="AB80" s="114" t="s">
        <v>391</v>
      </c>
      <c r="AC80" s="114" t="s">
        <v>391</v>
      </c>
      <c r="AD80" s="114">
        <v>4.4734843257410802E-4</v>
      </c>
      <c r="AE80" s="40"/>
      <c r="AF80" s="48" t="s">
        <v>389</v>
      </c>
      <c r="AG80" s="48" t="s">
        <v>389</v>
      </c>
      <c r="AH80" s="48" t="s">
        <v>389</v>
      </c>
      <c r="AI80" s="48" t="s">
        <v>389</v>
      </c>
      <c r="AJ80" s="48" t="s">
        <v>389</v>
      </c>
      <c r="AK80" s="114">
        <v>329.7002</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11.606615739</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22.778034000000002</v>
      </c>
      <c r="AL82" s="46" t="s">
        <v>203</v>
      </c>
    </row>
    <row r="83" spans="1:38" ht="26.25" customHeight="1" thickBot="1" x14ac:dyDescent="0.3">
      <c r="A83" s="36" t="s">
        <v>45</v>
      </c>
      <c r="B83" s="54" t="s">
        <v>195</v>
      </c>
      <c r="C83" s="55" t="s">
        <v>196</v>
      </c>
      <c r="D83" s="38"/>
      <c r="E83" s="114" t="s">
        <v>391</v>
      </c>
      <c r="F83" s="114">
        <v>0.209844163764172</v>
      </c>
      <c r="G83" s="114" t="s">
        <v>389</v>
      </c>
      <c r="H83" s="114" t="s">
        <v>389</v>
      </c>
      <c r="I83" s="114">
        <v>5.8640763333333403E-3</v>
      </c>
      <c r="J83" s="114">
        <v>3.36499770833334E-2</v>
      </c>
      <c r="K83" s="114">
        <v>0.185692671666667</v>
      </c>
      <c r="L83" s="114">
        <v>3.0138149100000002E-4</v>
      </c>
      <c r="M83" s="114">
        <v>7.0000749999999995E-4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13215.190833333299</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10.88721539</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22.819223000000001</v>
      </c>
      <c r="AL85" s="41" t="s">
        <v>200</v>
      </c>
    </row>
    <row r="86" spans="1:38" ht="26.25" customHeight="1" thickBot="1" x14ac:dyDescent="0.3">
      <c r="A86" s="36" t="s">
        <v>192</v>
      </c>
      <c r="B86" s="45" t="s">
        <v>201</v>
      </c>
      <c r="C86" s="53" t="s">
        <v>202</v>
      </c>
      <c r="D86" s="38"/>
      <c r="E86" s="114" t="s">
        <v>389</v>
      </c>
      <c r="F86" s="114">
        <v>2.4460599999999999E-2</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0.12873999999999999</v>
      </c>
      <c r="AL86" s="41" t="s">
        <v>203</v>
      </c>
    </row>
    <row r="87" spans="1:38" ht="26.25" customHeight="1" thickBot="1" x14ac:dyDescent="0.3">
      <c r="A87" s="36" t="s">
        <v>192</v>
      </c>
      <c r="B87" s="45" t="s">
        <v>204</v>
      </c>
      <c r="C87" s="53" t="s">
        <v>205</v>
      </c>
      <c r="D87" s="38"/>
      <c r="E87" s="114" t="s">
        <v>389</v>
      </c>
      <c r="F87" s="114">
        <v>7.2751049999999998E-2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0.24250350000000001</v>
      </c>
      <c r="AL87" s="41" t="s">
        <v>203</v>
      </c>
    </row>
    <row r="88" spans="1:38" ht="26.25" customHeight="1" thickBot="1" x14ac:dyDescent="0.3">
      <c r="A88" s="36" t="s">
        <v>192</v>
      </c>
      <c r="B88" s="45" t="s">
        <v>206</v>
      </c>
      <c r="C88" s="53" t="s">
        <v>207</v>
      </c>
      <c r="D88" s="38"/>
      <c r="E88" s="114" t="s">
        <v>391</v>
      </c>
      <c r="F88" s="114">
        <v>1.499519622</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105.316233</v>
      </c>
      <c r="AL88" s="41" t="s">
        <v>203</v>
      </c>
    </row>
    <row r="89" spans="1:38" ht="26.25" customHeight="1" thickBot="1" x14ac:dyDescent="0.3">
      <c r="A89" s="36" t="s">
        <v>192</v>
      </c>
      <c r="B89" s="45" t="s">
        <v>208</v>
      </c>
      <c r="C89" s="53" t="s">
        <v>209</v>
      </c>
      <c r="D89" s="38"/>
      <c r="E89" s="114" t="s">
        <v>389</v>
      </c>
      <c r="F89" s="114">
        <v>1.1131785475</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3.7112405000000002</v>
      </c>
      <c r="AL89" s="41" t="s">
        <v>203</v>
      </c>
    </row>
    <row r="90" spans="1:38" ht="26.25" customHeight="1" thickBot="1" x14ac:dyDescent="0.3">
      <c r="A90" s="36" t="s">
        <v>192</v>
      </c>
      <c r="B90" s="45" t="s">
        <v>210</v>
      </c>
      <c r="C90" s="53" t="s">
        <v>211</v>
      </c>
      <c r="D90" s="38"/>
      <c r="E90" s="114" t="s">
        <v>389</v>
      </c>
      <c r="F90" s="114">
        <v>33.371337554999997</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52.606713999999997</v>
      </c>
      <c r="AL90" s="41" t="s">
        <v>203</v>
      </c>
    </row>
    <row r="91" spans="1:38" ht="26.25" customHeight="1" thickBot="1" x14ac:dyDescent="0.3">
      <c r="A91" s="36" t="s">
        <v>192</v>
      </c>
      <c r="B91" s="42" t="s">
        <v>379</v>
      </c>
      <c r="C91" s="45" t="s">
        <v>212</v>
      </c>
      <c r="D91" s="38"/>
      <c r="E91" s="114">
        <v>7.7325933020602608E-3</v>
      </c>
      <c r="F91" s="114">
        <v>1.9690285101095401E-2</v>
      </c>
      <c r="G91" s="114">
        <v>4.7595199999999997E-3</v>
      </c>
      <c r="H91" s="114">
        <v>1.6883199001972299E-2</v>
      </c>
      <c r="I91" s="114">
        <v>0.191699939530904</v>
      </c>
      <c r="J91" s="114">
        <v>0.26731641953090401</v>
      </c>
      <c r="K91" s="114">
        <v>0.28293457953090401</v>
      </c>
      <c r="L91" s="114">
        <v>4.9429124788906702E-4</v>
      </c>
      <c r="M91" s="114">
        <v>0.23542846385751101</v>
      </c>
      <c r="N91" s="114">
        <v>2.0341203616834001E-4</v>
      </c>
      <c r="O91" s="114">
        <v>2.739304072336681E-3</v>
      </c>
      <c r="P91" s="114">
        <v>4.9665607233668097E-4</v>
      </c>
      <c r="Q91" s="114">
        <v>2.7429302750153232E-3</v>
      </c>
      <c r="R91" s="114">
        <v>2.6025757216071848E-2</v>
      </c>
      <c r="S91" s="114">
        <v>0.70036237258995182</v>
      </c>
      <c r="T91" s="114">
        <v>5.8264249953090402E-2</v>
      </c>
      <c r="U91" s="114" t="s">
        <v>391</v>
      </c>
      <c r="V91" s="114">
        <v>0.4207442499530904</v>
      </c>
      <c r="W91" s="114">
        <v>4.0682407233668099E-4</v>
      </c>
      <c r="X91" s="114">
        <v>4.51574720293716E-4</v>
      </c>
      <c r="Y91" s="114">
        <v>1.83070832551506E-4</v>
      </c>
      <c r="Z91" s="114">
        <v>1.83070832551506E-4</v>
      </c>
      <c r="AA91" s="114">
        <v>1.83070832551506E-4</v>
      </c>
      <c r="AB91" s="114">
        <v>1.0007872179482399E-3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10.476743890407688</v>
      </c>
      <c r="F92" s="114">
        <v>6.4447029269277998</v>
      </c>
      <c r="G92" s="114">
        <v>4.3166872676982315</v>
      </c>
      <c r="H92" s="114">
        <v>1.3537133701659001</v>
      </c>
      <c r="I92" s="114">
        <v>2.0351713314052686</v>
      </c>
      <c r="J92" s="114">
        <v>2.5778836598209747</v>
      </c>
      <c r="K92" s="114">
        <v>2.7135616420785049</v>
      </c>
      <c r="L92" s="114">
        <v>5.2914510530515504E-2</v>
      </c>
      <c r="M92" s="114">
        <v>14.523370995908101</v>
      </c>
      <c r="N92" s="114">
        <v>0.14108129810470293</v>
      </c>
      <c r="O92" s="114">
        <v>3.056761458935222E-2</v>
      </c>
      <c r="P92" s="114">
        <v>1.7182812000000002E-2</v>
      </c>
      <c r="Q92" s="114">
        <v>0.108520319092117</v>
      </c>
      <c r="R92" s="114">
        <v>7.1043155221964943E-2</v>
      </c>
      <c r="S92" s="114">
        <v>0.14871803222690269</v>
      </c>
      <c r="T92" s="114">
        <v>0.16459484778882025</v>
      </c>
      <c r="U92" s="114" t="s">
        <v>391</v>
      </c>
      <c r="V92" s="114">
        <v>0.28216259620940587</v>
      </c>
      <c r="W92" s="114">
        <v>3.4270331649289096E-2</v>
      </c>
      <c r="X92" s="114" t="s">
        <v>391</v>
      </c>
      <c r="Y92" s="114" t="s">
        <v>391</v>
      </c>
      <c r="Z92" s="114" t="s">
        <v>391</v>
      </c>
      <c r="AA92" s="114" t="s">
        <v>391</v>
      </c>
      <c r="AB92" s="114">
        <v>2.1199203600000001E-2</v>
      </c>
      <c r="AC92" s="114" t="s">
        <v>391</v>
      </c>
      <c r="AD92" s="114" t="s">
        <v>389</v>
      </c>
      <c r="AE92" s="40"/>
      <c r="AF92" s="48" t="s">
        <v>389</v>
      </c>
      <c r="AG92" s="48" t="s">
        <v>389</v>
      </c>
      <c r="AH92" s="48" t="s">
        <v>389</v>
      </c>
      <c r="AI92" s="48" t="s">
        <v>389</v>
      </c>
      <c r="AJ92" s="48" t="s">
        <v>389</v>
      </c>
      <c r="AK92" s="114">
        <v>12496.218000000001</v>
      </c>
      <c r="AL92" s="41" t="s">
        <v>215</v>
      </c>
    </row>
    <row r="93" spans="1:38" ht="26.25" customHeight="1" thickBot="1" x14ac:dyDescent="0.3">
      <c r="A93" s="36" t="s">
        <v>45</v>
      </c>
      <c r="B93" s="42" t="s">
        <v>216</v>
      </c>
      <c r="C93" s="37" t="s">
        <v>380</v>
      </c>
      <c r="D93" s="47"/>
      <c r="E93" s="114" t="s">
        <v>389</v>
      </c>
      <c r="F93" s="114">
        <v>1.44258559607446</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0.353634423076923</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353.63442307692299</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8.498717129741E-2</v>
      </c>
      <c r="F99" s="114">
        <v>8.1525133048873002</v>
      </c>
      <c r="G99" s="39" t="s">
        <v>389</v>
      </c>
      <c r="H99" s="114">
        <v>4.2412462383937397</v>
      </c>
      <c r="I99" s="114">
        <v>8.5307404707500006E-2</v>
      </c>
      <c r="J99" s="114">
        <v>0.1310821096725</v>
      </c>
      <c r="K99" s="114">
        <v>0.287132240235</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344.339</v>
      </c>
      <c r="AL99" s="41" t="s">
        <v>229</v>
      </c>
    </row>
    <row r="100" spans="1:38" ht="26.25" customHeight="1" thickBot="1" x14ac:dyDescent="0.3">
      <c r="A100" s="36" t="s">
        <v>227</v>
      </c>
      <c r="B100" s="36" t="s">
        <v>230</v>
      </c>
      <c r="C100" s="37" t="s">
        <v>383</v>
      </c>
      <c r="D100" s="57"/>
      <c r="E100" s="114">
        <v>0.17539091202404999</v>
      </c>
      <c r="F100" s="114">
        <v>8.9870090801624993</v>
      </c>
      <c r="G100" s="39" t="s">
        <v>389</v>
      </c>
      <c r="H100" s="114">
        <v>8.4200589560058301</v>
      </c>
      <c r="I100" s="114">
        <v>0.10273216726166</v>
      </c>
      <c r="J100" s="114">
        <v>0.15732131299416</v>
      </c>
      <c r="K100" s="114">
        <v>0.34067251303750001</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1148.78</v>
      </c>
      <c r="AL100" s="41" t="s">
        <v>229</v>
      </c>
    </row>
    <row r="101" spans="1:38" ht="26.25" customHeight="1" thickBot="1" x14ac:dyDescent="0.3">
      <c r="A101" s="36" t="s">
        <v>227</v>
      </c>
      <c r="B101" s="36" t="s">
        <v>231</v>
      </c>
      <c r="C101" s="37" t="s">
        <v>232</v>
      </c>
      <c r="D101" s="57"/>
      <c r="E101" s="114">
        <v>1.4702731025E-2</v>
      </c>
      <c r="F101" s="114">
        <v>0.29414132070985999</v>
      </c>
      <c r="G101" s="39" t="s">
        <v>389</v>
      </c>
      <c r="H101" s="114">
        <v>0.81199010375000003</v>
      </c>
      <c r="I101" s="114">
        <v>2.8730299999999999E-3</v>
      </c>
      <c r="J101" s="114">
        <v>8.6190899999999994E-3</v>
      </c>
      <c r="K101" s="114">
        <v>2.0111210000000001E-2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588.75699999999995</v>
      </c>
      <c r="AL101" s="41" t="s">
        <v>229</v>
      </c>
    </row>
    <row r="102" spans="1:38" ht="26.25" customHeight="1" thickBot="1" x14ac:dyDescent="0.3">
      <c r="A102" s="36" t="s">
        <v>227</v>
      </c>
      <c r="B102" s="36" t="s">
        <v>233</v>
      </c>
      <c r="C102" s="37" t="s">
        <v>362</v>
      </c>
      <c r="D102" s="57"/>
      <c r="E102" s="114">
        <v>2.8090611242219999E-2</v>
      </c>
      <c r="F102" s="114">
        <v>0.75114171723377998</v>
      </c>
      <c r="G102" s="39" t="s">
        <v>389</v>
      </c>
      <c r="H102" s="114">
        <v>2.74129059159822</v>
      </c>
      <c r="I102" s="114">
        <v>7.4151699999999996E-3</v>
      </c>
      <c r="J102" s="114">
        <v>0.16524854</v>
      </c>
      <c r="K102" s="114">
        <v>1.0996514399999999</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1422.7270000000001</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3.0788994884999997E-4</v>
      </c>
      <c r="F104" s="114">
        <v>4.9273611795899999E-3</v>
      </c>
      <c r="G104" s="39" t="s">
        <v>389</v>
      </c>
      <c r="H104" s="114">
        <v>1.7003887991069999E-2</v>
      </c>
      <c r="I104" s="114">
        <v>6.4792142850000003E-5</v>
      </c>
      <c r="J104" s="114">
        <v>1.9437642857E-4</v>
      </c>
      <c r="K104" s="114">
        <v>4.5354500000000002E-4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12.958428571428501</v>
      </c>
      <c r="AL104" s="41" t="s">
        <v>229</v>
      </c>
    </row>
    <row r="105" spans="1:38" ht="26.25" customHeight="1" thickBot="1" x14ac:dyDescent="0.3">
      <c r="A105" s="36" t="s">
        <v>227</v>
      </c>
      <c r="B105" s="36" t="s">
        <v>238</v>
      </c>
      <c r="C105" s="37" t="s">
        <v>239</v>
      </c>
      <c r="D105" s="57"/>
      <c r="E105" s="114">
        <v>6.7072867457140001E-2</v>
      </c>
      <c r="F105" s="114">
        <v>3.33997521152344</v>
      </c>
      <c r="G105" s="39" t="s">
        <v>389</v>
      </c>
      <c r="H105" s="114">
        <v>3.0611843730000001</v>
      </c>
      <c r="I105" s="114">
        <v>2.5388999999999998E-2</v>
      </c>
      <c r="J105" s="114">
        <v>3.9897000000000002E-2</v>
      </c>
      <c r="K105" s="114">
        <v>8.7048E-2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362.7</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5.3107686573709997E-2</v>
      </c>
      <c r="F107" s="114">
        <v>0.69835361374960003</v>
      </c>
      <c r="G107" s="39" t="s">
        <v>389</v>
      </c>
      <c r="H107" s="114">
        <v>1.0240963198448201</v>
      </c>
      <c r="I107" s="114">
        <v>2.4787551000000001E-2</v>
      </c>
      <c r="J107" s="114">
        <v>0.33050067999999999</v>
      </c>
      <c r="K107" s="114">
        <v>1.56987823</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8262.5169999999998</v>
      </c>
      <c r="AL107" s="41" t="s">
        <v>229</v>
      </c>
    </row>
    <row r="108" spans="1:38" ht="26.25" customHeight="1" thickBot="1" x14ac:dyDescent="0.3">
      <c r="A108" s="36" t="s">
        <v>227</v>
      </c>
      <c r="B108" s="36" t="s">
        <v>243</v>
      </c>
      <c r="C108" s="37" t="s">
        <v>358</v>
      </c>
      <c r="D108" s="57"/>
      <c r="E108" s="114">
        <v>4.6950615967399998E-3</v>
      </c>
      <c r="F108" s="114">
        <v>0.94426780722971004</v>
      </c>
      <c r="G108" s="39" t="s">
        <v>389</v>
      </c>
      <c r="H108" s="114">
        <v>0.59757686292095002</v>
      </c>
      <c r="I108" s="114">
        <v>2.0638905999999999E-2</v>
      </c>
      <c r="J108" s="114">
        <v>0.20638906000000001</v>
      </c>
      <c r="K108" s="114">
        <v>0.41277812000000003</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10319.453</v>
      </c>
      <c r="AL108" s="41" t="s">
        <v>229</v>
      </c>
    </row>
    <row r="109" spans="1:38" ht="26.25" customHeight="1" thickBot="1" x14ac:dyDescent="0.3">
      <c r="A109" s="36" t="s">
        <v>227</v>
      </c>
      <c r="B109" s="36" t="s">
        <v>244</v>
      </c>
      <c r="C109" s="37" t="s">
        <v>359</v>
      </c>
      <c r="D109" s="57"/>
      <c r="E109" s="114">
        <v>1.6189942146E-4</v>
      </c>
      <c r="F109" s="114">
        <v>4.9259077647830003E-2</v>
      </c>
      <c r="G109" s="39" t="s">
        <v>389</v>
      </c>
      <c r="H109" s="114">
        <v>2.8419162697769999E-2</v>
      </c>
      <c r="I109" s="114">
        <v>3.1240999999999999E-3</v>
      </c>
      <c r="J109" s="114">
        <v>1.7182550000000001E-2</v>
      </c>
      <c r="K109" s="114">
        <v>1.7182550000000001E-2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156.20500000000001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2.787048E-2</v>
      </c>
      <c r="F111" s="114">
        <v>0.1951840128</v>
      </c>
      <c r="G111" s="39" t="s">
        <v>389</v>
      </c>
      <c r="H111" s="114">
        <v>0.44945279999999999</v>
      </c>
      <c r="I111" s="114">
        <v>8.4000000000000003E-4</v>
      </c>
      <c r="J111" s="114">
        <v>1.6800000000000001E-3</v>
      </c>
      <c r="K111" s="114">
        <v>3.7799999999999999E-3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210</v>
      </c>
      <c r="AL111" s="41" t="s">
        <v>229</v>
      </c>
    </row>
    <row r="112" spans="1:38" ht="26.25" customHeight="1" thickBot="1" x14ac:dyDescent="0.3">
      <c r="A112" s="36" t="s">
        <v>247</v>
      </c>
      <c r="B112" s="36" t="s">
        <v>248</v>
      </c>
      <c r="C112" s="37" t="s">
        <v>249</v>
      </c>
      <c r="D112" s="38"/>
      <c r="E112" s="114">
        <v>7.2435999999999998</v>
      </c>
      <c r="F112" s="114" t="s">
        <v>389</v>
      </c>
      <c r="G112" s="39" t="s">
        <v>389</v>
      </c>
      <c r="H112" s="114">
        <v>8.9012309999999992</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181090000</v>
      </c>
      <c r="AL112" s="46" t="s">
        <v>413</v>
      </c>
    </row>
    <row r="113" spans="1:38" ht="26.25" customHeight="1" thickBot="1" x14ac:dyDescent="0.3">
      <c r="A113" s="36" t="s">
        <v>247</v>
      </c>
      <c r="B113" s="58" t="s">
        <v>250</v>
      </c>
      <c r="C113" s="59" t="s">
        <v>251</v>
      </c>
      <c r="D113" s="38"/>
      <c r="E113" s="114">
        <v>2.9628113123029101</v>
      </c>
      <c r="F113" s="114">
        <v>7.9557004749651101</v>
      </c>
      <c r="G113" s="39" t="s">
        <v>389</v>
      </c>
      <c r="H113" s="114">
        <v>15.066043789186701</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72552933.921804503</v>
      </c>
      <c r="AL113" s="41" t="s">
        <v>397</v>
      </c>
    </row>
    <row r="114" spans="1:38" ht="26.25" customHeight="1" thickBot="1" x14ac:dyDescent="0.3">
      <c r="A114" s="36" t="s">
        <v>247</v>
      </c>
      <c r="B114" s="58" t="s">
        <v>252</v>
      </c>
      <c r="C114" s="59" t="s">
        <v>363</v>
      </c>
      <c r="D114" s="38"/>
      <c r="E114" s="114">
        <v>9.4970799999999994E-2</v>
      </c>
      <c r="F114" s="114">
        <v>4.8521294000999998E-2</v>
      </c>
      <c r="G114" s="39" t="s">
        <v>389</v>
      </c>
      <c r="H114" s="114">
        <v>0.30865510000000002</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2374270</v>
      </c>
      <c r="AL114" s="41" t="s">
        <v>397</v>
      </c>
    </row>
    <row r="115" spans="1:38" ht="26.25" customHeight="1" thickBot="1" x14ac:dyDescent="0.3">
      <c r="A115" s="36" t="s">
        <v>247</v>
      </c>
      <c r="B115" s="58" t="s">
        <v>253</v>
      </c>
      <c r="C115" s="59" t="s">
        <v>254</v>
      </c>
      <c r="D115" s="38"/>
      <c r="E115" s="114">
        <v>0.28209065843636</v>
      </c>
      <c r="F115" s="48" t="s">
        <v>391</v>
      </c>
      <c r="G115" s="39" t="s">
        <v>389</v>
      </c>
      <c r="H115" s="114">
        <v>0.87068961775717002</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7072719.0583856897</v>
      </c>
      <c r="AL115" s="41" t="s">
        <v>397</v>
      </c>
    </row>
    <row r="116" spans="1:38" ht="26.25" customHeight="1" thickBot="1" x14ac:dyDescent="0.3">
      <c r="A116" s="36" t="s">
        <v>247</v>
      </c>
      <c r="B116" s="36" t="s">
        <v>255</v>
      </c>
      <c r="C116" s="45" t="s">
        <v>384</v>
      </c>
      <c r="D116" s="38"/>
      <c r="E116" s="114">
        <v>1.6865084866981499</v>
      </c>
      <c r="F116" s="114">
        <v>0.24002932399574001</v>
      </c>
      <c r="G116" s="39" t="s">
        <v>389</v>
      </c>
      <c r="H116" s="114">
        <v>3.99312078384642</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42162712.167453803</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87463900.503132001</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0.23841401549956001</v>
      </c>
      <c r="J119" s="114">
        <v>2.19910432665935</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0.98920979256867003</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2382.085</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v>0.02</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0.65636881367773003</v>
      </c>
      <c r="G125" s="39" t="s">
        <v>389</v>
      </c>
      <c r="H125" s="48" t="s">
        <v>391</v>
      </c>
      <c r="I125" s="114">
        <v>1.2186899999999999E-4</v>
      </c>
      <c r="J125" s="114">
        <v>8.0876699999999995E-4</v>
      </c>
      <c r="K125" s="114">
        <v>1.709859E-3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0.18344616</v>
      </c>
      <c r="I126" s="39" t="s">
        <v>391</v>
      </c>
      <c r="J126" s="39" t="s">
        <v>391</v>
      </c>
      <c r="K126" s="39" t="s">
        <v>391</v>
      </c>
      <c r="L126" s="39" t="s">
        <v>391</v>
      </c>
      <c r="M126" s="114">
        <v>0.15163679999999999</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467.92</v>
      </c>
      <c r="AL126" s="46" t="s">
        <v>416</v>
      </c>
    </row>
    <row r="127" spans="1:38" ht="26.25" customHeight="1" thickBot="1" x14ac:dyDescent="0.3">
      <c r="A127" s="36" t="s">
        <v>272</v>
      </c>
      <c r="B127" s="36" t="s">
        <v>277</v>
      </c>
      <c r="C127" s="37" t="s">
        <v>278</v>
      </c>
      <c r="D127" s="38"/>
      <c r="E127" s="48" t="s">
        <v>391</v>
      </c>
      <c r="F127" s="48" t="s">
        <v>391</v>
      </c>
      <c r="G127" s="48" t="s">
        <v>391</v>
      </c>
      <c r="H127" s="114">
        <v>0.35404620774285001</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10.602453280000001</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8.0443000000000001E-2</v>
      </c>
      <c r="F130" s="114">
        <v>1.9258544070077E-3</v>
      </c>
      <c r="G130" s="114">
        <v>3.28817E-3</v>
      </c>
      <c r="H130" s="114">
        <v>8.5021999999999995E-4</v>
      </c>
      <c r="I130" s="114">
        <v>1.81872E-3</v>
      </c>
      <c r="J130" s="114">
        <v>2.0208000000000001E-3</v>
      </c>
      <c r="K130" s="114">
        <v>2.0208000000000001E-3</v>
      </c>
      <c r="L130" s="114">
        <v>6.36552E-5</v>
      </c>
      <c r="M130" s="114">
        <v>2.743628E-2</v>
      </c>
      <c r="N130" s="114">
        <v>6.9999999999999999E-4</v>
      </c>
      <c r="O130" s="114">
        <v>5.9999999999999995E-4</v>
      </c>
      <c r="P130" s="114">
        <v>1.1900000000000001E-2</v>
      </c>
      <c r="Q130" s="114">
        <v>5.0000000000000001E-4</v>
      </c>
      <c r="R130" s="114">
        <v>1.4E-3</v>
      </c>
      <c r="S130" s="114">
        <v>1E-3</v>
      </c>
      <c r="T130" s="114">
        <v>8.9999999999999998E-4</v>
      </c>
      <c r="U130" s="114">
        <v>3.9078000000000002E-4</v>
      </c>
      <c r="V130" s="114">
        <v>8.183E-4</v>
      </c>
      <c r="W130" s="114">
        <v>6.5000000000000002E-2</v>
      </c>
      <c r="X130" s="114">
        <v>2.8056000000000002E-7</v>
      </c>
      <c r="Y130" s="114">
        <v>5.9785999999999998E-7</v>
      </c>
      <c r="Z130" s="114">
        <v>3.1730000000000002E-7</v>
      </c>
      <c r="AA130" s="114">
        <v>3.8743999999999998E-7</v>
      </c>
      <c r="AB130" s="114">
        <v>3.0266199999999998E-3</v>
      </c>
      <c r="AC130" s="114">
        <v>0.24120568000000001</v>
      </c>
      <c r="AD130" s="114">
        <v>1.1356000000000001E-7</v>
      </c>
      <c r="AE130" s="40"/>
      <c r="AF130" s="48" t="s">
        <v>389</v>
      </c>
      <c r="AG130" s="48" t="s">
        <v>389</v>
      </c>
      <c r="AH130" s="48" t="s">
        <v>389</v>
      </c>
      <c r="AI130" s="48" t="s">
        <v>389</v>
      </c>
      <c r="AJ130" s="48" t="s">
        <v>389</v>
      </c>
      <c r="AK130" s="114">
        <v>153.24799999999999</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5.8805999999999997E-2</v>
      </c>
      <c r="F133" s="114">
        <v>9.2663999999999995E-4</v>
      </c>
      <c r="G133" s="114">
        <v>8.0546400000000001E-3</v>
      </c>
      <c r="H133" s="114" t="s">
        <v>391</v>
      </c>
      <c r="I133" s="114">
        <v>2.4772073E-3</v>
      </c>
      <c r="J133" s="114">
        <v>2.4778419E-3</v>
      </c>
      <c r="K133" s="114">
        <v>2.7548761999999999E-3</v>
      </c>
      <c r="L133" s="114" t="s">
        <v>391</v>
      </c>
      <c r="M133" s="114">
        <v>9.9792000000000006E-3</v>
      </c>
      <c r="N133" s="114">
        <v>2.1405384000000001E-3</v>
      </c>
      <c r="O133" s="114">
        <v>3.5853840000000002E-4</v>
      </c>
      <c r="P133" s="114">
        <v>2.6096250000000001E-2</v>
      </c>
      <c r="Q133" s="114">
        <v>9.7012080000000004E-4</v>
      </c>
      <c r="R133" s="114">
        <v>9.6655679999999998E-4</v>
      </c>
      <c r="S133" s="114">
        <v>8.8601040000000004E-4</v>
      </c>
      <c r="T133" s="114">
        <v>1.2352824E-3</v>
      </c>
      <c r="U133" s="114">
        <v>1.4099183999999999E-3</v>
      </c>
      <c r="V133" s="114">
        <v>1.14133536E-2</v>
      </c>
      <c r="W133" s="114">
        <v>0.64151999999999998</v>
      </c>
      <c r="X133" s="114">
        <v>7.1280000000000002E-9</v>
      </c>
      <c r="Y133" s="114">
        <v>5.1392880000000004E-7</v>
      </c>
      <c r="Z133" s="114">
        <v>4.5904319999999997E-7</v>
      </c>
      <c r="AA133" s="114">
        <v>4.9824719999999996E-7</v>
      </c>
      <c r="AB133" s="114">
        <v>1.4783472E-6</v>
      </c>
      <c r="AC133" s="114">
        <v>1.0692E-2</v>
      </c>
      <c r="AD133" s="114">
        <v>2.9224799999999999E-2</v>
      </c>
      <c r="AE133" s="40"/>
      <c r="AF133" s="48" t="s">
        <v>389</v>
      </c>
      <c r="AG133" s="48" t="s">
        <v>389</v>
      </c>
      <c r="AH133" s="48" t="s">
        <v>389</v>
      </c>
      <c r="AI133" s="48" t="s">
        <v>389</v>
      </c>
      <c r="AJ133" s="48" t="s">
        <v>389</v>
      </c>
      <c r="AK133" s="114">
        <v>71280</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3.0755191920000001E-2</v>
      </c>
      <c r="F135" s="114">
        <v>1.1895876119999999E-2</v>
      </c>
      <c r="G135" s="114">
        <v>1.0638588400000001E-3</v>
      </c>
      <c r="H135" s="114" t="s">
        <v>391</v>
      </c>
      <c r="I135" s="114">
        <v>4.924497952666667E-2</v>
      </c>
      <c r="J135" s="114">
        <v>5.3417795773333332E-2</v>
      </c>
      <c r="K135" s="114">
        <v>5.4675083493333332E-2</v>
      </c>
      <c r="L135" s="114">
        <v>1.7299095276199997E-2</v>
      </c>
      <c r="M135" s="114">
        <v>0.53995671852000005</v>
      </c>
      <c r="N135" s="114">
        <v>7.000423255999999E-2</v>
      </c>
      <c r="O135" s="114">
        <v>1.535520233333333E-3</v>
      </c>
      <c r="P135" s="114">
        <v>1.3131441666666701E-4</v>
      </c>
      <c r="Q135" s="114">
        <v>4.6512628733333334E-3</v>
      </c>
      <c r="R135" s="114">
        <v>7.0428860666666695E-4</v>
      </c>
      <c r="S135" s="114">
        <v>3.3880930466666702E-2</v>
      </c>
      <c r="T135" s="114" t="s">
        <v>391</v>
      </c>
      <c r="U135" s="114">
        <v>6.7700108E-4</v>
      </c>
      <c r="V135" s="114">
        <v>0.26538033832000002</v>
      </c>
      <c r="W135" s="114">
        <v>0.1182735233333333</v>
      </c>
      <c r="X135" s="114">
        <v>1.8646391806666668E-4</v>
      </c>
      <c r="Y135" s="114">
        <v>3.0590960873333299E-4</v>
      </c>
      <c r="Z135" s="114">
        <v>9.0940247709333304E-5</v>
      </c>
      <c r="AA135" s="114">
        <v>1.15635083333333E-4</v>
      </c>
      <c r="AB135" s="114">
        <v>6.9894885784266704E-4</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1.8256395000000002E-2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1.3007337000000001E-2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867155.8</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1.3239580375000002</v>
      </c>
      <c r="I139" s="114">
        <v>0.70798782000000005</v>
      </c>
      <c r="J139" s="114">
        <v>0.70798782000000005</v>
      </c>
      <c r="K139" s="114">
        <v>0.70798782000000005</v>
      </c>
      <c r="L139" s="48" t="s">
        <v>391</v>
      </c>
      <c r="M139" s="114" t="s">
        <v>391</v>
      </c>
      <c r="N139" s="114">
        <v>2.0471399999999998E-3</v>
      </c>
      <c r="O139" s="114">
        <v>4.1271099999999998E-3</v>
      </c>
      <c r="P139" s="114">
        <v>4.1271099999999998E-3</v>
      </c>
      <c r="Q139" s="114">
        <v>6.5347499999999998E-3</v>
      </c>
      <c r="R139" s="114">
        <v>6.2422800000000002E-3</v>
      </c>
      <c r="S139" s="114">
        <v>1.4532969999999999E-2</v>
      </c>
      <c r="T139" s="114" t="s">
        <v>391</v>
      </c>
      <c r="U139" s="114" t="s">
        <v>391</v>
      </c>
      <c r="V139" s="114" t="s">
        <v>391</v>
      </c>
      <c r="W139" s="114">
        <v>7.1886159999999997</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148.59107441936425</v>
      </c>
      <c r="F141" s="66">
        <f t="shared" ref="F141:AJ141" si="0">SUM(F$14:F$140)</f>
        <v>157.19493795396403</v>
      </c>
      <c r="G141" s="66">
        <f t="shared" si="0"/>
        <v>19.657517865444373</v>
      </c>
      <c r="H141" s="66">
        <f t="shared" si="0"/>
        <v>56.892409086468994</v>
      </c>
      <c r="I141" s="66">
        <f t="shared" si="0"/>
        <v>20.44637340483494</v>
      </c>
      <c r="J141" s="66">
        <f t="shared" si="0"/>
        <v>58.783393399215498</v>
      </c>
      <c r="K141" s="66">
        <f t="shared" si="0"/>
        <v>132.35509885651828</v>
      </c>
      <c r="L141" s="66">
        <f t="shared" si="0"/>
        <v>2.8286821833251219</v>
      </c>
      <c r="M141" s="66">
        <f t="shared" si="0"/>
        <v>341.88390169531436</v>
      </c>
      <c r="N141" s="66">
        <f t="shared" si="0"/>
        <v>8.7931643751548787</v>
      </c>
      <c r="O141" s="66">
        <f t="shared" si="0"/>
        <v>0.51676327007852019</v>
      </c>
      <c r="P141" s="66">
        <f t="shared" si="0"/>
        <v>0.44941454121448582</v>
      </c>
      <c r="Q141" s="66">
        <f t="shared" si="0"/>
        <v>0.92337497429713111</v>
      </c>
      <c r="R141" s="66">
        <f t="shared" si="0"/>
        <v>4.5432048328789501</v>
      </c>
      <c r="S141" s="66">
        <f t="shared" si="0"/>
        <v>24.441588866459501</v>
      </c>
      <c r="T141" s="66">
        <f t="shared" si="0"/>
        <v>7.454647312077836</v>
      </c>
      <c r="U141" s="66">
        <f t="shared" si="0"/>
        <v>1.0964163778527489</v>
      </c>
      <c r="V141" s="66">
        <f t="shared" si="0"/>
        <v>83.983538974710797</v>
      </c>
      <c r="W141" s="66">
        <f t="shared" si="0"/>
        <v>17.746248952918172</v>
      </c>
      <c r="X141" s="66">
        <f t="shared" si="0"/>
        <v>2.7218453265760441</v>
      </c>
      <c r="Y141" s="66">
        <f t="shared" si="0"/>
        <v>2.7768281350502546</v>
      </c>
      <c r="Z141" s="66">
        <f t="shared" si="0"/>
        <v>0.98789681341526381</v>
      </c>
      <c r="AA141" s="66">
        <f t="shared" si="0"/>
        <v>1.5128372387326614</v>
      </c>
      <c r="AB141" s="66">
        <f t="shared" si="0"/>
        <v>8.7638605560634542</v>
      </c>
      <c r="AC141" s="66">
        <f t="shared" si="0"/>
        <v>3.4281618271425809</v>
      </c>
      <c r="AD141" s="66">
        <f t="shared" si="0"/>
        <v>8.9893549449977375</v>
      </c>
      <c r="AE141" s="67"/>
      <c r="AF141" s="68">
        <f t="shared" si="0"/>
        <v>383152.04279340646</v>
      </c>
      <c r="AG141" s="68">
        <f t="shared" si="0"/>
        <v>39232.994152314073</v>
      </c>
      <c r="AH141" s="68">
        <f t="shared" si="0"/>
        <v>33871.471049808883</v>
      </c>
      <c r="AI141" s="68">
        <f t="shared" si="0"/>
        <v>457121.40601554239</v>
      </c>
      <c r="AJ141" s="68">
        <f t="shared" si="0"/>
        <v>28572.303542389083</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148.59107441936425</v>
      </c>
      <c r="F152" s="91">
        <f t="shared" ref="F152:AD152" si="1">F141+F151+IF(AND(OR($B$4="AT",$B$4="BE",$B$4="CH",$B$4="GB",$B$4="IE",$B$4="LT",$B$4="LU",$B$4="NL"),SUM(F143:F149)&gt;0),SUM(F143:F149)-SUM(F27:F33),0)</f>
        <v>157.19493795396403</v>
      </c>
      <c r="G152" s="91">
        <f t="shared" si="1"/>
        <v>19.657517865444373</v>
      </c>
      <c r="H152" s="91">
        <f t="shared" si="1"/>
        <v>56.892409086468994</v>
      </c>
      <c r="I152" s="91">
        <f t="shared" si="1"/>
        <v>20.44637340483494</v>
      </c>
      <c r="J152" s="91">
        <f t="shared" si="1"/>
        <v>58.783393399215498</v>
      </c>
      <c r="K152" s="91">
        <f t="shared" si="1"/>
        <v>132.35509885651828</v>
      </c>
      <c r="L152" s="91">
        <f>L141+L151+IF(AND(OR($B$4="AT",$B$4="BE",$B$4="CH",$B$4="GB",$B$4="IE",$B$4="LT",$B$4="LU",$B$4="NL"),SUM(L143:L149)&gt;0),SUM(L143:L149)-SUM(L27:L33),0)</f>
        <v>2.8286821833251219</v>
      </c>
      <c r="M152" s="91">
        <f t="shared" si="1"/>
        <v>341.88390169531436</v>
      </c>
      <c r="N152" s="91">
        <f t="shared" si="1"/>
        <v>8.7931643751548787</v>
      </c>
      <c r="O152" s="91">
        <f t="shared" si="1"/>
        <v>0.51676327007852019</v>
      </c>
      <c r="P152" s="91">
        <f t="shared" si="1"/>
        <v>0.44941454121448582</v>
      </c>
      <c r="Q152" s="91">
        <f t="shared" si="1"/>
        <v>0.92337497429713111</v>
      </c>
      <c r="R152" s="91">
        <f t="shared" si="1"/>
        <v>4.5432048328789501</v>
      </c>
      <c r="S152" s="91">
        <f t="shared" si="1"/>
        <v>24.441588866459501</v>
      </c>
      <c r="T152" s="91">
        <f t="shared" si="1"/>
        <v>7.454647312077836</v>
      </c>
      <c r="U152" s="91">
        <f t="shared" si="1"/>
        <v>1.0964163778527489</v>
      </c>
      <c r="V152" s="91">
        <f t="shared" si="1"/>
        <v>83.983538974710797</v>
      </c>
      <c r="W152" s="91">
        <f t="shared" si="1"/>
        <v>17.746248952918172</v>
      </c>
      <c r="X152" s="91">
        <f t="shared" si="1"/>
        <v>2.7218453265760441</v>
      </c>
      <c r="Y152" s="91">
        <f t="shared" si="1"/>
        <v>2.7768281350502546</v>
      </c>
      <c r="Z152" s="91">
        <f t="shared" si="1"/>
        <v>0.98789681341526381</v>
      </c>
      <c r="AA152" s="91">
        <f t="shared" si="1"/>
        <v>1.5128372387326614</v>
      </c>
      <c r="AB152" s="91">
        <f t="shared" si="1"/>
        <v>8.7638605560634542</v>
      </c>
      <c r="AC152" s="91">
        <f t="shared" si="1"/>
        <v>3.4281618271425809</v>
      </c>
      <c r="AD152" s="91">
        <f t="shared" si="1"/>
        <v>8.9893549449977375</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148.59107441936425</v>
      </c>
      <c r="F154" s="91">
        <f>F141+F153-IF(OR($B$6=2005,$B$6&gt;=2020),SUM(F99:F122),0)+IF(AND(OR($B$4="AT",$B$4="BE",$B$4="CH",$B$4="GB",$B$4="IE",$B$4="LT",$B$4="LU",$B$4="NL"),SUM(F143:F149)&gt;0),SUM(F143:F149)-SUM(F27:F33),0)</f>
        <v>157.19493795396403</v>
      </c>
      <c r="G154" s="91">
        <f>G141+G153+IF(AND(OR($B$4="AT",$B$4="BE",$B$4="CH",$B$4="GB",$B$4="IE",$B$4="LT",$B$4="LU",$B$4="NL"),SUM(G143:G149)&gt;0),SUM(G143:G149)-SUM(G27:G33),0)</f>
        <v>19.657517865444373</v>
      </c>
      <c r="H154" s="91">
        <f t="shared" ref="H154:AD154" si="2">H141+H153+IF(AND(OR($B$4="AT",$B$4="BE",$B$4="CH",$B$4="GB",$B$4="IE",$B$4="LT",$B$4="LU",$B$4="NL"),SUM(H143:H149)&gt;0),SUM(H143:H149)-SUM(H27:H33),0)</f>
        <v>56.892409086468994</v>
      </c>
      <c r="I154" s="91">
        <f t="shared" si="2"/>
        <v>20.44637340483494</v>
      </c>
      <c r="J154" s="91">
        <f t="shared" si="2"/>
        <v>58.783393399215498</v>
      </c>
      <c r="K154" s="91">
        <f t="shared" si="2"/>
        <v>132.35509885651828</v>
      </c>
      <c r="L154" s="91">
        <f>L141+L153+IF(AND(OR($B$4="AT",$B$4="BE",$B$4="CH",$B$4="GB",$B$4="IE",$B$4="LT",$B$4="LU",$B$4="NL"),SUM(L143:L149)&gt;0),SUM(L143:L149)-SUM(L27:L33),0)</f>
        <v>2.8286821833251219</v>
      </c>
      <c r="M154" s="91">
        <f t="shared" si="2"/>
        <v>341.88390169531436</v>
      </c>
      <c r="N154" s="91">
        <f t="shared" si="2"/>
        <v>8.7931643751548787</v>
      </c>
      <c r="O154" s="91">
        <f t="shared" si="2"/>
        <v>0.51676327007852019</v>
      </c>
      <c r="P154" s="91">
        <f t="shared" si="2"/>
        <v>0.44941454121448582</v>
      </c>
      <c r="Q154" s="91">
        <f t="shared" si="2"/>
        <v>0.92337497429713111</v>
      </c>
      <c r="R154" s="91">
        <f t="shared" si="2"/>
        <v>4.5432048328789501</v>
      </c>
      <c r="S154" s="91">
        <f t="shared" si="2"/>
        <v>24.441588866459501</v>
      </c>
      <c r="T154" s="91">
        <f t="shared" si="2"/>
        <v>7.454647312077836</v>
      </c>
      <c r="U154" s="91">
        <f t="shared" si="2"/>
        <v>1.0964163778527489</v>
      </c>
      <c r="V154" s="91">
        <f t="shared" si="2"/>
        <v>83.983538974710797</v>
      </c>
      <c r="W154" s="91">
        <f t="shared" si="2"/>
        <v>17.746248952918172</v>
      </c>
      <c r="X154" s="91">
        <f t="shared" si="2"/>
        <v>2.7218453265760441</v>
      </c>
      <c r="Y154" s="91">
        <f t="shared" si="2"/>
        <v>2.7768281350502546</v>
      </c>
      <c r="Z154" s="91">
        <f t="shared" si="2"/>
        <v>0.98789681341526381</v>
      </c>
      <c r="AA154" s="91">
        <f t="shared" si="2"/>
        <v>1.5128372387326614</v>
      </c>
      <c r="AB154" s="91">
        <f t="shared" si="2"/>
        <v>8.7638605560634542</v>
      </c>
      <c r="AC154" s="91">
        <f t="shared" si="2"/>
        <v>3.4281618271425809</v>
      </c>
      <c r="AD154" s="91">
        <f t="shared" si="2"/>
        <v>8.9893549449977375</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7.9672516028866696</v>
      </c>
      <c r="F157" s="114">
        <v>0.37984096770332998</v>
      </c>
      <c r="G157" s="114">
        <v>0.66688153346528001</v>
      </c>
      <c r="H157" s="114" t="s">
        <v>391</v>
      </c>
      <c r="I157" s="114">
        <v>0.13337630669305001</v>
      </c>
      <c r="J157" s="114">
        <v>0.13337630669305001</v>
      </c>
      <c r="K157" s="114">
        <v>0.13337630669305001</v>
      </c>
      <c r="L157" s="114">
        <v>6.4020627212659997E-2</v>
      </c>
      <c r="M157" s="114">
        <v>6.5542171720341402</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28689.243569676699</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1.31900876758576</v>
      </c>
      <c r="F158" s="114">
        <v>0.10538629916612</v>
      </c>
      <c r="G158" s="114">
        <v>0.12981732193310999</v>
      </c>
      <c r="H158" s="114" t="s">
        <v>391</v>
      </c>
      <c r="I158" s="114">
        <v>2.596346438661E-2</v>
      </c>
      <c r="J158" s="114">
        <v>2.596346438661E-2</v>
      </c>
      <c r="K158" s="114">
        <v>2.596346438661E-2</v>
      </c>
      <c r="L158" s="114">
        <v>1.246246290557E-2</v>
      </c>
      <c r="M158" s="114">
        <v>1.7128793196246401</v>
      </c>
      <c r="N158" s="114">
        <v>1.04906240290778</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5584.7411895630294</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97.959808661400004</v>
      </c>
      <c r="F159" s="114">
        <v>1.88738317992</v>
      </c>
      <c r="G159" s="114">
        <v>39.523210394640003</v>
      </c>
      <c r="H159" s="114">
        <v>5.5647904729200004E-2</v>
      </c>
      <c r="I159" s="114">
        <v>8.1703035859199993</v>
      </c>
      <c r="J159" s="114">
        <v>8.8330079867400002</v>
      </c>
      <c r="K159" s="114">
        <v>8.8330079867400002</v>
      </c>
      <c r="L159" s="114">
        <v>0.41773045846559997</v>
      </c>
      <c r="M159" s="114">
        <v>6.2515964855400004</v>
      </c>
      <c r="N159" s="114">
        <v>0.22137695100809002</v>
      </c>
      <c r="O159" s="114">
        <v>1.6823562480700001E-2</v>
      </c>
      <c r="P159" s="114">
        <v>4.44384570534E-3</v>
      </c>
      <c r="Q159" s="114">
        <v>1.01231929519585</v>
      </c>
      <c r="R159" s="114">
        <v>0.92526200531626002</v>
      </c>
      <c r="S159" s="114">
        <v>2.5975302758417</v>
      </c>
      <c r="T159" s="114">
        <v>28.797928048870499</v>
      </c>
      <c r="U159" s="114">
        <v>2.362559220069E-2</v>
      </c>
      <c r="V159" s="114">
        <v>2.2062850919015</v>
      </c>
      <c r="W159" s="114">
        <v>0.60593955358908003</v>
      </c>
      <c r="X159" s="114">
        <v>1.5897642143709999E-2</v>
      </c>
      <c r="Y159" s="114">
        <v>6.1725191928500005E-2</v>
      </c>
      <c r="Z159" s="114">
        <v>1.830697009793E-2</v>
      </c>
      <c r="AA159" s="114">
        <v>2.8055971867369998E-2</v>
      </c>
      <c r="AB159" s="114">
        <v>0.12398577603752001</v>
      </c>
      <c r="AC159" s="114">
        <v>0.20696384450326</v>
      </c>
      <c r="AD159" s="114">
        <v>0.80308189978689992</v>
      </c>
      <c r="AE159" s="40"/>
      <c r="AF159" s="114">
        <v>72777.057780000003</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239" priority="67" stopIfTrue="1" operator="equal">
      <formula>"C"</formula>
    </cfRule>
    <cfRule type="cellIs" dxfId="238" priority="68" stopIfTrue="1" operator="equal">
      <formula>"IE"</formula>
    </cfRule>
    <cfRule type="cellIs" dxfId="237" priority="69" stopIfTrue="1" operator="equal">
      <formula>"NA"</formula>
    </cfRule>
    <cfRule type="cellIs" dxfId="236" priority="70" stopIfTrue="1" operator="equal">
      <formula>"NE"</formula>
    </cfRule>
    <cfRule type="cellIs" dxfId="235" priority="71" stopIfTrue="1" operator="equal">
      <formula>"NO"</formula>
    </cfRule>
    <cfRule type="cellIs" dxfId="234" priority="72" stopIfTrue="1" operator="equal">
      <formula>"TPS"</formula>
    </cfRule>
  </conditionalFormatting>
  <conditionalFormatting sqref="E14:AK141">
    <cfRule type="cellIs" dxfId="233" priority="13" stopIfTrue="1" operator="equal">
      <formula>"C"</formula>
    </cfRule>
    <cfRule type="cellIs" dxfId="232" priority="14" stopIfTrue="1" operator="equal">
      <formula>"IE"</formula>
    </cfRule>
    <cfRule type="cellIs" dxfId="231" priority="15" stopIfTrue="1" operator="equal">
      <formula>"NA"</formula>
    </cfRule>
    <cfRule type="cellIs" dxfId="230" priority="16" stopIfTrue="1" operator="equal">
      <formula>"NE"</formula>
    </cfRule>
    <cfRule type="cellIs" dxfId="229" priority="17" stopIfTrue="1" operator="equal">
      <formula>"NO"</formula>
    </cfRule>
    <cfRule type="cellIs" dxfId="228" priority="18" stopIfTrue="1" operator="equal">
      <formula>"TPS"</formula>
    </cfRule>
  </conditionalFormatting>
  <conditionalFormatting sqref="E157:AK164">
    <cfRule type="cellIs" dxfId="227" priority="1" stopIfTrue="1" operator="equal">
      <formula>"C"</formula>
    </cfRule>
    <cfRule type="cellIs" dxfId="226" priority="2" stopIfTrue="1" operator="equal">
      <formula>"IE"</formula>
    </cfRule>
    <cfRule type="cellIs" dxfId="225" priority="3" stopIfTrue="1" operator="equal">
      <formula>"NA"</formula>
    </cfRule>
    <cfRule type="cellIs" dxfId="224" priority="4" stopIfTrue="1" operator="equal">
      <formula>"NE"</formula>
    </cfRule>
    <cfRule type="cellIs" dxfId="223" priority="5" stopIfTrue="1" operator="equal">
      <formula>"NO"</formula>
    </cfRule>
    <cfRule type="cellIs" dxfId="222" priority="6" stopIfTrue="1" operator="equal">
      <formula>"TPS"</formula>
    </cfRule>
  </conditionalFormatting>
  <conditionalFormatting sqref="AF143:AK149">
    <cfRule type="cellIs" dxfId="221" priority="31" stopIfTrue="1" operator="equal">
      <formula>"C"</formula>
    </cfRule>
    <cfRule type="cellIs" dxfId="220" priority="32" stopIfTrue="1" operator="equal">
      <formula>"IE"</formula>
    </cfRule>
    <cfRule type="cellIs" dxfId="219" priority="33" stopIfTrue="1" operator="equal">
      <formula>"NA"</formula>
    </cfRule>
    <cfRule type="cellIs" dxfId="218" priority="34" stopIfTrue="1" operator="equal">
      <formula>"NE"</formula>
    </cfRule>
    <cfRule type="cellIs" dxfId="217" priority="35" stopIfTrue="1" operator="equal">
      <formula>"NO"</formula>
    </cfRule>
    <cfRule type="cellIs" dxfId="216" priority="36" stopIfTrue="1" operator="equal">
      <formula>"TPS"</formula>
    </cfRule>
  </conditionalFormatting>
  <pageMargins left="0.7" right="0.7" top="0.78740157499999996" bottom="0.78740157499999996"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48F26-F0F9-41E5-A966-5899F6DFBD92}">
  <sheetPr codeName="Tabelle325">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2015</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2015</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10.97974999998263</v>
      </c>
      <c r="F14" s="114">
        <v>2.8294848999429512</v>
      </c>
      <c r="G14" s="114">
        <v>2.0534747877228101</v>
      </c>
      <c r="H14" s="114">
        <v>0.34073246597735007</v>
      </c>
      <c r="I14" s="114">
        <v>0.73363981264205014</v>
      </c>
      <c r="J14" s="114">
        <v>1.07035132332605</v>
      </c>
      <c r="K14" s="114">
        <v>1.0797750676980498</v>
      </c>
      <c r="L14" s="114">
        <v>2.7170941163404006E-2</v>
      </c>
      <c r="M14" s="114">
        <v>5.0706886844600803</v>
      </c>
      <c r="N14" s="114">
        <v>1.9547749262881</v>
      </c>
      <c r="O14" s="114">
        <v>0.14683027466053999</v>
      </c>
      <c r="P14" s="114">
        <v>0.14939114683276003</v>
      </c>
      <c r="Q14" s="114">
        <v>0.21269126711080003</v>
      </c>
      <c r="R14" s="114">
        <v>0.59091872396520995</v>
      </c>
      <c r="S14" s="114">
        <v>1.3409472870772803</v>
      </c>
      <c r="T14" s="114">
        <v>0.99515897650758012</v>
      </c>
      <c r="U14" s="114">
        <v>0.13164633899327</v>
      </c>
      <c r="V14" s="114">
        <v>11.509538656072021</v>
      </c>
      <c r="W14" s="114">
        <v>1.9518451204452505</v>
      </c>
      <c r="X14" s="114">
        <v>0.11537304429948639</v>
      </c>
      <c r="Y14" s="114">
        <v>0.10383212676133531</v>
      </c>
      <c r="Z14" s="114">
        <v>3.7820271635111695E-2</v>
      </c>
      <c r="AA14" s="114">
        <v>8.9847812922463979E-2</v>
      </c>
      <c r="AB14" s="114">
        <v>0.34689499534602442</v>
      </c>
      <c r="AC14" s="114">
        <v>0.93565363751090014</v>
      </c>
      <c r="AD14" s="114">
        <v>0.39451378585263713</v>
      </c>
      <c r="AE14" s="40"/>
      <c r="AF14" s="114">
        <v>4085.8024252531804</v>
      </c>
      <c r="AG14" s="114">
        <v>18429.465095999989</v>
      </c>
      <c r="AH14" s="114">
        <v>8644.3554734326408</v>
      </c>
      <c r="AI14" s="114">
        <v>150289.46992812314</v>
      </c>
      <c r="AJ14" s="114">
        <v>26485.83380064859</v>
      </c>
      <c r="AK14" s="39" t="s">
        <v>389</v>
      </c>
      <c r="AL14" s="41" t="s">
        <v>41</v>
      </c>
    </row>
    <row r="15" spans="1:38" ht="26.25" customHeight="1" thickBot="1" x14ac:dyDescent="0.3">
      <c r="A15" s="36" t="s">
        <v>45</v>
      </c>
      <c r="B15" s="36" t="s">
        <v>46</v>
      </c>
      <c r="C15" s="37" t="s">
        <v>47</v>
      </c>
      <c r="D15" s="38"/>
      <c r="E15" s="114">
        <v>1.0334708612583399</v>
      </c>
      <c r="F15" s="114">
        <v>7.7569146099649988E-2</v>
      </c>
      <c r="G15" s="114">
        <v>0.18310709092971</v>
      </c>
      <c r="H15" s="114">
        <v>7.5210162004739997E-2</v>
      </c>
      <c r="I15" s="114">
        <v>4.6138248728469999E-2</v>
      </c>
      <c r="J15" s="114">
        <v>4.8262988846040002E-2</v>
      </c>
      <c r="K15" s="114">
        <v>4.919450356848E-2</v>
      </c>
      <c r="L15" s="114">
        <v>1.1955213271171515E-2</v>
      </c>
      <c r="M15" s="114">
        <v>0.47508554329081004</v>
      </c>
      <c r="N15" s="114">
        <v>1.5171587754349999E-2</v>
      </c>
      <c r="O15" s="114">
        <v>4.7179681897999999E-4</v>
      </c>
      <c r="P15" s="114">
        <v>7.35774528E-5</v>
      </c>
      <c r="Q15" s="114">
        <v>1.17548071895E-3</v>
      </c>
      <c r="R15" s="114">
        <v>5.9711873880000002E-4</v>
      </c>
      <c r="S15" s="114">
        <v>3.5585327849099999E-3</v>
      </c>
      <c r="T15" s="114">
        <v>0.20872780790782</v>
      </c>
      <c r="U15" s="114">
        <v>1.6312322238999999E-3</v>
      </c>
      <c r="V15" s="114">
        <v>1.2828593135010001E-2</v>
      </c>
      <c r="W15" s="114">
        <v>2.118837771366E-2</v>
      </c>
      <c r="X15" s="114">
        <v>1.8594929619999999E-5</v>
      </c>
      <c r="Y15" s="114">
        <v>2.4009936605000001E-4</v>
      </c>
      <c r="Z15" s="114">
        <v>2.721126148E-5</v>
      </c>
      <c r="AA15" s="114">
        <v>2.40099366E-5</v>
      </c>
      <c r="AB15" s="114">
        <v>3.0991549376000003E-4</v>
      </c>
      <c r="AC15" s="114" t="s">
        <v>391</v>
      </c>
      <c r="AD15" s="114" t="s">
        <v>391</v>
      </c>
      <c r="AE15" s="40"/>
      <c r="AF15" s="114">
        <v>37739.0138076476</v>
      </c>
      <c r="AG15" s="39" t="s">
        <v>390</v>
      </c>
      <c r="AH15" s="114">
        <v>986.964578083182</v>
      </c>
      <c r="AI15" s="39" t="s">
        <v>390</v>
      </c>
      <c r="AJ15" s="39" t="s">
        <v>390</v>
      </c>
      <c r="AK15" s="39" t="s">
        <v>389</v>
      </c>
      <c r="AL15" s="41" t="s">
        <v>41</v>
      </c>
    </row>
    <row r="16" spans="1:38" ht="26.25" customHeight="1" thickBot="1" x14ac:dyDescent="0.3">
      <c r="A16" s="36" t="s">
        <v>45</v>
      </c>
      <c r="B16" s="36" t="s">
        <v>48</v>
      </c>
      <c r="C16" s="37" t="s">
        <v>49</v>
      </c>
      <c r="D16" s="38"/>
      <c r="E16" s="114">
        <v>0.49294098360654998</v>
      </c>
      <c r="F16" s="114">
        <v>9.2020000000000001E-3</v>
      </c>
      <c r="G16" s="114">
        <v>0.11346100427083999</v>
      </c>
      <c r="H16" s="114" t="s">
        <v>391</v>
      </c>
      <c r="I16" s="114">
        <v>2.1428571428569999E-2</v>
      </c>
      <c r="J16" s="114">
        <v>3.1428571428570001E-2</v>
      </c>
      <c r="K16" s="114">
        <v>0.11</v>
      </c>
      <c r="L16" s="114" t="s">
        <v>391</v>
      </c>
      <c r="M16" s="114">
        <v>4.6010000000000002E-2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4601</v>
      </c>
      <c r="AH16" s="39" t="s">
        <v>390</v>
      </c>
      <c r="AI16" s="39" t="s">
        <v>390</v>
      </c>
      <c r="AJ16" s="39" t="s">
        <v>390</v>
      </c>
      <c r="AK16" s="39" t="s">
        <v>389</v>
      </c>
      <c r="AL16" s="41" t="s">
        <v>41</v>
      </c>
    </row>
    <row r="17" spans="1:38" ht="26.25" customHeight="1" thickBot="1" x14ac:dyDescent="0.3">
      <c r="A17" s="36" t="s">
        <v>45</v>
      </c>
      <c r="B17" s="36" t="s">
        <v>50</v>
      </c>
      <c r="C17" s="37" t="s">
        <v>51</v>
      </c>
      <c r="D17" s="38"/>
      <c r="E17" s="114">
        <v>0.86753831051739005</v>
      </c>
      <c r="F17" s="114">
        <v>2.279705512885E-2</v>
      </c>
      <c r="G17" s="114">
        <v>0.43419256358859998</v>
      </c>
      <c r="H17" s="114">
        <v>1.1216741638210001E-2</v>
      </c>
      <c r="I17" s="114">
        <v>2.5637700612500001E-2</v>
      </c>
      <c r="J17" s="114">
        <v>3.7499811382509997E-2</v>
      </c>
      <c r="K17" s="114">
        <v>3.7499811382509997E-2</v>
      </c>
      <c r="L17" s="114">
        <v>1.012392846351E-2</v>
      </c>
      <c r="M17" s="114">
        <v>0.21557162457334</v>
      </c>
      <c r="N17" s="114">
        <v>1.494202327738E-2</v>
      </c>
      <c r="O17" s="114">
        <v>4.9436269811999999E-4</v>
      </c>
      <c r="P17" s="114">
        <v>9.3831050349999997E-5</v>
      </c>
      <c r="Q17" s="114">
        <v>1.20779725154E-3</v>
      </c>
      <c r="R17" s="114">
        <v>6.6050227431000005E-4</v>
      </c>
      <c r="S17" s="114">
        <v>3.8482677047900001E-3</v>
      </c>
      <c r="T17" s="114">
        <v>0.19736182088278001</v>
      </c>
      <c r="U17" s="114">
        <v>1.5897219746E-3</v>
      </c>
      <c r="V17" s="114">
        <v>1.260960327259E-2</v>
      </c>
      <c r="W17" s="114">
        <v>7.7990893720500006E-3</v>
      </c>
      <c r="X17" s="114">
        <v>3.147223727E-5</v>
      </c>
      <c r="Y17" s="114">
        <v>4.0637229451999997E-4</v>
      </c>
      <c r="Z17" s="114">
        <v>4.6055526710000002E-5</v>
      </c>
      <c r="AA17" s="114">
        <v>4.0637229449999999E-5</v>
      </c>
      <c r="AB17" s="114">
        <v>5.2453728795999997E-4</v>
      </c>
      <c r="AC17" s="114" t="s">
        <v>391</v>
      </c>
      <c r="AD17" s="114" t="s">
        <v>391</v>
      </c>
      <c r="AE17" s="40"/>
      <c r="AF17" s="114">
        <v>8709.5489376553596</v>
      </c>
      <c r="AG17" s="114">
        <v>3903</v>
      </c>
      <c r="AH17" s="114">
        <v>3059.8927005679102</v>
      </c>
      <c r="AI17" s="114" t="s">
        <v>390</v>
      </c>
      <c r="AJ17" s="114">
        <v>0</v>
      </c>
      <c r="AK17" s="39" t="s">
        <v>389</v>
      </c>
      <c r="AL17" s="41" t="s">
        <v>41</v>
      </c>
    </row>
    <row r="18" spans="1:38" ht="26.25" customHeight="1" thickBot="1" x14ac:dyDescent="0.3">
      <c r="A18" s="36" t="s">
        <v>45</v>
      </c>
      <c r="B18" s="36" t="s">
        <v>52</v>
      </c>
      <c r="C18" s="37" t="s">
        <v>53</v>
      </c>
      <c r="D18" s="38"/>
      <c r="E18" s="114">
        <v>8.5671087698880002E-2</v>
      </c>
      <c r="F18" s="114">
        <v>2.1666054143999998E-3</v>
      </c>
      <c r="G18" s="114">
        <v>2.0723888290050001E-2</v>
      </c>
      <c r="H18" s="114">
        <v>1.56032682999E-3</v>
      </c>
      <c r="I18" s="114">
        <v>1.9255285273100001E-3</v>
      </c>
      <c r="J18" s="114">
        <v>2.1641337790500002E-3</v>
      </c>
      <c r="K18" s="114">
        <v>2.1641337790500002E-3</v>
      </c>
      <c r="L18" s="114">
        <v>1.0640489245688379E-3</v>
      </c>
      <c r="M18" s="114">
        <v>2.3404902450079999E-2</v>
      </c>
      <c r="N18" s="114">
        <v>2.6383541385400001E-3</v>
      </c>
      <c r="O18" s="114">
        <v>1.2125571688E-4</v>
      </c>
      <c r="P18" s="114">
        <v>4.0978014169999998E-5</v>
      </c>
      <c r="Q18" s="114">
        <v>2.7058263984999998E-4</v>
      </c>
      <c r="R18" s="114">
        <v>2.0059519063000001E-4</v>
      </c>
      <c r="S18" s="114">
        <v>1.07220113838E-3</v>
      </c>
      <c r="T18" s="114">
        <v>2.5492172611449999E-2</v>
      </c>
      <c r="U18" s="114">
        <v>2.6161174732000002E-4</v>
      </c>
      <c r="V18" s="114">
        <v>2.1942871178899999E-3</v>
      </c>
      <c r="W18" s="114">
        <v>1.0608754758699998E-3</v>
      </c>
      <c r="X18" s="114">
        <v>1.1872336160000001E-5</v>
      </c>
      <c r="Y18" s="114">
        <v>1.5329664824999999E-4</v>
      </c>
      <c r="Z18" s="114">
        <v>1.7373620130000002E-5</v>
      </c>
      <c r="AA18" s="114">
        <v>1.5329664820000001E-5</v>
      </c>
      <c r="AB18" s="114">
        <v>1.9787226937E-4</v>
      </c>
      <c r="AC18" s="114" t="s">
        <v>391</v>
      </c>
      <c r="AD18" s="114" t="s">
        <v>391</v>
      </c>
      <c r="AE18" s="40"/>
      <c r="AF18" s="114" t="s">
        <v>441</v>
      </c>
      <c r="AG18" s="114">
        <v>0</v>
      </c>
      <c r="AH18" s="114" t="s">
        <v>441</v>
      </c>
      <c r="AI18" s="114" t="s">
        <v>390</v>
      </c>
      <c r="AJ18" s="114">
        <v>0</v>
      </c>
      <c r="AK18" s="39" t="s">
        <v>389</v>
      </c>
      <c r="AL18" s="41" t="s">
        <v>41</v>
      </c>
    </row>
    <row r="19" spans="1:38" ht="26.25" customHeight="1" thickBot="1" x14ac:dyDescent="0.3">
      <c r="A19" s="36" t="s">
        <v>45</v>
      </c>
      <c r="B19" s="36" t="s">
        <v>54</v>
      </c>
      <c r="C19" s="37" t="s">
        <v>55</v>
      </c>
      <c r="D19" s="38"/>
      <c r="E19" s="114">
        <v>0.52674494480194001</v>
      </c>
      <c r="F19" s="114">
        <v>3.5604109709409998E-2</v>
      </c>
      <c r="G19" s="114">
        <v>0.17398745548190997</v>
      </c>
      <c r="H19" s="114">
        <v>1.156458124611E-2</v>
      </c>
      <c r="I19" s="114">
        <v>2.3146390646940001E-2</v>
      </c>
      <c r="J19" s="114">
        <v>2.7334477709910002E-2</v>
      </c>
      <c r="K19" s="114">
        <v>2.7981052376909999E-2</v>
      </c>
      <c r="L19" s="114">
        <v>6.5723656347658529E-3</v>
      </c>
      <c r="M19" s="114">
        <v>0.17273039757171002</v>
      </c>
      <c r="N19" s="114">
        <v>2.5056098123159998E-2</v>
      </c>
      <c r="O19" s="114">
        <v>1.2521730696200002E-3</v>
      </c>
      <c r="P19" s="114">
        <v>8.1900497149000001E-4</v>
      </c>
      <c r="Q19" s="114">
        <v>1.7445692777399999E-3</v>
      </c>
      <c r="R19" s="114">
        <v>3.8476261455099997E-3</v>
      </c>
      <c r="S19" s="114">
        <v>9.5414851716499986E-3</v>
      </c>
      <c r="T19" s="114">
        <v>0.14245072531984998</v>
      </c>
      <c r="U19" s="114">
        <v>2.0964162949600003E-3</v>
      </c>
      <c r="V19" s="114">
        <v>0.11000576715425001</v>
      </c>
      <c r="W19" s="114">
        <v>1.108255690372E-2</v>
      </c>
      <c r="X19" s="114">
        <v>1.0134816985099999E-3</v>
      </c>
      <c r="Y19" s="114">
        <v>1.5117595928599999E-3</v>
      </c>
      <c r="Z19" s="114">
        <v>4.1504062580000002E-4</v>
      </c>
      <c r="AA19" s="114">
        <v>3.5556588094E-4</v>
      </c>
      <c r="AB19" s="114">
        <v>3.2958477981299998E-3</v>
      </c>
      <c r="AC19" s="114">
        <v>1.0047291747120001E-2</v>
      </c>
      <c r="AD19" s="114">
        <v>5.0901813350249035E-2</v>
      </c>
      <c r="AE19" s="40"/>
      <c r="AF19" s="114">
        <v>5568.09022015134</v>
      </c>
      <c r="AG19" s="114" t="s">
        <v>441</v>
      </c>
      <c r="AH19" s="114">
        <v>2017.31483396307</v>
      </c>
      <c r="AI19" s="114">
        <v>1225.1909880000001</v>
      </c>
      <c r="AJ19" s="114" t="s">
        <v>441</v>
      </c>
      <c r="AK19" s="39" t="s">
        <v>389</v>
      </c>
      <c r="AL19" s="41" t="s">
        <v>41</v>
      </c>
    </row>
    <row r="20" spans="1:38" ht="26.25" customHeight="1" thickBot="1" x14ac:dyDescent="0.3">
      <c r="A20" s="36" t="s">
        <v>45</v>
      </c>
      <c r="B20" s="36" t="s">
        <v>56</v>
      </c>
      <c r="C20" s="37" t="s">
        <v>57</v>
      </c>
      <c r="D20" s="38"/>
      <c r="E20" s="114">
        <v>2.9982115416484896</v>
      </c>
      <c r="F20" s="114">
        <v>0.90986310331418996</v>
      </c>
      <c r="G20" s="114">
        <v>0.73281737013477999</v>
      </c>
      <c r="H20" s="114">
        <v>6.7707415526269993E-2</v>
      </c>
      <c r="I20" s="114">
        <v>0.26480946252532001</v>
      </c>
      <c r="J20" s="114">
        <v>0.35119394972372003</v>
      </c>
      <c r="K20" s="114">
        <v>0.36500160389694997</v>
      </c>
      <c r="L20" s="114">
        <v>8.373018896031037E-2</v>
      </c>
      <c r="M20" s="114">
        <v>1.6198212840963799</v>
      </c>
      <c r="N20" s="114">
        <v>0.75940458993532001</v>
      </c>
      <c r="O20" s="114">
        <v>4.5489323796440002E-2</v>
      </c>
      <c r="P20" s="114">
        <v>1.3736995436719999E-2</v>
      </c>
      <c r="Q20" s="114">
        <v>2.5492148575269998E-2</v>
      </c>
      <c r="R20" s="114">
        <v>0.134059344276</v>
      </c>
      <c r="S20" s="114">
        <v>0.27747468217626997</v>
      </c>
      <c r="T20" s="114">
        <v>1.1525574958614702</v>
      </c>
      <c r="U20" s="114">
        <v>4.174177981412E-2</v>
      </c>
      <c r="V20" s="114">
        <v>4.4035167191485103</v>
      </c>
      <c r="W20" s="114">
        <v>5.3212671330669994E-2</v>
      </c>
      <c r="X20" s="114">
        <v>4.5175563241580001E-2</v>
      </c>
      <c r="Y20" s="114">
        <v>5.7612118043759999E-2</v>
      </c>
      <c r="Z20" s="114">
        <v>1.7805233862219997E-2</v>
      </c>
      <c r="AA20" s="114">
        <v>1.429722592173E-2</v>
      </c>
      <c r="AB20" s="114">
        <v>0.13489014106930999</v>
      </c>
      <c r="AC20" s="114">
        <v>0.25481702711994997</v>
      </c>
      <c r="AD20" s="114">
        <v>5.6741942019295999E-2</v>
      </c>
      <c r="AE20" s="40"/>
      <c r="AF20" s="114">
        <v>7665.3439312331502</v>
      </c>
      <c r="AG20" s="114" t="s">
        <v>441</v>
      </c>
      <c r="AH20" s="114" t="s">
        <v>441</v>
      </c>
      <c r="AI20" s="114">
        <v>205872.541647351</v>
      </c>
      <c r="AJ20" s="114">
        <v>615.81384000000003</v>
      </c>
      <c r="AK20" s="39" t="s">
        <v>389</v>
      </c>
      <c r="AL20" s="41" t="s">
        <v>41</v>
      </c>
    </row>
    <row r="21" spans="1:38" ht="26.25" customHeight="1" thickBot="1" x14ac:dyDescent="0.3">
      <c r="A21" s="36" t="s">
        <v>45</v>
      </c>
      <c r="B21" s="36" t="s">
        <v>58</v>
      </c>
      <c r="C21" s="37" t="s">
        <v>59</v>
      </c>
      <c r="D21" s="38"/>
      <c r="E21" s="114">
        <v>0.38287998267261003</v>
      </c>
      <c r="F21" s="114">
        <v>2.6957017063359998E-2</v>
      </c>
      <c r="G21" s="114">
        <v>8.3290594174990004E-2</v>
      </c>
      <c r="H21" s="114">
        <v>7.5821644194900006E-3</v>
      </c>
      <c r="I21" s="114">
        <v>1.1982350239240002E-2</v>
      </c>
      <c r="J21" s="114">
        <v>1.4992688843259999E-2</v>
      </c>
      <c r="K21" s="114">
        <v>1.5313934551109999E-2</v>
      </c>
      <c r="L21" s="114">
        <v>4.8235351384000001E-3</v>
      </c>
      <c r="M21" s="114">
        <v>0.12326581175284</v>
      </c>
      <c r="N21" s="114">
        <v>2.7141144317949999E-2</v>
      </c>
      <c r="O21" s="114">
        <v>1.54377873255E-3</v>
      </c>
      <c r="P21" s="114">
        <v>4.8448124600000003E-4</v>
      </c>
      <c r="Q21" s="114">
        <v>1.24406802493E-3</v>
      </c>
      <c r="R21" s="114">
        <v>4.3188674094599994E-3</v>
      </c>
      <c r="S21" s="114">
        <v>1.089427122686E-2</v>
      </c>
      <c r="T21" s="114">
        <v>8.1756370796559993E-2</v>
      </c>
      <c r="U21" s="114">
        <v>1.84367879639E-3</v>
      </c>
      <c r="V21" s="114">
        <v>0.11855861897272001</v>
      </c>
      <c r="W21" s="114">
        <v>4.7352978304099997E-3</v>
      </c>
      <c r="X21" s="114">
        <v>1.0169690812299999E-3</v>
      </c>
      <c r="Y21" s="114">
        <v>1.60616100728E-3</v>
      </c>
      <c r="Z21" s="114">
        <v>4.3014625809999999E-4</v>
      </c>
      <c r="AA21" s="114">
        <v>4.0186765072E-4</v>
      </c>
      <c r="AB21" s="114">
        <v>3.4551439973699999E-3</v>
      </c>
      <c r="AC21" s="114">
        <v>6.3064558281099997E-3</v>
      </c>
      <c r="AD21" s="114">
        <v>7.1095700970000004E-5</v>
      </c>
      <c r="AE21" s="40"/>
      <c r="AF21" s="114" t="s">
        <v>441</v>
      </c>
      <c r="AG21" s="114" t="s">
        <v>441</v>
      </c>
      <c r="AH21" s="114">
        <v>3527.4528228037202</v>
      </c>
      <c r="AI21" s="114">
        <v>1397.42336562225</v>
      </c>
      <c r="AJ21" s="114" t="s">
        <v>441</v>
      </c>
      <c r="AK21" s="39" t="s">
        <v>389</v>
      </c>
      <c r="AL21" s="41" t="s">
        <v>41</v>
      </c>
    </row>
    <row r="22" spans="1:38" ht="26.25" customHeight="1" thickBot="1" x14ac:dyDescent="0.3">
      <c r="A22" s="36" t="s">
        <v>45</v>
      </c>
      <c r="B22" s="42" t="s">
        <v>60</v>
      </c>
      <c r="C22" s="37" t="s">
        <v>61</v>
      </c>
      <c r="D22" s="38"/>
      <c r="E22" s="114">
        <v>2.9969626391885602</v>
      </c>
      <c r="F22" s="114">
        <v>9.4123953594710014E-2</v>
      </c>
      <c r="G22" s="114">
        <v>0.45686502505300997</v>
      </c>
      <c r="H22" s="114">
        <v>1.9458118796093524E-2</v>
      </c>
      <c r="I22" s="114">
        <v>1.1995916845735354E-2</v>
      </c>
      <c r="J22" s="114">
        <v>1.4359333456345352E-2</v>
      </c>
      <c r="K22" s="114">
        <v>1.4426771481855352E-2</v>
      </c>
      <c r="L22" s="114">
        <v>6.1458232445346537E-3</v>
      </c>
      <c r="M22" s="114">
        <v>0.28855217554337004</v>
      </c>
      <c r="N22" s="114">
        <v>8.9735205646229999E-2</v>
      </c>
      <c r="O22" s="114">
        <v>3.6658159992399996E-3</v>
      </c>
      <c r="P22" s="114">
        <v>9.124585036379999E-3</v>
      </c>
      <c r="Q22" s="114">
        <v>1.4253306307690001E-2</v>
      </c>
      <c r="R22" s="114">
        <v>3.2865395255760002E-2</v>
      </c>
      <c r="S22" s="114">
        <v>4.6733259606810004E-2</v>
      </c>
      <c r="T22" s="114">
        <v>0.30789308132957999</v>
      </c>
      <c r="U22" s="114">
        <v>9.5489104233300003E-3</v>
      </c>
      <c r="V22" s="114">
        <v>0.26911410551743997</v>
      </c>
      <c r="W22" s="114">
        <v>8.9889331119936772E-2</v>
      </c>
      <c r="X22" s="114">
        <v>1.0541622003887917E-3</v>
      </c>
      <c r="Y22" s="114">
        <v>1.8192569725173624E-3</v>
      </c>
      <c r="Z22" s="114">
        <v>6.5323021056890105E-4</v>
      </c>
      <c r="AA22" s="114">
        <v>6.0857647491045633E-4</v>
      </c>
      <c r="AB22" s="114">
        <v>4.1352258584499996E-3</v>
      </c>
      <c r="AC22" s="114">
        <v>2.6755227345E-2</v>
      </c>
      <c r="AD22" s="114">
        <v>1.1616923739727492</v>
      </c>
      <c r="AE22" s="40"/>
      <c r="AF22" s="114">
        <v>4214.862113741231</v>
      </c>
      <c r="AG22" s="114">
        <v>6832.7796151999992</v>
      </c>
      <c r="AH22" s="114">
        <v>1927.4286766142202</v>
      </c>
      <c r="AI22" s="114">
        <v>2357.6372860306528</v>
      </c>
      <c r="AJ22" s="114">
        <v>2374.0525560699998</v>
      </c>
      <c r="AK22" s="39" t="s">
        <v>389</v>
      </c>
      <c r="AL22" s="41" t="s">
        <v>41</v>
      </c>
    </row>
    <row r="23" spans="1:38" ht="26.25" customHeight="1" thickBot="1" x14ac:dyDescent="0.3">
      <c r="A23" s="36" t="s">
        <v>62</v>
      </c>
      <c r="B23" s="42" t="s">
        <v>368</v>
      </c>
      <c r="C23" s="37" t="s">
        <v>364</v>
      </c>
      <c r="D23" s="43"/>
      <c r="E23" s="114">
        <v>5.8696758256855404</v>
      </c>
      <c r="F23" s="114">
        <v>1.1637304409621101</v>
      </c>
      <c r="G23" s="114">
        <v>1.8678359127441179E-3</v>
      </c>
      <c r="H23" s="114">
        <v>2.723291899816088E-3</v>
      </c>
      <c r="I23" s="114">
        <v>0.38904726115349003</v>
      </c>
      <c r="J23" s="114">
        <v>0.41066099788424998</v>
      </c>
      <c r="K23" s="114">
        <v>0.43227473461499005</v>
      </c>
      <c r="L23" s="114">
        <v>0.28423868802768998</v>
      </c>
      <c r="M23" s="114">
        <v>11.561498919179929</v>
      </c>
      <c r="N23" s="114" t="s">
        <v>391</v>
      </c>
      <c r="O23" s="114">
        <v>4.1709195821299817E-3</v>
      </c>
      <c r="P23" s="114" t="s">
        <v>391</v>
      </c>
      <c r="Q23" s="114" t="s">
        <v>391</v>
      </c>
      <c r="R23" s="114">
        <v>2.0854597910750002E-2</v>
      </c>
      <c r="S23" s="114">
        <v>0.70905632896688986</v>
      </c>
      <c r="T23" s="114">
        <v>2.9196437075070001E-2</v>
      </c>
      <c r="U23" s="114">
        <v>4.1709195821299817E-3</v>
      </c>
      <c r="V23" s="114">
        <v>0.41709195821581002</v>
      </c>
      <c r="W23" s="114" t="s">
        <v>391</v>
      </c>
      <c r="X23" s="114">
        <v>1.258539296433E-2</v>
      </c>
      <c r="Y23" s="114">
        <v>2.0781963692860003E-2</v>
      </c>
      <c r="Z23" s="114" t="s">
        <v>391</v>
      </c>
      <c r="AA23" s="114" t="s">
        <v>391</v>
      </c>
      <c r="AB23" s="114" t="s">
        <v>391</v>
      </c>
      <c r="AC23" s="114" t="s">
        <v>391</v>
      </c>
      <c r="AD23" s="114" t="s">
        <v>391</v>
      </c>
      <c r="AE23" s="40"/>
      <c r="AF23" s="114">
        <v>14896.242835075816</v>
      </c>
      <c r="AG23" s="39" t="s">
        <v>390</v>
      </c>
      <c r="AH23" s="39" t="s">
        <v>390</v>
      </c>
      <c r="AI23" s="114">
        <v>2971.8248922042294</v>
      </c>
      <c r="AJ23" s="114">
        <v>49.860958303351097</v>
      </c>
      <c r="AK23" s="39" t="s">
        <v>389</v>
      </c>
      <c r="AL23" s="41" t="s">
        <v>41</v>
      </c>
    </row>
    <row r="24" spans="1:38" ht="26.25" customHeight="1" thickBot="1" x14ac:dyDescent="0.3">
      <c r="A24" s="44" t="s">
        <v>45</v>
      </c>
      <c r="B24" s="42" t="s">
        <v>63</v>
      </c>
      <c r="C24" s="37" t="s">
        <v>64</v>
      </c>
      <c r="D24" s="38"/>
      <c r="E24" s="114">
        <v>4.8009818302721854</v>
      </c>
      <c r="F24" s="114">
        <v>0.40227374950236988</v>
      </c>
      <c r="G24" s="114">
        <v>0.73249732236408016</v>
      </c>
      <c r="H24" s="114">
        <v>3.6832151847309882E-2</v>
      </c>
      <c r="I24" s="114">
        <v>0.17692326197601976</v>
      </c>
      <c r="J24" s="114">
        <v>0.26939163748285982</v>
      </c>
      <c r="K24" s="114">
        <v>0.31358267064373979</v>
      </c>
      <c r="L24" s="114">
        <v>4.9731787562737433E-2</v>
      </c>
      <c r="M24" s="114">
        <v>0.95370692004479818</v>
      </c>
      <c r="N24" s="114">
        <v>0.41368801324887999</v>
      </c>
      <c r="O24" s="114">
        <v>2.0995716908303565E-2</v>
      </c>
      <c r="P24" s="114">
        <v>1.8545151356061784E-2</v>
      </c>
      <c r="Q24" s="114">
        <v>2.4025049975827134E-2</v>
      </c>
      <c r="R24" s="114">
        <v>9.725838837112713E-2</v>
      </c>
      <c r="S24" s="114">
        <v>0.16458546808286001</v>
      </c>
      <c r="T24" s="114">
        <v>0.58552858095371008</v>
      </c>
      <c r="U24" s="114">
        <v>3.0098497089353565E-2</v>
      </c>
      <c r="V24" s="114">
        <v>1.7739972731147802</v>
      </c>
      <c r="W24" s="114">
        <v>0.43826688554427995</v>
      </c>
      <c r="X24" s="114">
        <v>1.8206032842408272E-2</v>
      </c>
      <c r="Y24" s="114">
        <v>2.4786482279093618E-2</v>
      </c>
      <c r="Z24" s="114">
        <v>7.3210447035654087E-3</v>
      </c>
      <c r="AA24" s="114">
        <v>5.8933423410428504E-3</v>
      </c>
      <c r="AB24" s="114">
        <v>5.6206902166268911E-2</v>
      </c>
      <c r="AC24" s="114">
        <v>8.9061137374769991E-2</v>
      </c>
      <c r="AD24" s="114">
        <v>0.7582660571220412</v>
      </c>
      <c r="AE24" s="40"/>
      <c r="AF24" s="114">
        <v>9210.9950461276367</v>
      </c>
      <c r="AG24" s="114" t="s">
        <v>441</v>
      </c>
      <c r="AH24" s="114" t="s">
        <v>441</v>
      </c>
      <c r="AI24" s="114">
        <v>17037.954621552672</v>
      </c>
      <c r="AJ24" s="114">
        <v>245.49639536030008</v>
      </c>
      <c r="AK24" s="39" t="s">
        <v>389</v>
      </c>
      <c r="AL24" s="41" t="s">
        <v>41</v>
      </c>
    </row>
    <row r="25" spans="1:38" ht="26.25" customHeight="1" thickBot="1" x14ac:dyDescent="0.3">
      <c r="A25" s="36" t="s">
        <v>65</v>
      </c>
      <c r="B25" s="42" t="s">
        <v>66</v>
      </c>
      <c r="C25" s="45" t="s">
        <v>67</v>
      </c>
      <c r="D25" s="38"/>
      <c r="E25" s="114">
        <v>0.61279982478368</v>
      </c>
      <c r="F25" s="114">
        <v>8.9121226149310007E-2</v>
      </c>
      <c r="G25" s="114">
        <v>5.5609541447119999E-2</v>
      </c>
      <c r="H25" s="114" t="s">
        <v>391</v>
      </c>
      <c r="I25" s="114">
        <v>1.8960899999999999E-2</v>
      </c>
      <c r="J25" s="114">
        <v>1.8960899999999999E-2</v>
      </c>
      <c r="K25" s="114">
        <v>1.8960899999999999E-2</v>
      </c>
      <c r="L25" s="114">
        <v>9.1012320000000008E-3</v>
      </c>
      <c r="M25" s="114">
        <v>0.8465512723991</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2392.3224732454901</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0.28125994589133002</v>
      </c>
      <c r="F26" s="114">
        <v>5.8188506739870006E-2</v>
      </c>
      <c r="G26" s="114">
        <v>3.3238818304689999E-2</v>
      </c>
      <c r="H26" s="114" t="s">
        <v>391</v>
      </c>
      <c r="I26" s="114">
        <v>9.3590699999899999E-3</v>
      </c>
      <c r="J26" s="114">
        <v>9.3590699999899999E-3</v>
      </c>
      <c r="K26" s="114">
        <v>9.3590699999899999E-3</v>
      </c>
      <c r="L26" s="114">
        <v>4.4923535999899997E-3</v>
      </c>
      <c r="M26" s="114">
        <v>0.60089945524178001</v>
      </c>
      <c r="N26" s="114">
        <v>0.23261641588677001</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1429.9339647995444</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28.967314841112948</v>
      </c>
      <c r="F27" s="114">
        <v>7.8931602656926696</v>
      </c>
      <c r="G27" s="114">
        <v>2.3324773367174437E-2</v>
      </c>
      <c r="H27" s="114">
        <v>1.9253069436706398</v>
      </c>
      <c r="I27" s="114">
        <v>0.24816880245492068</v>
      </c>
      <c r="J27" s="114">
        <v>0.24816880245492068</v>
      </c>
      <c r="K27" s="114">
        <v>0.24816880245492068</v>
      </c>
      <c r="L27" s="114">
        <v>0.12571932660048091</v>
      </c>
      <c r="M27" s="114">
        <v>64.09683120075087</v>
      </c>
      <c r="N27" s="114">
        <v>2.4777769562986359E-3</v>
      </c>
      <c r="O27" s="114">
        <v>1.0322487134783328E-3</v>
      </c>
      <c r="P27" s="114">
        <v>2.988055732975E-2</v>
      </c>
      <c r="Q27" s="114">
        <v>8.9359632281829323E-4</v>
      </c>
      <c r="R27" s="114">
        <v>2.974937484256E-2</v>
      </c>
      <c r="S27" s="114">
        <v>2.1986633194089999E-2</v>
      </c>
      <c r="T27" s="114">
        <v>6.3828654177335211E-3</v>
      </c>
      <c r="U27" s="114">
        <v>6.508178814326333E-4</v>
      </c>
      <c r="V27" s="114">
        <v>0.20311392540028</v>
      </c>
      <c r="W27" s="114">
        <v>0.91564310930358994</v>
      </c>
      <c r="X27" s="114">
        <v>1.6691394671909998E-2</v>
      </c>
      <c r="Y27" s="114">
        <v>1.7283270301589999E-2</v>
      </c>
      <c r="Z27" s="114">
        <v>9.01089944931E-3</v>
      </c>
      <c r="AA27" s="114">
        <v>1.6237424589229998E-2</v>
      </c>
      <c r="AB27" s="114">
        <v>5.9222989012089999E-2</v>
      </c>
      <c r="AC27" s="114" t="s">
        <v>391</v>
      </c>
      <c r="AD27" s="114">
        <v>1.8325335351E-4</v>
      </c>
      <c r="AE27" s="40"/>
      <c r="AF27" s="114">
        <v>157293.55929931966</v>
      </c>
      <c r="AG27" s="39" t="s">
        <v>390</v>
      </c>
      <c r="AH27" s="114">
        <v>726.14091896872696</v>
      </c>
      <c r="AI27" s="114">
        <v>18116.355927072582</v>
      </c>
      <c r="AJ27" s="114">
        <v>204.65672825717016</v>
      </c>
      <c r="AK27" s="39" t="s">
        <v>389</v>
      </c>
      <c r="AL27" s="41" t="s">
        <v>41</v>
      </c>
    </row>
    <row r="28" spans="1:38" ht="26.25" customHeight="1" thickBot="1" x14ac:dyDescent="0.3">
      <c r="A28" s="36" t="s">
        <v>70</v>
      </c>
      <c r="B28" s="36" t="s">
        <v>73</v>
      </c>
      <c r="C28" s="37" t="s">
        <v>74</v>
      </c>
      <c r="D28" s="38"/>
      <c r="E28" s="114">
        <v>11.639911520743048</v>
      </c>
      <c r="F28" s="114">
        <v>0.31759206516446004</v>
      </c>
      <c r="G28" s="114">
        <v>3.0883232079577604E-3</v>
      </c>
      <c r="H28" s="114">
        <v>3.6025066607630003E-2</v>
      </c>
      <c r="I28" s="114">
        <v>0.26066694142304003</v>
      </c>
      <c r="J28" s="114">
        <v>0.26066694142304003</v>
      </c>
      <c r="K28" s="114">
        <v>0.26066694142304003</v>
      </c>
      <c r="L28" s="114">
        <v>0.20734116725106</v>
      </c>
      <c r="M28" s="114">
        <v>5.0066598413623202</v>
      </c>
      <c r="N28" s="114">
        <v>5.0961317190000003E-5</v>
      </c>
      <c r="O28" s="114">
        <v>3.8259695524210865E-5</v>
      </c>
      <c r="P28" s="114">
        <v>3.4972542106799999E-3</v>
      </c>
      <c r="Q28" s="114">
        <v>7.2053202922042907E-5</v>
      </c>
      <c r="R28" s="114">
        <v>5.2670141300899991E-3</v>
      </c>
      <c r="S28" s="114">
        <v>3.5442928639399999E-3</v>
      </c>
      <c r="T28" s="114">
        <v>2.2003160389225533E-4</v>
      </c>
      <c r="U28" s="114">
        <v>6.7587014808389786E-5</v>
      </c>
      <c r="V28" s="114">
        <v>1.20316770224E-2</v>
      </c>
      <c r="W28" s="114">
        <v>0.27252668084544002</v>
      </c>
      <c r="X28" s="114">
        <v>1.8777728049500001E-3</v>
      </c>
      <c r="Y28" s="114">
        <v>1.6641785396E-3</v>
      </c>
      <c r="Z28" s="114">
        <v>1.6058121566999998E-4</v>
      </c>
      <c r="AA28" s="114">
        <v>1.0571056990800001E-3</v>
      </c>
      <c r="AB28" s="114">
        <v>4.7596382593300002E-3</v>
      </c>
      <c r="AC28" s="114" t="s">
        <v>391</v>
      </c>
      <c r="AD28" s="114">
        <v>5.53651099949739E-5</v>
      </c>
      <c r="AE28" s="40"/>
      <c r="AF28" s="114">
        <v>22753.73958818183</v>
      </c>
      <c r="AG28" s="39" t="s">
        <v>390</v>
      </c>
      <c r="AH28" s="114" t="s">
        <v>390</v>
      </c>
      <c r="AI28" s="114">
        <v>4287.1483731158005</v>
      </c>
      <c r="AJ28" s="114">
        <v>71.158853114775795</v>
      </c>
      <c r="AK28" s="39" t="s">
        <v>389</v>
      </c>
      <c r="AL28" s="41" t="s">
        <v>41</v>
      </c>
    </row>
    <row r="29" spans="1:38" ht="26.25" customHeight="1" thickBot="1" x14ac:dyDescent="0.3">
      <c r="A29" s="36" t="s">
        <v>70</v>
      </c>
      <c r="B29" s="36" t="s">
        <v>75</v>
      </c>
      <c r="C29" s="37" t="s">
        <v>76</v>
      </c>
      <c r="D29" s="38"/>
      <c r="E29" s="114">
        <v>24.518073730827417</v>
      </c>
      <c r="F29" s="114">
        <v>0.55256870327775987</v>
      </c>
      <c r="G29" s="114">
        <v>9.3724154289968817E-3</v>
      </c>
      <c r="H29" s="114">
        <v>4.9443009771477586E-2</v>
      </c>
      <c r="I29" s="114">
        <v>0.40245917534164005</v>
      </c>
      <c r="J29" s="114">
        <v>0.40245917534164005</v>
      </c>
      <c r="K29" s="114">
        <v>0.40245917534164005</v>
      </c>
      <c r="L29" s="114">
        <v>0.28028285980151002</v>
      </c>
      <c r="M29" s="114">
        <v>16.420025882629439</v>
      </c>
      <c r="N29" s="114">
        <v>1.7329835983524E-6</v>
      </c>
      <c r="O29" s="114">
        <v>9.0082860368901593E-5</v>
      </c>
      <c r="P29" s="114">
        <v>9.2308286370658601E-3</v>
      </c>
      <c r="Q29" s="114">
        <v>1.7762208423269452E-4</v>
      </c>
      <c r="R29" s="114">
        <v>1.4609498952956086E-2</v>
      </c>
      <c r="S29" s="114">
        <v>9.8039606030514894E-3</v>
      </c>
      <c r="T29" s="114">
        <v>3.9848598898659348E-4</v>
      </c>
      <c r="U29" s="114">
        <v>1.7507844773233827E-4</v>
      </c>
      <c r="V29" s="114">
        <v>3.1437811499492568E-2</v>
      </c>
      <c r="W29" s="114">
        <v>0.10152638700149001</v>
      </c>
      <c r="X29" s="114">
        <v>1.6020593286594222E-3</v>
      </c>
      <c r="Y29" s="114">
        <v>8.5638963104380985E-3</v>
      </c>
      <c r="Z29" s="114">
        <v>2.8918417524640566E-4</v>
      </c>
      <c r="AA29" s="114">
        <v>1.1071977979996085E-3</v>
      </c>
      <c r="AB29" s="114">
        <v>1.156233761239E-2</v>
      </c>
      <c r="AC29" s="114" t="s">
        <v>391</v>
      </c>
      <c r="AD29" s="114">
        <v>2.0228356704532441E-5</v>
      </c>
      <c r="AE29" s="40"/>
      <c r="AF29" s="114">
        <v>57708.850122975069</v>
      </c>
      <c r="AG29" s="39" t="s">
        <v>390</v>
      </c>
      <c r="AH29" s="114">
        <v>863.61298575127205</v>
      </c>
      <c r="AI29" s="114">
        <v>17897.567342153823</v>
      </c>
      <c r="AJ29" s="114">
        <v>372.05622982214697</v>
      </c>
      <c r="AK29" s="39" t="s">
        <v>389</v>
      </c>
      <c r="AL29" s="41" t="s">
        <v>41</v>
      </c>
    </row>
    <row r="30" spans="1:38" ht="26.25" customHeight="1" thickBot="1" x14ac:dyDescent="0.3">
      <c r="A30" s="36" t="s">
        <v>70</v>
      </c>
      <c r="B30" s="36" t="s">
        <v>77</v>
      </c>
      <c r="C30" s="37" t="s">
        <v>78</v>
      </c>
      <c r="D30" s="38"/>
      <c r="E30" s="114">
        <v>0.16690353320716</v>
      </c>
      <c r="F30" s="114">
        <v>0.77764524819611003</v>
      </c>
      <c r="G30" s="114">
        <v>1.9241058821E-4</v>
      </c>
      <c r="H30" s="114">
        <v>1.5234368017E-3</v>
      </c>
      <c r="I30" s="114">
        <v>3.853205380494E-2</v>
      </c>
      <c r="J30" s="114">
        <v>3.853205380494E-2</v>
      </c>
      <c r="K30" s="114">
        <v>3.853205380494E-2</v>
      </c>
      <c r="L30" s="114">
        <v>7.5266263378900005E-3</v>
      </c>
      <c r="M30" s="114">
        <v>5.4444039591483602</v>
      </c>
      <c r="N30" s="114">
        <v>3.5874306309999997E-5</v>
      </c>
      <c r="O30" s="114">
        <v>6.2876351210187893E-6</v>
      </c>
      <c r="P30" s="114">
        <v>2.7351212774999998E-4</v>
      </c>
      <c r="Q30" s="114">
        <v>9.4314526815281386E-6</v>
      </c>
      <c r="R30" s="114">
        <v>1.9806050629999998E-4</v>
      </c>
      <c r="S30" s="114">
        <v>1.4147179022163612E-4</v>
      </c>
      <c r="T30" s="114">
        <v>7.2307803887280593E-5</v>
      </c>
      <c r="U30" s="114">
        <v>6.2876351210187893E-6</v>
      </c>
      <c r="V30" s="114">
        <v>1.0374597949599999E-3</v>
      </c>
      <c r="W30" s="114">
        <v>2.251995246997E-2</v>
      </c>
      <c r="X30" s="114">
        <v>2.6598871230999998E-4</v>
      </c>
      <c r="Y30" s="114">
        <v>2.9923730135000002E-4</v>
      </c>
      <c r="Z30" s="114">
        <v>2.1611582875000001E-4</v>
      </c>
      <c r="AA30" s="114">
        <v>3.2417374313E-4</v>
      </c>
      <c r="AB30" s="114">
        <v>1.1055155855600001E-3</v>
      </c>
      <c r="AC30" s="114" t="s">
        <v>391</v>
      </c>
      <c r="AD30" s="114">
        <v>8.3167635534922006E-6</v>
      </c>
      <c r="AE30" s="40"/>
      <c r="AF30" s="114">
        <v>1301.7996040427699</v>
      </c>
      <c r="AG30" s="39" t="s">
        <v>390</v>
      </c>
      <c r="AH30" s="39" t="s">
        <v>390</v>
      </c>
      <c r="AI30" s="114">
        <v>44.385019260230898</v>
      </c>
      <c r="AJ30" s="114">
        <v>3.8444563164959998E-2</v>
      </c>
      <c r="AK30" s="39" t="s">
        <v>389</v>
      </c>
      <c r="AL30" s="41" t="s">
        <v>41</v>
      </c>
    </row>
    <row r="31" spans="1:38" ht="26.25" customHeight="1" thickBot="1" x14ac:dyDescent="0.3">
      <c r="A31" s="36" t="s">
        <v>70</v>
      </c>
      <c r="B31" s="36" t="s">
        <v>79</v>
      </c>
      <c r="C31" s="37" t="s">
        <v>80</v>
      </c>
      <c r="D31" s="38"/>
      <c r="E31" s="39" t="s">
        <v>389</v>
      </c>
      <c r="F31" s="114">
        <v>2.4066417402920202</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0.33700000000000002</v>
      </c>
      <c r="J32" s="114">
        <v>1.4019999999999999</v>
      </c>
      <c r="K32" s="114">
        <v>2.0949659863945498</v>
      </c>
      <c r="L32" s="114">
        <v>0.20949659863945</v>
      </c>
      <c r="M32" s="114" t="s">
        <v>389</v>
      </c>
      <c r="N32" s="114">
        <v>0.29131294061917001</v>
      </c>
      <c r="O32" s="114">
        <v>2.2623459153399998E-3</v>
      </c>
      <c r="P32" s="114" t="s">
        <v>391</v>
      </c>
      <c r="Q32" s="114" t="s">
        <v>391</v>
      </c>
      <c r="R32" s="114">
        <v>2.71080895188E-3</v>
      </c>
      <c r="S32" s="114">
        <v>19.894518889440601</v>
      </c>
      <c r="T32" s="114">
        <v>5.3312733805700001E-3</v>
      </c>
      <c r="U32" s="114" t="s">
        <v>391</v>
      </c>
      <c r="V32" s="114">
        <v>23.378510520242799</v>
      </c>
      <c r="W32" s="114" t="s">
        <v>389</v>
      </c>
      <c r="X32" s="114">
        <v>6.9644081632600002E-3</v>
      </c>
      <c r="Y32" s="114">
        <v>1.6028571428E-4</v>
      </c>
      <c r="Z32" s="114">
        <v>2.3661224488999999E-4</v>
      </c>
      <c r="AA32" s="114" t="s">
        <v>391</v>
      </c>
      <c r="AB32" s="114">
        <v>7.3613061224399997E-3</v>
      </c>
      <c r="AC32" s="114" t="s">
        <v>389</v>
      </c>
      <c r="AD32" s="114" t="s">
        <v>389</v>
      </c>
      <c r="AE32" s="40"/>
      <c r="AF32" s="39" t="s">
        <v>389</v>
      </c>
      <c r="AG32" s="39" t="s">
        <v>389</v>
      </c>
      <c r="AH32" s="39" t="s">
        <v>389</v>
      </c>
      <c r="AI32" s="39" t="s">
        <v>389</v>
      </c>
      <c r="AJ32" s="39" t="s">
        <v>389</v>
      </c>
      <c r="AK32" s="114">
        <v>80178</v>
      </c>
      <c r="AL32" s="46" t="s">
        <v>387</v>
      </c>
    </row>
    <row r="33" spans="1:38" ht="26.25" customHeight="1" thickBot="1" x14ac:dyDescent="0.3">
      <c r="A33" s="36" t="s">
        <v>70</v>
      </c>
      <c r="B33" s="36" t="s">
        <v>83</v>
      </c>
      <c r="C33" s="37" t="s">
        <v>84</v>
      </c>
      <c r="D33" s="38"/>
      <c r="E33" s="114" t="s">
        <v>389</v>
      </c>
      <c r="F33" s="114" t="s">
        <v>389</v>
      </c>
      <c r="G33" s="114" t="s">
        <v>389</v>
      </c>
      <c r="H33" s="114" t="s">
        <v>389</v>
      </c>
      <c r="I33" s="114">
        <v>1.147</v>
      </c>
      <c r="J33" s="114">
        <v>14.333</v>
      </c>
      <c r="K33" s="114">
        <v>28.666</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80178</v>
      </c>
      <c r="AL33" s="46" t="s">
        <v>387</v>
      </c>
    </row>
    <row r="34" spans="1:38" ht="26.25" customHeight="1" thickBot="1" x14ac:dyDescent="0.3">
      <c r="A34" s="36" t="s">
        <v>62</v>
      </c>
      <c r="B34" s="36" t="s">
        <v>85</v>
      </c>
      <c r="C34" s="37" t="s">
        <v>86</v>
      </c>
      <c r="D34" s="38"/>
      <c r="E34" s="114">
        <v>0.57905309640000002</v>
      </c>
      <c r="F34" s="114">
        <v>4.7937130600000002E-2</v>
      </c>
      <c r="G34" s="114">
        <v>8.1826879410000006E-5</v>
      </c>
      <c r="H34" s="114">
        <v>1.0237052000000001E-4</v>
      </c>
      <c r="I34" s="114">
        <v>2.0035373200000001E-2</v>
      </c>
      <c r="J34" s="114">
        <v>2.10590784E-2</v>
      </c>
      <c r="K34" s="114">
        <v>2.2229027200000001E-2</v>
      </c>
      <c r="L34" s="114">
        <v>1.444886768E-2</v>
      </c>
      <c r="M34" s="114">
        <v>0.23970258799999999</v>
      </c>
      <c r="N34" s="114" t="s">
        <v>391</v>
      </c>
      <c r="O34" s="114">
        <v>1.4624359999999999E-4</v>
      </c>
      <c r="P34" s="114" t="s">
        <v>391</v>
      </c>
      <c r="Q34" s="114" t="s">
        <v>391</v>
      </c>
      <c r="R34" s="114">
        <v>7.3121799999000003E-4</v>
      </c>
      <c r="S34" s="114">
        <v>2.486141199999E-2</v>
      </c>
      <c r="T34" s="114">
        <v>1.0237052E-3</v>
      </c>
      <c r="U34" s="114">
        <v>1.4624359999999999E-4</v>
      </c>
      <c r="V34" s="114">
        <v>1.4624359999999999E-2</v>
      </c>
      <c r="W34" s="114" t="s">
        <v>391</v>
      </c>
      <c r="X34" s="114">
        <v>4.3873079998999999E-4</v>
      </c>
      <c r="Y34" s="114">
        <v>7.3121799999000003E-4</v>
      </c>
      <c r="Z34" s="114" t="s">
        <v>391</v>
      </c>
      <c r="AA34" s="114" t="s">
        <v>391</v>
      </c>
      <c r="AB34" s="114" t="s">
        <v>391</v>
      </c>
      <c r="AC34" s="114" t="s">
        <v>391</v>
      </c>
      <c r="AD34" s="114" t="s">
        <v>391</v>
      </c>
      <c r="AE34" s="40"/>
      <c r="AF34" s="114">
        <v>633.06431999999995</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7.47839025528459</v>
      </c>
      <c r="F36" s="114">
        <v>5.6156309032985599</v>
      </c>
      <c r="G36" s="114">
        <v>0.23369189485246999</v>
      </c>
      <c r="H36" s="114">
        <v>1.0875048395539259E-2</v>
      </c>
      <c r="I36" s="114">
        <v>0.48840318563064999</v>
      </c>
      <c r="J36" s="114">
        <v>0.49880678590265004</v>
      </c>
      <c r="K36" s="114">
        <v>0.49880678590265004</v>
      </c>
      <c r="L36" s="114">
        <v>6.9123781623509628E-2</v>
      </c>
      <c r="M36" s="114">
        <v>18.385134371709686</v>
      </c>
      <c r="N36" s="114">
        <v>1.6252204709410002E-2</v>
      </c>
      <c r="O36" s="114">
        <v>9.9863818317000004E-4</v>
      </c>
      <c r="P36" s="114">
        <v>2.9673065696607479E-4</v>
      </c>
      <c r="Q36" s="114">
        <v>5.0082488627089999E-2</v>
      </c>
      <c r="R36" s="114">
        <v>4.753355711421E-2</v>
      </c>
      <c r="S36" s="114">
        <v>0.19956238680989002</v>
      </c>
      <c r="T36" s="114">
        <v>1.4144327143301501</v>
      </c>
      <c r="U36" s="114">
        <v>1.1448068543960749E-3</v>
      </c>
      <c r="V36" s="114">
        <v>0.13906652375947998</v>
      </c>
      <c r="W36" s="114">
        <v>3.4593968480330001E-2</v>
      </c>
      <c r="X36" s="114">
        <v>9.2429094168999999E-4</v>
      </c>
      <c r="Y36" s="114">
        <v>3.1909353136300002E-3</v>
      </c>
      <c r="Z36" s="114">
        <v>1.00245082231E-3</v>
      </c>
      <c r="AA36" s="114">
        <v>1.67888095341E-3</v>
      </c>
      <c r="AB36" s="114">
        <v>6.7965580310899998E-3</v>
      </c>
      <c r="AC36" s="114">
        <v>1.3671037783259999E-2</v>
      </c>
      <c r="AD36" s="114">
        <v>5.4690949821159997E-2</v>
      </c>
      <c r="AE36" s="40"/>
      <c r="AF36" s="114">
        <v>8554.2742763731203</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1.4112537536E-3</v>
      </c>
      <c r="F37" s="114">
        <v>3.528134384E-5</v>
      </c>
      <c r="G37" s="114">
        <v>1.764067192E-5</v>
      </c>
      <c r="H37" s="114">
        <v>3.528134384E-5</v>
      </c>
      <c r="I37" s="114">
        <v>1.764067192E-5</v>
      </c>
      <c r="J37" s="114">
        <v>1.764067192E-5</v>
      </c>
      <c r="K37" s="114" t="s">
        <v>391</v>
      </c>
      <c r="L37" s="114" t="s">
        <v>391</v>
      </c>
      <c r="M37" s="114">
        <v>7.0562687680000001E-4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35.281343839999998</v>
      </c>
      <c r="AI37" s="39" t="s">
        <v>390</v>
      </c>
      <c r="AJ37" s="39" t="s">
        <v>390</v>
      </c>
      <c r="AK37" s="39" t="s">
        <v>389</v>
      </c>
      <c r="AL37" s="41" t="s">
        <v>41</v>
      </c>
    </row>
    <row r="38" spans="1:38" ht="26.25" customHeight="1" thickBot="1" x14ac:dyDescent="0.3">
      <c r="A38" s="36" t="s">
        <v>62</v>
      </c>
      <c r="B38" s="36" t="s">
        <v>93</v>
      </c>
      <c r="C38" s="37" t="s">
        <v>94</v>
      </c>
      <c r="D38" s="47"/>
      <c r="E38" s="114">
        <v>1.4860756589512198</v>
      </c>
      <c r="F38" s="114">
        <v>0.10731467627970001</v>
      </c>
      <c r="G38" s="114">
        <v>4.3366482304863958E-2</v>
      </c>
      <c r="H38" s="114">
        <v>1.2391465140900002E-3</v>
      </c>
      <c r="I38" s="114">
        <v>4.8690113043410005E-2</v>
      </c>
      <c r="J38" s="114">
        <v>5.0653473451799998E-2</v>
      </c>
      <c r="K38" s="114">
        <v>5.2616833860199996E-2</v>
      </c>
      <c r="L38" s="114">
        <v>3.3590999383499999E-2</v>
      </c>
      <c r="M38" s="114">
        <v>0.80834517917068993</v>
      </c>
      <c r="N38" s="114">
        <v>7.72866229923E-3</v>
      </c>
      <c r="O38" s="114">
        <v>5.3790194246979483E-4</v>
      </c>
      <c r="P38" s="114" t="s">
        <v>391</v>
      </c>
      <c r="Q38" s="114" t="s">
        <v>391</v>
      </c>
      <c r="R38" s="114">
        <v>2.6895097123689742E-3</v>
      </c>
      <c r="S38" s="114">
        <v>9.1443330221039995E-2</v>
      </c>
      <c r="T38" s="114">
        <v>3.7653135973099998E-3</v>
      </c>
      <c r="U38" s="114">
        <v>5.3790194246979483E-4</v>
      </c>
      <c r="V38" s="114">
        <v>5.3790194247660003E-2</v>
      </c>
      <c r="W38" s="114" t="s">
        <v>391</v>
      </c>
      <c r="X38" s="114">
        <v>1.6137058274193843E-3</v>
      </c>
      <c r="Y38" s="114">
        <v>2.6895097123689742E-3</v>
      </c>
      <c r="Z38" s="114" t="s">
        <v>391</v>
      </c>
      <c r="AA38" s="114" t="s">
        <v>391</v>
      </c>
      <c r="AB38" s="114" t="s">
        <v>391</v>
      </c>
      <c r="AC38" s="114" t="s">
        <v>391</v>
      </c>
      <c r="AD38" s="114" t="s">
        <v>391</v>
      </c>
      <c r="AE38" s="40"/>
      <c r="AF38" s="114">
        <v>4488.30669883255</v>
      </c>
      <c r="AG38" s="39" t="s">
        <v>390</v>
      </c>
      <c r="AH38" s="39" t="s">
        <v>390</v>
      </c>
      <c r="AI38" s="114">
        <v>388.70716026669095</v>
      </c>
      <c r="AJ38" s="114">
        <v>6.5431088578313599</v>
      </c>
      <c r="AK38" s="39" t="s">
        <v>389</v>
      </c>
      <c r="AL38" s="41" t="s">
        <v>41</v>
      </c>
    </row>
    <row r="39" spans="1:38" ht="26.25" customHeight="1" thickBot="1" x14ac:dyDescent="0.3">
      <c r="A39" s="36" t="s">
        <v>95</v>
      </c>
      <c r="B39" s="36" t="s">
        <v>96</v>
      </c>
      <c r="C39" s="37" t="s">
        <v>365</v>
      </c>
      <c r="D39" s="38"/>
      <c r="E39" s="114">
        <v>0.39871939253647004</v>
      </c>
      <c r="F39" s="114">
        <v>5.5059944613189998E-2</v>
      </c>
      <c r="G39" s="114">
        <v>5.68233174641E-2</v>
      </c>
      <c r="H39" s="114">
        <v>1.1437928859309998E-2</v>
      </c>
      <c r="I39" s="114">
        <v>7.9041719626959994E-2</v>
      </c>
      <c r="J39" s="114">
        <v>8.2727951429270002E-2</v>
      </c>
      <c r="K39" s="114">
        <v>8.4356611754930005E-2</v>
      </c>
      <c r="L39" s="114">
        <v>1.135098463989E-2</v>
      </c>
      <c r="M39" s="114">
        <v>0.72228149344789994</v>
      </c>
      <c r="N39" s="114">
        <v>2.8228557136119999E-2</v>
      </c>
      <c r="O39" s="114">
        <v>5.2025353312400002E-3</v>
      </c>
      <c r="P39" s="114">
        <v>9.7260733995000001E-4</v>
      </c>
      <c r="Q39" s="114">
        <v>1.2845728387999998E-3</v>
      </c>
      <c r="R39" s="114">
        <v>5.6773668626500006E-3</v>
      </c>
      <c r="S39" s="114">
        <v>1.1308845171E-2</v>
      </c>
      <c r="T39" s="114">
        <v>5.3378682312199997E-3</v>
      </c>
      <c r="U39" s="114">
        <v>3.8400948521E-3</v>
      </c>
      <c r="V39" s="114">
        <v>0.65399656509718995</v>
      </c>
      <c r="W39" s="114">
        <v>0.11500893889953</v>
      </c>
      <c r="X39" s="114">
        <v>1.9466891701740003E-2</v>
      </c>
      <c r="Y39" s="114">
        <v>3.1684160325460002E-2</v>
      </c>
      <c r="Z39" s="114">
        <v>9.7791896943700014E-3</v>
      </c>
      <c r="AA39" s="114">
        <v>7.8290740841999995E-3</v>
      </c>
      <c r="AB39" s="114">
        <v>6.8759315805799998E-2</v>
      </c>
      <c r="AC39" s="114">
        <v>8.6659520387799994E-3</v>
      </c>
      <c r="AD39" s="114">
        <v>9.7513547721409554E-5</v>
      </c>
      <c r="AE39" s="40"/>
      <c r="AF39" s="114">
        <v>2075.3044393608002</v>
      </c>
      <c r="AG39" s="114">
        <v>0</v>
      </c>
      <c r="AH39" s="114">
        <v>4102.4897252208102</v>
      </c>
      <c r="AI39" s="114">
        <v>1671.0027195171999</v>
      </c>
      <c r="AJ39" s="114">
        <v>115.6306217928</v>
      </c>
      <c r="AK39" s="39" t="s">
        <v>389</v>
      </c>
      <c r="AL39" s="41" t="s">
        <v>41</v>
      </c>
    </row>
    <row r="40" spans="1:38" ht="26.25" customHeight="1" thickBot="1" x14ac:dyDescent="0.3">
      <c r="A40" s="36" t="s">
        <v>62</v>
      </c>
      <c r="B40" s="36" t="s">
        <v>97</v>
      </c>
      <c r="C40" s="37" t="s">
        <v>366</v>
      </c>
      <c r="D40" s="38"/>
      <c r="E40" s="114">
        <v>1.29096586880505</v>
      </c>
      <c r="F40" s="114">
        <v>1.2404001057235199</v>
      </c>
      <c r="G40" s="114">
        <v>4.8561235394865057E-4</v>
      </c>
      <c r="H40" s="114">
        <v>5.6298847901490874E-4</v>
      </c>
      <c r="I40" s="114">
        <v>0.15324439452332</v>
      </c>
      <c r="J40" s="114">
        <v>0.16175797199683001</v>
      </c>
      <c r="K40" s="114">
        <v>0.17027154947035</v>
      </c>
      <c r="L40" s="114">
        <v>9.2239106934309992E-2</v>
      </c>
      <c r="M40" s="114">
        <v>23.109346465729871</v>
      </c>
      <c r="N40" s="114" t="s">
        <v>391</v>
      </c>
      <c r="O40" s="114">
        <v>9.8814905020154758E-4</v>
      </c>
      <c r="P40" s="114" t="s">
        <v>391</v>
      </c>
      <c r="Q40" s="114" t="s">
        <v>391</v>
      </c>
      <c r="R40" s="114">
        <v>4.9407452511300003E-3</v>
      </c>
      <c r="S40" s="114">
        <v>0.16798533853954001</v>
      </c>
      <c r="T40" s="114">
        <v>6.9170433516099993E-3</v>
      </c>
      <c r="U40" s="114">
        <v>9.8814905020154758E-4</v>
      </c>
      <c r="V40" s="114">
        <v>9.8814905023240002E-2</v>
      </c>
      <c r="W40" s="114" t="s">
        <v>391</v>
      </c>
      <c r="X40" s="114">
        <v>3.239604484502937E-3</v>
      </c>
      <c r="Y40" s="114">
        <v>4.6655879172799999E-3</v>
      </c>
      <c r="Z40" s="114" t="s">
        <v>391</v>
      </c>
      <c r="AA40" s="114" t="s">
        <v>391</v>
      </c>
      <c r="AB40" s="114" t="s">
        <v>391</v>
      </c>
      <c r="AC40" s="114" t="s">
        <v>391</v>
      </c>
      <c r="AD40" s="114" t="s">
        <v>391</v>
      </c>
      <c r="AE40" s="40"/>
      <c r="AF40" s="114">
        <v>3678.5234089508199</v>
      </c>
      <c r="AG40" s="39" t="s">
        <v>390</v>
      </c>
      <c r="AH40" s="39" t="s">
        <v>390</v>
      </c>
      <c r="AI40" s="114">
        <v>554.09127681647874</v>
      </c>
      <c r="AJ40" s="114">
        <v>8.7065808003630494</v>
      </c>
      <c r="AK40" s="39" t="s">
        <v>389</v>
      </c>
      <c r="AL40" s="41" t="s">
        <v>41</v>
      </c>
    </row>
    <row r="41" spans="1:38" ht="26.25" customHeight="1" thickBot="1" x14ac:dyDescent="0.3">
      <c r="A41" s="36" t="s">
        <v>95</v>
      </c>
      <c r="B41" s="36" t="s">
        <v>98</v>
      </c>
      <c r="C41" s="37" t="s">
        <v>375</v>
      </c>
      <c r="D41" s="38"/>
      <c r="E41" s="114">
        <v>3.5202153063546993</v>
      </c>
      <c r="F41" s="114">
        <v>9.068925350988593</v>
      </c>
      <c r="G41" s="114">
        <v>0.52955707809746999</v>
      </c>
      <c r="H41" s="114">
        <v>0.13028014679024999</v>
      </c>
      <c r="I41" s="114">
        <v>6.52945290799593</v>
      </c>
      <c r="J41" s="114">
        <v>6.8760459322560203</v>
      </c>
      <c r="K41" s="114">
        <v>7.01756107092198</v>
      </c>
      <c r="L41" s="114">
        <v>0.80745968783231414</v>
      </c>
      <c r="M41" s="114">
        <v>85.06464032040391</v>
      </c>
      <c r="N41" s="114">
        <v>0.63482532631419997</v>
      </c>
      <c r="O41" s="114">
        <v>0.12602161244286</v>
      </c>
      <c r="P41" s="114">
        <v>2.1228233697600001E-2</v>
      </c>
      <c r="Q41" s="114">
        <v>1.8060818752339999E-2</v>
      </c>
      <c r="R41" s="114">
        <v>0.12703245474996999</v>
      </c>
      <c r="S41" s="114">
        <v>0.21565181133319999</v>
      </c>
      <c r="T41" s="114">
        <v>0.10715201079518</v>
      </c>
      <c r="U41" s="114">
        <v>9.2468862187980005E-2</v>
      </c>
      <c r="V41" s="114">
        <v>16.718420168498579</v>
      </c>
      <c r="W41" s="114">
        <v>2.92478007666729</v>
      </c>
      <c r="X41" s="114">
        <v>2.2061661600459699</v>
      </c>
      <c r="Y41" s="114">
        <v>2.2182236194000597</v>
      </c>
      <c r="Z41" s="114">
        <v>0.80965704114279002</v>
      </c>
      <c r="AA41" s="114">
        <v>1.24225991079617</v>
      </c>
      <c r="AB41" s="114">
        <v>6.4763067313850202</v>
      </c>
      <c r="AC41" s="114">
        <v>0.20895131410743001</v>
      </c>
      <c r="AD41" s="114">
        <v>2.5069572437885919E-3</v>
      </c>
      <c r="AE41" s="40"/>
      <c r="AF41" s="114">
        <v>3536.61407705601</v>
      </c>
      <c r="AG41" s="114">
        <v>0</v>
      </c>
      <c r="AH41" s="114">
        <v>1265.6539237392001</v>
      </c>
      <c r="AI41" s="114">
        <v>42469.5095238184</v>
      </c>
      <c r="AJ41" s="114">
        <v>8.5069664473000302</v>
      </c>
      <c r="AK41" s="39" t="s">
        <v>389</v>
      </c>
      <c r="AL41" s="41" t="s">
        <v>41</v>
      </c>
    </row>
    <row r="42" spans="1:38" ht="26.25" customHeight="1" thickBot="1" x14ac:dyDescent="0.3">
      <c r="A42" s="36" t="s">
        <v>62</v>
      </c>
      <c r="B42" s="36" t="s">
        <v>99</v>
      </c>
      <c r="C42" s="37" t="s">
        <v>100</v>
      </c>
      <c r="D42" s="38"/>
      <c r="E42" s="114">
        <v>0.86179957693009002</v>
      </c>
      <c r="F42" s="114">
        <v>3.9774494783418599</v>
      </c>
      <c r="G42" s="114">
        <v>4.3048265178033206E-4</v>
      </c>
      <c r="H42" s="114">
        <v>3.113807702220039E-4</v>
      </c>
      <c r="I42" s="114">
        <v>0.11834406702437</v>
      </c>
      <c r="J42" s="114">
        <v>0.12491873741459</v>
      </c>
      <c r="K42" s="114">
        <v>0.13149340780484001</v>
      </c>
      <c r="L42" s="114">
        <v>1.2967696411978751E-2</v>
      </c>
      <c r="M42" s="114">
        <v>41.709418480370339</v>
      </c>
      <c r="N42" s="114" t="s">
        <v>391</v>
      </c>
      <c r="O42" s="114">
        <v>7.2494036009341037E-4</v>
      </c>
      <c r="P42" s="114" t="s">
        <v>391</v>
      </c>
      <c r="Q42" s="114" t="s">
        <v>391</v>
      </c>
      <c r="R42" s="114">
        <v>3.6247018004994208E-3</v>
      </c>
      <c r="S42" s="114">
        <v>0.12323986121819999</v>
      </c>
      <c r="T42" s="114">
        <v>5.0745825207211886E-3</v>
      </c>
      <c r="U42" s="114">
        <v>7.2494036009341037E-4</v>
      </c>
      <c r="V42" s="114">
        <v>7.2494036010690016E-2</v>
      </c>
      <c r="W42" s="114" t="s">
        <v>391</v>
      </c>
      <c r="X42" s="114">
        <v>2.8209307404418764E-3</v>
      </c>
      <c r="Y42" s="114">
        <v>2.9785921403751967E-3</v>
      </c>
      <c r="Z42" s="114" t="s">
        <v>391</v>
      </c>
      <c r="AA42" s="114" t="s">
        <v>391</v>
      </c>
      <c r="AB42" s="114" t="s">
        <v>391</v>
      </c>
      <c r="AC42" s="114" t="s">
        <v>391</v>
      </c>
      <c r="AD42" s="114" t="s">
        <v>391</v>
      </c>
      <c r="AE42" s="40"/>
      <c r="AF42" s="114">
        <v>2955.983874069902</v>
      </c>
      <c r="AG42" s="39" t="s">
        <v>390</v>
      </c>
      <c r="AH42" s="39" t="s">
        <v>390</v>
      </c>
      <c r="AI42" s="114">
        <v>148.2101252265785</v>
      </c>
      <c r="AJ42" s="114">
        <v>1.0379390259002099</v>
      </c>
      <c r="AK42" s="39" t="s">
        <v>389</v>
      </c>
      <c r="AL42" s="41" t="s">
        <v>41</v>
      </c>
    </row>
    <row r="43" spans="1:38" ht="26.25" customHeight="1" thickBot="1" x14ac:dyDescent="0.3">
      <c r="A43" s="36" t="s">
        <v>95</v>
      </c>
      <c r="B43" s="36" t="s">
        <v>101</v>
      </c>
      <c r="C43" s="37" t="s">
        <v>102</v>
      </c>
      <c r="D43" s="38"/>
      <c r="E43" s="114">
        <v>0.48468902444387996</v>
      </c>
      <c r="F43" s="114">
        <v>0.59576774415823996</v>
      </c>
      <c r="G43" s="114">
        <v>0.15796974708348999</v>
      </c>
      <c r="H43" s="114">
        <v>1.3224369193490002E-2</v>
      </c>
      <c r="I43" s="114">
        <v>0.44479688218904007</v>
      </c>
      <c r="J43" s="114">
        <v>0.46918727518723002</v>
      </c>
      <c r="K43" s="114">
        <v>0.47800893939549005</v>
      </c>
      <c r="L43" s="114">
        <v>3.5097164312562643E-2</v>
      </c>
      <c r="M43" s="114">
        <v>4.6798241949606396</v>
      </c>
      <c r="N43" s="114">
        <v>7.2256347742109997E-2</v>
      </c>
      <c r="O43" s="114">
        <v>1.2404560929310001E-2</v>
      </c>
      <c r="P43" s="114">
        <v>2.1459313900999998E-3</v>
      </c>
      <c r="Q43" s="114">
        <v>2.8671269675200001E-3</v>
      </c>
      <c r="R43" s="114">
        <v>1.2973435183510001E-2</v>
      </c>
      <c r="S43" s="114">
        <v>2.5576932825299999E-2</v>
      </c>
      <c r="T43" s="114">
        <v>0.16770921226211</v>
      </c>
      <c r="U43" s="114">
        <v>9.90460209083E-3</v>
      </c>
      <c r="V43" s="114">
        <v>1.59578111516458</v>
      </c>
      <c r="W43" s="114">
        <v>0.31547146710321999</v>
      </c>
      <c r="X43" s="114">
        <v>0.13976791577574998</v>
      </c>
      <c r="Y43" s="114">
        <v>0.16685127669146999</v>
      </c>
      <c r="Z43" s="114">
        <v>5.7093535721239999E-2</v>
      </c>
      <c r="AA43" s="114">
        <v>7.162960290558E-2</v>
      </c>
      <c r="AB43" s="114">
        <v>0.43534233109407</v>
      </c>
      <c r="AC43" s="114">
        <v>1.982440420006E-2</v>
      </c>
      <c r="AD43" s="114">
        <v>2.2841039831999999E-4</v>
      </c>
      <c r="AE43" s="40"/>
      <c r="AF43" s="114">
        <v>1933.7557258895999</v>
      </c>
      <c r="AG43" s="114">
        <v>0</v>
      </c>
      <c r="AH43" s="114">
        <v>344.21615513220098</v>
      </c>
      <c r="AI43" s="114">
        <v>3964.8808400129101</v>
      </c>
      <c r="AJ43" s="114">
        <v>0</v>
      </c>
      <c r="AK43" s="39" t="s">
        <v>389</v>
      </c>
      <c r="AL43" s="41" t="s">
        <v>41</v>
      </c>
    </row>
    <row r="44" spans="1:38" ht="26.25" customHeight="1" thickBot="1" x14ac:dyDescent="0.3">
      <c r="A44" s="36" t="s">
        <v>62</v>
      </c>
      <c r="B44" s="36" t="s">
        <v>103</v>
      </c>
      <c r="C44" s="37" t="s">
        <v>104</v>
      </c>
      <c r="D44" s="38"/>
      <c r="E44" s="114">
        <v>3.8559653835516499</v>
      </c>
      <c r="F44" s="114">
        <v>2.8761383112019403</v>
      </c>
      <c r="G44" s="114">
        <v>1.7047571887396338E-3</v>
      </c>
      <c r="H44" s="114">
        <v>2.3270078671764009E-3</v>
      </c>
      <c r="I44" s="114">
        <v>0.25398355258533001</v>
      </c>
      <c r="J44" s="114">
        <v>0.26809374995118995</v>
      </c>
      <c r="K44" s="114">
        <v>0.28220394731704007</v>
      </c>
      <c r="L44" s="114">
        <v>0.15345248422730845</v>
      </c>
      <c r="M44" s="114">
        <v>14.011097849905369</v>
      </c>
      <c r="N44" s="114" t="s">
        <v>391</v>
      </c>
      <c r="O44" s="114">
        <v>3.7531177106503184E-3</v>
      </c>
      <c r="P44" s="114" t="s">
        <v>391</v>
      </c>
      <c r="Q44" s="114" t="s">
        <v>391</v>
      </c>
      <c r="R44" s="114">
        <v>1.8765588553463206E-2</v>
      </c>
      <c r="S44" s="114">
        <v>0.63803001082066002</v>
      </c>
      <c r="T44" s="114">
        <v>2.6271823974900004E-2</v>
      </c>
      <c r="U44" s="114">
        <v>3.7531177106503184E-3</v>
      </c>
      <c r="V44" s="114">
        <v>0.37531177107096997</v>
      </c>
      <c r="W44" s="114" t="s">
        <v>391</v>
      </c>
      <c r="X44" s="114">
        <v>1.1468499037224564E-2</v>
      </c>
      <c r="Y44" s="114">
        <v>1.8556442648294563E-2</v>
      </c>
      <c r="Z44" s="114" t="s">
        <v>391</v>
      </c>
      <c r="AA44" s="114" t="s">
        <v>391</v>
      </c>
      <c r="AB44" s="114" t="s">
        <v>391</v>
      </c>
      <c r="AC44" s="114" t="s">
        <v>391</v>
      </c>
      <c r="AD44" s="114" t="s">
        <v>391</v>
      </c>
      <c r="AE44" s="40"/>
      <c r="AF44" s="114">
        <v>13487.360039073876</v>
      </c>
      <c r="AG44" s="39" t="s">
        <v>390</v>
      </c>
      <c r="AH44" s="39" t="s">
        <v>390</v>
      </c>
      <c r="AI44" s="114">
        <v>2590.5364272109264</v>
      </c>
      <c r="AJ44" s="114">
        <v>43.134914541904898</v>
      </c>
      <c r="AK44" s="39" t="s">
        <v>389</v>
      </c>
      <c r="AL44" s="41" t="s">
        <v>41</v>
      </c>
    </row>
    <row r="45" spans="1:38" ht="26.25" customHeight="1" thickBot="1" x14ac:dyDescent="0.3">
      <c r="A45" s="36" t="s">
        <v>62</v>
      </c>
      <c r="B45" s="36" t="s">
        <v>105</v>
      </c>
      <c r="C45" s="37" t="s">
        <v>106</v>
      </c>
      <c r="D45" s="38"/>
      <c r="E45" s="114">
        <v>1.64971139236165</v>
      </c>
      <c r="F45" s="114">
        <v>2.6923294231060001E-2</v>
      </c>
      <c r="G45" s="114">
        <v>4.595624593007E-2</v>
      </c>
      <c r="H45" s="114">
        <v>4.0384941345999998E-4</v>
      </c>
      <c r="I45" s="114">
        <v>2.6923294231060001E-2</v>
      </c>
      <c r="J45" s="114">
        <v>2.6923294231060001E-2</v>
      </c>
      <c r="K45" s="114">
        <v>2.6923294231060001E-2</v>
      </c>
      <c r="L45" s="114">
        <v>1.4807811827080001E-2</v>
      </c>
      <c r="M45" s="114">
        <v>0.14807811827087999</v>
      </c>
      <c r="N45" s="114">
        <v>4.13945648802E-3</v>
      </c>
      <c r="O45" s="114">
        <v>1.3798188292999999E-4</v>
      </c>
      <c r="P45" s="114">
        <v>1.3798188293422999E-6</v>
      </c>
      <c r="Q45" s="114">
        <v>8.2789129759999996E-4</v>
      </c>
      <c r="R45" s="114">
        <v>1.37981882934E-3</v>
      </c>
      <c r="S45" s="114">
        <v>4.6913840197630001E-2</v>
      </c>
      <c r="T45" s="114">
        <v>2.7596376586839999E-2</v>
      </c>
      <c r="U45" s="114">
        <v>1.3798188293422999E-6</v>
      </c>
      <c r="V45" s="114">
        <v>2.7596376586839999E-2</v>
      </c>
      <c r="W45" s="114">
        <v>4.0384941346600003E-3</v>
      </c>
      <c r="X45" s="114">
        <v>1.3461647115000001E-4</v>
      </c>
      <c r="Y45" s="114">
        <v>2.6923294230999999E-4</v>
      </c>
      <c r="Z45" s="114">
        <v>1.3461647115000001E-4</v>
      </c>
      <c r="AA45" s="114">
        <v>2.6923294230999999E-4</v>
      </c>
      <c r="AB45" s="114">
        <v>8.0769882692999998E-4</v>
      </c>
      <c r="AC45" s="114">
        <v>2.6923294231000002E-3</v>
      </c>
      <c r="AD45" s="114">
        <v>1.2115482403980001E-2</v>
      </c>
      <c r="AE45" s="40"/>
      <c r="AF45" s="114">
        <v>1178.3652802583199</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8.1630329999999999E-4</v>
      </c>
      <c r="J48" s="114">
        <v>8.1630330000000001E-3</v>
      </c>
      <c r="K48" s="114">
        <v>2.04075825E-2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4.225931E-4</v>
      </c>
      <c r="F49" s="114">
        <v>8.6960643000000004E-3</v>
      </c>
      <c r="G49" s="114">
        <v>1.9479801432988501E-2</v>
      </c>
      <c r="H49" s="114">
        <v>4.1786282999999999E-3</v>
      </c>
      <c r="I49" s="114" t="s">
        <v>391</v>
      </c>
      <c r="J49" s="114" t="s">
        <v>391</v>
      </c>
      <c r="K49" s="114" t="s">
        <v>391</v>
      </c>
      <c r="L49" s="114" t="s">
        <v>391</v>
      </c>
      <c r="M49" s="114">
        <v>0.11</v>
      </c>
      <c r="N49" s="114" t="s">
        <v>391</v>
      </c>
      <c r="O49" s="114" t="s">
        <v>391</v>
      </c>
      <c r="P49" s="114" t="s">
        <v>391</v>
      </c>
      <c r="Q49" s="114" t="s">
        <v>391</v>
      </c>
      <c r="R49" s="114" t="s">
        <v>391</v>
      </c>
      <c r="S49" s="114" t="s">
        <v>391</v>
      </c>
      <c r="T49" s="114" t="s">
        <v>391</v>
      </c>
      <c r="U49" s="114">
        <v>1.8069743999999999E-2</v>
      </c>
      <c r="V49" s="114" t="s">
        <v>391</v>
      </c>
      <c r="W49" s="114" t="s">
        <v>391</v>
      </c>
      <c r="X49" s="114">
        <v>1.2554346082903199E-2</v>
      </c>
      <c r="Y49" s="114">
        <v>5.7663142108631202E-3</v>
      </c>
      <c r="Z49" s="114">
        <v>2.8831571054315601E-3</v>
      </c>
      <c r="AA49" s="114">
        <v>2.0182099738020902E-3</v>
      </c>
      <c r="AB49" s="114">
        <v>2.3222027373000002E-2</v>
      </c>
      <c r="AC49" s="114" t="s">
        <v>391</v>
      </c>
      <c r="AD49" s="114" t="s">
        <v>391</v>
      </c>
      <c r="AE49" s="40"/>
      <c r="AF49" s="48" t="s">
        <v>389</v>
      </c>
      <c r="AG49" s="48" t="s">
        <v>389</v>
      </c>
      <c r="AH49" s="48" t="s">
        <v>389</v>
      </c>
      <c r="AI49" s="48" t="s">
        <v>389</v>
      </c>
      <c r="AJ49" s="48" t="s">
        <v>389</v>
      </c>
      <c r="AK49" s="114">
        <v>1.1298589999999999</v>
      </c>
      <c r="AL49" s="41" t="s">
        <v>117</v>
      </c>
    </row>
    <row r="50" spans="1:38" ht="26.25" customHeight="1" thickBot="1" x14ac:dyDescent="0.3">
      <c r="A50" s="36" t="s">
        <v>111</v>
      </c>
      <c r="B50" s="36" t="s">
        <v>118</v>
      </c>
      <c r="C50" s="37" t="s">
        <v>119</v>
      </c>
      <c r="D50" s="38"/>
      <c r="E50" s="114">
        <v>1.5311999999999999E-2</v>
      </c>
      <c r="F50" s="114">
        <v>1.0208000000000001E-3</v>
      </c>
      <c r="G50" s="114">
        <v>1.9227769130943099E-2</v>
      </c>
      <c r="H50" s="114" t="s">
        <v>391</v>
      </c>
      <c r="I50" s="114">
        <v>3.0024172799566085E-2</v>
      </c>
      <c r="J50" s="114">
        <v>5.8031977646142215E-2</v>
      </c>
      <c r="K50" s="114">
        <v>0.12990384999999999</v>
      </c>
      <c r="L50" s="114" t="s">
        <v>391</v>
      </c>
      <c r="M50" s="114">
        <v>5.104E-3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t="s">
        <v>441</v>
      </c>
      <c r="F52" s="114" t="s">
        <v>441</v>
      </c>
      <c r="G52" s="114">
        <v>0.43752343192422832</v>
      </c>
      <c r="H52" s="114" t="s">
        <v>441</v>
      </c>
      <c r="I52" s="114" t="s">
        <v>441</v>
      </c>
      <c r="J52" s="114" t="s">
        <v>441</v>
      </c>
      <c r="K52" s="114" t="s">
        <v>441</v>
      </c>
      <c r="L52" s="114" t="s">
        <v>441</v>
      </c>
      <c r="M52" s="114" t="s">
        <v>441</v>
      </c>
      <c r="N52" s="114" t="s">
        <v>391</v>
      </c>
      <c r="O52" s="114">
        <v>1.3006437106601999E-3</v>
      </c>
      <c r="P52" s="114">
        <v>1.3006851830451201E-3</v>
      </c>
      <c r="Q52" s="114">
        <v>1.3009831132806699E-3</v>
      </c>
      <c r="R52" s="114">
        <v>4.7093046150428501E-3</v>
      </c>
      <c r="S52" s="114">
        <v>1.20522698085077E-3</v>
      </c>
      <c r="T52" s="114">
        <v>5.1074531175103102E-3</v>
      </c>
      <c r="U52" s="114" t="s">
        <v>391</v>
      </c>
      <c r="V52" s="114">
        <v>6.90960921981829E-3</v>
      </c>
      <c r="W52" s="114">
        <v>0.26851931928880202</v>
      </c>
      <c r="X52" s="114">
        <v>1.8550211131816101E-6</v>
      </c>
      <c r="Y52" s="114" t="s">
        <v>391</v>
      </c>
      <c r="Z52" s="114" t="s">
        <v>391</v>
      </c>
      <c r="AA52" s="114" t="s">
        <v>391</v>
      </c>
      <c r="AB52" s="114">
        <v>1.7967204496244799E-4</v>
      </c>
      <c r="AC52" s="114" t="s">
        <v>391</v>
      </c>
      <c r="AD52" s="114" t="s">
        <v>391</v>
      </c>
      <c r="AE52" s="40"/>
      <c r="AF52" s="114" t="s">
        <v>441</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t="s">
        <v>441</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0.37669324841744412</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t="s">
        <v>441</v>
      </c>
      <c r="F55" s="114">
        <v>0.37112224169853275</v>
      </c>
      <c r="G55" s="114">
        <v>0.39245135477292298</v>
      </c>
      <c r="H55" s="114" t="s">
        <v>441</v>
      </c>
      <c r="I55" s="114" t="s">
        <v>441</v>
      </c>
      <c r="J55" s="114" t="s">
        <v>441</v>
      </c>
      <c r="K55" s="114" t="s">
        <v>441</v>
      </c>
      <c r="L55" s="114" t="s">
        <v>441</v>
      </c>
      <c r="M55" s="114" t="s">
        <v>441</v>
      </c>
      <c r="N55" s="114">
        <v>7.8598798315179601E-4</v>
      </c>
      <c r="O55" s="114">
        <v>1.069138933604E-3</v>
      </c>
      <c r="P55" s="114">
        <v>1.8160716132451399E-4</v>
      </c>
      <c r="Q55" s="114">
        <v>1.7184333544685199E-4</v>
      </c>
      <c r="R55" s="114">
        <v>3.2659997560779601E-3</v>
      </c>
      <c r="S55" s="114">
        <v>1.6061493568754099E-3</v>
      </c>
      <c r="T55" s="114">
        <v>3.5979698359184702E-3</v>
      </c>
      <c r="U55" s="114">
        <v>7.6157841845764099E-4</v>
      </c>
      <c r="V55" s="114">
        <v>8.2992519960127607E-3</v>
      </c>
      <c r="W55" s="114">
        <v>2.5574937253143403E-4</v>
      </c>
      <c r="X55" s="114">
        <v>3.2708816690167898E-7</v>
      </c>
      <c r="Y55" s="114">
        <v>5.5653807502673801E-7</v>
      </c>
      <c r="Z55" s="114">
        <v>3.0756051514635501E-7</v>
      </c>
      <c r="AA55" s="114">
        <v>3.0756051514635501E-7</v>
      </c>
      <c r="AB55" s="114">
        <v>1.4987472722211299E-6</v>
      </c>
      <c r="AC55" s="114" t="s">
        <v>391</v>
      </c>
      <c r="AD55" s="114" t="s">
        <v>391</v>
      </c>
      <c r="AE55" s="40"/>
      <c r="AF55" s="114">
        <v>570.06974006286805</v>
      </c>
      <c r="AG55" s="39" t="s">
        <v>389</v>
      </c>
      <c r="AH55" s="114">
        <v>6316.8354607805704</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0.10037500000000001</v>
      </c>
      <c r="H57" s="114">
        <v>1.51709819918933E-2</v>
      </c>
      <c r="I57" s="114">
        <v>8.1376799999999999E-2</v>
      </c>
      <c r="J57" s="114">
        <v>9.1548900000000002E-2</v>
      </c>
      <c r="K57" s="114">
        <v>0.10172100000000001</v>
      </c>
      <c r="L57" s="114">
        <v>2.441304E-3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2825.933</v>
      </c>
      <c r="AL57" s="41" t="s">
        <v>136</v>
      </c>
    </row>
    <row r="58" spans="1:38" ht="26.25" customHeight="1" thickBot="1" x14ac:dyDescent="0.3">
      <c r="A58" s="36" t="s">
        <v>45</v>
      </c>
      <c r="B58" s="36" t="s">
        <v>137</v>
      </c>
      <c r="C58" s="37" t="s">
        <v>138</v>
      </c>
      <c r="D58" s="38"/>
      <c r="E58" s="114" t="s">
        <v>389</v>
      </c>
      <c r="F58" s="114" t="s">
        <v>389</v>
      </c>
      <c r="G58" s="114">
        <v>0.30423089114582652</v>
      </c>
      <c r="H58" s="114" t="s">
        <v>389</v>
      </c>
      <c r="I58" s="114">
        <v>6.8693158824807254E-2</v>
      </c>
      <c r="J58" s="114">
        <v>7.7279803677908182E-2</v>
      </c>
      <c r="K58" s="114">
        <v>8.5866448531008999E-2</v>
      </c>
      <c r="L58" s="114">
        <v>3.1598853059411315E-4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563.16038243379114</v>
      </c>
      <c r="AL58" s="41" t="s">
        <v>139</v>
      </c>
    </row>
    <row r="59" spans="1:38" ht="26.25" customHeight="1" thickBot="1" x14ac:dyDescent="0.3">
      <c r="A59" s="36" t="s">
        <v>45</v>
      </c>
      <c r="B59" s="51" t="s">
        <v>140</v>
      </c>
      <c r="C59" s="37" t="s">
        <v>377</v>
      </c>
      <c r="D59" s="38"/>
      <c r="E59" s="114" t="s">
        <v>389</v>
      </c>
      <c r="F59" s="114">
        <v>2.4399999999999999E-3</v>
      </c>
      <c r="G59" s="114">
        <v>0.163352</v>
      </c>
      <c r="H59" s="114">
        <v>3.9E-2</v>
      </c>
      <c r="I59" s="114">
        <v>3.3799999999999997E-2</v>
      </c>
      <c r="J59" s="114">
        <v>4.3244999999999999E-2</v>
      </c>
      <c r="K59" s="114">
        <v>4.8050000000000002E-2</v>
      </c>
      <c r="L59" s="114">
        <v>6.5041839999999997E-4</v>
      </c>
      <c r="M59" s="114" t="s">
        <v>391</v>
      </c>
      <c r="N59" s="114">
        <v>9.4000000000000004E-3</v>
      </c>
      <c r="O59" s="114">
        <v>8.2999999999999998E-5</v>
      </c>
      <c r="P59" s="114">
        <v>7.4899999999999999E-4</v>
      </c>
      <c r="Q59" s="114">
        <v>1.575E-3</v>
      </c>
      <c r="R59" s="114">
        <v>1.6699999999999999E-4</v>
      </c>
      <c r="S59" s="114">
        <v>1.068018E-3</v>
      </c>
      <c r="T59" s="114">
        <v>3.6617759999999999E-2</v>
      </c>
      <c r="U59" s="114">
        <v>0.22886100000000001</v>
      </c>
      <c r="V59" s="114">
        <v>9.8999999999999999E-4</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204.81100000000001</v>
      </c>
      <c r="AL59" s="46" t="s">
        <v>405</v>
      </c>
    </row>
    <row r="60" spans="1:38" ht="26.25" customHeight="1" thickBot="1" x14ac:dyDescent="0.3">
      <c r="A60" s="36" t="s">
        <v>45</v>
      </c>
      <c r="B60" s="51" t="s">
        <v>141</v>
      </c>
      <c r="C60" s="37" t="s">
        <v>142</v>
      </c>
      <c r="D60" s="43"/>
      <c r="E60" s="114">
        <v>3.8967279299999998E-2</v>
      </c>
      <c r="F60" s="114" t="s">
        <v>389</v>
      </c>
      <c r="G60" s="114" t="s">
        <v>389</v>
      </c>
      <c r="H60" s="114" t="s">
        <v>389</v>
      </c>
      <c r="I60" s="114">
        <v>2.1496906219798401E-2</v>
      </c>
      <c r="J60" s="114">
        <v>0.109730754848992</v>
      </c>
      <c r="K60" s="114">
        <v>0.219461509697984</v>
      </c>
      <c r="L60" s="114" t="s">
        <v>391</v>
      </c>
      <c r="M60" s="114" t="s">
        <v>389</v>
      </c>
      <c r="N60" s="114">
        <v>1.4909624999999999E-4</v>
      </c>
      <c r="O60" s="114" t="s">
        <v>391</v>
      </c>
      <c r="P60" s="114" t="s">
        <v>391</v>
      </c>
      <c r="Q60" s="114" t="s">
        <v>391</v>
      </c>
      <c r="R60" s="114" t="s">
        <v>389</v>
      </c>
      <c r="S60" s="114">
        <v>2.9819249999999997E-4</v>
      </c>
      <c r="T60" s="114">
        <v>1.4909624999999999E-4</v>
      </c>
      <c r="U60" s="114" t="s">
        <v>389</v>
      </c>
      <c r="V60" s="114">
        <v>4.3237912500000003E-3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0.877774554669975</v>
      </c>
      <c r="J61" s="114">
        <v>8.7777455466997498</v>
      </c>
      <c r="K61" s="114">
        <v>29.3449190870145</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19510.403999999999</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2.53E-2</v>
      </c>
      <c r="G63" s="114" t="s">
        <v>389</v>
      </c>
      <c r="H63" s="114">
        <v>6.6699999999999995E-2</v>
      </c>
      <c r="I63" s="114">
        <v>4.1579999999999999E-2</v>
      </c>
      <c r="J63" s="114">
        <v>5.3460000000000001E-2</v>
      </c>
      <c r="K63" s="114">
        <v>5.9400000000000001E-2</v>
      </c>
      <c r="L63" s="114" t="s">
        <v>389</v>
      </c>
      <c r="M63" s="114" t="s">
        <v>389</v>
      </c>
      <c r="N63" s="114">
        <v>1.0000219999999999E-3</v>
      </c>
      <c r="O63" s="114">
        <v>2.3922974999999999E-4</v>
      </c>
      <c r="P63" s="114" t="s">
        <v>391</v>
      </c>
      <c r="Q63" s="114">
        <v>2.997985E-4</v>
      </c>
      <c r="R63" s="114">
        <v>3.3676270000000002E-3</v>
      </c>
      <c r="S63" s="114">
        <v>1.70791E-4</v>
      </c>
      <c r="T63" s="114">
        <v>3.074163E-3</v>
      </c>
      <c r="U63" s="114" t="s">
        <v>389</v>
      </c>
      <c r="V63" s="114">
        <v>1.1154336000000001E-2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0.117523</v>
      </c>
      <c r="F65" s="48" t="s">
        <v>389</v>
      </c>
      <c r="G65" s="48" t="s">
        <v>389</v>
      </c>
      <c r="H65" s="114">
        <v>5.0247900000000003E-3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239</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0.12376</v>
      </c>
      <c r="J67" s="114">
        <v>0.13922999999999999</v>
      </c>
      <c r="K67" s="114">
        <v>0.1547</v>
      </c>
      <c r="L67" s="114">
        <v>2.2276800000000001E-3</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40.120333333333299</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0.65293422078800889</v>
      </c>
      <c r="F70" s="114">
        <v>2.0032259999999997</v>
      </c>
      <c r="G70" s="114">
        <v>0.57876300000000003</v>
      </c>
      <c r="H70" s="114">
        <v>2.0530223529E-2</v>
      </c>
      <c r="I70" s="114">
        <v>1.7198214887312109E-2</v>
      </c>
      <c r="J70" s="114">
        <v>2.2929465149692119E-2</v>
      </c>
      <c r="K70" s="114">
        <v>4.2318985326196802E-2</v>
      </c>
      <c r="L70" s="114">
        <v>3.3333388891995178E-3</v>
      </c>
      <c r="M70" s="114">
        <v>0.128871067645</v>
      </c>
      <c r="N70" s="114">
        <v>1.5464872200152144E-2</v>
      </c>
      <c r="O70" s="114">
        <v>1.0000000000000001E-5</v>
      </c>
      <c r="P70" s="114">
        <v>1.9220000000000001E-2</v>
      </c>
      <c r="Q70" s="114">
        <v>2.98751458033979E-4</v>
      </c>
      <c r="R70" s="114">
        <v>1.2562340461499499E-3</v>
      </c>
      <c r="S70" s="114">
        <v>3.5E-4</v>
      </c>
      <c r="T70" s="114">
        <v>1.25E-3</v>
      </c>
      <c r="U70" s="114" t="s">
        <v>391</v>
      </c>
      <c r="V70" s="114" t="s">
        <v>391</v>
      </c>
      <c r="W70" s="114">
        <v>1.4999999999999999E-2</v>
      </c>
      <c r="X70" s="114" t="s">
        <v>391</v>
      </c>
      <c r="Y70" s="114" t="s">
        <v>391</v>
      </c>
      <c r="Z70" s="114" t="s">
        <v>391</v>
      </c>
      <c r="AA70" s="114" t="s">
        <v>391</v>
      </c>
      <c r="AB70" s="114" t="s">
        <v>391</v>
      </c>
      <c r="AC70" s="114">
        <v>1.3</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0.90445035396711604</v>
      </c>
      <c r="F72" s="114">
        <v>0.242247840409165</v>
      </c>
      <c r="G72" s="114">
        <v>1.467473454724006</v>
      </c>
      <c r="H72" s="114">
        <v>3.1313999999999999E-3</v>
      </c>
      <c r="I72" s="114">
        <v>0.5927611294560402</v>
      </c>
      <c r="J72" s="114">
        <v>0.7179830673832911</v>
      </c>
      <c r="K72" s="114">
        <v>0.88136649102137166</v>
      </c>
      <c r="L72" s="114">
        <v>3.5809209997871971E-3</v>
      </c>
      <c r="M72" s="114">
        <v>2.2678025744455197</v>
      </c>
      <c r="N72" s="114">
        <v>0.62203556475625688</v>
      </c>
      <c r="O72" s="114">
        <v>1.5375932893462795E-2</v>
      </c>
      <c r="P72" s="114">
        <v>6.9093640215147439E-2</v>
      </c>
      <c r="Q72" s="114">
        <v>3.0719991350369399E-2</v>
      </c>
      <c r="R72" s="114">
        <v>1.1336746028472813</v>
      </c>
      <c r="S72" s="114">
        <v>0.40834643489298528</v>
      </c>
      <c r="T72" s="114">
        <v>0.8518974975082696</v>
      </c>
      <c r="U72" s="114">
        <v>0.454050071</v>
      </c>
      <c r="V72" s="114">
        <v>16.092198846554169</v>
      </c>
      <c r="W72" s="114">
        <v>1.3301807828500001</v>
      </c>
      <c r="X72" s="114" t="s">
        <v>391</v>
      </c>
      <c r="Y72" s="114" t="s">
        <v>391</v>
      </c>
      <c r="Z72" s="114" t="s">
        <v>391</v>
      </c>
      <c r="AA72" s="114" t="s">
        <v>391</v>
      </c>
      <c r="AB72" s="114">
        <v>0.83357959753490096</v>
      </c>
      <c r="AC72" s="114">
        <v>0.66786942000000005</v>
      </c>
      <c r="AD72" s="114">
        <v>6.5176854436928595</v>
      </c>
      <c r="AE72" s="40"/>
      <c r="AF72" s="48" t="s">
        <v>389</v>
      </c>
      <c r="AG72" s="48" t="s">
        <v>389</v>
      </c>
      <c r="AH72" s="48" t="s">
        <v>389</v>
      </c>
      <c r="AI72" s="48" t="s">
        <v>389</v>
      </c>
      <c r="AJ72" s="48" t="s">
        <v>389</v>
      </c>
      <c r="AK72" s="114">
        <v>26957.703947477141</v>
      </c>
      <c r="AL72" s="41" t="s">
        <v>170</v>
      </c>
    </row>
    <row r="73" spans="1:38" ht="26.25" customHeight="1" thickBot="1" x14ac:dyDescent="0.3">
      <c r="A73" s="36" t="s">
        <v>45</v>
      </c>
      <c r="B73" s="36" t="s">
        <v>171</v>
      </c>
      <c r="C73" s="37" t="s">
        <v>172</v>
      </c>
      <c r="D73" s="38"/>
      <c r="E73" s="114">
        <v>3.1E-2</v>
      </c>
      <c r="F73" s="114" t="s">
        <v>391</v>
      </c>
      <c r="G73" s="114">
        <v>4.8000000000000001E-2</v>
      </c>
      <c r="H73" s="114" t="s">
        <v>391</v>
      </c>
      <c r="I73" s="114">
        <v>4.6843058823529397E-2</v>
      </c>
      <c r="J73" s="114">
        <v>6.6361000000000003E-2</v>
      </c>
      <c r="K73" s="114">
        <v>6.6361000000000003E-2</v>
      </c>
      <c r="L73" s="114">
        <v>4.6843058823529404E-3</v>
      </c>
      <c r="M73" s="114" t="s">
        <v>391</v>
      </c>
      <c r="N73" s="114">
        <v>1.2536308613377199E-2</v>
      </c>
      <c r="O73" s="114" t="s">
        <v>391</v>
      </c>
      <c r="P73" s="114" t="s">
        <v>391</v>
      </c>
      <c r="Q73" s="114" t="s">
        <v>391</v>
      </c>
      <c r="R73" s="114">
        <v>2.9862449999999998</v>
      </c>
      <c r="S73" s="114" t="s">
        <v>391</v>
      </c>
      <c r="T73" s="114">
        <v>1.32722E-2</v>
      </c>
      <c r="U73" s="114" t="s">
        <v>391</v>
      </c>
      <c r="V73" s="114">
        <v>0.58899999999999997</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40.710324163000003</v>
      </c>
      <c r="AL73" s="41" t="s">
        <v>393</v>
      </c>
    </row>
    <row r="74" spans="1:38" ht="26.25" customHeight="1" thickBot="1" x14ac:dyDescent="0.3">
      <c r="A74" s="36" t="s">
        <v>45</v>
      </c>
      <c r="B74" s="36" t="s">
        <v>173</v>
      </c>
      <c r="C74" s="37" t="s">
        <v>174</v>
      </c>
      <c r="D74" s="38"/>
      <c r="E74" s="114">
        <v>8.5714516256000003E-2</v>
      </c>
      <c r="F74" s="114">
        <v>1.9599999999999999E-4</v>
      </c>
      <c r="G74" s="114">
        <v>0.13768427999999999</v>
      </c>
      <c r="H74" s="114" t="s">
        <v>391</v>
      </c>
      <c r="I74" s="114">
        <v>6.3525652098333302E-2</v>
      </c>
      <c r="J74" s="114">
        <v>0.141644325433333</v>
      </c>
      <c r="K74" s="114">
        <v>0.150662668476191</v>
      </c>
      <c r="L74" s="114">
        <v>1.46108999826167E-3</v>
      </c>
      <c r="M74" s="114">
        <v>9.8968000000000007</v>
      </c>
      <c r="N74" s="114">
        <v>8.0642539682539702E-4</v>
      </c>
      <c r="O74" s="114">
        <v>8.0160634920634901E-4</v>
      </c>
      <c r="P74" s="114">
        <v>3.0000000000000001E-6</v>
      </c>
      <c r="Q74" s="114">
        <v>1.0000000000000001E-5</v>
      </c>
      <c r="R74" s="114">
        <v>8.4253968253968195E-5</v>
      </c>
      <c r="S74" s="114">
        <v>4.31606349206349E-3</v>
      </c>
      <c r="T74" s="114">
        <v>3.0803174603174599E-3</v>
      </c>
      <c r="U74" s="114" t="s">
        <v>391</v>
      </c>
      <c r="V74" s="114">
        <v>8.3212698412698394E-3</v>
      </c>
      <c r="W74" s="114">
        <v>7.4999999999999997E-3</v>
      </c>
      <c r="X74" s="114">
        <v>8.3602399999999997E-3</v>
      </c>
      <c r="Y74" s="114">
        <v>2.38864E-3</v>
      </c>
      <c r="Z74" s="114">
        <v>2.38864E-3</v>
      </c>
      <c r="AA74" s="114">
        <v>1.19432E-3</v>
      </c>
      <c r="AB74" s="114">
        <v>1.433184E-2</v>
      </c>
      <c r="AC74" s="114" t="s">
        <v>391</v>
      </c>
      <c r="AD74" s="114" t="s">
        <v>389</v>
      </c>
      <c r="AE74" s="40"/>
      <c r="AF74" s="48" t="s">
        <v>389</v>
      </c>
      <c r="AG74" s="48" t="s">
        <v>389</v>
      </c>
      <c r="AH74" s="48" t="s">
        <v>389</v>
      </c>
      <c r="AI74" s="48" t="s">
        <v>389</v>
      </c>
      <c r="AJ74" s="48" t="s">
        <v>389</v>
      </c>
      <c r="AK74" s="114">
        <v>119.432</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0.2276</v>
      </c>
      <c r="F80" s="114" t="s">
        <v>391</v>
      </c>
      <c r="G80" s="114">
        <v>3.0112999999999999</v>
      </c>
      <c r="H80" s="114" t="s">
        <v>391</v>
      </c>
      <c r="I80" s="114">
        <v>2.4225578000000001E-2</v>
      </c>
      <c r="J80" s="114">
        <v>2.8874675999999998E-2</v>
      </c>
      <c r="K80" s="114">
        <v>3.0609999999999998E-2</v>
      </c>
      <c r="L80" s="114">
        <v>2.4208058000000001E-5</v>
      </c>
      <c r="M80" s="114" t="s">
        <v>391</v>
      </c>
      <c r="N80" s="114">
        <v>2.6467289931506799</v>
      </c>
      <c r="O80" s="114">
        <v>4.0149299999999999E-2</v>
      </c>
      <c r="P80" s="114">
        <v>2.1760000000000002E-2</v>
      </c>
      <c r="Q80" s="114">
        <v>0.23308000000000001</v>
      </c>
      <c r="R80" s="114">
        <v>4.8295276881024599E-2</v>
      </c>
      <c r="S80" s="114">
        <v>1.049003828</v>
      </c>
      <c r="T80" s="114">
        <v>3.8001774837999998E-2</v>
      </c>
      <c r="U80" s="114" t="s">
        <v>391</v>
      </c>
      <c r="V80" s="114">
        <v>6.6220643680000002</v>
      </c>
      <c r="W80" s="114">
        <v>0.72975480674698801</v>
      </c>
      <c r="X80" s="114" t="s">
        <v>391</v>
      </c>
      <c r="Y80" s="114" t="s">
        <v>389</v>
      </c>
      <c r="Z80" s="114" t="s">
        <v>391</v>
      </c>
      <c r="AA80" s="114" t="s">
        <v>391</v>
      </c>
      <c r="AB80" s="114" t="s">
        <v>391</v>
      </c>
      <c r="AC80" s="114" t="s">
        <v>391</v>
      </c>
      <c r="AD80" s="114">
        <v>3.9718832044510798E-4</v>
      </c>
      <c r="AE80" s="40"/>
      <c r="AF80" s="48" t="s">
        <v>389</v>
      </c>
      <c r="AG80" s="48" t="s">
        <v>389</v>
      </c>
      <c r="AH80" s="48" t="s">
        <v>389</v>
      </c>
      <c r="AI80" s="48" t="s">
        <v>389</v>
      </c>
      <c r="AJ80" s="48" t="s">
        <v>389</v>
      </c>
      <c r="AK80" s="114">
        <v>304.72289999999998</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11.722260257</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23.585213</v>
      </c>
      <c r="AL82" s="46" t="s">
        <v>203</v>
      </c>
    </row>
    <row r="83" spans="1:38" ht="26.25" customHeight="1" thickBot="1" x14ac:dyDescent="0.3">
      <c r="A83" s="36" t="s">
        <v>45</v>
      </c>
      <c r="B83" s="54" t="s">
        <v>195</v>
      </c>
      <c r="C83" s="55" t="s">
        <v>196</v>
      </c>
      <c r="D83" s="38"/>
      <c r="E83" s="114" t="s">
        <v>391</v>
      </c>
      <c r="F83" s="114">
        <v>0.16613826025098899</v>
      </c>
      <c r="G83" s="114" t="s">
        <v>389</v>
      </c>
      <c r="H83" s="114" t="s">
        <v>389</v>
      </c>
      <c r="I83" s="114">
        <v>4.8620906666666701E-3</v>
      </c>
      <c r="J83" s="114">
        <v>2.69021916666667E-2</v>
      </c>
      <c r="K83" s="114">
        <v>0.14746067333333299</v>
      </c>
      <c r="L83" s="114">
        <v>2.3895096300000001E-4</v>
      </c>
      <c r="M83" s="114">
        <v>6.9334799999999999E-4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10476.4766666667</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10.5939898268</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21.589592920000001</v>
      </c>
      <c r="AL85" s="41" t="s">
        <v>200</v>
      </c>
    </row>
    <row r="86" spans="1:38" ht="26.25" customHeight="1" thickBot="1" x14ac:dyDescent="0.3">
      <c r="A86" s="36" t="s">
        <v>192</v>
      </c>
      <c r="B86" s="45" t="s">
        <v>201</v>
      </c>
      <c r="C86" s="53" t="s">
        <v>202</v>
      </c>
      <c r="D86" s="38"/>
      <c r="E86" s="114" t="s">
        <v>389</v>
      </c>
      <c r="F86" s="114">
        <v>2.4988705E-2</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0.13151950000000001</v>
      </c>
      <c r="AL86" s="41" t="s">
        <v>203</v>
      </c>
    </row>
    <row r="87" spans="1:38" ht="26.25" customHeight="1" thickBot="1" x14ac:dyDescent="0.3">
      <c r="A87" s="36" t="s">
        <v>192</v>
      </c>
      <c r="B87" s="45" t="s">
        <v>204</v>
      </c>
      <c r="C87" s="53" t="s">
        <v>205</v>
      </c>
      <c r="D87" s="38"/>
      <c r="E87" s="114" t="s">
        <v>389</v>
      </c>
      <c r="F87" s="114">
        <v>7.6257149999999996E-2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0.25419049999999999</v>
      </c>
      <c r="AL87" s="41" t="s">
        <v>203</v>
      </c>
    </row>
    <row r="88" spans="1:38" ht="26.25" customHeight="1" thickBot="1" x14ac:dyDescent="0.3">
      <c r="A88" s="36" t="s">
        <v>192</v>
      </c>
      <c r="B88" s="45" t="s">
        <v>206</v>
      </c>
      <c r="C88" s="53" t="s">
        <v>207</v>
      </c>
      <c r="D88" s="38"/>
      <c r="E88" s="114" t="s">
        <v>391</v>
      </c>
      <c r="F88" s="114">
        <v>1.3019694197</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85.070436551</v>
      </c>
      <c r="AL88" s="41" t="s">
        <v>203</v>
      </c>
    </row>
    <row r="89" spans="1:38" ht="26.25" customHeight="1" thickBot="1" x14ac:dyDescent="0.3">
      <c r="A89" s="36" t="s">
        <v>192</v>
      </c>
      <c r="B89" s="45" t="s">
        <v>208</v>
      </c>
      <c r="C89" s="53" t="s">
        <v>209</v>
      </c>
      <c r="D89" s="38"/>
      <c r="E89" s="114" t="s">
        <v>389</v>
      </c>
      <c r="F89" s="114">
        <v>0.68300985849999996</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2.2773059999999998</v>
      </c>
      <c r="AL89" s="41" t="s">
        <v>203</v>
      </c>
    </row>
    <row r="90" spans="1:38" ht="26.25" customHeight="1" thickBot="1" x14ac:dyDescent="0.3">
      <c r="A90" s="36" t="s">
        <v>192</v>
      </c>
      <c r="B90" s="45" t="s">
        <v>210</v>
      </c>
      <c r="C90" s="53" t="s">
        <v>211</v>
      </c>
      <c r="D90" s="38"/>
      <c r="E90" s="114" t="s">
        <v>389</v>
      </c>
      <c r="F90" s="114">
        <v>35.886819232249998</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54.693942094999898</v>
      </c>
      <c r="AL90" s="41" t="s">
        <v>203</v>
      </c>
    </row>
    <row r="91" spans="1:38" ht="26.25" customHeight="1" thickBot="1" x14ac:dyDescent="0.3">
      <c r="A91" s="36" t="s">
        <v>192</v>
      </c>
      <c r="B91" s="42" t="s">
        <v>379</v>
      </c>
      <c r="C91" s="45" t="s">
        <v>212</v>
      </c>
      <c r="D91" s="38"/>
      <c r="E91" s="114">
        <v>7.3027795393113097E-3</v>
      </c>
      <c r="F91" s="114">
        <v>1.86988547612593E-2</v>
      </c>
      <c r="G91" s="114">
        <v>4.04982E-3</v>
      </c>
      <c r="H91" s="114">
        <v>1.6033108937856599E-2</v>
      </c>
      <c r="I91" s="114">
        <v>0.17396333308966999</v>
      </c>
      <c r="J91" s="114">
        <v>0.23830451308966999</v>
      </c>
      <c r="K91" s="114">
        <v>0.25159382308966999</v>
      </c>
      <c r="L91" s="114">
        <v>4.6940306890351301E-4</v>
      </c>
      <c r="M91" s="114">
        <v>0.22246147589780699</v>
      </c>
      <c r="N91" s="114">
        <v>1.9316998720309201E-4</v>
      </c>
      <c r="O91" s="114">
        <v>2.371019974406184E-3</v>
      </c>
      <c r="P91" s="114">
        <v>4.6277697440618402E-4</v>
      </c>
      <c r="Q91" s="114">
        <v>2.3978105593058319E-3</v>
      </c>
      <c r="R91" s="114">
        <v>2.228724350939789E-2</v>
      </c>
      <c r="S91" s="114">
        <v>0.59599123676109744</v>
      </c>
      <c r="T91" s="114">
        <v>5.0661179308967005E-2</v>
      </c>
      <c r="U91" s="114" t="s">
        <v>391</v>
      </c>
      <c r="V91" s="114">
        <v>0.359091179308967</v>
      </c>
      <c r="W91" s="114">
        <v>3.8633997440618402E-4</v>
      </c>
      <c r="X91" s="114">
        <v>4.2883737159086398E-4</v>
      </c>
      <c r="Y91" s="114">
        <v>1.7385298848278299E-4</v>
      </c>
      <c r="Z91" s="114">
        <v>1.7385298848278299E-4</v>
      </c>
      <c r="AA91" s="114">
        <v>1.7385298848278299E-4</v>
      </c>
      <c r="AB91" s="114">
        <v>9.5039633703921202E-4</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10.443465799501178</v>
      </c>
      <c r="F92" s="114">
        <v>6.3566589446006105</v>
      </c>
      <c r="G92" s="114">
        <v>3.8002343726375347</v>
      </c>
      <c r="H92" s="114">
        <v>1.33389932099427</v>
      </c>
      <c r="I92" s="114">
        <v>1.9029740816363598</v>
      </c>
      <c r="J92" s="114">
        <v>2.4104338199447199</v>
      </c>
      <c r="K92" s="114">
        <v>2.5372986915417703</v>
      </c>
      <c r="L92" s="114">
        <v>4.94773613913626E-2</v>
      </c>
      <c r="M92" s="114">
        <v>14.5621799251418</v>
      </c>
      <c r="N92" s="114">
        <v>0.13191717760569702</v>
      </c>
      <c r="O92" s="114">
        <v>2.8582055147900961E-2</v>
      </c>
      <c r="P92" s="114">
        <v>1.7228733999999999E-2</v>
      </c>
      <c r="Q92" s="114">
        <v>0.10777412726009801</v>
      </c>
      <c r="R92" s="114">
        <v>6.6428454026059458E-2</v>
      </c>
      <c r="S92" s="114">
        <v>0.13905785766081014</v>
      </c>
      <c r="T92" s="114">
        <v>0.15390337387331268</v>
      </c>
      <c r="U92" s="114" t="s">
        <v>391</v>
      </c>
      <c r="V92" s="114">
        <v>0.26383435521139303</v>
      </c>
      <c r="W92" s="114">
        <v>3.6673300577981599E-2</v>
      </c>
      <c r="X92" s="114" t="s">
        <v>391</v>
      </c>
      <c r="Y92" s="114" t="s">
        <v>391</v>
      </c>
      <c r="Z92" s="114" t="s">
        <v>391</v>
      </c>
      <c r="AA92" s="114" t="s">
        <v>391</v>
      </c>
      <c r="AB92" s="114">
        <v>2.13244322E-2</v>
      </c>
      <c r="AC92" s="114" t="s">
        <v>391</v>
      </c>
      <c r="AD92" s="114" t="s">
        <v>389</v>
      </c>
      <c r="AE92" s="40"/>
      <c r="AF92" s="48" t="s">
        <v>389</v>
      </c>
      <c r="AG92" s="48" t="s">
        <v>389</v>
      </c>
      <c r="AH92" s="48" t="s">
        <v>389</v>
      </c>
      <c r="AI92" s="48" t="s">
        <v>389</v>
      </c>
      <c r="AJ92" s="48" t="s">
        <v>389</v>
      </c>
      <c r="AK92" s="114">
        <v>12527.806999999999</v>
      </c>
      <c r="AL92" s="41" t="s">
        <v>215</v>
      </c>
    </row>
    <row r="93" spans="1:38" ht="26.25" customHeight="1" thickBot="1" x14ac:dyDescent="0.3">
      <c r="A93" s="36" t="s">
        <v>45</v>
      </c>
      <c r="B93" s="42" t="s">
        <v>216</v>
      </c>
      <c r="C93" s="37" t="s">
        <v>380</v>
      </c>
      <c r="D93" s="47"/>
      <c r="E93" s="114" t="s">
        <v>389</v>
      </c>
      <c r="F93" s="114">
        <v>1.3845472239194601</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0.383665769230769</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383.665769230769</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8.4619772608090005E-2</v>
      </c>
      <c r="F99" s="114">
        <v>8.1137575810152303</v>
      </c>
      <c r="G99" s="39" t="s">
        <v>389</v>
      </c>
      <c r="H99" s="114">
        <v>4.2393878852306601</v>
      </c>
      <c r="I99" s="114">
        <v>8.4188599577490003E-2</v>
      </c>
      <c r="J99" s="114">
        <v>0.1293629700825</v>
      </c>
      <c r="K99" s="114">
        <v>0.28336650589500001</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339.82299999999998</v>
      </c>
      <c r="AL99" s="41" t="s">
        <v>229</v>
      </c>
    </row>
    <row r="100" spans="1:38" ht="26.25" customHeight="1" thickBot="1" x14ac:dyDescent="0.3">
      <c r="A100" s="36" t="s">
        <v>227</v>
      </c>
      <c r="B100" s="36" t="s">
        <v>230</v>
      </c>
      <c r="C100" s="37" t="s">
        <v>383</v>
      </c>
      <c r="D100" s="57"/>
      <c r="E100" s="114">
        <v>0.17386343912905</v>
      </c>
      <c r="F100" s="114">
        <v>8.9182079583357901</v>
      </c>
      <c r="G100" s="39" t="s">
        <v>389</v>
      </c>
      <c r="H100" s="114">
        <v>8.3701993826575194</v>
      </c>
      <c r="I100" s="114">
        <v>0.10200663184833</v>
      </c>
      <c r="J100" s="114">
        <v>0.15620106693083</v>
      </c>
      <c r="K100" s="114">
        <v>0.33825532780750001</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1140.2349999999999</v>
      </c>
      <c r="AL100" s="41" t="s">
        <v>229</v>
      </c>
    </row>
    <row r="101" spans="1:38" ht="26.25" customHeight="1" thickBot="1" x14ac:dyDescent="0.3">
      <c r="A101" s="36" t="s">
        <v>227</v>
      </c>
      <c r="B101" s="36" t="s">
        <v>231</v>
      </c>
      <c r="C101" s="37" t="s">
        <v>232</v>
      </c>
      <c r="D101" s="57"/>
      <c r="E101" s="114">
        <v>1.4772943125E-2</v>
      </c>
      <c r="F101" s="114">
        <v>0.29554597674203997</v>
      </c>
      <c r="G101" s="39" t="s">
        <v>389</v>
      </c>
      <c r="H101" s="114">
        <v>0.81586771874999997</v>
      </c>
      <c r="I101" s="114">
        <v>2.88675E-3</v>
      </c>
      <c r="J101" s="114">
        <v>8.6602499999999995E-3</v>
      </c>
      <c r="K101" s="114">
        <v>2.020725E-2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594.75300000000004</v>
      </c>
      <c r="AL101" s="41" t="s">
        <v>229</v>
      </c>
    </row>
    <row r="102" spans="1:38" ht="26.25" customHeight="1" thickBot="1" x14ac:dyDescent="0.3">
      <c r="A102" s="36" t="s">
        <v>227</v>
      </c>
      <c r="B102" s="36" t="s">
        <v>233</v>
      </c>
      <c r="C102" s="37" t="s">
        <v>362</v>
      </c>
      <c r="D102" s="57"/>
      <c r="E102" s="114">
        <v>2.7644627621480001E-2</v>
      </c>
      <c r="F102" s="114">
        <v>0.74162292746323</v>
      </c>
      <c r="G102" s="39" t="s">
        <v>389</v>
      </c>
      <c r="H102" s="114">
        <v>2.7080626923677</v>
      </c>
      <c r="I102" s="114">
        <v>7.3773679999999996E-3</v>
      </c>
      <c r="J102" s="114">
        <v>0.16457500999999999</v>
      </c>
      <c r="K102" s="114">
        <v>1.0968031899999999</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1418.41</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3.2263970656000001E-4</v>
      </c>
      <c r="F104" s="114">
        <v>5.1634110534299997E-3</v>
      </c>
      <c r="G104" s="39" t="s">
        <v>389</v>
      </c>
      <c r="H104" s="114">
        <v>1.7818475245529999E-2</v>
      </c>
      <c r="I104" s="114">
        <v>6.7896071420000002E-5</v>
      </c>
      <c r="J104" s="114">
        <v>2.0368821428000001E-4</v>
      </c>
      <c r="K104" s="114">
        <v>4.7527250000000001E-4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13.579214285714199</v>
      </c>
      <c r="AL104" s="41" t="s">
        <v>229</v>
      </c>
    </row>
    <row r="105" spans="1:38" ht="26.25" customHeight="1" thickBot="1" x14ac:dyDescent="0.3">
      <c r="A105" s="36" t="s">
        <v>227</v>
      </c>
      <c r="B105" s="36" t="s">
        <v>238</v>
      </c>
      <c r="C105" s="37" t="s">
        <v>239</v>
      </c>
      <c r="D105" s="57"/>
      <c r="E105" s="114">
        <v>6.7072867457140001E-2</v>
      </c>
      <c r="F105" s="114">
        <v>3.33997521152344</v>
      </c>
      <c r="G105" s="39" t="s">
        <v>389</v>
      </c>
      <c r="H105" s="114">
        <v>3.0611843730000001</v>
      </c>
      <c r="I105" s="114">
        <v>2.5388999999999998E-2</v>
      </c>
      <c r="J105" s="114">
        <v>3.9897000000000002E-2</v>
      </c>
      <c r="K105" s="114">
        <v>8.7048E-2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362.7</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6.0936563174959997E-2</v>
      </c>
      <c r="F107" s="114">
        <v>0.79043444445609001</v>
      </c>
      <c r="G107" s="39" t="s">
        <v>389</v>
      </c>
      <c r="H107" s="114">
        <v>1.1764745041337299</v>
      </c>
      <c r="I107" s="114">
        <v>2.8240346999999999E-2</v>
      </c>
      <c r="J107" s="114">
        <v>0.37653796</v>
      </c>
      <c r="K107" s="114">
        <v>1.78855531</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9413.4490000000005</v>
      </c>
      <c r="AL107" s="41" t="s">
        <v>229</v>
      </c>
    </row>
    <row r="108" spans="1:38" ht="26.25" customHeight="1" thickBot="1" x14ac:dyDescent="0.3">
      <c r="A108" s="36" t="s">
        <v>227</v>
      </c>
      <c r="B108" s="36" t="s">
        <v>243</v>
      </c>
      <c r="C108" s="37" t="s">
        <v>358</v>
      </c>
      <c r="D108" s="57"/>
      <c r="E108" s="114">
        <v>5.0245086015899996E-3</v>
      </c>
      <c r="F108" s="114">
        <v>1.0105259796625199</v>
      </c>
      <c r="G108" s="39" t="s">
        <v>389</v>
      </c>
      <c r="H108" s="114">
        <v>0.63950813551344998</v>
      </c>
      <c r="I108" s="114">
        <v>2.2087114000000001E-2</v>
      </c>
      <c r="J108" s="114">
        <v>0.22087113999999999</v>
      </c>
      <c r="K108" s="114">
        <v>0.44174227999999999</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11043.557000000001</v>
      </c>
      <c r="AL108" s="41" t="s">
        <v>229</v>
      </c>
    </row>
    <row r="109" spans="1:38" ht="26.25" customHeight="1" thickBot="1" x14ac:dyDescent="0.3">
      <c r="A109" s="36" t="s">
        <v>227</v>
      </c>
      <c r="B109" s="36" t="s">
        <v>244</v>
      </c>
      <c r="C109" s="37" t="s">
        <v>359</v>
      </c>
      <c r="D109" s="57"/>
      <c r="E109" s="114">
        <v>1.6189942146E-4</v>
      </c>
      <c r="F109" s="114">
        <v>4.9259077647830003E-2</v>
      </c>
      <c r="G109" s="39" t="s">
        <v>389</v>
      </c>
      <c r="H109" s="114">
        <v>2.8419162697769999E-2</v>
      </c>
      <c r="I109" s="114">
        <v>3.1240999999999999E-3</v>
      </c>
      <c r="J109" s="114">
        <v>1.7182550000000001E-2</v>
      </c>
      <c r="K109" s="114">
        <v>1.7182550000000001E-2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156.20500000000001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2.787048E-2</v>
      </c>
      <c r="F111" s="114">
        <v>0.1951840128</v>
      </c>
      <c r="G111" s="39" t="s">
        <v>389</v>
      </c>
      <c r="H111" s="114">
        <v>0.44945279999999999</v>
      </c>
      <c r="I111" s="114">
        <v>8.4000000000000003E-4</v>
      </c>
      <c r="J111" s="114">
        <v>1.6800000000000001E-3</v>
      </c>
      <c r="K111" s="114">
        <v>3.7799999999999999E-3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210</v>
      </c>
      <c r="AL111" s="41" t="s">
        <v>229</v>
      </c>
    </row>
    <row r="112" spans="1:38" ht="26.25" customHeight="1" thickBot="1" x14ac:dyDescent="0.3">
      <c r="A112" s="36" t="s">
        <v>247</v>
      </c>
      <c r="B112" s="36" t="s">
        <v>248</v>
      </c>
      <c r="C112" s="37" t="s">
        <v>249</v>
      </c>
      <c r="D112" s="38"/>
      <c r="E112" s="114">
        <v>7.6079999999999997</v>
      </c>
      <c r="F112" s="114" t="s">
        <v>389</v>
      </c>
      <c r="G112" s="39" t="s">
        <v>389</v>
      </c>
      <c r="H112" s="114">
        <v>8.7381659999999997</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190200000</v>
      </c>
      <c r="AL112" s="46" t="s">
        <v>413</v>
      </c>
    </row>
    <row r="113" spans="1:38" ht="26.25" customHeight="1" thickBot="1" x14ac:dyDescent="0.3">
      <c r="A113" s="36" t="s">
        <v>247</v>
      </c>
      <c r="B113" s="58" t="s">
        <v>250</v>
      </c>
      <c r="C113" s="59" t="s">
        <v>251</v>
      </c>
      <c r="D113" s="38"/>
      <c r="E113" s="114">
        <v>2.96457009533506</v>
      </c>
      <c r="F113" s="114">
        <v>7.9701190027466202</v>
      </c>
      <c r="G113" s="39" t="s">
        <v>389</v>
      </c>
      <c r="H113" s="114">
        <v>15.046970763868201</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72598593.022157997</v>
      </c>
      <c r="AL113" s="41" t="s">
        <v>397</v>
      </c>
    </row>
    <row r="114" spans="1:38" ht="26.25" customHeight="1" thickBot="1" x14ac:dyDescent="0.3">
      <c r="A114" s="36" t="s">
        <v>247</v>
      </c>
      <c r="B114" s="58" t="s">
        <v>252</v>
      </c>
      <c r="C114" s="59" t="s">
        <v>363</v>
      </c>
      <c r="D114" s="38"/>
      <c r="E114" s="114">
        <v>0.112098</v>
      </c>
      <c r="F114" s="114">
        <v>5.7271708934999999E-2</v>
      </c>
      <c r="G114" s="39" t="s">
        <v>389</v>
      </c>
      <c r="H114" s="114">
        <v>0.36431849999999999</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2802450</v>
      </c>
      <c r="AL114" s="41" t="s">
        <v>397</v>
      </c>
    </row>
    <row r="115" spans="1:38" ht="26.25" customHeight="1" thickBot="1" x14ac:dyDescent="0.3">
      <c r="A115" s="36" t="s">
        <v>247</v>
      </c>
      <c r="B115" s="58" t="s">
        <v>253</v>
      </c>
      <c r="C115" s="59" t="s">
        <v>254</v>
      </c>
      <c r="D115" s="38"/>
      <c r="E115" s="114">
        <v>0.32668793479508001</v>
      </c>
      <c r="F115" s="48" t="s">
        <v>391</v>
      </c>
      <c r="G115" s="39" t="s">
        <v>389</v>
      </c>
      <c r="H115" s="114">
        <v>1.00817606394718</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8190922.8857367504</v>
      </c>
      <c r="AL115" s="41" t="s">
        <v>397</v>
      </c>
    </row>
    <row r="116" spans="1:38" ht="26.25" customHeight="1" thickBot="1" x14ac:dyDescent="0.3">
      <c r="A116" s="36" t="s">
        <v>247</v>
      </c>
      <c r="B116" s="36" t="s">
        <v>255</v>
      </c>
      <c r="C116" s="45" t="s">
        <v>384</v>
      </c>
      <c r="D116" s="38"/>
      <c r="E116" s="114">
        <v>1.6800779588285599</v>
      </c>
      <c r="F116" s="114">
        <v>0.23864411450997999</v>
      </c>
      <c r="G116" s="39" t="s">
        <v>389</v>
      </c>
      <c r="H116" s="114">
        <v>3.9772294507543302</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42001948.9707141</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87601093.961615294</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0.23844511149955999</v>
      </c>
      <c r="J119" s="114">
        <v>2.1917373566594698</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1.03752022785109</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2368.14</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v>0.03</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0.59183655626360998</v>
      </c>
      <c r="G125" s="39" t="s">
        <v>389</v>
      </c>
      <c r="H125" s="48" t="s">
        <v>391</v>
      </c>
      <c r="I125" s="114">
        <v>1.4173500000000001E-4</v>
      </c>
      <c r="J125" s="114">
        <v>9.4060499999999996E-4</v>
      </c>
      <c r="K125" s="114">
        <v>1.9885850000000002E-3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0.14354291999999999</v>
      </c>
      <c r="I126" s="39" t="s">
        <v>391</v>
      </c>
      <c r="J126" s="39" t="s">
        <v>391</v>
      </c>
      <c r="K126" s="39" t="s">
        <v>391</v>
      </c>
      <c r="L126" s="39" t="s">
        <v>391</v>
      </c>
      <c r="M126" s="114">
        <v>0.1175496</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418.34</v>
      </c>
      <c r="AL126" s="46" t="s">
        <v>416</v>
      </c>
    </row>
    <row r="127" spans="1:38" ht="26.25" customHeight="1" thickBot="1" x14ac:dyDescent="0.3">
      <c r="A127" s="36" t="s">
        <v>272</v>
      </c>
      <c r="B127" s="36" t="s">
        <v>277</v>
      </c>
      <c r="C127" s="37" t="s">
        <v>278</v>
      </c>
      <c r="D127" s="38"/>
      <c r="E127" s="48" t="s">
        <v>391</v>
      </c>
      <c r="F127" s="48" t="s">
        <v>391</v>
      </c>
      <c r="G127" s="48" t="s">
        <v>391</v>
      </c>
      <c r="H127" s="114">
        <v>0.44377065536964</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13.28938861</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8.6124000000000006E-2</v>
      </c>
      <c r="F130" s="114">
        <v>1.9476077348066299E-3</v>
      </c>
      <c r="G130" s="114">
        <v>2.2251599999999999E-3</v>
      </c>
      <c r="H130" s="114">
        <v>4.8194999999999998E-4</v>
      </c>
      <c r="I130" s="114">
        <v>1.114875E-3</v>
      </c>
      <c r="J130" s="114">
        <v>1.2387500000000001E-3</v>
      </c>
      <c r="K130" s="114">
        <v>1.2387500000000001E-3</v>
      </c>
      <c r="L130" s="114">
        <v>3.9020624999999999E-5</v>
      </c>
      <c r="M130" s="114">
        <v>2.8698580000000001E-2</v>
      </c>
      <c r="N130" s="114">
        <v>6.9999999999999999E-4</v>
      </c>
      <c r="O130" s="114">
        <v>5.0000000000000001E-4</v>
      </c>
      <c r="P130" s="114">
        <v>3.8999999999999998E-3</v>
      </c>
      <c r="Q130" s="114">
        <v>5.0000000000000001E-4</v>
      </c>
      <c r="R130" s="114">
        <v>2.8E-3</v>
      </c>
      <c r="S130" s="114">
        <v>1E-3</v>
      </c>
      <c r="T130" s="114">
        <v>1.6000000000000001E-3</v>
      </c>
      <c r="U130" s="114">
        <v>3.7206000000000001E-4</v>
      </c>
      <c r="V130" s="114">
        <v>7.7910000000000002E-4</v>
      </c>
      <c r="W130" s="114">
        <v>6.5000000000000002E-2</v>
      </c>
      <c r="X130" s="114">
        <v>2.6712000000000003E-7</v>
      </c>
      <c r="Y130" s="114">
        <v>5.6922000000000001E-7</v>
      </c>
      <c r="Z130" s="114">
        <v>3.0209999999999999E-7</v>
      </c>
      <c r="AA130" s="114">
        <v>3.6888E-7</v>
      </c>
      <c r="AB130" s="114">
        <v>3.0560600000000002E-3</v>
      </c>
      <c r="AC130" s="114">
        <v>0.24779535999999999</v>
      </c>
      <c r="AD130" s="114">
        <v>1.0812E-7</v>
      </c>
      <c r="AE130" s="40"/>
      <c r="AF130" s="48" t="s">
        <v>389</v>
      </c>
      <c r="AG130" s="48" t="s">
        <v>389</v>
      </c>
      <c r="AH130" s="48" t="s">
        <v>389</v>
      </c>
      <c r="AI130" s="48" t="s">
        <v>389</v>
      </c>
      <c r="AJ130" s="48" t="s">
        <v>389</v>
      </c>
      <c r="AK130" s="114">
        <v>154.97900000000001</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6.0998024999999997E-2</v>
      </c>
      <c r="F133" s="114">
        <v>9.6118099999999997E-4</v>
      </c>
      <c r="G133" s="114">
        <v>8.3548809999999998E-3</v>
      </c>
      <c r="H133" s="114" t="s">
        <v>391</v>
      </c>
      <c r="I133" s="114">
        <v>2.5694051999999999E-3</v>
      </c>
      <c r="J133" s="114">
        <v>2.5700397999999999E-3</v>
      </c>
      <c r="K133" s="114">
        <v>2.8573301199999999E-3</v>
      </c>
      <c r="L133" s="114" t="s">
        <v>391</v>
      </c>
      <c r="M133" s="114">
        <v>1.035118E-2</v>
      </c>
      <c r="N133" s="114">
        <v>2.2203281100000001E-3</v>
      </c>
      <c r="O133" s="114">
        <v>3.7190310999999997E-4</v>
      </c>
      <c r="P133" s="114">
        <v>2.302065E-2</v>
      </c>
      <c r="Q133" s="114">
        <v>1.0062825699999999E-3</v>
      </c>
      <c r="R133" s="114">
        <v>1.00258572E-3</v>
      </c>
      <c r="S133" s="114">
        <v>9.1903690999999997E-4</v>
      </c>
      <c r="T133" s="114">
        <v>1.28132821E-3</v>
      </c>
      <c r="U133" s="114">
        <v>1.46247386E-3</v>
      </c>
      <c r="V133" s="114">
        <v>1.1838792440000001E-2</v>
      </c>
      <c r="W133" s="114">
        <v>0.66543300000000005</v>
      </c>
      <c r="X133" s="114">
        <v>7.3937000000000002E-9</v>
      </c>
      <c r="Y133" s="114">
        <v>5.3308576999999997E-7</v>
      </c>
      <c r="Z133" s="114">
        <v>4.7615428E-7</v>
      </c>
      <c r="AA133" s="114">
        <v>5.1681963000000003E-7</v>
      </c>
      <c r="AB133" s="114">
        <v>1.5334533800000001E-6</v>
      </c>
      <c r="AC133" s="114">
        <v>1.1090549999999999E-2</v>
      </c>
      <c r="AD133" s="114">
        <v>3.0314170000000001E-2</v>
      </c>
      <c r="AE133" s="40"/>
      <c r="AF133" s="48" t="s">
        <v>389</v>
      </c>
      <c r="AG133" s="48" t="s">
        <v>389</v>
      </c>
      <c r="AH133" s="48" t="s">
        <v>389</v>
      </c>
      <c r="AI133" s="48" t="s">
        <v>389</v>
      </c>
      <c r="AJ133" s="48" t="s">
        <v>389</v>
      </c>
      <c r="AK133" s="114">
        <v>73937</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3.0498451440000001E-2</v>
      </c>
      <c r="F135" s="114">
        <v>1.1796570839999999E-2</v>
      </c>
      <c r="G135" s="114">
        <v>1.0549778800000001E-3</v>
      </c>
      <c r="H135" s="114" t="s">
        <v>391</v>
      </c>
      <c r="I135" s="114">
        <v>5.6149441519999996E-2</v>
      </c>
      <c r="J135" s="114">
        <v>6.1191593079999995E-2</v>
      </c>
      <c r="K135" s="114">
        <v>6.2438385119999995E-2</v>
      </c>
      <c r="L135" s="114">
        <v>1.7388946688399999E-2</v>
      </c>
      <c r="M135" s="114">
        <v>0.53544922764000003</v>
      </c>
      <c r="N135" s="114">
        <v>0.12416319692</v>
      </c>
      <c r="O135" s="114">
        <v>1.9994458000000001E-3</v>
      </c>
      <c r="P135" s="114">
        <v>2.4036249999999999E-4</v>
      </c>
      <c r="Q135" s="114">
        <v>5.1878152799999999E-3</v>
      </c>
      <c r="R135" s="114">
        <v>1.2080320800000001E-3</v>
      </c>
      <c r="S135" s="114">
        <v>6.03943916E-2</v>
      </c>
      <c r="T135" s="114" t="s">
        <v>391</v>
      </c>
      <c r="U135" s="114">
        <v>6.7134956000000005E-4</v>
      </c>
      <c r="V135" s="114">
        <v>0.34355386123999998</v>
      </c>
      <c r="W135" s="114">
        <v>0.13536957999999999</v>
      </c>
      <c r="X135" s="114">
        <v>2.6546061980000003E-4</v>
      </c>
      <c r="Y135" s="114">
        <v>4.1514413780000003E-4</v>
      </c>
      <c r="Z135" s="114">
        <v>1.6646011437599999E-4</v>
      </c>
      <c r="AA135" s="114">
        <v>2.116625E-4</v>
      </c>
      <c r="AB135" s="114">
        <v>1.0587273719759999E-3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1.72180875E-2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1.2360705E-2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824047</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1.3375565250000001</v>
      </c>
      <c r="I139" s="114">
        <v>0.67988605000000002</v>
      </c>
      <c r="J139" s="114">
        <v>0.67988605000000002</v>
      </c>
      <c r="K139" s="114">
        <v>0.67988605000000002</v>
      </c>
      <c r="L139" s="48" t="s">
        <v>391</v>
      </c>
      <c r="M139" s="114" t="s">
        <v>391</v>
      </c>
      <c r="N139" s="114">
        <v>1.9628699999999998E-3</v>
      </c>
      <c r="O139" s="114">
        <v>3.9564200000000004E-3</v>
      </c>
      <c r="P139" s="114">
        <v>3.9564200000000004E-3</v>
      </c>
      <c r="Q139" s="114">
        <v>6.2637400000000003E-3</v>
      </c>
      <c r="R139" s="114">
        <v>5.9831199999999998E-3</v>
      </c>
      <c r="S139" s="114">
        <v>1.3932099999999999E-2</v>
      </c>
      <c r="T139" s="114" t="s">
        <v>391</v>
      </c>
      <c r="U139" s="114" t="s">
        <v>391</v>
      </c>
      <c r="V139" s="114" t="s">
        <v>391</v>
      </c>
      <c r="W139" s="114">
        <v>6.9160779999999997</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v>144.9617071205133</v>
      </c>
      <c r="F141" s="66">
        <v>158.58425869353712</v>
      </c>
      <c r="G141" s="66">
        <f t="shared" ref="G141:AI141" si="0">SUM(G$14:G$140)</f>
        <v>16.676976500394385</v>
      </c>
      <c r="H141" s="66">
        <v>56.846185869463511</v>
      </c>
      <c r="I141" s="66">
        <v>17.744630954068505</v>
      </c>
      <c r="J141" s="66">
        <v>44.707276289069057</v>
      </c>
      <c r="K141" s="66">
        <v>82.531605004593459</v>
      </c>
      <c r="L141" s="66">
        <v>2.6628306006045777</v>
      </c>
      <c r="M141" s="66">
        <v>329.86387631734095</v>
      </c>
      <c r="N141" s="66">
        <f t="shared" si="0"/>
        <v>8.1625422124616822</v>
      </c>
      <c r="O141" s="66">
        <f t="shared" si="0"/>
        <v>0.4761900199048017</v>
      </c>
      <c r="P141" s="66">
        <f t="shared" si="0"/>
        <v>0.42095366263934636</v>
      </c>
      <c r="Q141" s="66">
        <f t="shared" si="0"/>
        <v>0.74696601485513647</v>
      </c>
      <c r="R141" s="66">
        <f t="shared" si="0"/>
        <v>5.4442390474277618</v>
      </c>
      <c r="S141" s="66">
        <f t="shared" si="0"/>
        <v>26.319940128119732</v>
      </c>
      <c r="T141" s="66">
        <f t="shared" si="0"/>
        <v>6.6673031976932764</v>
      </c>
      <c r="U141" s="66">
        <f t="shared" si="0"/>
        <v>1.0432872532244759</v>
      </c>
      <c r="V141" s="66">
        <f t="shared" si="0"/>
        <v>86.327841752201806</v>
      </c>
      <c r="W141" s="66">
        <f t="shared" si="0"/>
        <v>17.455340159452074</v>
      </c>
      <c r="X141" s="66">
        <f t="shared" si="0"/>
        <v>2.6295408960352256</v>
      </c>
      <c r="Y141" s="66">
        <f t="shared" si="0"/>
        <v>2.6993066900980143</v>
      </c>
      <c r="Z141" s="66">
        <f t="shared" si="0"/>
        <v>0.95772903049249802</v>
      </c>
      <c r="AA141" s="66">
        <f t="shared" si="0"/>
        <v>1.4574762102562169</v>
      </c>
      <c r="AB141" s="66">
        <f t="shared" si="0"/>
        <v>8.5196407880838958</v>
      </c>
      <c r="AC141" s="66">
        <f t="shared" si="0"/>
        <v>3.8332011444784806</v>
      </c>
      <c r="AD141" s="66">
        <f t="shared" si="0"/>
        <v>9.0404904551499801</v>
      </c>
      <c r="AE141" s="67"/>
      <c r="AF141" s="68">
        <v>388782.9487991496</v>
      </c>
      <c r="AG141" s="68">
        <v>38835.618371199991</v>
      </c>
      <c r="AH141" s="68">
        <v>36348.577281509875</v>
      </c>
      <c r="AI141" s="68">
        <f t="shared" si="0"/>
        <v>473284.43746335554</v>
      </c>
      <c r="AJ141" s="68">
        <v>31544.839493605599</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144.9617071205133</v>
      </c>
      <c r="F152" s="91">
        <f t="shared" ref="F152:AD152" si="1">F141+F151+IF(AND(OR($B$4="AT",$B$4="BE",$B$4="CH",$B$4="GB",$B$4="IE",$B$4="LT",$B$4="LU",$B$4="NL"),SUM(F143:F149)&gt;0),SUM(F143:F149)-SUM(F27:F33),0)</f>
        <v>158.58425869353712</v>
      </c>
      <c r="G152" s="91">
        <f t="shared" si="1"/>
        <v>16.676976500394385</v>
      </c>
      <c r="H152" s="91">
        <f t="shared" si="1"/>
        <v>56.846185869463511</v>
      </c>
      <c r="I152" s="91">
        <f t="shared" si="1"/>
        <v>17.744630954068505</v>
      </c>
      <c r="J152" s="91">
        <f t="shared" si="1"/>
        <v>44.707276289069057</v>
      </c>
      <c r="K152" s="91">
        <f t="shared" si="1"/>
        <v>82.531605004593459</v>
      </c>
      <c r="L152" s="91">
        <f>L141+L151+IF(AND(OR($B$4="AT",$B$4="BE",$B$4="CH",$B$4="GB",$B$4="IE",$B$4="LT",$B$4="LU",$B$4="NL"),SUM(L143:L149)&gt;0),SUM(L143:L149)-SUM(L27:L33),0)</f>
        <v>2.6628306006045777</v>
      </c>
      <c r="M152" s="91">
        <f t="shared" si="1"/>
        <v>329.86387631734095</v>
      </c>
      <c r="N152" s="91">
        <f t="shared" si="1"/>
        <v>8.1625422124616822</v>
      </c>
      <c r="O152" s="91">
        <f t="shared" si="1"/>
        <v>0.4761900199048017</v>
      </c>
      <c r="P152" s="91">
        <f t="shared" si="1"/>
        <v>0.42095366263934636</v>
      </c>
      <c r="Q152" s="91">
        <f t="shared" si="1"/>
        <v>0.74696601485513647</v>
      </c>
      <c r="R152" s="91">
        <f t="shared" si="1"/>
        <v>5.4442390474277618</v>
      </c>
      <c r="S152" s="91">
        <f t="shared" si="1"/>
        <v>26.319940128119732</v>
      </c>
      <c r="T152" s="91">
        <f t="shared" si="1"/>
        <v>6.6673031976932764</v>
      </c>
      <c r="U152" s="91">
        <f t="shared" si="1"/>
        <v>1.0432872532244759</v>
      </c>
      <c r="V152" s="91">
        <f t="shared" si="1"/>
        <v>86.327841752201806</v>
      </c>
      <c r="W152" s="91">
        <f t="shared" si="1"/>
        <v>17.455340159452074</v>
      </c>
      <c r="X152" s="91">
        <f t="shared" si="1"/>
        <v>2.6295408960352256</v>
      </c>
      <c r="Y152" s="91">
        <f t="shared" si="1"/>
        <v>2.6993066900980143</v>
      </c>
      <c r="Z152" s="91">
        <f t="shared" si="1"/>
        <v>0.95772903049249802</v>
      </c>
      <c r="AA152" s="91">
        <f t="shared" si="1"/>
        <v>1.4574762102562169</v>
      </c>
      <c r="AB152" s="91">
        <f t="shared" si="1"/>
        <v>8.5196407880838958</v>
      </c>
      <c r="AC152" s="91">
        <f t="shared" si="1"/>
        <v>3.8332011444784806</v>
      </c>
      <c r="AD152" s="91">
        <f t="shared" si="1"/>
        <v>9.0404904551499801</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144.9617071205133</v>
      </c>
      <c r="F154" s="91">
        <f>F141+F153-IF(OR($B$6=2005,$B$6&gt;=2020),SUM(F99:F122),0)+IF(AND(OR($B$4="AT",$B$4="BE",$B$4="CH",$B$4="GB",$B$4="IE",$B$4="LT",$B$4="LU",$B$4="NL"),SUM(F143:F149)&gt;0),SUM(F143:F149)-SUM(F27:F33),0)</f>
        <v>158.58425869353712</v>
      </c>
      <c r="G154" s="91">
        <f>G141+G153+IF(AND(OR($B$4="AT",$B$4="BE",$B$4="CH",$B$4="GB",$B$4="IE",$B$4="LT",$B$4="LU",$B$4="NL"),SUM(G143:G149)&gt;0),SUM(G143:G149)-SUM(G27:G33),0)</f>
        <v>16.676976500394385</v>
      </c>
      <c r="H154" s="91">
        <f t="shared" ref="H154:AD154" si="2">H141+H153+IF(AND(OR($B$4="AT",$B$4="BE",$B$4="CH",$B$4="GB",$B$4="IE",$B$4="LT",$B$4="LU",$B$4="NL"),SUM(H143:H149)&gt;0),SUM(H143:H149)-SUM(H27:H33),0)</f>
        <v>56.846185869463511</v>
      </c>
      <c r="I154" s="91">
        <f t="shared" si="2"/>
        <v>17.744630954068505</v>
      </c>
      <c r="J154" s="91">
        <f t="shared" si="2"/>
        <v>44.707276289069057</v>
      </c>
      <c r="K154" s="91">
        <f t="shared" si="2"/>
        <v>82.531605004593459</v>
      </c>
      <c r="L154" s="91">
        <f>L141+L153+IF(AND(OR($B$4="AT",$B$4="BE",$B$4="CH",$B$4="GB",$B$4="IE",$B$4="LT",$B$4="LU",$B$4="NL"),SUM(L143:L149)&gt;0),SUM(L143:L149)-SUM(L27:L33),0)</f>
        <v>2.6628306006045777</v>
      </c>
      <c r="M154" s="91">
        <f t="shared" si="2"/>
        <v>329.86387631734095</v>
      </c>
      <c r="N154" s="91">
        <f t="shared" si="2"/>
        <v>8.1625422124616822</v>
      </c>
      <c r="O154" s="91">
        <f t="shared" si="2"/>
        <v>0.4761900199048017</v>
      </c>
      <c r="P154" s="91">
        <f t="shared" si="2"/>
        <v>0.42095366263934636</v>
      </c>
      <c r="Q154" s="91">
        <f t="shared" si="2"/>
        <v>0.74696601485513647</v>
      </c>
      <c r="R154" s="91">
        <f t="shared" si="2"/>
        <v>5.4442390474277618</v>
      </c>
      <c r="S154" s="91">
        <f t="shared" si="2"/>
        <v>26.319940128119732</v>
      </c>
      <c r="T154" s="91">
        <f t="shared" si="2"/>
        <v>6.6673031976932764</v>
      </c>
      <c r="U154" s="91">
        <f t="shared" si="2"/>
        <v>1.0432872532244759</v>
      </c>
      <c r="V154" s="91">
        <f t="shared" si="2"/>
        <v>86.327841752201806</v>
      </c>
      <c r="W154" s="91">
        <f t="shared" si="2"/>
        <v>17.455340159452074</v>
      </c>
      <c r="X154" s="91">
        <f t="shared" si="2"/>
        <v>2.6295408960352256</v>
      </c>
      <c r="Y154" s="91">
        <f t="shared" si="2"/>
        <v>2.6993066900980143</v>
      </c>
      <c r="Z154" s="91">
        <f t="shared" si="2"/>
        <v>0.95772903049249802</v>
      </c>
      <c r="AA154" s="91">
        <f t="shared" si="2"/>
        <v>1.4574762102562169</v>
      </c>
      <c r="AB154" s="91">
        <f t="shared" si="2"/>
        <v>8.5196407880838958</v>
      </c>
      <c r="AC154" s="91">
        <f t="shared" si="2"/>
        <v>3.8332011444784806</v>
      </c>
      <c r="AD154" s="91">
        <f t="shared" si="2"/>
        <v>9.0404904551499801</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7.5460926878677004</v>
      </c>
      <c r="F157" s="114">
        <v>0.36040907866088001</v>
      </c>
      <c r="G157" s="114">
        <v>0.64062917019827004</v>
      </c>
      <c r="H157" s="114" t="s">
        <v>391</v>
      </c>
      <c r="I157" s="114">
        <v>0.12812580445513999</v>
      </c>
      <c r="J157" s="114">
        <v>0.12812580445513999</v>
      </c>
      <c r="K157" s="114">
        <v>0.12812580445513999</v>
      </c>
      <c r="L157" s="114">
        <v>6.1500386138459998E-2</v>
      </c>
      <c r="M157" s="114">
        <v>6.17378978788624</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27559.860538111101</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1.2838779664298601</v>
      </c>
      <c r="F158" s="114">
        <v>0.11536480056834</v>
      </c>
      <c r="G158" s="114">
        <v>0.12855992883716999</v>
      </c>
      <c r="H158" s="114" t="s">
        <v>391</v>
      </c>
      <c r="I158" s="114">
        <v>2.5711929134220001E-2</v>
      </c>
      <c r="J158" s="114">
        <v>2.5711929134220001E-2</v>
      </c>
      <c r="K158" s="114">
        <v>2.5711929134220001E-2</v>
      </c>
      <c r="L158" s="114">
        <v>1.234172598442E-2</v>
      </c>
      <c r="M158" s="114">
        <v>1.77765824694943</v>
      </c>
      <c r="N158" s="114">
        <v>0.89970358411322005</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5530.6359539198456</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85.740572044679993</v>
      </c>
      <c r="F159" s="114">
        <v>1.7264183300560001</v>
      </c>
      <c r="G159" s="114">
        <v>30.886904333543999</v>
      </c>
      <c r="H159" s="114">
        <v>4.3791993504560006E-2</v>
      </c>
      <c r="I159" s="114">
        <v>6.5498808003719997</v>
      </c>
      <c r="J159" s="114">
        <v>7.0647905162519997</v>
      </c>
      <c r="K159" s="114">
        <v>7.0647905162519997</v>
      </c>
      <c r="L159" s="114">
        <v>0.35651775712391998</v>
      </c>
      <c r="M159" s="114">
        <v>6.1484340492260001</v>
      </c>
      <c r="N159" s="114">
        <v>0.23999612790777999</v>
      </c>
      <c r="O159" s="114">
        <v>1.4614145204670002E-2</v>
      </c>
      <c r="P159" s="114">
        <v>3.1932009616699999E-3</v>
      </c>
      <c r="Q159" s="114">
        <v>0.72596233870909999</v>
      </c>
      <c r="R159" s="114">
        <v>0.6904792201221901</v>
      </c>
      <c r="S159" s="114">
        <v>2.9519130868132102</v>
      </c>
      <c r="T159" s="114">
        <v>20.49410308782705</v>
      </c>
      <c r="U159" s="114">
        <v>1.6574345181110003E-2</v>
      </c>
      <c r="V159" s="114">
        <v>2.0407352331293698</v>
      </c>
      <c r="W159" s="114">
        <v>0.50529655621258995</v>
      </c>
      <c r="X159" s="114">
        <v>1.351268355176E-2</v>
      </c>
      <c r="Y159" s="114">
        <v>4.6367962575289995E-2</v>
      </c>
      <c r="Z159" s="114">
        <v>1.4611452597719999E-2</v>
      </c>
      <c r="AA159" s="114">
        <v>2.4578235942439998E-2</v>
      </c>
      <c r="AB159" s="114">
        <v>9.9070334667219997E-2</v>
      </c>
      <c r="AC159" s="114">
        <v>0.20102508723341</v>
      </c>
      <c r="AD159" s="114">
        <v>0.80522552424311</v>
      </c>
      <c r="AE159" s="40"/>
      <c r="AF159" s="114">
        <v>75719.288386</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215" priority="67" stopIfTrue="1" operator="equal">
      <formula>"C"</formula>
    </cfRule>
    <cfRule type="cellIs" dxfId="214" priority="68" stopIfTrue="1" operator="equal">
      <formula>"IE"</formula>
    </cfRule>
    <cfRule type="cellIs" dxfId="213" priority="69" stopIfTrue="1" operator="equal">
      <formula>"NA"</formula>
    </cfRule>
    <cfRule type="cellIs" dxfId="212" priority="70" stopIfTrue="1" operator="equal">
      <formula>"NE"</formula>
    </cfRule>
    <cfRule type="cellIs" dxfId="211" priority="71" stopIfTrue="1" operator="equal">
      <formula>"NO"</formula>
    </cfRule>
    <cfRule type="cellIs" dxfId="210" priority="72" stopIfTrue="1" operator="equal">
      <formula>"TPS"</formula>
    </cfRule>
  </conditionalFormatting>
  <conditionalFormatting sqref="E14:AK141">
    <cfRule type="cellIs" dxfId="209" priority="13" stopIfTrue="1" operator="equal">
      <formula>"C"</formula>
    </cfRule>
    <cfRule type="cellIs" dxfId="208" priority="14" stopIfTrue="1" operator="equal">
      <formula>"IE"</formula>
    </cfRule>
    <cfRule type="cellIs" dxfId="207" priority="15" stopIfTrue="1" operator="equal">
      <formula>"NA"</formula>
    </cfRule>
    <cfRule type="cellIs" dxfId="206" priority="16" stopIfTrue="1" operator="equal">
      <formula>"NE"</formula>
    </cfRule>
    <cfRule type="cellIs" dxfId="205" priority="17" stopIfTrue="1" operator="equal">
      <formula>"NO"</formula>
    </cfRule>
    <cfRule type="cellIs" dxfId="204" priority="18" stopIfTrue="1" operator="equal">
      <formula>"TPS"</formula>
    </cfRule>
  </conditionalFormatting>
  <conditionalFormatting sqref="E157:AK164">
    <cfRule type="cellIs" dxfId="203" priority="1" stopIfTrue="1" operator="equal">
      <formula>"C"</formula>
    </cfRule>
    <cfRule type="cellIs" dxfId="202" priority="2" stopIfTrue="1" operator="equal">
      <formula>"IE"</formula>
    </cfRule>
    <cfRule type="cellIs" dxfId="201" priority="3" stopIfTrue="1" operator="equal">
      <formula>"NA"</formula>
    </cfRule>
    <cfRule type="cellIs" dxfId="200" priority="4" stopIfTrue="1" operator="equal">
      <formula>"NE"</formula>
    </cfRule>
    <cfRule type="cellIs" dxfId="199" priority="5" stopIfTrue="1" operator="equal">
      <formula>"NO"</formula>
    </cfRule>
    <cfRule type="cellIs" dxfId="198" priority="6" stopIfTrue="1" operator="equal">
      <formula>"TPS"</formula>
    </cfRule>
  </conditionalFormatting>
  <conditionalFormatting sqref="AF143:AK149">
    <cfRule type="cellIs" dxfId="197" priority="31" stopIfTrue="1" operator="equal">
      <formula>"C"</formula>
    </cfRule>
    <cfRule type="cellIs" dxfId="196" priority="32" stopIfTrue="1" operator="equal">
      <formula>"IE"</formula>
    </cfRule>
    <cfRule type="cellIs" dxfId="195" priority="33" stopIfTrue="1" operator="equal">
      <formula>"NA"</formula>
    </cfRule>
    <cfRule type="cellIs" dxfId="194" priority="34" stopIfTrue="1" operator="equal">
      <formula>"NE"</formula>
    </cfRule>
    <cfRule type="cellIs" dxfId="193" priority="35" stopIfTrue="1" operator="equal">
      <formula>"NO"</formula>
    </cfRule>
    <cfRule type="cellIs" dxfId="192" priority="36" stopIfTrue="1" operator="equal">
      <formula>"TPS"</formula>
    </cfRule>
  </conditionalFormatting>
  <pageMargins left="0.7" right="0.7" top="0.78740157499999996" bottom="0.78740157499999996"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2A8D0-8DDB-420C-BE59-BBC6CD22F1DD}">
  <sheetPr codeName="Tabelle326">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2016</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2016</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11.944947674698501</v>
      </c>
      <c r="F14" s="114">
        <v>3.0477779330348</v>
      </c>
      <c r="G14" s="114">
        <v>2.3654113035844699</v>
      </c>
      <c r="H14" s="114">
        <v>0.36740617936215991</v>
      </c>
      <c r="I14" s="114">
        <v>0.80127531589592993</v>
      </c>
      <c r="J14" s="114">
        <v>1.1686912216479202</v>
      </c>
      <c r="K14" s="114">
        <v>1.1854565827479202</v>
      </c>
      <c r="L14" s="114">
        <v>3.0763917292477998E-2</v>
      </c>
      <c r="M14" s="114">
        <v>5.5170487879879992</v>
      </c>
      <c r="N14" s="114">
        <v>2.12397920663531</v>
      </c>
      <c r="O14" s="114">
        <v>0.15803484550991997</v>
      </c>
      <c r="P14" s="114">
        <v>0.14897520406186998</v>
      </c>
      <c r="Q14" s="114">
        <v>0.21866628612532996</v>
      </c>
      <c r="R14" s="114">
        <v>0.60567844661492998</v>
      </c>
      <c r="S14" s="114">
        <v>1.4301981285642498</v>
      </c>
      <c r="T14" s="114">
        <v>1.2875515673767703</v>
      </c>
      <c r="U14" s="114">
        <v>0.14252244639681</v>
      </c>
      <c r="V14" s="114">
        <v>12.535847138624392</v>
      </c>
      <c r="W14" s="114">
        <v>2.0171506938652697</v>
      </c>
      <c r="X14" s="114">
        <v>0.12569003665660949</v>
      </c>
      <c r="Y14" s="114">
        <v>0.11303241278043925</v>
      </c>
      <c r="Z14" s="114">
        <v>4.1246931081651554E-2</v>
      </c>
      <c r="AA14" s="114">
        <v>9.797289344632204E-2</v>
      </c>
      <c r="AB14" s="114">
        <v>0.37796589192227564</v>
      </c>
      <c r="AC14" s="114">
        <v>0.98672239457234989</v>
      </c>
      <c r="AD14" s="114">
        <v>0.43274389769694871</v>
      </c>
      <c r="AE14" s="40"/>
      <c r="AF14" s="114">
        <v>6435.51478941599</v>
      </c>
      <c r="AG14" s="114">
        <v>17140.367771999998</v>
      </c>
      <c r="AH14" s="114">
        <v>11764.715340000001</v>
      </c>
      <c r="AI14" s="114">
        <v>161353.98150949046</v>
      </c>
      <c r="AJ14" s="114">
        <v>28972.86350290944</v>
      </c>
      <c r="AK14" s="39" t="s">
        <v>389</v>
      </c>
      <c r="AL14" s="41" t="s">
        <v>41</v>
      </c>
    </row>
    <row r="15" spans="1:38" ht="26.25" customHeight="1" thickBot="1" x14ac:dyDescent="0.3">
      <c r="A15" s="36" t="s">
        <v>45</v>
      </c>
      <c r="B15" s="36" t="s">
        <v>46</v>
      </c>
      <c r="C15" s="37" t="s">
        <v>47</v>
      </c>
      <c r="D15" s="38"/>
      <c r="E15" s="114">
        <v>0.89940406258054995</v>
      </c>
      <c r="F15" s="114">
        <v>6.0069719080640002E-2</v>
      </c>
      <c r="G15" s="114">
        <v>0.15535602536644999</v>
      </c>
      <c r="H15" s="114">
        <v>5.7827513047360002E-2</v>
      </c>
      <c r="I15" s="114">
        <v>3.625602157591E-2</v>
      </c>
      <c r="J15" s="114">
        <v>3.8185761613909998E-2</v>
      </c>
      <c r="K15" s="114">
        <v>3.8552544085909995E-2</v>
      </c>
      <c r="L15" s="114">
        <v>1.003810871981E-2</v>
      </c>
      <c r="M15" s="114">
        <v>0.38779082503228995</v>
      </c>
      <c r="N15" s="114">
        <v>1.440069060723E-2</v>
      </c>
      <c r="O15" s="114">
        <v>4.4844120665000001E-4</v>
      </c>
      <c r="P15" s="114">
        <v>7.0284762020000004E-5</v>
      </c>
      <c r="Q15" s="114">
        <v>1.11679075803E-3</v>
      </c>
      <c r="R15" s="114">
        <v>5.6817816099E-4</v>
      </c>
      <c r="S15" s="114">
        <v>3.3848703429499999E-3</v>
      </c>
      <c r="T15" s="114">
        <v>0.19794885432302001</v>
      </c>
      <c r="U15" s="114">
        <v>1.5479829302499999E-3</v>
      </c>
      <c r="V15" s="114">
        <v>1.217657107269E-2</v>
      </c>
      <c r="W15" s="114">
        <v>1.6193323258280001E-2</v>
      </c>
      <c r="X15" s="114">
        <v>1.7786803430000001E-5</v>
      </c>
      <c r="Y15" s="114">
        <v>2.2966476964000001E-4</v>
      </c>
      <c r="Z15" s="114">
        <v>2.6028673890000001E-5</v>
      </c>
      <c r="AA15" s="114">
        <v>2.2966476959999999E-5</v>
      </c>
      <c r="AB15" s="114">
        <v>2.9644672393E-4</v>
      </c>
      <c r="AC15" s="114" t="s">
        <v>391</v>
      </c>
      <c r="AD15" s="114" t="s">
        <v>391</v>
      </c>
      <c r="AE15" s="40"/>
      <c r="AF15" s="114">
        <v>27988.479622162798</v>
      </c>
      <c r="AG15" s="39" t="s">
        <v>390</v>
      </c>
      <c r="AH15" s="114">
        <v>1364.6210242828399</v>
      </c>
      <c r="AI15" s="39" t="s">
        <v>390</v>
      </c>
      <c r="AJ15" s="39" t="s">
        <v>390</v>
      </c>
      <c r="AK15" s="39" t="s">
        <v>389</v>
      </c>
      <c r="AL15" s="41" t="s">
        <v>41</v>
      </c>
    </row>
    <row r="16" spans="1:38" ht="26.25" customHeight="1" thickBot="1" x14ac:dyDescent="0.3">
      <c r="A16" s="36" t="s">
        <v>45</v>
      </c>
      <c r="B16" s="36" t="s">
        <v>48</v>
      </c>
      <c r="C16" s="37" t="s">
        <v>49</v>
      </c>
      <c r="D16" s="38"/>
      <c r="E16" s="114">
        <v>0.35102877209900002</v>
      </c>
      <c r="F16" s="114">
        <v>8.9852000000000005E-3</v>
      </c>
      <c r="G16" s="114">
        <v>0.12712012383900001</v>
      </c>
      <c r="H16" s="114" t="s">
        <v>391</v>
      </c>
      <c r="I16" s="114">
        <v>2.1428571428569999E-2</v>
      </c>
      <c r="J16" s="114">
        <v>3.1428571428570001E-2</v>
      </c>
      <c r="K16" s="114">
        <v>7.0999999999999994E-2</v>
      </c>
      <c r="L16" s="114" t="s">
        <v>391</v>
      </c>
      <c r="M16" s="114">
        <v>4.4926000000000001E-2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4492.6000000000004</v>
      </c>
      <c r="AH16" s="39" t="s">
        <v>390</v>
      </c>
      <c r="AI16" s="39" t="s">
        <v>390</v>
      </c>
      <c r="AJ16" s="39" t="s">
        <v>390</v>
      </c>
      <c r="AK16" s="39" t="s">
        <v>389</v>
      </c>
      <c r="AL16" s="41" t="s">
        <v>41</v>
      </c>
    </row>
    <row r="17" spans="1:38" ht="26.25" customHeight="1" thickBot="1" x14ac:dyDescent="0.3">
      <c r="A17" s="36" t="s">
        <v>45</v>
      </c>
      <c r="B17" s="36" t="s">
        <v>50</v>
      </c>
      <c r="C17" s="37" t="s">
        <v>51</v>
      </c>
      <c r="D17" s="38"/>
      <c r="E17" s="114">
        <v>0.87346070873906001</v>
      </c>
      <c r="F17" s="114">
        <v>2.16480462318E-2</v>
      </c>
      <c r="G17" s="114">
        <v>0.42839539646337998</v>
      </c>
      <c r="H17" s="114">
        <v>1.1156575404239999E-2</v>
      </c>
      <c r="I17" s="114">
        <v>2.5781384965530001E-2</v>
      </c>
      <c r="J17" s="114">
        <v>2.7667740293869997E-2</v>
      </c>
      <c r="K17" s="114">
        <v>2.7670256333869998E-2</v>
      </c>
      <c r="L17" s="114">
        <v>1.119281178483E-2</v>
      </c>
      <c r="M17" s="114">
        <v>0.20844998256378</v>
      </c>
      <c r="N17" s="114">
        <v>1.5200488902539999E-2</v>
      </c>
      <c r="O17" s="114">
        <v>5.0964188550999998E-4</v>
      </c>
      <c r="P17" s="114">
        <v>9.9407432300000002E-5</v>
      </c>
      <c r="Q17" s="114">
        <v>1.2294417402399999E-3</v>
      </c>
      <c r="R17" s="114">
        <v>6.9617586220000003E-4</v>
      </c>
      <c r="S17" s="114">
        <v>3.97014780905E-3</v>
      </c>
      <c r="T17" s="114">
        <v>0.19846505852401999</v>
      </c>
      <c r="U17" s="114">
        <v>1.6094945115899999E-3</v>
      </c>
      <c r="V17" s="114">
        <v>1.336656163768E-2</v>
      </c>
      <c r="W17" s="114">
        <v>7.7817670142700003E-3</v>
      </c>
      <c r="X17" s="114">
        <v>4.0102888750000003E-5</v>
      </c>
      <c r="Y17" s="114">
        <v>4.4464502893000002E-4</v>
      </c>
      <c r="Z17" s="114">
        <v>5.199665943E-5</v>
      </c>
      <c r="AA17" s="114">
        <v>4.567220209E-5</v>
      </c>
      <c r="AB17" s="114">
        <v>5.8241677922000004E-4</v>
      </c>
      <c r="AC17" s="114">
        <v>3.14505E-5</v>
      </c>
      <c r="AD17" s="114">
        <v>3.7740599999999998E-7</v>
      </c>
      <c r="AE17" s="40"/>
      <c r="AF17" s="114" t="s">
        <v>441</v>
      </c>
      <c r="AG17" s="114">
        <v>3114</v>
      </c>
      <c r="AH17" s="114">
        <v>3105.3185570395499</v>
      </c>
      <c r="AI17" s="114" t="s">
        <v>441</v>
      </c>
      <c r="AJ17" s="114">
        <v>0</v>
      </c>
      <c r="AK17" s="39" t="s">
        <v>389</v>
      </c>
      <c r="AL17" s="41" t="s">
        <v>41</v>
      </c>
    </row>
    <row r="18" spans="1:38" ht="26.25" customHeight="1" thickBot="1" x14ac:dyDescent="0.3">
      <c r="A18" s="36" t="s">
        <v>45</v>
      </c>
      <c r="B18" s="36" t="s">
        <v>52</v>
      </c>
      <c r="C18" s="37" t="s">
        <v>53</v>
      </c>
      <c r="D18" s="38"/>
      <c r="E18" s="114">
        <v>8.4905838331480007E-2</v>
      </c>
      <c r="F18" s="114">
        <v>2.15159465136E-3</v>
      </c>
      <c r="G18" s="114">
        <v>2.1869878567389998E-2</v>
      </c>
      <c r="H18" s="114">
        <v>1.51048667271E-3</v>
      </c>
      <c r="I18" s="114">
        <v>2.0260359083599999E-3</v>
      </c>
      <c r="J18" s="114">
        <v>2.2798312581000001E-3</v>
      </c>
      <c r="K18" s="114">
        <v>2.2798312581000001E-3</v>
      </c>
      <c r="L18" s="114">
        <v>1.1197773940654914E-3</v>
      </c>
      <c r="M18" s="114">
        <v>2.265730009071E-2</v>
      </c>
      <c r="N18" s="114">
        <v>2.7965787122E-3</v>
      </c>
      <c r="O18" s="114">
        <v>1.2822159573E-4</v>
      </c>
      <c r="P18" s="114">
        <v>4.3210004350000003E-5</v>
      </c>
      <c r="Q18" s="114">
        <v>2.8630146789999998E-4</v>
      </c>
      <c r="R18" s="114">
        <v>2.121780688E-4</v>
      </c>
      <c r="S18" s="114">
        <v>1.13292457511E-3</v>
      </c>
      <c r="T18" s="114">
        <v>2.711273873726E-2</v>
      </c>
      <c r="U18" s="114">
        <v>2.7751297792000002E-4</v>
      </c>
      <c r="V18" s="114">
        <v>2.3251664646799998E-3</v>
      </c>
      <c r="W18" s="114">
        <v>1.05382610074E-3</v>
      </c>
      <c r="X18" s="114">
        <v>1.2515127159999999E-5</v>
      </c>
      <c r="Y18" s="114">
        <v>1.6159642213E-4</v>
      </c>
      <c r="Z18" s="114">
        <v>1.8314261169999999E-5</v>
      </c>
      <c r="AA18" s="114">
        <v>1.6159642210000002E-5</v>
      </c>
      <c r="AB18" s="114">
        <v>2.0858545267999999E-4</v>
      </c>
      <c r="AC18" s="114" t="s">
        <v>391</v>
      </c>
      <c r="AD18" s="114" t="s">
        <v>391</v>
      </c>
      <c r="AE18" s="40"/>
      <c r="AF18" s="114">
        <v>1225.8190838416201</v>
      </c>
      <c r="AG18" s="114">
        <v>0</v>
      </c>
      <c r="AH18" s="114">
        <v>284.66758887280099</v>
      </c>
      <c r="AI18" s="114" t="s">
        <v>390</v>
      </c>
      <c r="AJ18" s="114">
        <v>0</v>
      </c>
      <c r="AK18" s="39" t="s">
        <v>389</v>
      </c>
      <c r="AL18" s="41" t="s">
        <v>41</v>
      </c>
    </row>
    <row r="19" spans="1:38" ht="26.25" customHeight="1" thickBot="1" x14ac:dyDescent="0.3">
      <c r="A19" s="36" t="s">
        <v>45</v>
      </c>
      <c r="B19" s="36" t="s">
        <v>54</v>
      </c>
      <c r="C19" s="37" t="s">
        <v>55</v>
      </c>
      <c r="D19" s="38"/>
      <c r="E19" s="114">
        <v>0.64431462885180002</v>
      </c>
      <c r="F19" s="114">
        <v>3.774519111605E-2</v>
      </c>
      <c r="G19" s="114">
        <v>0.21281985814225002</v>
      </c>
      <c r="H19" s="114">
        <v>1.2716622194919999E-2</v>
      </c>
      <c r="I19" s="114">
        <v>2.5048031349160001E-2</v>
      </c>
      <c r="J19" s="114">
        <v>2.9167368169149999E-2</v>
      </c>
      <c r="K19" s="114">
        <v>2.9800223125149999E-2</v>
      </c>
      <c r="L19" s="114">
        <v>7.6983832781920749E-3</v>
      </c>
      <c r="M19" s="114">
        <v>0.19037798212400001</v>
      </c>
      <c r="N19" s="114">
        <v>2.8023677521020002E-2</v>
      </c>
      <c r="O19" s="114">
        <v>1.5111400967E-3</v>
      </c>
      <c r="P19" s="114">
        <v>9.4508095271000003E-4</v>
      </c>
      <c r="Q19" s="114">
        <v>2.22852709073E-3</v>
      </c>
      <c r="R19" s="114">
        <v>4.4885929335000008E-3</v>
      </c>
      <c r="S19" s="114">
        <v>1.2078801808479998E-2</v>
      </c>
      <c r="T19" s="114">
        <v>0.13250341002525001</v>
      </c>
      <c r="U19" s="114">
        <v>2.2921202920799999E-3</v>
      </c>
      <c r="V19" s="114">
        <v>0.11365649686729</v>
      </c>
      <c r="W19" s="114">
        <v>1.1406384405660001E-2</v>
      </c>
      <c r="X19" s="114">
        <v>1.0605370994300001E-3</v>
      </c>
      <c r="Y19" s="114">
        <v>1.9970281145499998E-3</v>
      </c>
      <c r="Z19" s="114">
        <v>4.7374650410999999E-4</v>
      </c>
      <c r="AA19" s="114">
        <v>4.0594872505999999E-4</v>
      </c>
      <c r="AB19" s="114">
        <v>3.93726044319E-3</v>
      </c>
      <c r="AC19" s="114">
        <v>1.016587024416E-2</v>
      </c>
      <c r="AD19" s="114">
        <v>5.3986626586624321E-2</v>
      </c>
      <c r="AE19" s="40"/>
      <c r="AF19" s="114">
        <v>6911.0995464152102</v>
      </c>
      <c r="AG19" s="114">
        <v>317.16935999999998</v>
      </c>
      <c r="AH19" s="114">
        <v>1934.1525605187101</v>
      </c>
      <c r="AI19" s="114">
        <v>1252.020276</v>
      </c>
      <c r="AJ19" s="114">
        <v>924.36724800000002</v>
      </c>
      <c r="AK19" s="39" t="s">
        <v>389</v>
      </c>
      <c r="AL19" s="41" t="s">
        <v>41</v>
      </c>
    </row>
    <row r="20" spans="1:38" ht="26.25" customHeight="1" thickBot="1" x14ac:dyDescent="0.3">
      <c r="A20" s="36" t="s">
        <v>45</v>
      </c>
      <c r="B20" s="36" t="s">
        <v>56</v>
      </c>
      <c r="C20" s="37" t="s">
        <v>57</v>
      </c>
      <c r="D20" s="38"/>
      <c r="E20" s="114">
        <v>3.0923467398822604</v>
      </c>
      <c r="F20" s="114">
        <v>0.91062066861009006</v>
      </c>
      <c r="G20" s="114">
        <v>0.78659251669084007</v>
      </c>
      <c r="H20" s="114">
        <v>7.0555797624789987E-2</v>
      </c>
      <c r="I20" s="114">
        <v>0.26798558204695999</v>
      </c>
      <c r="J20" s="114">
        <v>0.35443309197827999</v>
      </c>
      <c r="K20" s="114">
        <v>0.36817580876771999</v>
      </c>
      <c r="L20" s="114">
        <v>8.5310156764616285E-2</v>
      </c>
      <c r="M20" s="114">
        <v>1.6533964880760399</v>
      </c>
      <c r="N20" s="114">
        <v>0.7607067446406901</v>
      </c>
      <c r="O20" s="114">
        <v>4.5456326834729999E-2</v>
      </c>
      <c r="P20" s="114">
        <v>1.364388098996E-2</v>
      </c>
      <c r="Q20" s="114">
        <v>2.6191236005579998E-2</v>
      </c>
      <c r="R20" s="114">
        <v>0.13350264524230002</v>
      </c>
      <c r="S20" s="114">
        <v>0.27743462829881999</v>
      </c>
      <c r="T20" s="114">
        <v>1.20980922103309</v>
      </c>
      <c r="U20" s="114">
        <v>4.2032989913690005E-2</v>
      </c>
      <c r="V20" s="114">
        <v>4.3888414318648898</v>
      </c>
      <c r="W20" s="114">
        <v>5.4336725521890006E-2</v>
      </c>
      <c r="X20" s="114">
        <v>4.5309663231679995E-2</v>
      </c>
      <c r="Y20" s="114">
        <v>5.7684468625629995E-2</v>
      </c>
      <c r="Z20" s="114">
        <v>1.7803093987519999E-2</v>
      </c>
      <c r="AA20" s="114">
        <v>1.4300952849760001E-2</v>
      </c>
      <c r="AB20" s="114">
        <v>0.13509817869461999</v>
      </c>
      <c r="AC20" s="114">
        <v>0.26004161934504</v>
      </c>
      <c r="AD20" s="114">
        <v>4.3661292438023996E-2</v>
      </c>
      <c r="AE20" s="40"/>
      <c r="AF20" s="114">
        <v>7959.7912611891297</v>
      </c>
      <c r="AG20" s="114">
        <v>238.62589199999999</v>
      </c>
      <c r="AH20" s="114">
        <v>1122.57677321407</v>
      </c>
      <c r="AI20" s="114">
        <v>206916.08317200001</v>
      </c>
      <c r="AJ20" s="114">
        <v>548.55359999999996</v>
      </c>
      <c r="AK20" s="39" t="s">
        <v>389</v>
      </c>
      <c r="AL20" s="41" t="s">
        <v>41</v>
      </c>
    </row>
    <row r="21" spans="1:38" ht="26.25" customHeight="1" thickBot="1" x14ac:dyDescent="0.3">
      <c r="A21" s="36" t="s">
        <v>45</v>
      </c>
      <c r="B21" s="36" t="s">
        <v>58</v>
      </c>
      <c r="C21" s="37" t="s">
        <v>59</v>
      </c>
      <c r="D21" s="38"/>
      <c r="E21" s="114">
        <v>0.39915568585099998</v>
      </c>
      <c r="F21" s="114">
        <v>3.0714254361950001E-2</v>
      </c>
      <c r="G21" s="114">
        <v>7.2867157928589998E-2</v>
      </c>
      <c r="H21" s="114">
        <v>7.9375756774499994E-3</v>
      </c>
      <c r="I21" s="114">
        <v>1.2361514637719999E-2</v>
      </c>
      <c r="J21" s="114">
        <v>1.555174010645E-2</v>
      </c>
      <c r="K21" s="114">
        <v>1.5953873699579998E-2</v>
      </c>
      <c r="L21" s="114">
        <v>4.6084111790899995E-3</v>
      </c>
      <c r="M21" s="114">
        <v>0.13099881173236999</v>
      </c>
      <c r="N21" s="114">
        <v>2.8052303626299999E-2</v>
      </c>
      <c r="O21" s="114">
        <v>1.67213313193E-3</v>
      </c>
      <c r="P21" s="114">
        <v>5.3670872869999997E-4</v>
      </c>
      <c r="Q21" s="114">
        <v>1.21341449969E-3</v>
      </c>
      <c r="R21" s="114">
        <v>4.7688461429700006E-3</v>
      </c>
      <c r="S21" s="114">
        <v>1.1616698334269999E-2</v>
      </c>
      <c r="T21" s="114">
        <v>5.5735281837990001E-2</v>
      </c>
      <c r="U21" s="114">
        <v>1.77433231994E-3</v>
      </c>
      <c r="V21" s="114">
        <v>0.13405894170651</v>
      </c>
      <c r="W21" s="114">
        <v>4.6315690840400001E-3</v>
      </c>
      <c r="X21" s="114">
        <v>1.2023481349099998E-3</v>
      </c>
      <c r="Y21" s="114">
        <v>1.8745234085300001E-3</v>
      </c>
      <c r="Z21" s="114">
        <v>5.0760383554999998E-4</v>
      </c>
      <c r="AA21" s="114">
        <v>4.5847957246999998E-4</v>
      </c>
      <c r="AB21" s="114">
        <v>4.0429549514800003E-3</v>
      </c>
      <c r="AC21" s="114">
        <v>7.1772625885500006E-3</v>
      </c>
      <c r="AD21" s="114">
        <v>8.0854534964800007E-5</v>
      </c>
      <c r="AE21" s="40"/>
      <c r="AF21" s="114">
        <v>2246.2657652622902</v>
      </c>
      <c r="AG21" s="114">
        <v>0</v>
      </c>
      <c r="AH21" s="114">
        <v>3745.8989365692601</v>
      </c>
      <c r="AI21" s="114">
        <v>1655.77593483035</v>
      </c>
      <c r="AJ21" s="114">
        <v>21.654720000000001</v>
      </c>
      <c r="AK21" s="39" t="s">
        <v>389</v>
      </c>
      <c r="AL21" s="41" t="s">
        <v>41</v>
      </c>
    </row>
    <row r="22" spans="1:38" ht="26.25" customHeight="1" thickBot="1" x14ac:dyDescent="0.3">
      <c r="A22" s="36" t="s">
        <v>45</v>
      </c>
      <c r="B22" s="42" t="s">
        <v>60</v>
      </c>
      <c r="C22" s="37" t="s">
        <v>61</v>
      </c>
      <c r="D22" s="38"/>
      <c r="E22" s="114">
        <v>2.3252790394004998</v>
      </c>
      <c r="F22" s="114">
        <v>8.7020976720319998E-2</v>
      </c>
      <c r="G22" s="114">
        <v>0.50750957522007001</v>
      </c>
      <c r="H22" s="114">
        <v>2.0988232220239999E-2</v>
      </c>
      <c r="I22" s="114">
        <v>1.3943190887611817E-2</v>
      </c>
      <c r="J22" s="114">
        <v>1.6682641083931818E-2</v>
      </c>
      <c r="K22" s="114">
        <v>1.6738358851761819E-2</v>
      </c>
      <c r="L22" s="114">
        <v>7.3435411768495553E-3</v>
      </c>
      <c r="M22" s="114">
        <v>0.29874795695438</v>
      </c>
      <c r="N22" s="114">
        <v>8.292945689273E-2</v>
      </c>
      <c r="O22" s="114">
        <v>3.3975961128000004E-3</v>
      </c>
      <c r="P22" s="114">
        <v>8.3005230718799991E-3</v>
      </c>
      <c r="Q22" s="114">
        <v>1.2984620803420001E-2</v>
      </c>
      <c r="R22" s="114">
        <v>3.0050033003130004E-2</v>
      </c>
      <c r="S22" s="114">
        <v>4.2965685942429999E-2</v>
      </c>
      <c r="T22" s="114">
        <v>0.28674376743885999</v>
      </c>
      <c r="U22" s="114">
        <v>8.7900468566900012E-3</v>
      </c>
      <c r="V22" s="114">
        <v>0.24924975377221001</v>
      </c>
      <c r="W22" s="114">
        <v>8.1930071557919093E-2</v>
      </c>
      <c r="X22" s="114">
        <v>9.7493943271087307E-4</v>
      </c>
      <c r="Y22" s="114">
        <v>1.6525484189667031E-3</v>
      </c>
      <c r="Z22" s="114">
        <v>5.9724097875190544E-4</v>
      </c>
      <c r="AA22" s="114">
        <v>5.6655135074456337E-4</v>
      </c>
      <c r="AB22" s="114">
        <v>3.7912801812199992E-3</v>
      </c>
      <c r="AC22" s="114">
        <v>2.9956173856559999E-2</v>
      </c>
      <c r="AD22" s="114">
        <v>1.0141189923686349</v>
      </c>
      <c r="AE22" s="40"/>
      <c r="AF22" s="114" t="s">
        <v>441</v>
      </c>
      <c r="AG22" s="114" t="s">
        <v>441</v>
      </c>
      <c r="AH22" s="114">
        <v>1990.464911506037</v>
      </c>
      <c r="AI22" s="114">
        <v>2214.0153994516263</v>
      </c>
      <c r="AJ22" s="114">
        <v>3360.16732473</v>
      </c>
      <c r="AK22" s="39" t="s">
        <v>389</v>
      </c>
      <c r="AL22" s="41" t="s">
        <v>41</v>
      </c>
    </row>
    <row r="23" spans="1:38" ht="26.25" customHeight="1" thickBot="1" x14ac:dyDescent="0.3">
      <c r="A23" s="36" t="s">
        <v>62</v>
      </c>
      <c r="B23" s="42" t="s">
        <v>368</v>
      </c>
      <c r="C23" s="37" t="s">
        <v>364</v>
      </c>
      <c r="D23" s="43"/>
      <c r="E23" s="114">
        <v>5.6106005100748702</v>
      </c>
      <c r="F23" s="114">
        <v>1.16139380125443</v>
      </c>
      <c r="G23" s="114">
        <v>2.8945837817041845E-3</v>
      </c>
      <c r="H23" s="114">
        <v>2.8152552362184623E-3</v>
      </c>
      <c r="I23" s="114">
        <v>0.38147355887942996</v>
      </c>
      <c r="J23" s="114">
        <v>0.40266653437273003</v>
      </c>
      <c r="K23" s="114">
        <v>0.42385950986603999</v>
      </c>
      <c r="L23" s="114">
        <v>0.27780068443577582</v>
      </c>
      <c r="M23" s="114">
        <v>11.611050766000059</v>
      </c>
      <c r="N23" s="114" t="s">
        <v>391</v>
      </c>
      <c r="O23" s="114">
        <v>4.201482972983811E-3</v>
      </c>
      <c r="P23" s="114" t="s">
        <v>391</v>
      </c>
      <c r="Q23" s="114" t="s">
        <v>391</v>
      </c>
      <c r="R23" s="114">
        <v>2.1007414864989995E-2</v>
      </c>
      <c r="S23" s="114">
        <v>0.71425210541087003</v>
      </c>
      <c r="T23" s="114">
        <v>2.9410380810999996E-2</v>
      </c>
      <c r="U23" s="114">
        <v>4.201482972983811E-3</v>
      </c>
      <c r="V23" s="114">
        <v>0.42014829730051001</v>
      </c>
      <c r="W23" s="114" t="s">
        <v>391</v>
      </c>
      <c r="X23" s="114">
        <v>1.2675859382409999E-2</v>
      </c>
      <c r="Y23" s="114">
        <v>2.093600440158E-2</v>
      </c>
      <c r="Z23" s="114" t="s">
        <v>391</v>
      </c>
      <c r="AA23" s="114" t="s">
        <v>391</v>
      </c>
      <c r="AB23" s="114" t="s">
        <v>391</v>
      </c>
      <c r="AC23" s="114" t="s">
        <v>391</v>
      </c>
      <c r="AD23" s="114" t="s">
        <v>391</v>
      </c>
      <c r="AE23" s="40"/>
      <c r="AF23" s="114">
        <v>13978.761756910357</v>
      </c>
      <c r="AG23" s="39" t="s">
        <v>390</v>
      </c>
      <c r="AH23" s="39" t="s">
        <v>390</v>
      </c>
      <c r="AI23" s="114">
        <v>4067.1448479197766</v>
      </c>
      <c r="AJ23" s="114">
        <v>40.495944386615903</v>
      </c>
      <c r="AK23" s="39" t="s">
        <v>389</v>
      </c>
      <c r="AL23" s="41" t="s">
        <v>41</v>
      </c>
    </row>
    <row r="24" spans="1:38" ht="26.25" customHeight="1" thickBot="1" x14ac:dyDescent="0.3">
      <c r="A24" s="44" t="s">
        <v>45</v>
      </c>
      <c r="B24" s="42" t="s">
        <v>63</v>
      </c>
      <c r="C24" s="37" t="s">
        <v>64</v>
      </c>
      <c r="D24" s="38"/>
      <c r="E24" s="114">
        <v>4.9911727744323988</v>
      </c>
      <c r="F24" s="114">
        <v>0.41558064494179475</v>
      </c>
      <c r="G24" s="114">
        <v>0.74391722803321003</v>
      </c>
      <c r="H24" s="114">
        <v>3.8065141952124695E-2</v>
      </c>
      <c r="I24" s="114">
        <v>0.18372657955479382</v>
      </c>
      <c r="J24" s="114">
        <v>0.2795993010457038</v>
      </c>
      <c r="K24" s="114">
        <v>0.32523250588427383</v>
      </c>
      <c r="L24" s="114">
        <v>5.1923984819940185E-2</v>
      </c>
      <c r="M24" s="114">
        <v>0.9837575079646238</v>
      </c>
      <c r="N24" s="114">
        <v>0.42958574477769995</v>
      </c>
      <c r="O24" s="114">
        <v>2.1733333771669965E-2</v>
      </c>
      <c r="P24" s="114">
        <v>1.908961345713998E-2</v>
      </c>
      <c r="Q24" s="114">
        <v>2.4835180995339996E-2</v>
      </c>
      <c r="R24" s="114">
        <v>0.10041937013366999</v>
      </c>
      <c r="S24" s="114">
        <v>0.17024852906039997</v>
      </c>
      <c r="T24" s="114">
        <v>0.64252181088920002</v>
      </c>
      <c r="U24" s="114">
        <v>3.1299182315339964E-2</v>
      </c>
      <c r="V24" s="114">
        <v>1.8370822921054104</v>
      </c>
      <c r="W24" s="114">
        <v>0.45177098102773999</v>
      </c>
      <c r="X24" s="114">
        <v>1.8820875789098621E-2</v>
      </c>
      <c r="Y24" s="114">
        <v>2.5545039130459996E-2</v>
      </c>
      <c r="Z24" s="114">
        <v>7.5591497168018794E-3</v>
      </c>
      <c r="AA24" s="114">
        <v>6.0890310678534251E-3</v>
      </c>
      <c r="AB24" s="114">
        <v>5.8014095704380007E-2</v>
      </c>
      <c r="AC24" s="114">
        <v>9.2178413832989997E-2</v>
      </c>
      <c r="AD24" s="114">
        <v>0.77353529714745162</v>
      </c>
      <c r="AE24" s="40"/>
      <c r="AF24" s="114" t="s">
        <v>441</v>
      </c>
      <c r="AG24" s="114" t="s">
        <v>441</v>
      </c>
      <c r="AH24" s="114">
        <v>1699.9930847366809</v>
      </c>
      <c r="AI24" s="114" t="s">
        <v>441</v>
      </c>
      <c r="AJ24" s="114">
        <v>250.20916631410009</v>
      </c>
      <c r="AK24" s="39" t="s">
        <v>389</v>
      </c>
      <c r="AL24" s="41" t="s">
        <v>41</v>
      </c>
    </row>
    <row r="25" spans="1:38" ht="26.25" customHeight="1" thickBot="1" x14ac:dyDescent="0.3">
      <c r="A25" s="36" t="s">
        <v>65</v>
      </c>
      <c r="B25" s="42" t="s">
        <v>66</v>
      </c>
      <c r="C25" s="45" t="s">
        <v>67</v>
      </c>
      <c r="D25" s="38"/>
      <c r="E25" s="114">
        <v>0.70990013465337998</v>
      </c>
      <c r="F25" s="114">
        <v>0.10299107420836</v>
      </c>
      <c r="G25" s="114">
        <v>6.3854557949080001E-2</v>
      </c>
      <c r="H25" s="114" t="s">
        <v>391</v>
      </c>
      <c r="I25" s="114">
        <v>1.9753349999999999E-2</v>
      </c>
      <c r="J25" s="114">
        <v>1.9753349999999999E-2</v>
      </c>
      <c r="K25" s="114">
        <v>1.9753349999999999E-2</v>
      </c>
      <c r="L25" s="114">
        <v>9.4816080000000007E-3</v>
      </c>
      <c r="M25" s="114">
        <v>0.96523447129241002</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2747.0127521428199</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0.31094648269488001</v>
      </c>
      <c r="F26" s="114">
        <v>6.2104252132929999E-2</v>
      </c>
      <c r="G26" s="114">
        <v>3.6315110626560003E-2</v>
      </c>
      <c r="H26" s="114" t="s">
        <v>391</v>
      </c>
      <c r="I26" s="114">
        <v>9.5269299999899987E-3</v>
      </c>
      <c r="J26" s="114">
        <v>9.5269299999899987E-3</v>
      </c>
      <c r="K26" s="114">
        <v>9.5269299999899987E-3</v>
      </c>
      <c r="L26" s="114">
        <v>4.5729263999900001E-3</v>
      </c>
      <c r="M26" s="114">
        <v>0.63314296120999991</v>
      </c>
      <c r="N26" s="114">
        <v>0.2165066649282</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1562.2743297652057</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30.02672530493496</v>
      </c>
      <c r="F27" s="114">
        <v>8.1925822347017903</v>
      </c>
      <c r="G27" s="114">
        <v>2.9263088508485934E-2</v>
      </c>
      <c r="H27" s="114">
        <v>1.8438496589475901</v>
      </c>
      <c r="I27" s="114">
        <v>0.25038188448713505</v>
      </c>
      <c r="J27" s="114">
        <v>0.25038188448713505</v>
      </c>
      <c r="K27" s="114">
        <v>0.25038188448713505</v>
      </c>
      <c r="L27" s="114">
        <v>0.1282997240243284</v>
      </c>
      <c r="M27" s="114">
        <v>65.911149385106512</v>
      </c>
      <c r="N27" s="114">
        <v>2.3785721819561882E-3</v>
      </c>
      <c r="O27" s="114">
        <v>9.6006343985927816E-4</v>
      </c>
      <c r="P27" s="114">
        <v>2.9570999488600001E-2</v>
      </c>
      <c r="Q27" s="114">
        <v>8.7106819347641394E-4</v>
      </c>
      <c r="R27" s="114">
        <v>3.0144910789720002E-2</v>
      </c>
      <c r="S27" s="114">
        <v>2.2056492856209999E-2</v>
      </c>
      <c r="T27" s="114">
        <v>6.0736885985901937E-3</v>
      </c>
      <c r="U27" s="114">
        <v>6.4057354394427154E-4</v>
      </c>
      <c r="V27" s="114">
        <v>0.19063091720969</v>
      </c>
      <c r="W27" s="114">
        <v>0.90343427894132011</v>
      </c>
      <c r="X27" s="114">
        <v>1.702654027972E-2</v>
      </c>
      <c r="Y27" s="114">
        <v>1.7504606043519999E-2</v>
      </c>
      <c r="Z27" s="114">
        <v>8.8090938012800012E-3</v>
      </c>
      <c r="AA27" s="114">
        <v>1.6218199543399998E-2</v>
      </c>
      <c r="AB27" s="114">
        <v>5.9558439667959998E-2</v>
      </c>
      <c r="AC27" s="114" t="s">
        <v>391</v>
      </c>
      <c r="AD27" s="114">
        <v>1.8085220554000001E-4</v>
      </c>
      <c r="AE27" s="40"/>
      <c r="AF27" s="114">
        <v>154292.20178161003</v>
      </c>
      <c r="AG27" s="39" t="s">
        <v>390</v>
      </c>
      <c r="AH27" s="114">
        <v>754.46528034729999</v>
      </c>
      <c r="AI27" s="114">
        <v>22452.520087719597</v>
      </c>
      <c r="AJ27" s="114">
        <v>180.58224605345757</v>
      </c>
      <c r="AK27" s="39" t="s">
        <v>389</v>
      </c>
      <c r="AL27" s="41" t="s">
        <v>41</v>
      </c>
    </row>
    <row r="28" spans="1:38" ht="26.25" customHeight="1" thickBot="1" x14ac:dyDescent="0.3">
      <c r="A28" s="36" t="s">
        <v>70</v>
      </c>
      <c r="B28" s="36" t="s">
        <v>73</v>
      </c>
      <c r="C28" s="37" t="s">
        <v>74</v>
      </c>
      <c r="D28" s="38"/>
      <c r="E28" s="114">
        <v>11.62161370729455</v>
      </c>
      <c r="F28" s="114">
        <v>0.29682609121344</v>
      </c>
      <c r="G28" s="114">
        <v>4.7701111316920961E-3</v>
      </c>
      <c r="H28" s="114">
        <v>3.1880313210929996E-2</v>
      </c>
      <c r="I28" s="114">
        <v>0.21903248279202001</v>
      </c>
      <c r="J28" s="114">
        <v>0.21903248279202001</v>
      </c>
      <c r="K28" s="114">
        <v>0.21903248279202001</v>
      </c>
      <c r="L28" s="114">
        <v>0.17068087269049001</v>
      </c>
      <c r="M28" s="114">
        <v>4.7850243390111498</v>
      </c>
      <c r="N28" s="114">
        <v>3.8997212799999999E-5</v>
      </c>
      <c r="O28" s="114">
        <v>3.7178060030089469E-5</v>
      </c>
      <c r="P28" s="114">
        <v>3.4914756584234026E-3</v>
      </c>
      <c r="Q28" s="114">
        <v>7.0760930411193056E-5</v>
      </c>
      <c r="R28" s="114">
        <v>5.3244026750800004E-3</v>
      </c>
      <c r="S28" s="114">
        <v>3.5803791394872562E-3</v>
      </c>
      <c r="T28" s="114">
        <v>2.0264008474148165E-4</v>
      </c>
      <c r="U28" s="114">
        <v>6.716574077516007E-5</v>
      </c>
      <c r="V28" s="114">
        <v>1.1981977652109999E-2</v>
      </c>
      <c r="W28" s="114">
        <v>0.23943134018239998</v>
      </c>
      <c r="X28" s="114">
        <v>1.90138398439E-3</v>
      </c>
      <c r="Y28" s="114">
        <v>1.6731088965800001E-3</v>
      </c>
      <c r="Z28" s="114">
        <v>1.2607568589E-4</v>
      </c>
      <c r="AA28" s="114">
        <v>1.0374498042399999E-3</v>
      </c>
      <c r="AB28" s="114">
        <v>4.7380183711300001E-3</v>
      </c>
      <c r="AC28" s="114" t="s">
        <v>391</v>
      </c>
      <c r="AD28" s="114">
        <v>4.9253440432964497E-5</v>
      </c>
      <c r="AE28" s="40"/>
      <c r="AF28" s="114">
        <v>21372.75742344647</v>
      </c>
      <c r="AG28" s="39" t="s">
        <v>390</v>
      </c>
      <c r="AH28" s="114">
        <v>110.860042978704</v>
      </c>
      <c r="AI28" s="114">
        <v>6081.7069100997396</v>
      </c>
      <c r="AJ28" s="114">
        <v>58.658101682011399</v>
      </c>
      <c r="AK28" s="39" t="s">
        <v>389</v>
      </c>
      <c r="AL28" s="41" t="s">
        <v>41</v>
      </c>
    </row>
    <row r="29" spans="1:38" ht="26.25" customHeight="1" thickBot="1" x14ac:dyDescent="0.3">
      <c r="A29" s="36" t="s">
        <v>70</v>
      </c>
      <c r="B29" s="36" t="s">
        <v>75</v>
      </c>
      <c r="C29" s="37" t="s">
        <v>76</v>
      </c>
      <c r="D29" s="38"/>
      <c r="E29" s="114">
        <v>21.445826358119003</v>
      </c>
      <c r="F29" s="114">
        <v>0.46212457681093</v>
      </c>
      <c r="G29" s="114">
        <v>1.3133245832741121E-2</v>
      </c>
      <c r="H29" s="114">
        <v>5.7190632521671794E-2</v>
      </c>
      <c r="I29" s="114">
        <v>0.34390149760357003</v>
      </c>
      <c r="J29" s="114">
        <v>0.34390149760357003</v>
      </c>
      <c r="K29" s="114">
        <v>0.34390149760357003</v>
      </c>
      <c r="L29" s="114">
        <v>0.23156113732749001</v>
      </c>
      <c r="M29" s="114">
        <v>15.00120642116485</v>
      </c>
      <c r="N29" s="114">
        <v>1.3722244624923E-6</v>
      </c>
      <c r="O29" s="114">
        <v>8.7387121945325428E-5</v>
      </c>
      <c r="P29" s="114">
        <v>9.0202965614813915E-3</v>
      </c>
      <c r="Q29" s="114">
        <v>1.728323369779068E-4</v>
      </c>
      <c r="R29" s="114">
        <v>1.4317902514111009E-2</v>
      </c>
      <c r="S29" s="114">
        <v>9.6067629355607205E-3</v>
      </c>
      <c r="T29" s="114">
        <v>3.7867709162429626E-4</v>
      </c>
      <c r="U29" s="114">
        <v>1.7089043005516269E-4</v>
      </c>
      <c r="V29" s="114">
        <v>3.0702020202620382E-2</v>
      </c>
      <c r="W29" s="114">
        <v>8.0914027011039988E-2</v>
      </c>
      <c r="X29" s="114">
        <v>1.6479104793453356E-3</v>
      </c>
      <c r="Y29" s="114">
        <v>8.8115406472560019E-3</v>
      </c>
      <c r="Z29" s="114">
        <v>2.9707964938933501E-4</v>
      </c>
      <c r="AA29" s="114">
        <v>1.1385678419390025E-3</v>
      </c>
      <c r="AB29" s="114">
        <v>1.1895098617959675E-2</v>
      </c>
      <c r="AC29" s="114" t="s">
        <v>391</v>
      </c>
      <c r="AD29" s="114">
        <v>1.6111895702529954E-5</v>
      </c>
      <c r="AE29" s="40"/>
      <c r="AF29" s="114">
        <v>51952.698580619493</v>
      </c>
      <c r="AG29" s="39" t="s">
        <v>390</v>
      </c>
      <c r="AH29" s="114">
        <v>660.90855667399489</v>
      </c>
      <c r="AI29" s="114">
        <v>22764.585927943219</v>
      </c>
      <c r="AJ29" s="114">
        <v>286.70548774565401</v>
      </c>
      <c r="AK29" s="39" t="s">
        <v>389</v>
      </c>
      <c r="AL29" s="41" t="s">
        <v>41</v>
      </c>
    </row>
    <row r="30" spans="1:38" ht="26.25" customHeight="1" thickBot="1" x14ac:dyDescent="0.3">
      <c r="A30" s="36" t="s">
        <v>70</v>
      </c>
      <c r="B30" s="36" t="s">
        <v>77</v>
      </c>
      <c r="C30" s="37" t="s">
        <v>78</v>
      </c>
      <c r="D30" s="38"/>
      <c r="E30" s="114">
        <v>0.16229271092379</v>
      </c>
      <c r="F30" s="114">
        <v>0.74425842170448997</v>
      </c>
      <c r="G30" s="114">
        <v>2.1245532092E-4</v>
      </c>
      <c r="H30" s="114">
        <v>1.5556597812500001E-3</v>
      </c>
      <c r="I30" s="114">
        <v>3.8194646486390003E-2</v>
      </c>
      <c r="J30" s="114">
        <v>3.8194646486390003E-2</v>
      </c>
      <c r="K30" s="114">
        <v>3.8194646486390003E-2</v>
      </c>
      <c r="L30" s="114">
        <v>7.4911202037799994E-3</v>
      </c>
      <c r="M30" s="114">
        <v>5.1445568922164204</v>
      </c>
      <c r="N30" s="114">
        <v>3.639189633E-5</v>
      </c>
      <c r="O30" s="114">
        <v>6.3540453063822798E-6</v>
      </c>
      <c r="P30" s="114">
        <v>2.7640097080999999E-4</v>
      </c>
      <c r="Q30" s="114">
        <v>9.5310679595734706E-6</v>
      </c>
      <c r="R30" s="114">
        <v>2.0015242714000001E-4</v>
      </c>
      <c r="S30" s="114">
        <v>1.4296601938950911E-4</v>
      </c>
      <c r="T30" s="114">
        <v>7.3071521019749106E-5</v>
      </c>
      <c r="U30" s="114">
        <v>6.3540453063822798E-6</v>
      </c>
      <c r="V30" s="114">
        <v>1.04841747554E-3</v>
      </c>
      <c r="W30" s="114">
        <v>2.179839489464E-2</v>
      </c>
      <c r="X30" s="114">
        <v>2.7135561164000002E-4</v>
      </c>
      <c r="Y30" s="114">
        <v>3.0527506309999998E-4</v>
      </c>
      <c r="Z30" s="114">
        <v>2.2047643446000001E-4</v>
      </c>
      <c r="AA30" s="114">
        <v>3.3071465169E-4</v>
      </c>
      <c r="AB30" s="114">
        <v>1.1278217608999999E-3</v>
      </c>
      <c r="AC30" s="114" t="s">
        <v>391</v>
      </c>
      <c r="AD30" s="114">
        <v>7.9716161339759997E-6</v>
      </c>
      <c r="AE30" s="40"/>
      <c r="AF30" s="114">
        <v>1318.9934507701901</v>
      </c>
      <c r="AG30" s="39" t="s">
        <v>390</v>
      </c>
      <c r="AH30" s="39" t="s">
        <v>390</v>
      </c>
      <c r="AI30" s="114">
        <v>42.7481956221716</v>
      </c>
      <c r="AJ30" s="114">
        <v>5.7047208625979999E-2</v>
      </c>
      <c r="AK30" s="39" t="s">
        <v>389</v>
      </c>
      <c r="AL30" s="41" t="s">
        <v>41</v>
      </c>
    </row>
    <row r="31" spans="1:38" ht="26.25" customHeight="1" thickBot="1" x14ac:dyDescent="0.3">
      <c r="A31" s="36" t="s">
        <v>70</v>
      </c>
      <c r="B31" s="36" t="s">
        <v>79</v>
      </c>
      <c r="C31" s="37" t="s">
        <v>80</v>
      </c>
      <c r="D31" s="38"/>
      <c r="E31" s="39" t="s">
        <v>389</v>
      </c>
      <c r="F31" s="114">
        <v>2.5041601438080301</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0.34300000000000003</v>
      </c>
      <c r="J32" s="114">
        <v>1.41</v>
      </c>
      <c r="K32" s="114">
        <v>2.1024829931972699</v>
      </c>
      <c r="L32" s="114">
        <v>0.21024829931972</v>
      </c>
      <c r="M32" s="114" t="s">
        <v>389</v>
      </c>
      <c r="N32" s="114">
        <v>0.29791865343402002</v>
      </c>
      <c r="O32" s="114">
        <v>2.27263345902E-3</v>
      </c>
      <c r="P32" s="114" t="s">
        <v>391</v>
      </c>
      <c r="Q32" s="114" t="s">
        <v>391</v>
      </c>
      <c r="R32" s="114">
        <v>2.70817197819E-3</v>
      </c>
      <c r="S32" s="114">
        <v>20.3729102472271</v>
      </c>
      <c r="T32" s="114">
        <v>5.3260873169699999E-3</v>
      </c>
      <c r="U32" s="114" t="s">
        <v>391</v>
      </c>
      <c r="V32" s="114">
        <v>23.5050164954772</v>
      </c>
      <c r="W32" s="114" t="s">
        <v>389</v>
      </c>
      <c r="X32" s="114">
        <v>6.96470408163E-3</v>
      </c>
      <c r="Y32" s="114">
        <v>1.6414285714E-4</v>
      </c>
      <c r="Z32" s="114">
        <v>2.4230612244E-4</v>
      </c>
      <c r="AA32" s="114" t="s">
        <v>391</v>
      </c>
      <c r="AB32" s="114">
        <v>7.3711530612199996E-3</v>
      </c>
      <c r="AC32" s="114" t="s">
        <v>389</v>
      </c>
      <c r="AD32" s="114" t="s">
        <v>389</v>
      </c>
      <c r="AE32" s="40"/>
      <c r="AF32" s="39" t="s">
        <v>389</v>
      </c>
      <c r="AG32" s="39" t="s">
        <v>389</v>
      </c>
      <c r="AH32" s="39" t="s">
        <v>389</v>
      </c>
      <c r="AI32" s="39" t="s">
        <v>389</v>
      </c>
      <c r="AJ32" s="39" t="s">
        <v>389</v>
      </c>
      <c r="AK32" s="114">
        <v>82528</v>
      </c>
      <c r="AL32" s="46" t="s">
        <v>387</v>
      </c>
    </row>
    <row r="33" spans="1:38" ht="26.25" customHeight="1" thickBot="1" x14ac:dyDescent="0.3">
      <c r="A33" s="36" t="s">
        <v>70</v>
      </c>
      <c r="B33" s="36" t="s">
        <v>83</v>
      </c>
      <c r="C33" s="37" t="s">
        <v>84</v>
      </c>
      <c r="D33" s="38"/>
      <c r="E33" s="114" t="s">
        <v>389</v>
      </c>
      <c r="F33" s="114" t="s">
        <v>389</v>
      </c>
      <c r="G33" s="114" t="s">
        <v>389</v>
      </c>
      <c r="H33" s="114" t="s">
        <v>389</v>
      </c>
      <c r="I33" s="114">
        <v>1.0880000000000001</v>
      </c>
      <c r="J33" s="114">
        <v>13.601000000000001</v>
      </c>
      <c r="K33" s="114">
        <v>27.202000000000002</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82528</v>
      </c>
      <c r="AL33" s="46" t="s">
        <v>387</v>
      </c>
    </row>
    <row r="34" spans="1:38" ht="26.25" customHeight="1" thickBot="1" x14ac:dyDescent="0.3">
      <c r="A34" s="36" t="s">
        <v>62</v>
      </c>
      <c r="B34" s="36" t="s">
        <v>85</v>
      </c>
      <c r="C34" s="37" t="s">
        <v>86</v>
      </c>
      <c r="D34" s="38"/>
      <c r="E34" s="114">
        <v>0.54660371760000004</v>
      </c>
      <c r="F34" s="114">
        <v>4.5635541600000003E-2</v>
      </c>
      <c r="G34" s="114">
        <v>7.8890159029999996E-5</v>
      </c>
      <c r="H34" s="114">
        <v>9.8696499999999999E-5</v>
      </c>
      <c r="I34" s="114">
        <v>1.9316315000000001E-2</v>
      </c>
      <c r="J34" s="114">
        <v>2.0303279999990001E-2</v>
      </c>
      <c r="K34" s="114">
        <v>2.1431239999989998E-2</v>
      </c>
      <c r="L34" s="114">
        <v>1.3930305999989999E-2</v>
      </c>
      <c r="M34" s="114">
        <v>0.22948819079999999</v>
      </c>
      <c r="N34" s="114" t="s">
        <v>391</v>
      </c>
      <c r="O34" s="114">
        <v>1.4099499999999999E-4</v>
      </c>
      <c r="P34" s="114" t="s">
        <v>391</v>
      </c>
      <c r="Q34" s="114" t="s">
        <v>391</v>
      </c>
      <c r="R34" s="114">
        <v>7.0497499999000002E-4</v>
      </c>
      <c r="S34" s="114">
        <v>2.3969149999989999E-2</v>
      </c>
      <c r="T34" s="114">
        <v>9.8696500000000002E-4</v>
      </c>
      <c r="U34" s="114">
        <v>1.4099499999999999E-4</v>
      </c>
      <c r="V34" s="114">
        <v>1.4099499999999999E-2</v>
      </c>
      <c r="W34" s="114" t="s">
        <v>391</v>
      </c>
      <c r="X34" s="114">
        <v>4.2298499998999999E-4</v>
      </c>
      <c r="Y34" s="114">
        <v>7.0497499999000002E-4</v>
      </c>
      <c r="Z34" s="114" t="s">
        <v>391</v>
      </c>
      <c r="AA34" s="114" t="s">
        <v>391</v>
      </c>
      <c r="AB34" s="114" t="s">
        <v>391</v>
      </c>
      <c r="AC34" s="114" t="s">
        <v>391</v>
      </c>
      <c r="AD34" s="114" t="s">
        <v>391</v>
      </c>
      <c r="AE34" s="40"/>
      <c r="AF34" s="114">
        <v>610.34400000000005</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7.6085229747005094</v>
      </c>
      <c r="F36" s="114">
        <v>5.3552988378738098</v>
      </c>
      <c r="G36" s="114">
        <v>0.25271855513224001</v>
      </c>
      <c r="H36" s="114">
        <v>1.1403604086508356E-2</v>
      </c>
      <c r="I36" s="114">
        <v>0.49185268151211003</v>
      </c>
      <c r="J36" s="114">
        <v>0.50316029730711009</v>
      </c>
      <c r="K36" s="114">
        <v>0.50316029730711009</v>
      </c>
      <c r="L36" s="114">
        <v>7.1042156809963758E-2</v>
      </c>
      <c r="M36" s="114">
        <v>18.850148924430886</v>
      </c>
      <c r="N36" s="114">
        <v>1.7095029744490002E-2</v>
      </c>
      <c r="O36" s="114">
        <v>1.04433552656E-3</v>
      </c>
      <c r="P36" s="114">
        <v>3.106213609271416E-4</v>
      </c>
      <c r="Q36" s="114">
        <v>5.2055379129769999E-2</v>
      </c>
      <c r="R36" s="114">
        <v>4.9473243524450004E-2</v>
      </c>
      <c r="S36" s="114">
        <v>0.21013993486066002</v>
      </c>
      <c r="T36" s="114">
        <v>1.4697579413263899</v>
      </c>
      <c r="U36" s="114">
        <v>1.1889857151471416E-3</v>
      </c>
      <c r="V36" s="114">
        <v>0.14568831076394001</v>
      </c>
      <c r="W36" s="114">
        <v>3.6133191094129997E-2</v>
      </c>
      <c r="X36" s="114">
        <v>9.6596856526000004E-4</v>
      </c>
      <c r="Y36" s="114">
        <v>3.3218801767800001E-3</v>
      </c>
      <c r="Z36" s="114">
        <v>1.04563866096E-3</v>
      </c>
      <c r="AA36" s="114">
        <v>1.7561358539299999E-3</v>
      </c>
      <c r="AB36" s="114">
        <v>7.0896232569599999E-3</v>
      </c>
      <c r="AC36" s="114">
        <v>1.4340770887E-2</v>
      </c>
      <c r="AD36" s="114">
        <v>5.7417261909189998E-2</v>
      </c>
      <c r="AE36" s="40"/>
      <c r="AF36" s="114">
        <v>8888.04426526112</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1.5196630007999999E-3</v>
      </c>
      <c r="F37" s="114">
        <v>3.7991575020000002E-5</v>
      </c>
      <c r="G37" s="114">
        <v>1.8995787510000001E-5</v>
      </c>
      <c r="H37" s="114">
        <v>3.7991575020000002E-5</v>
      </c>
      <c r="I37" s="114">
        <v>1.8995787510000001E-5</v>
      </c>
      <c r="J37" s="114">
        <v>1.8995787510000001E-5</v>
      </c>
      <c r="K37" s="114" t="s">
        <v>391</v>
      </c>
      <c r="L37" s="114" t="s">
        <v>391</v>
      </c>
      <c r="M37" s="114">
        <v>7.5983150039999996E-4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37.991575019999999</v>
      </c>
      <c r="AI37" s="39" t="s">
        <v>390</v>
      </c>
      <c r="AJ37" s="39" t="s">
        <v>390</v>
      </c>
      <c r="AK37" s="39" t="s">
        <v>389</v>
      </c>
      <c r="AL37" s="41" t="s">
        <v>41</v>
      </c>
    </row>
    <row r="38" spans="1:38" ht="26.25" customHeight="1" thickBot="1" x14ac:dyDescent="0.3">
      <c r="A38" s="36" t="s">
        <v>62</v>
      </c>
      <c r="B38" s="36" t="s">
        <v>93</v>
      </c>
      <c r="C38" s="37" t="s">
        <v>94</v>
      </c>
      <c r="D38" s="47"/>
      <c r="E38" s="114">
        <v>1.39838613682459</v>
      </c>
      <c r="F38" s="114">
        <v>0.1027003594121484</v>
      </c>
      <c r="G38" s="114">
        <v>3.9031724998404349E-2</v>
      </c>
      <c r="H38" s="114">
        <v>1.4798680179172331E-3</v>
      </c>
      <c r="I38" s="114">
        <v>4.4740428865228034E-2</v>
      </c>
      <c r="J38" s="114">
        <v>4.6553935586888036E-2</v>
      </c>
      <c r="K38" s="114">
        <v>4.8367442308538032E-2</v>
      </c>
      <c r="L38" s="114">
        <v>3.0559205080117349E-2</v>
      </c>
      <c r="M38" s="114">
        <v>0.73879277908983998</v>
      </c>
      <c r="N38" s="114">
        <v>2.2400707711372488E-2</v>
      </c>
      <c r="O38" s="114">
        <v>5.2983426325172171E-4</v>
      </c>
      <c r="P38" s="114" t="s">
        <v>391</v>
      </c>
      <c r="Q38" s="114" t="s">
        <v>391</v>
      </c>
      <c r="R38" s="114">
        <v>2.6491713163286084E-3</v>
      </c>
      <c r="S38" s="114">
        <v>9.0071824755779989E-2</v>
      </c>
      <c r="T38" s="114">
        <v>3.7088398428720523E-3</v>
      </c>
      <c r="U38" s="114">
        <v>5.2983426325172171E-4</v>
      </c>
      <c r="V38" s="114">
        <v>5.2983426326930004E-2</v>
      </c>
      <c r="W38" s="114" t="s">
        <v>391</v>
      </c>
      <c r="X38" s="114">
        <v>1.589502789795165E-3</v>
      </c>
      <c r="Y38" s="114">
        <v>2.6491713163286084E-3</v>
      </c>
      <c r="Z38" s="114" t="s">
        <v>391</v>
      </c>
      <c r="AA38" s="114" t="s">
        <v>391</v>
      </c>
      <c r="AB38" s="114" t="s">
        <v>391</v>
      </c>
      <c r="AC38" s="114" t="s">
        <v>391</v>
      </c>
      <c r="AD38" s="114" t="s">
        <v>391</v>
      </c>
      <c r="AE38" s="40"/>
      <c r="AF38" s="114">
        <v>4157.0478066207597</v>
      </c>
      <c r="AG38" s="39" t="s">
        <v>390</v>
      </c>
      <c r="AH38" s="39" t="s">
        <v>390</v>
      </c>
      <c r="AI38" s="114">
        <v>520.61334725655536</v>
      </c>
      <c r="AJ38" s="114">
        <v>5.1934544080108802</v>
      </c>
      <c r="AK38" s="39" t="s">
        <v>389</v>
      </c>
      <c r="AL38" s="41" t="s">
        <v>41</v>
      </c>
    </row>
    <row r="39" spans="1:38" ht="26.25" customHeight="1" thickBot="1" x14ac:dyDescent="0.3">
      <c r="A39" s="36" t="s">
        <v>95</v>
      </c>
      <c r="B39" s="36" t="s">
        <v>96</v>
      </c>
      <c r="C39" s="37" t="s">
        <v>365</v>
      </c>
      <c r="D39" s="38"/>
      <c r="E39" s="114">
        <v>0.46118862921659998</v>
      </c>
      <c r="F39" s="114">
        <v>7.8718745652529995E-2</v>
      </c>
      <c r="G39" s="114">
        <v>6.5643486332790005E-2</v>
      </c>
      <c r="H39" s="114">
        <v>1.4220503562470002E-2</v>
      </c>
      <c r="I39" s="114">
        <v>0.12011784646205999</v>
      </c>
      <c r="J39" s="114">
        <v>0.12586462378447999</v>
      </c>
      <c r="K39" s="114">
        <v>0.12843860139780999</v>
      </c>
      <c r="L39" s="114">
        <v>1.619442004949E-2</v>
      </c>
      <c r="M39" s="114">
        <v>1.0589299623281201</v>
      </c>
      <c r="N39" s="114">
        <v>4.2292847193339998E-2</v>
      </c>
      <c r="O39" s="114">
        <v>8.0288647560899998E-3</v>
      </c>
      <c r="P39" s="114">
        <v>1.4404547647100001E-3</v>
      </c>
      <c r="Q39" s="114">
        <v>1.6434548775599999E-3</v>
      </c>
      <c r="R39" s="114">
        <v>8.4892626302700003E-3</v>
      </c>
      <c r="S39" s="114">
        <v>1.5939207227819999E-2</v>
      </c>
      <c r="T39" s="114">
        <v>7.6626716977900005E-3</v>
      </c>
      <c r="U39" s="114">
        <v>5.9119794652000004E-3</v>
      </c>
      <c r="V39" s="114">
        <v>1.03204650066015</v>
      </c>
      <c r="W39" s="114">
        <v>0.18198954155638</v>
      </c>
      <c r="X39" s="114">
        <v>3.0785086666930001E-2</v>
      </c>
      <c r="Y39" s="114">
        <v>4.9776944789829997E-2</v>
      </c>
      <c r="Z39" s="114">
        <v>1.5436896681780001E-2</v>
      </c>
      <c r="AA39" s="114">
        <v>1.2355065730059999E-2</v>
      </c>
      <c r="AB39" s="114">
        <v>0.10835399386863</v>
      </c>
      <c r="AC39" s="114">
        <v>1.33168935622E-2</v>
      </c>
      <c r="AD39" s="114">
        <v>1.5402580421718825E-4</v>
      </c>
      <c r="AE39" s="40"/>
      <c r="AF39" s="114">
        <v>2058.8198721936001</v>
      </c>
      <c r="AG39" s="114">
        <v>0</v>
      </c>
      <c r="AH39" s="114">
        <v>4112.4426013224102</v>
      </c>
      <c r="AI39" s="114">
        <v>2624.3798137853</v>
      </c>
      <c r="AJ39" s="114">
        <v>98.895021141900301</v>
      </c>
      <c r="AK39" s="39" t="s">
        <v>389</v>
      </c>
      <c r="AL39" s="41" t="s">
        <v>41</v>
      </c>
    </row>
    <row r="40" spans="1:38" ht="26.25" customHeight="1" thickBot="1" x14ac:dyDescent="0.3">
      <c r="A40" s="36" t="s">
        <v>62</v>
      </c>
      <c r="B40" s="36" t="s">
        <v>97</v>
      </c>
      <c r="C40" s="37" t="s">
        <v>366</v>
      </c>
      <c r="D40" s="38"/>
      <c r="E40" s="114">
        <v>1.2613679208912301</v>
      </c>
      <c r="F40" s="114">
        <v>1.21729682985754</v>
      </c>
      <c r="G40" s="114">
        <v>6.754035505002426E-4</v>
      </c>
      <c r="H40" s="114">
        <v>5.7563969328518726E-4</v>
      </c>
      <c r="I40" s="114">
        <v>0.15368224243381001</v>
      </c>
      <c r="J40" s="114">
        <v>0.16222014479124999</v>
      </c>
      <c r="K40" s="114">
        <v>0.17075804714866999</v>
      </c>
      <c r="L40" s="114">
        <v>9.2016587922340007E-2</v>
      </c>
      <c r="M40" s="114">
        <v>23.46021173592468</v>
      </c>
      <c r="N40" s="114" t="s">
        <v>391</v>
      </c>
      <c r="O40" s="114">
        <v>9.8808313019203408E-4</v>
      </c>
      <c r="P40" s="114" t="s">
        <v>391</v>
      </c>
      <c r="Q40" s="114" t="s">
        <v>391</v>
      </c>
      <c r="R40" s="114">
        <v>4.9404156510901706E-3</v>
      </c>
      <c r="S40" s="114">
        <v>0.16797413213794998</v>
      </c>
      <c r="T40" s="114">
        <v>6.9165819115299997E-3</v>
      </c>
      <c r="U40" s="114">
        <v>9.8808313019203408E-4</v>
      </c>
      <c r="V40" s="114">
        <v>9.8808313022309996E-2</v>
      </c>
      <c r="W40" s="114" t="s">
        <v>391</v>
      </c>
      <c r="X40" s="114">
        <v>3.2393848756469236E-3</v>
      </c>
      <c r="Y40" s="114">
        <v>4.6652801660893506E-3</v>
      </c>
      <c r="Z40" s="114" t="s">
        <v>391</v>
      </c>
      <c r="AA40" s="114" t="s">
        <v>391</v>
      </c>
      <c r="AB40" s="114" t="s">
        <v>391</v>
      </c>
      <c r="AC40" s="114" t="s">
        <v>391</v>
      </c>
      <c r="AD40" s="114" t="s">
        <v>391</v>
      </c>
      <c r="AE40" s="40"/>
      <c r="AF40" s="114">
        <v>3504.0554048159102</v>
      </c>
      <c r="AG40" s="39" t="s">
        <v>390</v>
      </c>
      <c r="AH40" s="39" t="s">
        <v>390</v>
      </c>
      <c r="AI40" s="114">
        <v>737.4544385969325</v>
      </c>
      <c r="AJ40" s="114">
        <v>7.0377547403396798</v>
      </c>
      <c r="AK40" s="39" t="s">
        <v>389</v>
      </c>
      <c r="AL40" s="41" t="s">
        <v>41</v>
      </c>
    </row>
    <row r="41" spans="1:38" ht="26.25" customHeight="1" thickBot="1" x14ac:dyDescent="0.3">
      <c r="A41" s="36" t="s">
        <v>95</v>
      </c>
      <c r="B41" s="36" t="s">
        <v>98</v>
      </c>
      <c r="C41" s="37" t="s">
        <v>375</v>
      </c>
      <c r="D41" s="38"/>
      <c r="E41" s="114">
        <v>3.5281496032060504</v>
      </c>
      <c r="F41" s="114">
        <v>8.9472888986235208</v>
      </c>
      <c r="G41" s="114">
        <v>0.51987099829080008</v>
      </c>
      <c r="H41" s="114">
        <v>0.13015617059049001</v>
      </c>
      <c r="I41" s="114">
        <v>6.4154026149788601</v>
      </c>
      <c r="J41" s="114">
        <v>6.7561462257236702</v>
      </c>
      <c r="K41" s="114">
        <v>6.8954221339689701</v>
      </c>
      <c r="L41" s="114">
        <v>0.7993611648346175</v>
      </c>
      <c r="M41" s="114">
        <v>86.762529605119369</v>
      </c>
      <c r="N41" s="114">
        <v>0.63618704098304002</v>
      </c>
      <c r="O41" s="114">
        <v>0.12658499017440999</v>
      </c>
      <c r="P41" s="114">
        <v>2.1252835986720002E-2</v>
      </c>
      <c r="Q41" s="114">
        <v>1.7747889386169998E-2</v>
      </c>
      <c r="R41" s="114">
        <v>0.12728400948390001</v>
      </c>
      <c r="S41" s="114">
        <v>0.21485842423229998</v>
      </c>
      <c r="T41" s="114">
        <v>0.10696319924315</v>
      </c>
      <c r="U41" s="114">
        <v>9.2865652473910001E-2</v>
      </c>
      <c r="V41" s="114">
        <v>16.819591743174239</v>
      </c>
      <c r="W41" s="114">
        <v>2.9427761370333001</v>
      </c>
      <c r="X41" s="114">
        <v>2.1636876667223102</v>
      </c>
      <c r="Y41" s="114">
        <v>2.1838524221742102</v>
      </c>
      <c r="Z41" s="114">
        <v>0.79583593464550995</v>
      </c>
      <c r="AA41" s="114">
        <v>1.2157936542196399</v>
      </c>
      <c r="AB41" s="114">
        <v>6.3591696777617104</v>
      </c>
      <c r="AC41" s="114">
        <v>0.21025049734829998</v>
      </c>
      <c r="AD41" s="114">
        <v>2.5223834727075259E-3</v>
      </c>
      <c r="AE41" s="40"/>
      <c r="AF41" s="114">
        <v>2510.5614493658099</v>
      </c>
      <c r="AG41" s="114">
        <v>0</v>
      </c>
      <c r="AH41" s="114">
        <v>1380.1505877432</v>
      </c>
      <c r="AI41" s="114">
        <v>43069.651600475801</v>
      </c>
      <c r="AJ41" s="114">
        <v>11.549080958299999</v>
      </c>
      <c r="AK41" s="39" t="s">
        <v>389</v>
      </c>
      <c r="AL41" s="41" t="s">
        <v>41</v>
      </c>
    </row>
    <row r="42" spans="1:38" ht="26.25" customHeight="1" thickBot="1" x14ac:dyDescent="0.3">
      <c r="A42" s="36" t="s">
        <v>62</v>
      </c>
      <c r="B42" s="36" t="s">
        <v>99</v>
      </c>
      <c r="C42" s="37" t="s">
        <v>100</v>
      </c>
      <c r="D42" s="38"/>
      <c r="E42" s="114">
        <v>0.89081019040121001</v>
      </c>
      <c r="F42" s="114">
        <v>3.7897961354573804</v>
      </c>
      <c r="G42" s="114">
        <v>4.7826836857491799E-4</v>
      </c>
      <c r="H42" s="114">
        <v>3.1514975162286109E-4</v>
      </c>
      <c r="I42" s="114">
        <v>0.11682831076507999</v>
      </c>
      <c r="J42" s="114">
        <v>0.12331877247428</v>
      </c>
      <c r="K42" s="114">
        <v>0.12980923418343002</v>
      </c>
      <c r="L42" s="114">
        <v>1.2581980970320455E-2</v>
      </c>
      <c r="M42" s="114">
        <v>41.320097993853125</v>
      </c>
      <c r="N42" s="114" t="s">
        <v>391</v>
      </c>
      <c r="O42" s="114">
        <v>7.1293723851447257E-4</v>
      </c>
      <c r="P42" s="114" t="s">
        <v>391</v>
      </c>
      <c r="Q42" s="114" t="s">
        <v>391</v>
      </c>
      <c r="R42" s="114">
        <v>3.5646861926444209E-3</v>
      </c>
      <c r="S42" s="114">
        <v>0.12119933055184999</v>
      </c>
      <c r="T42" s="114">
        <v>4.9905606697361899E-3</v>
      </c>
      <c r="U42" s="114">
        <v>7.1293723851447257E-4</v>
      </c>
      <c r="V42" s="114">
        <v>7.1293723854010005E-2</v>
      </c>
      <c r="W42" s="114" t="s">
        <v>391</v>
      </c>
      <c r="X42" s="114">
        <v>2.7764545762989467E-3</v>
      </c>
      <c r="Y42" s="114">
        <v>2.9270433319281267E-3</v>
      </c>
      <c r="Z42" s="114" t="s">
        <v>391</v>
      </c>
      <c r="AA42" s="114" t="s">
        <v>391</v>
      </c>
      <c r="AB42" s="114" t="s">
        <v>391</v>
      </c>
      <c r="AC42" s="114" t="s">
        <v>391</v>
      </c>
      <c r="AD42" s="114" t="s">
        <v>391</v>
      </c>
      <c r="AE42" s="40"/>
      <c r="AF42" s="114">
        <v>2896.476269549989</v>
      </c>
      <c r="AG42" s="39" t="s">
        <v>390</v>
      </c>
      <c r="AH42" s="39" t="s">
        <v>390</v>
      </c>
      <c r="AI42" s="114">
        <v>159.78796002720259</v>
      </c>
      <c r="AJ42" s="114">
        <v>0.85256365683849</v>
      </c>
      <c r="AK42" s="39" t="s">
        <v>389</v>
      </c>
      <c r="AL42" s="41" t="s">
        <v>41</v>
      </c>
    </row>
    <row r="43" spans="1:38" ht="26.25" customHeight="1" thickBot="1" x14ac:dyDescent="0.3">
      <c r="A43" s="36" t="s">
        <v>95</v>
      </c>
      <c r="B43" s="36" t="s">
        <v>101</v>
      </c>
      <c r="C43" s="37" t="s">
        <v>102</v>
      </c>
      <c r="D43" s="38"/>
      <c r="E43" s="114">
        <v>0.51249006750915005</v>
      </c>
      <c r="F43" s="114">
        <v>0.61747567235212997</v>
      </c>
      <c r="G43" s="114">
        <v>0.16794819338656999</v>
      </c>
      <c r="H43" s="114">
        <v>1.3963859624860001E-2</v>
      </c>
      <c r="I43" s="114">
        <v>0.46129098786809003</v>
      </c>
      <c r="J43" s="114">
        <v>0.48662579031258996</v>
      </c>
      <c r="K43" s="114">
        <v>0.49576521069239998</v>
      </c>
      <c r="L43" s="114">
        <v>3.6645723413211602E-2</v>
      </c>
      <c r="M43" s="114">
        <v>4.87635502503624</v>
      </c>
      <c r="N43" s="114">
        <v>7.6510497157999999E-2</v>
      </c>
      <c r="O43" s="114">
        <v>1.31085504719E-2</v>
      </c>
      <c r="P43" s="114">
        <v>2.2675374033399999E-3</v>
      </c>
      <c r="Q43" s="114">
        <v>3.0429971633899999E-3</v>
      </c>
      <c r="R43" s="114">
        <v>1.371284416538E-2</v>
      </c>
      <c r="S43" s="114">
        <v>2.7077807527039997E-2</v>
      </c>
      <c r="T43" s="114">
        <v>0.18009380746866999</v>
      </c>
      <c r="U43" s="114">
        <v>1.048112683615E-2</v>
      </c>
      <c r="V43" s="114">
        <v>1.6858891133613201</v>
      </c>
      <c r="W43" s="114">
        <v>0.33325636469657999</v>
      </c>
      <c r="X43" s="114">
        <v>0.14480009345785</v>
      </c>
      <c r="Y43" s="114">
        <v>0.17382254965420998</v>
      </c>
      <c r="Z43" s="114">
        <v>5.9363282159750001E-2</v>
      </c>
      <c r="AA43" s="114">
        <v>7.3949214808440009E-2</v>
      </c>
      <c r="AB43" s="114">
        <v>0.45193514008027003</v>
      </c>
      <c r="AC43" s="114">
        <v>2.0942017154999999E-2</v>
      </c>
      <c r="AD43" s="114">
        <v>2.4128717471999999E-4</v>
      </c>
      <c r="AE43" s="40"/>
      <c r="AF43" s="114">
        <v>2053.5218114507002</v>
      </c>
      <c r="AG43" s="114">
        <v>0</v>
      </c>
      <c r="AH43" s="114">
        <v>346.83063358010099</v>
      </c>
      <c r="AI43" s="114">
        <v>4188.4034310002098</v>
      </c>
      <c r="AJ43" s="114">
        <v>0</v>
      </c>
      <c r="AK43" s="39" t="s">
        <v>389</v>
      </c>
      <c r="AL43" s="41" t="s">
        <v>41</v>
      </c>
    </row>
    <row r="44" spans="1:38" ht="26.25" customHeight="1" thickBot="1" x14ac:dyDescent="0.3">
      <c r="A44" s="36" t="s">
        <v>62</v>
      </c>
      <c r="B44" s="36" t="s">
        <v>103</v>
      </c>
      <c r="C44" s="37" t="s">
        <v>104</v>
      </c>
      <c r="D44" s="38"/>
      <c r="E44" s="114">
        <v>3.4890858202033699</v>
      </c>
      <c r="F44" s="114">
        <v>2.8460020898463898</v>
      </c>
      <c r="G44" s="114">
        <v>2.5205552349793206E-3</v>
      </c>
      <c r="H44" s="114">
        <v>2.3376222032253052E-3</v>
      </c>
      <c r="I44" s="114">
        <v>0.23403101076918001</v>
      </c>
      <c r="J44" s="114">
        <v>0.24703273358969002</v>
      </c>
      <c r="K44" s="114">
        <v>0.26003445641019995</v>
      </c>
      <c r="L44" s="114">
        <v>0.13778477849286988</v>
      </c>
      <c r="M44" s="114">
        <v>14.276908713586591</v>
      </c>
      <c r="N44" s="114" t="s">
        <v>391</v>
      </c>
      <c r="O44" s="114">
        <v>3.6630714442136519E-3</v>
      </c>
      <c r="P44" s="114" t="s">
        <v>391</v>
      </c>
      <c r="Q44" s="114" t="s">
        <v>391</v>
      </c>
      <c r="R44" s="114">
        <v>1.8315357221212695E-2</v>
      </c>
      <c r="S44" s="114">
        <v>0.62272214552308991</v>
      </c>
      <c r="T44" s="114">
        <v>2.5641500109719998E-2</v>
      </c>
      <c r="U44" s="114">
        <v>3.6630714442136519E-3</v>
      </c>
      <c r="V44" s="114">
        <v>0.36630714442532997</v>
      </c>
      <c r="W44" s="114" t="s">
        <v>391</v>
      </c>
      <c r="X44" s="114">
        <v>1.1201420428908157E-2</v>
      </c>
      <c r="Y44" s="114">
        <v>1.8103151125008154E-2</v>
      </c>
      <c r="Z44" s="114" t="s">
        <v>391</v>
      </c>
      <c r="AA44" s="114" t="s">
        <v>391</v>
      </c>
      <c r="AB44" s="114" t="s">
        <v>391</v>
      </c>
      <c r="AC44" s="114" t="s">
        <v>391</v>
      </c>
      <c r="AD44" s="114" t="s">
        <v>391</v>
      </c>
      <c r="AE44" s="40"/>
      <c r="AF44" s="114">
        <v>12313.132132548311</v>
      </c>
      <c r="AG44" s="39" t="s">
        <v>390</v>
      </c>
      <c r="AH44" s="39" t="s">
        <v>390</v>
      </c>
      <c r="AI44" s="114">
        <v>3418.8156309509204</v>
      </c>
      <c r="AJ44" s="114">
        <v>33.863619443212997</v>
      </c>
      <c r="AK44" s="39" t="s">
        <v>389</v>
      </c>
      <c r="AL44" s="41" t="s">
        <v>41</v>
      </c>
    </row>
    <row r="45" spans="1:38" ht="26.25" customHeight="1" thickBot="1" x14ac:dyDescent="0.3">
      <c r="A45" s="36" t="s">
        <v>62</v>
      </c>
      <c r="B45" s="36" t="s">
        <v>105</v>
      </c>
      <c r="C45" s="37" t="s">
        <v>106</v>
      </c>
      <c r="D45" s="38"/>
      <c r="E45" s="114">
        <v>1.5346426086501199</v>
      </c>
      <c r="F45" s="114">
        <v>2.5045371380420001E-2</v>
      </c>
      <c r="G45" s="114">
        <v>4.7135451551389998E-2</v>
      </c>
      <c r="H45" s="114">
        <v>3.7568057069999999E-4</v>
      </c>
      <c r="I45" s="114">
        <v>2.5045371380420001E-2</v>
      </c>
      <c r="J45" s="114">
        <v>2.5045371380420001E-2</v>
      </c>
      <c r="K45" s="114">
        <v>2.5045371380420001E-2</v>
      </c>
      <c r="L45" s="114">
        <v>1.3774954259229999E-2</v>
      </c>
      <c r="M45" s="114">
        <v>0.13774954259236</v>
      </c>
      <c r="N45" s="114">
        <v>3.8507258497399999E-3</v>
      </c>
      <c r="O45" s="114">
        <v>1.2835752832E-4</v>
      </c>
      <c r="P45" s="114">
        <v>1.283575283247E-6</v>
      </c>
      <c r="Q45" s="114">
        <v>7.7014516993999997E-4</v>
      </c>
      <c r="R45" s="114">
        <v>1.2835752832399999E-3</v>
      </c>
      <c r="S45" s="114">
        <v>4.3641559630390001E-2</v>
      </c>
      <c r="T45" s="114">
        <v>2.567150566494E-2</v>
      </c>
      <c r="U45" s="114">
        <v>1.283575283247E-6</v>
      </c>
      <c r="V45" s="114">
        <v>2.567150566494E-2</v>
      </c>
      <c r="W45" s="114">
        <v>3.7568057070600002E-3</v>
      </c>
      <c r="X45" s="114">
        <v>1.252268569E-4</v>
      </c>
      <c r="Y45" s="114">
        <v>2.5045371379999999E-4</v>
      </c>
      <c r="Z45" s="114">
        <v>1.252268569E-4</v>
      </c>
      <c r="AA45" s="114">
        <v>2.5045371379999999E-4</v>
      </c>
      <c r="AB45" s="114">
        <v>7.5136114141000001E-4</v>
      </c>
      <c r="AC45" s="114">
        <v>2.5045371380399998E-3</v>
      </c>
      <c r="AD45" s="114">
        <v>1.127041712119E-2</v>
      </c>
      <c r="AE45" s="40"/>
      <c r="AF45" s="114">
        <v>1096.1732918929399</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9.1172460000000003E-4</v>
      </c>
      <c r="J48" s="114">
        <v>9.1172460000000007E-3</v>
      </c>
      <c r="K48" s="114">
        <v>2.2793114999999999E-2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4.0717699999999999E-4</v>
      </c>
      <c r="F49" s="114">
        <v>8.4278809999999999E-3</v>
      </c>
      <c r="G49" s="114">
        <v>3.32E-2</v>
      </c>
      <c r="H49" s="114">
        <v>4.0497609999999998E-3</v>
      </c>
      <c r="I49" s="114" t="s">
        <v>391</v>
      </c>
      <c r="J49" s="114" t="s">
        <v>391</v>
      </c>
      <c r="K49" s="114" t="s">
        <v>391</v>
      </c>
      <c r="L49" s="114" t="s">
        <v>391</v>
      </c>
      <c r="M49" s="114">
        <v>0.11</v>
      </c>
      <c r="N49" s="114" t="s">
        <v>391</v>
      </c>
      <c r="O49" s="114" t="s">
        <v>391</v>
      </c>
      <c r="P49" s="114" t="s">
        <v>391</v>
      </c>
      <c r="Q49" s="114" t="s">
        <v>391</v>
      </c>
      <c r="R49" s="114" t="s">
        <v>391</v>
      </c>
      <c r="S49" s="114" t="s">
        <v>391</v>
      </c>
      <c r="T49" s="114" t="s">
        <v>391</v>
      </c>
      <c r="U49" s="114">
        <v>1.751248E-2</v>
      </c>
      <c r="V49" s="114" t="s">
        <v>391</v>
      </c>
      <c r="W49" s="114" t="s">
        <v>391</v>
      </c>
      <c r="X49" s="114">
        <v>1.2831436325000001E-2</v>
      </c>
      <c r="Y49" s="114">
        <v>3.2926099054054101E-3</v>
      </c>
      <c r="Z49" s="114">
        <v>1.6463049527027001E-3</v>
      </c>
      <c r="AA49" s="114">
        <v>1.1524134668918901E-3</v>
      </c>
      <c r="AB49" s="114">
        <v>1.892276465E-2</v>
      </c>
      <c r="AC49" s="114" t="s">
        <v>391</v>
      </c>
      <c r="AD49" s="114" t="s">
        <v>391</v>
      </c>
      <c r="AE49" s="40"/>
      <c r="AF49" s="48" t="s">
        <v>389</v>
      </c>
      <c r="AG49" s="48" t="s">
        <v>389</v>
      </c>
      <c r="AH49" s="48" t="s">
        <v>389</v>
      </c>
      <c r="AI49" s="48" t="s">
        <v>389</v>
      </c>
      <c r="AJ49" s="48" t="s">
        <v>389</v>
      </c>
      <c r="AK49" s="114">
        <v>1.0950299999999999</v>
      </c>
      <c r="AL49" s="41" t="s">
        <v>117</v>
      </c>
    </row>
    <row r="50" spans="1:38" ht="26.25" customHeight="1" thickBot="1" x14ac:dyDescent="0.3">
      <c r="A50" s="36" t="s">
        <v>111</v>
      </c>
      <c r="B50" s="36" t="s">
        <v>118</v>
      </c>
      <c r="C50" s="37" t="s">
        <v>119</v>
      </c>
      <c r="D50" s="38"/>
      <c r="E50" s="114">
        <v>6.5579999999999996E-3</v>
      </c>
      <c r="F50" s="114">
        <v>4.372E-4</v>
      </c>
      <c r="G50" s="114">
        <v>1.4771826625386999E-2</v>
      </c>
      <c r="H50" s="114" t="s">
        <v>391</v>
      </c>
      <c r="I50" s="114">
        <v>4.087422896933679E-2</v>
      </c>
      <c r="J50" s="114">
        <v>7.0911759583333289E-2</v>
      </c>
      <c r="K50" s="114">
        <v>0.156300666666667</v>
      </c>
      <c r="L50" s="114" t="s">
        <v>391</v>
      </c>
      <c r="M50" s="114">
        <v>2.186E-3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t="s">
        <v>441</v>
      </c>
      <c r="F52" s="114" t="s">
        <v>441</v>
      </c>
      <c r="G52" s="114">
        <v>0.4478394616420675</v>
      </c>
      <c r="H52" s="114" t="s">
        <v>441</v>
      </c>
      <c r="I52" s="114" t="s">
        <v>441</v>
      </c>
      <c r="J52" s="114" t="s">
        <v>441</v>
      </c>
      <c r="K52" s="114" t="s">
        <v>441</v>
      </c>
      <c r="L52" s="114" t="s">
        <v>441</v>
      </c>
      <c r="M52" s="114" t="s">
        <v>441</v>
      </c>
      <c r="N52" s="114" t="s">
        <v>391</v>
      </c>
      <c r="O52" s="114">
        <v>9.7685329962296291E-4</v>
      </c>
      <c r="P52" s="114">
        <v>9.7714216844358901E-4</v>
      </c>
      <c r="Q52" s="114">
        <v>9.8217139513640493E-4</v>
      </c>
      <c r="R52" s="114">
        <v>7.3587204874709699E-3</v>
      </c>
      <c r="S52" s="114">
        <v>5.1048988400713199E-3</v>
      </c>
      <c r="T52" s="114">
        <v>7.0569852237377896E-3</v>
      </c>
      <c r="U52" s="114" t="s">
        <v>391</v>
      </c>
      <c r="V52" s="114">
        <v>7.4590059696876499E-3</v>
      </c>
      <c r="W52" s="114">
        <v>0.26814615517361501</v>
      </c>
      <c r="X52" s="114">
        <v>1.85997105751531E-6</v>
      </c>
      <c r="Y52" s="114" t="s">
        <v>391</v>
      </c>
      <c r="Z52" s="114" t="s">
        <v>391</v>
      </c>
      <c r="AA52" s="114" t="s">
        <v>391</v>
      </c>
      <c r="AB52" s="114">
        <v>1.8015148242791099E-4</v>
      </c>
      <c r="AC52" s="114" t="s">
        <v>391</v>
      </c>
      <c r="AD52" s="114" t="s">
        <v>391</v>
      </c>
      <c r="AE52" s="40"/>
      <c r="AF52" s="114" t="s">
        <v>441</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t="s">
        <v>441</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0.39006815503097492</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t="s">
        <v>441</v>
      </c>
      <c r="F55" s="114">
        <v>0.21607930295038102</v>
      </c>
      <c r="G55" s="114">
        <v>0.49380207383710101</v>
      </c>
      <c r="H55" s="114" t="s">
        <v>441</v>
      </c>
      <c r="I55" s="114" t="s">
        <v>441</v>
      </c>
      <c r="J55" s="114" t="s">
        <v>441</v>
      </c>
      <c r="K55" s="114" t="s">
        <v>441</v>
      </c>
      <c r="L55" s="114" t="s">
        <v>441</v>
      </c>
      <c r="M55" s="114" t="s">
        <v>441</v>
      </c>
      <c r="N55" s="114">
        <v>9.0413409981495796E-4</v>
      </c>
      <c r="O55" s="114">
        <v>1.22984700533836E-3</v>
      </c>
      <c r="P55" s="114">
        <v>2.0890551871500899E-4</v>
      </c>
      <c r="Q55" s="114">
        <v>1.9767403921420201E-4</v>
      </c>
      <c r="R55" s="114">
        <v>3.7569298930199202E-3</v>
      </c>
      <c r="S55" s="114">
        <v>1.84757837788274E-3</v>
      </c>
      <c r="T55" s="114">
        <v>4.13880019604735E-3</v>
      </c>
      <c r="U55" s="114">
        <v>8.7605540106294104E-4</v>
      </c>
      <c r="V55" s="114">
        <v>9.5467575756858908E-3</v>
      </c>
      <c r="W55" s="114">
        <v>3.0629916221150302E-4</v>
      </c>
      <c r="X55" s="114">
        <v>3.76254563277032E-7</v>
      </c>
      <c r="Y55" s="114">
        <v>6.4019433154599501E-7</v>
      </c>
      <c r="Z55" s="114">
        <v>3.5379160427541799E-7</v>
      </c>
      <c r="AA55" s="114">
        <v>3.5379160427541799E-7</v>
      </c>
      <c r="AB55" s="114">
        <v>1.72403210337386E-6</v>
      </c>
      <c r="AC55" s="114" t="s">
        <v>391</v>
      </c>
      <c r="AD55" s="114" t="s">
        <v>391</v>
      </c>
      <c r="AE55" s="40"/>
      <c r="AF55" s="114">
        <v>764.16304354735701</v>
      </c>
      <c r="AG55" s="39" t="s">
        <v>389</v>
      </c>
      <c r="AH55" s="114">
        <v>3282.3129819000001</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5.9492999999999997E-2</v>
      </c>
      <c r="H57" s="114">
        <v>1.6484003896893699E-2</v>
      </c>
      <c r="I57" s="114">
        <v>6.8985599999999994E-2</v>
      </c>
      <c r="J57" s="114">
        <v>7.7608800000000006E-2</v>
      </c>
      <c r="K57" s="114">
        <v>8.6232000000000003E-2</v>
      </c>
      <c r="L57" s="114">
        <v>2.0695679999999999E-3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2846.6239999999998</v>
      </c>
      <c r="AL57" s="41" t="s">
        <v>136</v>
      </c>
    </row>
    <row r="58" spans="1:38" ht="26.25" customHeight="1" thickBot="1" x14ac:dyDescent="0.3">
      <c r="A58" s="36" t="s">
        <v>45</v>
      </c>
      <c r="B58" s="36" t="s">
        <v>137</v>
      </c>
      <c r="C58" s="37" t="s">
        <v>138</v>
      </c>
      <c r="D58" s="38"/>
      <c r="E58" s="114" t="s">
        <v>389</v>
      </c>
      <c r="F58" s="114" t="s">
        <v>389</v>
      </c>
      <c r="G58" s="114">
        <v>0.31324293333690867</v>
      </c>
      <c r="H58" s="114" t="s">
        <v>389</v>
      </c>
      <c r="I58" s="114">
        <v>6.8301230402681906E-2</v>
      </c>
      <c r="J58" s="114">
        <v>7.6838884203017113E-2</v>
      </c>
      <c r="K58" s="114">
        <v>8.537653800335232E-2</v>
      </c>
      <c r="L58" s="114">
        <v>3.1418565985233632E-4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573.55372792490766</v>
      </c>
      <c r="AL58" s="41" t="s">
        <v>139</v>
      </c>
    </row>
    <row r="59" spans="1:38" ht="26.25" customHeight="1" thickBot="1" x14ac:dyDescent="0.3">
      <c r="A59" s="36" t="s">
        <v>45</v>
      </c>
      <c r="B59" s="51" t="s">
        <v>140</v>
      </c>
      <c r="C59" s="37" t="s">
        <v>377</v>
      </c>
      <c r="D59" s="38"/>
      <c r="E59" s="114" t="s">
        <v>389</v>
      </c>
      <c r="F59" s="114">
        <v>2.0999999999999999E-3</v>
      </c>
      <c r="G59" s="114">
        <v>9.06E-2</v>
      </c>
      <c r="H59" s="114">
        <v>5.2900000000000003E-2</v>
      </c>
      <c r="I59" s="114">
        <v>4.6767200000000002E-2</v>
      </c>
      <c r="J59" s="114">
        <v>5.9925600000000002E-2</v>
      </c>
      <c r="K59" s="114">
        <v>6.6584000000000004E-2</v>
      </c>
      <c r="L59" s="114">
        <v>9.1078566399999995E-4</v>
      </c>
      <c r="M59" s="114" t="s">
        <v>391</v>
      </c>
      <c r="N59" s="114">
        <v>1.303E-2</v>
      </c>
      <c r="O59" s="114">
        <v>2.41E-4</v>
      </c>
      <c r="P59" s="114">
        <v>2.0000000000000002E-5</v>
      </c>
      <c r="Q59" s="114">
        <v>2.0243000000000001E-3</v>
      </c>
      <c r="R59" s="114">
        <v>1.3999999999999999E-4</v>
      </c>
      <c r="S59" s="114">
        <v>9.5031300000000005E-4</v>
      </c>
      <c r="T59" s="114">
        <v>3.2582159999999999E-2</v>
      </c>
      <c r="U59" s="114">
        <v>0.2036385</v>
      </c>
      <c r="V59" s="114">
        <v>1.7000000000000001E-4</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202.03399999999999</v>
      </c>
      <c r="AL59" s="46" t="s">
        <v>405</v>
      </c>
    </row>
    <row r="60" spans="1:38" ht="26.25" customHeight="1" thickBot="1" x14ac:dyDescent="0.3">
      <c r="A60" s="36" t="s">
        <v>45</v>
      </c>
      <c r="B60" s="51" t="s">
        <v>141</v>
      </c>
      <c r="C60" s="37" t="s">
        <v>142</v>
      </c>
      <c r="D60" s="43"/>
      <c r="E60" s="114">
        <v>3.5311254520000002E-2</v>
      </c>
      <c r="F60" s="114" t="s">
        <v>389</v>
      </c>
      <c r="G60" s="114" t="s">
        <v>389</v>
      </c>
      <c r="H60" s="114" t="s">
        <v>389</v>
      </c>
      <c r="I60" s="114">
        <v>2.55567138742691E-2</v>
      </c>
      <c r="J60" s="114">
        <v>0.129861349421346</v>
      </c>
      <c r="K60" s="114">
        <v>0.259722698842692</v>
      </c>
      <c r="L60" s="114" t="s">
        <v>391</v>
      </c>
      <c r="M60" s="114" t="s">
        <v>389</v>
      </c>
      <c r="N60" s="114">
        <v>1.3833566999999999E-4</v>
      </c>
      <c r="O60" s="114" t="s">
        <v>391</v>
      </c>
      <c r="P60" s="114" t="s">
        <v>391</v>
      </c>
      <c r="Q60" s="114" t="s">
        <v>391</v>
      </c>
      <c r="R60" s="114" t="s">
        <v>389</v>
      </c>
      <c r="S60" s="114">
        <v>2.7667133999999998E-4</v>
      </c>
      <c r="T60" s="114">
        <v>1.3833566999999999E-4</v>
      </c>
      <c r="U60" s="114" t="s">
        <v>389</v>
      </c>
      <c r="V60" s="114">
        <v>4.0117344300000003E-3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0.90337145110422801</v>
      </c>
      <c r="J61" s="114">
        <v>9.0337145110422803</v>
      </c>
      <c r="K61" s="114">
        <v>30.193589462540199</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21159.603999999999</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1.7899999999999999E-2</v>
      </c>
      <c r="G63" s="114" t="s">
        <v>389</v>
      </c>
      <c r="H63" s="114">
        <v>5.9200000000000003E-2</v>
      </c>
      <c r="I63" s="114">
        <v>4.2209999999999998E-2</v>
      </c>
      <c r="J63" s="114">
        <v>5.4269999999999999E-2</v>
      </c>
      <c r="K63" s="114">
        <v>6.0299999999999999E-2</v>
      </c>
      <c r="L63" s="114" t="s">
        <v>389</v>
      </c>
      <c r="M63" s="114" t="s">
        <v>389</v>
      </c>
      <c r="N63" s="114">
        <v>1.0000219999999999E-3</v>
      </c>
      <c r="O63" s="114">
        <v>2.0922975E-4</v>
      </c>
      <c r="P63" s="114" t="s">
        <v>391</v>
      </c>
      <c r="Q63" s="114">
        <v>2.997985E-4</v>
      </c>
      <c r="R63" s="114">
        <v>3.3676270000000002E-3</v>
      </c>
      <c r="S63" s="114">
        <v>1.70791E-4</v>
      </c>
      <c r="T63" s="114">
        <v>1.914163E-3</v>
      </c>
      <c r="U63" s="114" t="s">
        <v>389</v>
      </c>
      <c r="V63" s="114">
        <v>1.1154336000000001E-2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0.12444</v>
      </c>
      <c r="F65" s="48" t="s">
        <v>389</v>
      </c>
      <c r="G65" s="48" t="s">
        <v>389</v>
      </c>
      <c r="H65" s="114">
        <v>5.85996E-3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248</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5.5359999999999999E-2</v>
      </c>
      <c r="J67" s="114">
        <v>6.2280000000000002E-2</v>
      </c>
      <c r="K67" s="114">
        <v>6.9199999999999998E-2</v>
      </c>
      <c r="L67" s="114">
        <v>9.9647999999999989E-4</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43.355333333333299</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0.68334049213523307</v>
      </c>
      <c r="F70" s="114">
        <v>2.0114930000000002</v>
      </c>
      <c r="G70" s="114">
        <v>0.56504902456140349</v>
      </c>
      <c r="H70" s="114">
        <v>2.9167288063430535E-2</v>
      </c>
      <c r="I70" s="114">
        <v>1.9601239755566966E-2</v>
      </c>
      <c r="J70" s="114">
        <v>2.3357747611080278E-2</v>
      </c>
      <c r="K70" s="114">
        <v>2.9340149763171525E-2</v>
      </c>
      <c r="L70" s="114">
        <v>3.595361067239173E-3</v>
      </c>
      <c r="M70" s="114">
        <v>0.11797524031715269</v>
      </c>
      <c r="N70" s="114">
        <v>3.6909305975826222E-2</v>
      </c>
      <c r="O70" s="114">
        <v>1.07170442058998E-4</v>
      </c>
      <c r="P70" s="114">
        <v>2.1048954399459051E-2</v>
      </c>
      <c r="Q70" s="114">
        <v>3.7443500126785599E-4</v>
      </c>
      <c r="R70" s="114">
        <v>1.57447933395317E-3</v>
      </c>
      <c r="S70" s="114">
        <v>1.8400000000000001E-3</v>
      </c>
      <c r="T70" s="114">
        <v>9.7000000000000003E-3</v>
      </c>
      <c r="U70" s="114" t="s">
        <v>391</v>
      </c>
      <c r="V70" s="114" t="s">
        <v>391</v>
      </c>
      <c r="W70" s="114">
        <v>8.9999999999999993E-3</v>
      </c>
      <c r="X70" s="114" t="s">
        <v>391</v>
      </c>
      <c r="Y70" s="114" t="s">
        <v>391</v>
      </c>
      <c r="Z70" s="114" t="s">
        <v>391</v>
      </c>
      <c r="AA70" s="114" t="s">
        <v>391</v>
      </c>
      <c r="AB70" s="114" t="s">
        <v>391</v>
      </c>
      <c r="AC70" s="114">
        <v>0.05</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0.82557814489312897</v>
      </c>
      <c r="F72" s="114">
        <v>0.2177466032989489</v>
      </c>
      <c r="G72" s="114">
        <v>0.96151268732046502</v>
      </c>
      <c r="H72" s="114">
        <v>3.1313999999999999E-3</v>
      </c>
      <c r="I72" s="114">
        <v>0.83234220619367882</v>
      </c>
      <c r="J72" s="114">
        <v>0.97002024048510238</v>
      </c>
      <c r="K72" s="114">
        <v>1.1544143897667047</v>
      </c>
      <c r="L72" s="114">
        <v>3.7824767814972435E-3</v>
      </c>
      <c r="M72" s="114">
        <v>2.3217410876513602</v>
      </c>
      <c r="N72" s="114">
        <v>0.51869243564869105</v>
      </c>
      <c r="O72" s="114">
        <v>2.001274299948623E-2</v>
      </c>
      <c r="P72" s="114">
        <v>0.10294345970999601</v>
      </c>
      <c r="Q72" s="114">
        <v>3.2455917786049518E-2</v>
      </c>
      <c r="R72" s="114">
        <v>1.0201102260909074</v>
      </c>
      <c r="S72" s="114">
        <v>0.65863069569226285</v>
      </c>
      <c r="T72" s="114">
        <v>0.85857685218209945</v>
      </c>
      <c r="U72" s="114">
        <v>0.48671774000000001</v>
      </c>
      <c r="V72" s="114">
        <v>9.4332974925375996</v>
      </c>
      <c r="W72" s="114">
        <v>1.3363807828500001</v>
      </c>
      <c r="X72" s="114" t="s">
        <v>391</v>
      </c>
      <c r="Y72" s="114" t="s">
        <v>391</v>
      </c>
      <c r="Z72" s="114" t="s">
        <v>391</v>
      </c>
      <c r="AA72" s="114" t="s">
        <v>391</v>
      </c>
      <c r="AB72" s="114">
        <v>0.851848104521437</v>
      </c>
      <c r="AC72" s="114">
        <v>0.71579775000000001</v>
      </c>
      <c r="AD72" s="114">
        <v>6.7188586902158196</v>
      </c>
      <c r="AE72" s="40"/>
      <c r="AF72" s="48" t="s">
        <v>389</v>
      </c>
      <c r="AG72" s="48" t="s">
        <v>389</v>
      </c>
      <c r="AH72" s="48" t="s">
        <v>389</v>
      </c>
      <c r="AI72" s="48" t="s">
        <v>389</v>
      </c>
      <c r="AJ72" s="48" t="s">
        <v>389</v>
      </c>
      <c r="AK72" s="114">
        <v>28801.236428086329</v>
      </c>
      <c r="AL72" s="41" t="s">
        <v>170</v>
      </c>
    </row>
    <row r="73" spans="1:38" ht="26.25" customHeight="1" thickBot="1" x14ac:dyDescent="0.3">
      <c r="A73" s="36" t="s">
        <v>45</v>
      </c>
      <c r="B73" s="36" t="s">
        <v>171</v>
      </c>
      <c r="C73" s="37" t="s">
        <v>172</v>
      </c>
      <c r="D73" s="38"/>
      <c r="E73" s="114">
        <v>2.8000000000000001E-2</v>
      </c>
      <c r="F73" s="114" t="s">
        <v>391</v>
      </c>
      <c r="G73" s="114">
        <v>8.5000000000000006E-2</v>
      </c>
      <c r="H73" s="114" t="s">
        <v>391</v>
      </c>
      <c r="I73" s="114">
        <v>4.9931294117647101E-2</v>
      </c>
      <c r="J73" s="114">
        <v>7.0735999999999993E-2</v>
      </c>
      <c r="K73" s="114">
        <v>7.0735999999999993E-2</v>
      </c>
      <c r="L73" s="114">
        <v>4.9931294117647098E-3</v>
      </c>
      <c r="M73" s="114" t="s">
        <v>391</v>
      </c>
      <c r="N73" s="114">
        <v>1.32575708463658E-2</v>
      </c>
      <c r="O73" s="114" t="s">
        <v>391</v>
      </c>
      <c r="P73" s="114" t="s">
        <v>391</v>
      </c>
      <c r="Q73" s="114" t="s">
        <v>391</v>
      </c>
      <c r="R73" s="114">
        <v>3.1831200000000002</v>
      </c>
      <c r="S73" s="114" t="s">
        <v>391</v>
      </c>
      <c r="T73" s="114">
        <v>1.41472E-2</v>
      </c>
      <c r="U73" s="114" t="s">
        <v>391</v>
      </c>
      <c r="V73" s="114">
        <v>0.61299999999999999</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37.367839519650602</v>
      </c>
      <c r="AL73" s="41" t="s">
        <v>393</v>
      </c>
    </row>
    <row r="74" spans="1:38" ht="26.25" customHeight="1" thickBot="1" x14ac:dyDescent="0.3">
      <c r="A74" s="36" t="s">
        <v>45</v>
      </c>
      <c r="B74" s="36" t="s">
        <v>173</v>
      </c>
      <c r="C74" s="37" t="s">
        <v>174</v>
      </c>
      <c r="D74" s="38"/>
      <c r="E74" s="114">
        <v>0.105258659908688</v>
      </c>
      <c r="F74" s="114">
        <v>1.07E-4</v>
      </c>
      <c r="G74" s="114">
        <v>0.125213036</v>
      </c>
      <c r="H74" s="114" t="s">
        <v>391</v>
      </c>
      <c r="I74" s="114">
        <v>5.4453223638625002E-2</v>
      </c>
      <c r="J74" s="114">
        <v>0.12134015535250001</v>
      </c>
      <c r="K74" s="114">
        <v>0.128826864807143</v>
      </c>
      <c r="L74" s="114">
        <v>1.25242414368838E-3</v>
      </c>
      <c r="M74" s="114">
        <v>11.077199999999999</v>
      </c>
      <c r="N74" s="114">
        <v>4.03885714285714E-4</v>
      </c>
      <c r="O74" s="114">
        <v>3.0971428571428602E-5</v>
      </c>
      <c r="P74" s="114">
        <v>1.9999999999999999E-6</v>
      </c>
      <c r="Q74" s="114">
        <v>1.0000000000000001E-5</v>
      </c>
      <c r="R74" s="114">
        <v>4.6257142857142898E-5</v>
      </c>
      <c r="S74" s="114">
        <v>2.00971428571429E-3</v>
      </c>
      <c r="T74" s="114">
        <v>1.14857142857143E-3</v>
      </c>
      <c r="U74" s="114" t="s">
        <v>391</v>
      </c>
      <c r="V74" s="114">
        <v>4.1942857142857103E-3</v>
      </c>
      <c r="W74" s="114">
        <v>1.1900000000000001E-2</v>
      </c>
      <c r="X74" s="114">
        <v>8.6898025199999996E-3</v>
      </c>
      <c r="Y74" s="114">
        <v>2.48280072E-3</v>
      </c>
      <c r="Z74" s="114">
        <v>2.48280072E-3</v>
      </c>
      <c r="AA74" s="114">
        <v>1.24140036E-3</v>
      </c>
      <c r="AB74" s="114">
        <v>1.489680432E-2</v>
      </c>
      <c r="AC74" s="114" t="s">
        <v>391</v>
      </c>
      <c r="AD74" s="114" t="s">
        <v>389</v>
      </c>
      <c r="AE74" s="40"/>
      <c r="AF74" s="48" t="s">
        <v>389</v>
      </c>
      <c r="AG74" s="48" t="s">
        <v>389</v>
      </c>
      <c r="AH74" s="48" t="s">
        <v>389</v>
      </c>
      <c r="AI74" s="48" t="s">
        <v>389</v>
      </c>
      <c r="AJ74" s="48" t="s">
        <v>389</v>
      </c>
      <c r="AK74" s="114">
        <v>124.14003599999999</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0.2205</v>
      </c>
      <c r="F80" s="114" t="s">
        <v>391</v>
      </c>
      <c r="G80" s="114">
        <v>3.3408000000000002</v>
      </c>
      <c r="H80" s="114" t="s">
        <v>391</v>
      </c>
      <c r="I80" s="114">
        <v>2.6010483960000001E-2</v>
      </c>
      <c r="J80" s="114">
        <v>3.097727032E-2</v>
      </c>
      <c r="K80" s="114">
        <v>3.2782444000000001E-2</v>
      </c>
      <c r="L80" s="114">
        <v>2.5991203960000001E-5</v>
      </c>
      <c r="M80" s="114" t="s">
        <v>391</v>
      </c>
      <c r="N80" s="114">
        <v>3.4217870000000001</v>
      </c>
      <c r="O80" s="114">
        <v>2.7774099999999999E-2</v>
      </c>
      <c r="P80" s="114">
        <v>1.6799999999999999E-2</v>
      </c>
      <c r="Q80" s="114">
        <v>0.21088999999999999</v>
      </c>
      <c r="R80" s="114">
        <v>4.8382022601526402E-2</v>
      </c>
      <c r="S80" s="114">
        <v>0.75567099999999998</v>
      </c>
      <c r="T80" s="114">
        <v>5.3001665066E-2</v>
      </c>
      <c r="U80" s="114" t="s">
        <v>391</v>
      </c>
      <c r="V80" s="114">
        <v>7.3832300000000002</v>
      </c>
      <c r="W80" s="114">
        <v>0.798734674698795</v>
      </c>
      <c r="X80" s="114" t="s">
        <v>391</v>
      </c>
      <c r="Y80" s="114" t="s">
        <v>389</v>
      </c>
      <c r="Z80" s="114" t="s">
        <v>391</v>
      </c>
      <c r="AA80" s="114" t="s">
        <v>391</v>
      </c>
      <c r="AB80" s="114" t="s">
        <v>391</v>
      </c>
      <c r="AC80" s="114" t="s">
        <v>391</v>
      </c>
      <c r="AD80" s="114">
        <v>3.9942527420429303E-4</v>
      </c>
      <c r="AE80" s="40"/>
      <c r="AF80" s="48" t="s">
        <v>389</v>
      </c>
      <c r="AG80" s="48" t="s">
        <v>389</v>
      </c>
      <c r="AH80" s="48" t="s">
        <v>389</v>
      </c>
      <c r="AI80" s="48" t="s">
        <v>389</v>
      </c>
      <c r="AJ80" s="48" t="s">
        <v>389</v>
      </c>
      <c r="AK80" s="114">
        <v>304.83080000000001</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11.845808388</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25.163108999999999</v>
      </c>
      <c r="AL82" s="46" t="s">
        <v>203</v>
      </c>
    </row>
    <row r="83" spans="1:38" ht="26.25" customHeight="1" thickBot="1" x14ac:dyDescent="0.3">
      <c r="A83" s="36" t="s">
        <v>45</v>
      </c>
      <c r="B83" s="54" t="s">
        <v>195</v>
      </c>
      <c r="C83" s="55" t="s">
        <v>196</v>
      </c>
      <c r="D83" s="38"/>
      <c r="E83" s="114" t="s">
        <v>391</v>
      </c>
      <c r="F83" s="114">
        <v>0.195340655</v>
      </c>
      <c r="G83" s="114" t="s">
        <v>389</v>
      </c>
      <c r="H83" s="114" t="s">
        <v>389</v>
      </c>
      <c r="I83" s="114">
        <v>5.6714039999999997E-3</v>
      </c>
      <c r="J83" s="114">
        <v>3.1651525E-2</v>
      </c>
      <c r="K83" s="114">
        <v>0.17377413999999999</v>
      </c>
      <c r="L83" s="114">
        <v>2.8169805800000002E-4</v>
      </c>
      <c r="M83" s="114">
        <v>6.9552350000000004E-4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12351.01</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11.785732246275</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26.055167610000002</v>
      </c>
      <c r="AL85" s="41" t="s">
        <v>200</v>
      </c>
    </row>
    <row r="86" spans="1:38" ht="26.25" customHeight="1" thickBot="1" x14ac:dyDescent="0.3">
      <c r="A86" s="36" t="s">
        <v>192</v>
      </c>
      <c r="B86" s="45" t="s">
        <v>201</v>
      </c>
      <c r="C86" s="53" t="s">
        <v>202</v>
      </c>
      <c r="D86" s="38"/>
      <c r="E86" s="114" t="s">
        <v>389</v>
      </c>
      <c r="F86" s="114">
        <v>2.579364E-2</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0.13575599999999999</v>
      </c>
      <c r="AL86" s="41" t="s">
        <v>203</v>
      </c>
    </row>
    <row r="87" spans="1:38" ht="26.25" customHeight="1" thickBot="1" x14ac:dyDescent="0.3">
      <c r="A87" s="36" t="s">
        <v>192</v>
      </c>
      <c r="B87" s="45" t="s">
        <v>204</v>
      </c>
      <c r="C87" s="53" t="s">
        <v>205</v>
      </c>
      <c r="D87" s="38"/>
      <c r="E87" s="114" t="s">
        <v>389</v>
      </c>
      <c r="F87" s="114">
        <v>8.4381750000000005E-2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0.28127249999999998</v>
      </c>
      <c r="AL87" s="41" t="s">
        <v>203</v>
      </c>
    </row>
    <row r="88" spans="1:38" ht="26.25" customHeight="1" thickBot="1" x14ac:dyDescent="0.3">
      <c r="A88" s="36" t="s">
        <v>192</v>
      </c>
      <c r="B88" s="45" t="s">
        <v>206</v>
      </c>
      <c r="C88" s="53" t="s">
        <v>207</v>
      </c>
      <c r="D88" s="38"/>
      <c r="E88" s="114" t="s">
        <v>391</v>
      </c>
      <c r="F88" s="114">
        <v>1.8653758887</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100.893813506</v>
      </c>
      <c r="AL88" s="41" t="s">
        <v>203</v>
      </c>
    </row>
    <row r="89" spans="1:38" ht="26.25" customHeight="1" thickBot="1" x14ac:dyDescent="0.3">
      <c r="A89" s="36" t="s">
        <v>192</v>
      </c>
      <c r="B89" s="45" t="s">
        <v>208</v>
      </c>
      <c r="C89" s="53" t="s">
        <v>209</v>
      </c>
      <c r="D89" s="38"/>
      <c r="E89" s="114" t="s">
        <v>389</v>
      </c>
      <c r="F89" s="114">
        <v>0.79604834800000002</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2.6540905000000001</v>
      </c>
      <c r="AL89" s="41" t="s">
        <v>203</v>
      </c>
    </row>
    <row r="90" spans="1:38" ht="26.25" customHeight="1" thickBot="1" x14ac:dyDescent="0.3">
      <c r="A90" s="36" t="s">
        <v>192</v>
      </c>
      <c r="B90" s="45" t="s">
        <v>210</v>
      </c>
      <c r="C90" s="53" t="s">
        <v>211</v>
      </c>
      <c r="D90" s="38"/>
      <c r="E90" s="114" t="s">
        <v>389</v>
      </c>
      <c r="F90" s="114">
        <v>30.447309379550099</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49.043435918999997</v>
      </c>
      <c r="AL90" s="41" t="s">
        <v>203</v>
      </c>
    </row>
    <row r="91" spans="1:38" ht="26.25" customHeight="1" thickBot="1" x14ac:dyDescent="0.3">
      <c r="A91" s="36" t="s">
        <v>192</v>
      </c>
      <c r="B91" s="42" t="s">
        <v>379</v>
      </c>
      <c r="C91" s="45" t="s">
        <v>212</v>
      </c>
      <c r="D91" s="38"/>
      <c r="E91" s="114">
        <v>7.2318442526319703E-3</v>
      </c>
      <c r="F91" s="114">
        <v>1.85186043237437E-2</v>
      </c>
      <c r="G91" s="114">
        <v>4.0045200000000001E-3</v>
      </c>
      <c r="H91" s="114">
        <v>1.5878555360234799E-2</v>
      </c>
      <c r="I91" s="114">
        <v>0.17217870378948</v>
      </c>
      <c r="J91" s="114">
        <v>0.23580018378947998</v>
      </c>
      <c r="K91" s="114">
        <v>0.24894084378948</v>
      </c>
      <c r="L91" s="114">
        <v>4.6487818705265798E-4</v>
      </c>
      <c r="M91" s="114">
        <v>0.22030220128890099</v>
      </c>
      <c r="N91" s="114">
        <v>1.9130789590644399E-4</v>
      </c>
      <c r="O91" s="114">
        <v>2.3450957918128871E-3</v>
      </c>
      <c r="P91" s="114">
        <v>4.5819779181288699E-4</v>
      </c>
      <c r="Q91" s="114">
        <v>2.371939108982491E-3</v>
      </c>
      <c r="R91" s="114">
        <v>2.204005990301762E-2</v>
      </c>
      <c r="S91" s="114">
        <v>0.58932557600355562</v>
      </c>
      <c r="T91" s="114">
        <v>5.0110626378948003E-2</v>
      </c>
      <c r="U91" s="114" t="s">
        <v>391</v>
      </c>
      <c r="V91" s="114">
        <v>0.355090626378948</v>
      </c>
      <c r="W91" s="114">
        <v>3.8261579181288701E-4</v>
      </c>
      <c r="X91" s="114">
        <v>4.2470352891230497E-4</v>
      </c>
      <c r="Y91" s="114">
        <v>1.7217710631579899E-4</v>
      </c>
      <c r="Z91" s="114">
        <v>1.7217710631579899E-4</v>
      </c>
      <c r="AA91" s="114">
        <v>1.7217710631579899E-4</v>
      </c>
      <c r="AB91" s="114">
        <v>9.4123484785970301E-4</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10.621234088726551</v>
      </c>
      <c r="F92" s="114">
        <v>6.1594167603225793</v>
      </c>
      <c r="G92" s="114">
        <v>4.1917114992917082</v>
      </c>
      <c r="H92" s="114">
        <v>1.30105554337496</v>
      </c>
      <c r="I92" s="114">
        <v>1.7692519595004801</v>
      </c>
      <c r="J92" s="114">
        <v>2.2410524648296399</v>
      </c>
      <c r="K92" s="114">
        <v>2.3590025266458099</v>
      </c>
      <c r="L92" s="114">
        <v>4.6000587076044798E-2</v>
      </c>
      <c r="M92" s="114">
        <v>14.539607555341801</v>
      </c>
      <c r="N92" s="114">
        <v>0.12264734787323332</v>
      </c>
      <c r="O92" s="114">
        <v>2.6573592039200435E-2</v>
      </c>
      <c r="P92" s="114">
        <v>1.7202027999999998E-2</v>
      </c>
      <c r="Q92" s="114">
        <v>0.106543633923984</v>
      </c>
      <c r="R92" s="114">
        <v>6.1760521696177677E-2</v>
      </c>
      <c r="S92" s="114">
        <v>0.12928625181786327</v>
      </c>
      <c r="T92" s="114">
        <v>0.14308857251877205</v>
      </c>
      <c r="U92" s="114" t="s">
        <v>391</v>
      </c>
      <c r="V92" s="114">
        <v>0.24529469574646562</v>
      </c>
      <c r="W92" s="114">
        <v>3.43149873030947E-2</v>
      </c>
      <c r="X92" s="114" t="s">
        <v>391</v>
      </c>
      <c r="Y92" s="114" t="s">
        <v>391</v>
      </c>
      <c r="Z92" s="114" t="s">
        <v>391</v>
      </c>
      <c r="AA92" s="114" t="s">
        <v>391</v>
      </c>
      <c r="AB92" s="114">
        <v>2.1265250400000001E-2</v>
      </c>
      <c r="AC92" s="114" t="s">
        <v>391</v>
      </c>
      <c r="AD92" s="114" t="s">
        <v>389</v>
      </c>
      <c r="AE92" s="40"/>
      <c r="AF92" s="48" t="s">
        <v>389</v>
      </c>
      <c r="AG92" s="48" t="s">
        <v>389</v>
      </c>
      <c r="AH92" s="48" t="s">
        <v>389</v>
      </c>
      <c r="AI92" s="48" t="s">
        <v>389</v>
      </c>
      <c r="AJ92" s="48" t="s">
        <v>389</v>
      </c>
      <c r="AK92" s="114">
        <v>12554.359999999999</v>
      </c>
      <c r="AL92" s="41" t="s">
        <v>215</v>
      </c>
    </row>
    <row r="93" spans="1:38" ht="26.25" customHeight="1" thickBot="1" x14ac:dyDescent="0.3">
      <c r="A93" s="36" t="s">
        <v>45</v>
      </c>
      <c r="B93" s="42" t="s">
        <v>216</v>
      </c>
      <c r="C93" s="37" t="s">
        <v>380</v>
      </c>
      <c r="D93" s="47"/>
      <c r="E93" s="114" t="s">
        <v>389</v>
      </c>
      <c r="F93" s="114">
        <v>1.47806076554946</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0.38673019230769201</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386.73019230769199</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5.727554897882E-2</v>
      </c>
      <c r="F99" s="114">
        <v>7.7556407413550703</v>
      </c>
      <c r="G99" s="39" t="s">
        <v>389</v>
      </c>
      <c r="H99" s="114">
        <v>3.9064875084306498</v>
      </c>
      <c r="I99" s="114">
        <v>8.2368319092500003E-2</v>
      </c>
      <c r="J99" s="114">
        <v>0.12656595372750001</v>
      </c>
      <c r="K99" s="114">
        <v>0.27723970816499999</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330.83300000000003</v>
      </c>
      <c r="AL99" s="41" t="s">
        <v>229</v>
      </c>
    </row>
    <row r="100" spans="1:38" ht="26.25" customHeight="1" thickBot="1" x14ac:dyDescent="0.3">
      <c r="A100" s="36" t="s">
        <v>227</v>
      </c>
      <c r="B100" s="36" t="s">
        <v>230</v>
      </c>
      <c r="C100" s="37" t="s">
        <v>383</v>
      </c>
      <c r="D100" s="57"/>
      <c r="E100" s="114">
        <v>0.14051776941640001</v>
      </c>
      <c r="F100" s="114">
        <v>8.4958362931881393</v>
      </c>
      <c r="G100" s="39" t="s">
        <v>389</v>
      </c>
      <c r="H100" s="114">
        <v>8.0794576480491305</v>
      </c>
      <c r="I100" s="114">
        <v>0.100014479475</v>
      </c>
      <c r="J100" s="114">
        <v>0.1532151222825</v>
      </c>
      <c r="K100" s="114">
        <v>0.33172828647583003</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1158.7909999999999</v>
      </c>
      <c r="AL100" s="41" t="s">
        <v>229</v>
      </c>
    </row>
    <row r="101" spans="1:38" ht="26.25" customHeight="1" thickBot="1" x14ac:dyDescent="0.3">
      <c r="A101" s="36" t="s">
        <v>227</v>
      </c>
      <c r="B101" s="36" t="s">
        <v>231</v>
      </c>
      <c r="C101" s="37" t="s">
        <v>232</v>
      </c>
      <c r="D101" s="57"/>
      <c r="E101" s="114">
        <v>1.4396909225000001E-2</v>
      </c>
      <c r="F101" s="114">
        <v>0.28802308131603999</v>
      </c>
      <c r="G101" s="39" t="s">
        <v>389</v>
      </c>
      <c r="H101" s="114">
        <v>0.79510043374999995</v>
      </c>
      <c r="I101" s="114">
        <v>2.8132700000000001E-3</v>
      </c>
      <c r="J101" s="114">
        <v>8.4398100000000007E-3</v>
      </c>
      <c r="K101" s="114">
        <v>1.9692890000000001E-2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578.17399999999998</v>
      </c>
      <c r="AL101" s="41" t="s">
        <v>229</v>
      </c>
    </row>
    <row r="102" spans="1:38" ht="26.25" customHeight="1" thickBot="1" x14ac:dyDescent="0.3">
      <c r="A102" s="36" t="s">
        <v>227</v>
      </c>
      <c r="B102" s="36" t="s">
        <v>233</v>
      </c>
      <c r="C102" s="37" t="s">
        <v>362</v>
      </c>
      <c r="D102" s="57"/>
      <c r="E102" s="114">
        <v>1.8023271433019999E-2</v>
      </c>
      <c r="F102" s="114">
        <v>0.73402553308865004</v>
      </c>
      <c r="G102" s="39" t="s">
        <v>389</v>
      </c>
      <c r="H102" s="114">
        <v>2.65883226503477</v>
      </c>
      <c r="I102" s="114">
        <v>7.2845219999999999E-3</v>
      </c>
      <c r="J102" s="114">
        <v>0.16247412</v>
      </c>
      <c r="K102" s="114">
        <v>1.0825151900000001</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1400.0429999999999</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3.3738946427999998E-4</v>
      </c>
      <c r="F104" s="114">
        <v>5.3994609272700004E-3</v>
      </c>
      <c r="G104" s="39" t="s">
        <v>389</v>
      </c>
      <c r="H104" s="114">
        <v>1.8633062499999999E-2</v>
      </c>
      <c r="I104" s="114">
        <v>7.1000000000000005E-5</v>
      </c>
      <c r="J104" s="114">
        <v>2.13E-4</v>
      </c>
      <c r="K104" s="114">
        <v>4.9700000000000005E-4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14.2</v>
      </c>
      <c r="AL104" s="41" t="s">
        <v>229</v>
      </c>
    </row>
    <row r="105" spans="1:38" ht="26.25" customHeight="1" thickBot="1" x14ac:dyDescent="0.3">
      <c r="A105" s="36" t="s">
        <v>227</v>
      </c>
      <c r="B105" s="36" t="s">
        <v>238</v>
      </c>
      <c r="C105" s="37" t="s">
        <v>239</v>
      </c>
      <c r="D105" s="57"/>
      <c r="E105" s="114">
        <v>6.5741396142850003E-2</v>
      </c>
      <c r="F105" s="114">
        <v>3.2736729740738402</v>
      </c>
      <c r="G105" s="39" t="s">
        <v>389</v>
      </c>
      <c r="H105" s="114">
        <v>3.0004164449999999</v>
      </c>
      <c r="I105" s="114">
        <v>2.4885000000000001E-2</v>
      </c>
      <c r="J105" s="114">
        <v>3.9105000000000001E-2</v>
      </c>
      <c r="K105" s="114">
        <v>8.5319999999999993E-2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355.5</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8.6421781584579999E-2</v>
      </c>
      <c r="F107" s="114">
        <v>0.87661084452273996</v>
      </c>
      <c r="G107" s="39" t="s">
        <v>389</v>
      </c>
      <c r="H107" s="114">
        <v>1.2158200920353399</v>
      </c>
      <c r="I107" s="114">
        <v>2.9248772999999999E-2</v>
      </c>
      <c r="J107" s="114">
        <v>0.38998364000000002</v>
      </c>
      <c r="K107" s="114">
        <v>1.85242229</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9749.5910000000003</v>
      </c>
      <c r="AL107" s="41" t="s">
        <v>229</v>
      </c>
    </row>
    <row r="108" spans="1:38" ht="26.25" customHeight="1" thickBot="1" x14ac:dyDescent="0.3">
      <c r="A108" s="36" t="s">
        <v>227</v>
      </c>
      <c r="B108" s="36" t="s">
        <v>243</v>
      </c>
      <c r="C108" s="37" t="s">
        <v>358</v>
      </c>
      <c r="D108" s="57"/>
      <c r="E108" s="114">
        <v>1.056848175257E-2</v>
      </c>
      <c r="F108" s="114">
        <v>1.0094297500638501</v>
      </c>
      <c r="G108" s="39" t="s">
        <v>389</v>
      </c>
      <c r="H108" s="114">
        <v>0.63763542258117001</v>
      </c>
      <c r="I108" s="114">
        <v>2.3317999999999998E-2</v>
      </c>
      <c r="J108" s="114">
        <v>0.23318</v>
      </c>
      <c r="K108" s="114">
        <v>0.46636</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11659</v>
      </c>
      <c r="AL108" s="41" t="s">
        <v>229</v>
      </c>
    </row>
    <row r="109" spans="1:38" ht="26.25" customHeight="1" thickBot="1" x14ac:dyDescent="0.3">
      <c r="A109" s="36" t="s">
        <v>227</v>
      </c>
      <c r="B109" s="36" t="s">
        <v>244</v>
      </c>
      <c r="C109" s="37" t="s">
        <v>359</v>
      </c>
      <c r="D109" s="57"/>
      <c r="E109" s="114">
        <v>2.6916675586000001E-4</v>
      </c>
      <c r="F109" s="114">
        <v>4.2721653875910003E-2</v>
      </c>
      <c r="G109" s="39" t="s">
        <v>389</v>
      </c>
      <c r="H109" s="114">
        <v>2.4617483561489999E-2</v>
      </c>
      <c r="I109" s="114">
        <v>2.6069600000000002E-3</v>
      </c>
      <c r="J109" s="114">
        <v>1.433828E-2</v>
      </c>
      <c r="K109" s="114">
        <v>1.433828E-2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130.34800000000001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2.6543314285709999E-2</v>
      </c>
      <c r="F111" s="114">
        <v>0.18588953599999999</v>
      </c>
      <c r="G111" s="39" t="s">
        <v>389</v>
      </c>
      <c r="H111" s="114">
        <v>0.42805028571428</v>
      </c>
      <c r="I111" s="114">
        <v>8.0000000000000004E-4</v>
      </c>
      <c r="J111" s="114">
        <v>1.6000000000000001E-3</v>
      </c>
      <c r="K111" s="114">
        <v>3.5999999999999999E-3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200</v>
      </c>
      <c r="AL111" s="41" t="s">
        <v>229</v>
      </c>
    </row>
    <row r="112" spans="1:38" ht="26.25" customHeight="1" thickBot="1" x14ac:dyDescent="0.3">
      <c r="A112" s="36" t="s">
        <v>247</v>
      </c>
      <c r="B112" s="36" t="s">
        <v>248</v>
      </c>
      <c r="C112" s="37" t="s">
        <v>249</v>
      </c>
      <c r="D112" s="38"/>
      <c r="E112" s="114">
        <v>7.44</v>
      </c>
      <c r="F112" s="114" t="s">
        <v>389</v>
      </c>
      <c r="G112" s="39" t="s">
        <v>389</v>
      </c>
      <c r="H112" s="114">
        <v>9.1318409999999997</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186000000</v>
      </c>
      <c r="AL112" s="46" t="s">
        <v>413</v>
      </c>
    </row>
    <row r="113" spans="1:38" ht="26.25" customHeight="1" thickBot="1" x14ac:dyDescent="0.3">
      <c r="A113" s="36" t="s">
        <v>247</v>
      </c>
      <c r="B113" s="58" t="s">
        <v>250</v>
      </c>
      <c r="C113" s="59" t="s">
        <v>251</v>
      </c>
      <c r="D113" s="38"/>
      <c r="E113" s="114">
        <v>2.9527652174410299</v>
      </c>
      <c r="F113" s="114">
        <v>7.8657660756846299</v>
      </c>
      <c r="G113" s="39" t="s">
        <v>389</v>
      </c>
      <c r="H113" s="114">
        <v>14.3799095393458</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72423121.646305293</v>
      </c>
      <c r="AL113" s="41" t="s">
        <v>397</v>
      </c>
    </row>
    <row r="114" spans="1:38" ht="26.25" customHeight="1" thickBot="1" x14ac:dyDescent="0.3">
      <c r="A114" s="36" t="s">
        <v>247</v>
      </c>
      <c r="B114" s="58" t="s">
        <v>252</v>
      </c>
      <c r="C114" s="59" t="s">
        <v>363</v>
      </c>
      <c r="D114" s="38"/>
      <c r="E114" s="114">
        <v>0.136509784</v>
      </c>
      <c r="F114" s="114">
        <v>6.9743872468980006E-2</v>
      </c>
      <c r="G114" s="39" t="s">
        <v>389</v>
      </c>
      <c r="H114" s="114">
        <v>0.44365679800000002</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3412744.6</v>
      </c>
      <c r="AL114" s="41" t="s">
        <v>397</v>
      </c>
    </row>
    <row r="115" spans="1:38" ht="26.25" customHeight="1" thickBot="1" x14ac:dyDescent="0.3">
      <c r="A115" s="36" t="s">
        <v>247</v>
      </c>
      <c r="B115" s="58" t="s">
        <v>253</v>
      </c>
      <c r="C115" s="59" t="s">
        <v>254</v>
      </c>
      <c r="D115" s="38"/>
      <c r="E115" s="114">
        <v>0.31543909770405998</v>
      </c>
      <c r="F115" s="48" t="s">
        <v>391</v>
      </c>
      <c r="G115" s="39" t="s">
        <v>389</v>
      </c>
      <c r="H115" s="114">
        <v>0.93036521306574005</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7973714.6694724699</v>
      </c>
      <c r="AL115" s="41" t="s">
        <v>397</v>
      </c>
    </row>
    <row r="116" spans="1:38" ht="26.25" customHeight="1" thickBot="1" x14ac:dyDescent="0.3">
      <c r="A116" s="36" t="s">
        <v>247</v>
      </c>
      <c r="B116" s="36" t="s">
        <v>255</v>
      </c>
      <c r="C116" s="45" t="s">
        <v>384</v>
      </c>
      <c r="D116" s="38"/>
      <c r="E116" s="114">
        <v>1.7141452229194201</v>
      </c>
      <c r="F116" s="114">
        <v>0.24834675017703001</v>
      </c>
      <c r="G116" s="39" t="s">
        <v>389</v>
      </c>
      <c r="H116" s="114">
        <v>4.0021029019881604</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42853630.5729855</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82313000.859874204</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0.23587272849959001</v>
      </c>
      <c r="J119" s="114">
        <v>2.1495294466599502</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0.88891319833973004</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2331.0410000000002</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v>0.04</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0.53481077601064997</v>
      </c>
      <c r="G125" s="39" t="s">
        <v>389</v>
      </c>
      <c r="H125" s="48" t="s">
        <v>391</v>
      </c>
      <c r="I125" s="114">
        <v>1.6160100000000001E-4</v>
      </c>
      <c r="J125" s="114">
        <v>1.072443E-3</v>
      </c>
      <c r="K125" s="114">
        <v>2.2673110000000002E-3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0.19910518799999999</v>
      </c>
      <c r="I126" s="39" t="s">
        <v>391</v>
      </c>
      <c r="J126" s="39" t="s">
        <v>391</v>
      </c>
      <c r="K126" s="39" t="s">
        <v>391</v>
      </c>
      <c r="L126" s="39" t="s">
        <v>391</v>
      </c>
      <c r="M126" s="114">
        <v>0.16525096</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476.13799999999998</v>
      </c>
      <c r="AL126" s="46" t="s">
        <v>416</v>
      </c>
    </row>
    <row r="127" spans="1:38" ht="26.25" customHeight="1" thickBot="1" x14ac:dyDescent="0.3">
      <c r="A127" s="36" t="s">
        <v>272</v>
      </c>
      <c r="B127" s="36" t="s">
        <v>277</v>
      </c>
      <c r="C127" s="37" t="s">
        <v>278</v>
      </c>
      <c r="D127" s="38"/>
      <c r="E127" s="48" t="s">
        <v>391</v>
      </c>
      <c r="F127" s="48" t="s">
        <v>391</v>
      </c>
      <c r="G127" s="48" t="s">
        <v>391</v>
      </c>
      <c r="H127" s="114">
        <v>0.43875643035714001</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13.13923</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8.3842E-2</v>
      </c>
      <c r="F130" s="114">
        <v>1.7089E-3</v>
      </c>
      <c r="G130" s="114">
        <v>4.9040000000000004E-3</v>
      </c>
      <c r="H130" s="114">
        <v>5.6050000000000002E-4</v>
      </c>
      <c r="I130" s="114">
        <v>7.3026000000000005E-4</v>
      </c>
      <c r="J130" s="114">
        <v>8.1139999999999999E-4</v>
      </c>
      <c r="K130" s="114">
        <v>8.1139999999999999E-4</v>
      </c>
      <c r="L130" s="114">
        <v>2.5559100000000001E-5</v>
      </c>
      <c r="M130" s="114">
        <v>2.5735999999999998E-2</v>
      </c>
      <c r="N130" s="114">
        <v>3.3E-3</v>
      </c>
      <c r="O130" s="114">
        <v>1E-4</v>
      </c>
      <c r="P130" s="114">
        <v>5.4799999999999996E-3</v>
      </c>
      <c r="Q130" s="114">
        <v>5.0000000000000001E-4</v>
      </c>
      <c r="R130" s="114">
        <v>3.3E-3</v>
      </c>
      <c r="S130" s="114">
        <v>2.2499999999999999E-2</v>
      </c>
      <c r="T130" s="114">
        <v>3.0999999999999999E-3</v>
      </c>
      <c r="U130" s="114">
        <v>2.3238198141367999E-4</v>
      </c>
      <c r="V130" s="114">
        <v>4.8661184142181001E-4</v>
      </c>
      <c r="W130" s="114">
        <v>4.3999999999999997E-2</v>
      </c>
      <c r="X130" s="114">
        <v>1.6683834563033501E-7</v>
      </c>
      <c r="Y130" s="114">
        <v>3.5552456985511798E-7</v>
      </c>
      <c r="Z130" s="114">
        <v>1.88686224224783E-7</v>
      </c>
      <c r="AA130" s="114">
        <v>2.30395810632367E-7</v>
      </c>
      <c r="AB130" s="114">
        <v>2.9106300380504699E-3</v>
      </c>
      <c r="AC130" s="114">
        <v>0.25667433356688402</v>
      </c>
      <c r="AD130" s="114">
        <v>6.7529806564659302E-8</v>
      </c>
      <c r="AE130" s="40"/>
      <c r="AF130" s="48" t="s">
        <v>389</v>
      </c>
      <c r="AG130" s="48" t="s">
        <v>389</v>
      </c>
      <c r="AH130" s="48" t="s">
        <v>389</v>
      </c>
      <c r="AI130" s="48" t="s">
        <v>389</v>
      </c>
      <c r="AJ130" s="48" t="s">
        <v>389</v>
      </c>
      <c r="AK130" s="114">
        <v>147.75</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6.0508800000000001E-2</v>
      </c>
      <c r="F133" s="114">
        <v>9.5347200000000002E-4</v>
      </c>
      <c r="G133" s="114">
        <v>8.2878719999999999E-3</v>
      </c>
      <c r="H133" s="114" t="s">
        <v>391</v>
      </c>
      <c r="I133" s="114">
        <v>2.5488281E-3</v>
      </c>
      <c r="J133" s="114">
        <v>2.5494627E-3</v>
      </c>
      <c r="K133" s="114">
        <v>2.8344640399999999E-3</v>
      </c>
      <c r="L133" s="114" t="s">
        <v>391</v>
      </c>
      <c r="M133" s="114">
        <v>1.026816E-2</v>
      </c>
      <c r="N133" s="114">
        <v>2.2025203199999999E-3</v>
      </c>
      <c r="O133" s="114">
        <v>3.6892031999999998E-4</v>
      </c>
      <c r="P133" s="114">
        <v>2.2800600000000001E-2</v>
      </c>
      <c r="Q133" s="114">
        <v>9.9821184000000005E-4</v>
      </c>
      <c r="R133" s="114">
        <v>9.9454464000000003E-4</v>
      </c>
      <c r="S133" s="114">
        <v>9.1166591999999999E-4</v>
      </c>
      <c r="T133" s="114">
        <v>1.2710515199999999E-3</v>
      </c>
      <c r="U133" s="114">
        <v>1.4507443199999999E-3</v>
      </c>
      <c r="V133" s="114">
        <v>1.174384128E-2</v>
      </c>
      <c r="W133" s="114">
        <v>0.66009600000000002</v>
      </c>
      <c r="X133" s="114">
        <v>7.3343999999999998E-9</v>
      </c>
      <c r="Y133" s="114">
        <v>5.2881024000000001E-7</v>
      </c>
      <c r="Z133" s="114">
        <v>4.7233536000000001E-7</v>
      </c>
      <c r="AA133" s="114">
        <v>5.1267456000000002E-7</v>
      </c>
      <c r="AB133" s="114">
        <v>1.5211545600000001E-6</v>
      </c>
      <c r="AC133" s="114">
        <v>1.10016E-2</v>
      </c>
      <c r="AD133" s="114">
        <v>3.007104E-2</v>
      </c>
      <c r="AE133" s="40"/>
      <c r="AF133" s="48" t="s">
        <v>389</v>
      </c>
      <c r="AG133" s="48" t="s">
        <v>389</v>
      </c>
      <c r="AH133" s="48" t="s">
        <v>389</v>
      </c>
      <c r="AI133" s="48" t="s">
        <v>389</v>
      </c>
      <c r="AJ133" s="48" t="s">
        <v>389</v>
      </c>
      <c r="AK133" s="114">
        <v>73344</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3.0595899360000001E-2</v>
      </c>
      <c r="F135" s="114">
        <v>1.183426296E-2</v>
      </c>
      <c r="G135" s="114">
        <v>1.0583487199999999E-3</v>
      </c>
      <c r="H135" s="114" t="s">
        <v>391</v>
      </c>
      <c r="I135" s="114">
        <v>5.2863206546666694E-2</v>
      </c>
      <c r="J135" s="114">
        <v>5.7493130853333296E-2</v>
      </c>
      <c r="K135" s="114">
        <v>5.8743906613333299E-2</v>
      </c>
      <c r="L135" s="114">
        <v>1.7333528999600001E-2</v>
      </c>
      <c r="M135" s="114">
        <v>0.53716008216</v>
      </c>
      <c r="N135" s="114">
        <v>9.8626012479999997E-2</v>
      </c>
      <c r="O135" s="114">
        <v>1.779983533333333E-3</v>
      </c>
      <c r="P135" s="114">
        <v>1.8895116666666701E-4</v>
      </c>
      <c r="Q135" s="114">
        <v>4.9318126533333334E-3</v>
      </c>
      <c r="R135" s="114">
        <v>9.7046518666666704E-4</v>
      </c>
      <c r="S135" s="114">
        <v>4.7892987066666698E-2</v>
      </c>
      <c r="T135" s="114" t="s">
        <v>391</v>
      </c>
      <c r="U135" s="114">
        <v>6.7349464E-4</v>
      </c>
      <c r="V135" s="114">
        <v>0.30656845056000004</v>
      </c>
      <c r="W135" s="114">
        <v>0.1272353533333333</v>
      </c>
      <c r="X135" s="114">
        <v>2.2814780786666701E-4</v>
      </c>
      <c r="Y135" s="114">
        <v>3.6351246653333299E-4</v>
      </c>
      <c r="Z135" s="114">
        <v>1.3085584770933299E-4</v>
      </c>
      <c r="AA135" s="114">
        <v>1.66389833333333E-4</v>
      </c>
      <c r="AB135" s="114">
        <v>8.8890595544266699E-4</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1.6179780000000001E-2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1.2411879000000001E-2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827458.6</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1.3799435714285702</v>
      </c>
      <c r="I139" s="114">
        <v>0.76123726999999997</v>
      </c>
      <c r="J139" s="114">
        <v>0.76123726999999997</v>
      </c>
      <c r="K139" s="114">
        <v>0.76123726999999997</v>
      </c>
      <c r="L139" s="48" t="s">
        <v>391</v>
      </c>
      <c r="M139" s="114" t="s">
        <v>391</v>
      </c>
      <c r="N139" s="114">
        <v>2.1964699999999998E-3</v>
      </c>
      <c r="O139" s="114">
        <v>4.4273999999999997E-3</v>
      </c>
      <c r="P139" s="114">
        <v>4.4273999999999997E-3</v>
      </c>
      <c r="Q139" s="114">
        <v>7.0099000000000003E-3</v>
      </c>
      <c r="R139" s="114">
        <v>6.6956400000000001E-3</v>
      </c>
      <c r="S139" s="114">
        <v>1.558974E-2</v>
      </c>
      <c r="T139" s="114" t="s">
        <v>391</v>
      </c>
      <c r="U139" s="114" t="s">
        <v>391</v>
      </c>
      <c r="V139" s="114" t="s">
        <v>391</v>
      </c>
      <c r="W139" s="114">
        <v>7.7486499999999996</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v>142.69593522624078</v>
      </c>
      <c r="F141" s="66">
        <v>151.87877303185098</v>
      </c>
      <c r="G141" s="66">
        <f t="shared" ref="G141:AJ141" si="0">SUM(G$14:G$140)</f>
        <v>17.408913023114664</v>
      </c>
      <c r="H141" s="66">
        <v>55.873433716502547</v>
      </c>
      <c r="I141" s="66">
        <v>17.733771705076265</v>
      </c>
      <c r="J141" s="66">
        <v>44.226645210907989</v>
      </c>
      <c r="K141" s="66">
        <v>81.98422525183426</v>
      </c>
      <c r="L141" s="66">
        <v>2.5578744090241163</v>
      </c>
      <c r="M141" s="66">
        <v>334.39375760153263</v>
      </c>
      <c r="N141" s="66">
        <f t="shared" si="0"/>
        <v>9.0361787413575918</v>
      </c>
      <c r="O141" s="66">
        <f t="shared" si="0"/>
        <v>0.48156370538766141</v>
      </c>
      <c r="P141" s="66">
        <f t="shared" si="0"/>
        <v>0.45189345798631836</v>
      </c>
      <c r="Q141" s="66">
        <f t="shared" si="0"/>
        <v>0.73472565198988293</v>
      </c>
      <c r="R141" s="66">
        <f t="shared" si="0"/>
        <v>5.5481224558558244</v>
      </c>
      <c r="S141" s="66">
        <f t="shared" si="0"/>
        <v>26.845180768115263</v>
      </c>
      <c r="T141" s="66">
        <f t="shared" si="0"/>
        <v>7.0922248117283786</v>
      </c>
      <c r="U141" s="66">
        <f t="shared" si="0"/>
        <v>1.0648179207317137</v>
      </c>
      <c r="V141" s="66">
        <f t="shared" si="0"/>
        <v>82.143759598720678</v>
      </c>
      <c r="W141" s="66">
        <f t="shared" si="0"/>
        <v>18.42889229126552</v>
      </c>
      <c r="X141" s="66">
        <f t="shared" si="0"/>
        <v>2.6153868495029498</v>
      </c>
      <c r="Y141" s="66">
        <f t="shared" si="0"/>
        <v>2.6984031007840223</v>
      </c>
      <c r="Z141" s="66">
        <f t="shared" si="0"/>
        <v>0.95421926983715077</v>
      </c>
      <c r="AA141" s="66">
        <f t="shared" si="0"/>
        <v>1.4454415891291248</v>
      </c>
      <c r="AB141" s="66">
        <f t="shared" si="0"/>
        <v>8.5077845298430255</v>
      </c>
      <c r="AC141" s="66">
        <f t="shared" si="0"/>
        <v>2.7211015845970743</v>
      </c>
      <c r="AD141" s="66">
        <f t="shared" si="0"/>
        <v>9.1393161258383131</v>
      </c>
      <c r="AE141" s="67"/>
      <c r="AF141" s="68">
        <v>368023.32029844227</v>
      </c>
      <c r="AG141" s="68">
        <v>35811.500369079993</v>
      </c>
      <c r="AH141" s="68">
        <f t="shared" si="0"/>
        <v>37698.371036305674</v>
      </c>
      <c r="AI141" s="68">
        <v>501172.016942947</v>
      </c>
      <c r="AJ141" s="68">
        <f t="shared" si="0"/>
        <v>34801.705883378505</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142.69593522624078</v>
      </c>
      <c r="F152" s="91">
        <f t="shared" ref="F152:AD152" si="1">F141+F151+IF(AND(OR($B$4="AT",$B$4="BE",$B$4="CH",$B$4="GB",$B$4="IE",$B$4="LT",$B$4="LU",$B$4="NL"),SUM(F143:F149)&gt;0),SUM(F143:F149)-SUM(F27:F33),0)</f>
        <v>151.87877303185098</v>
      </c>
      <c r="G152" s="91">
        <f t="shared" si="1"/>
        <v>17.408913023114664</v>
      </c>
      <c r="H152" s="91">
        <f t="shared" si="1"/>
        <v>55.873433716502547</v>
      </c>
      <c r="I152" s="91">
        <f t="shared" si="1"/>
        <v>17.733771705076265</v>
      </c>
      <c r="J152" s="91">
        <f t="shared" si="1"/>
        <v>44.226645210907989</v>
      </c>
      <c r="K152" s="91">
        <f t="shared" si="1"/>
        <v>81.98422525183426</v>
      </c>
      <c r="L152" s="91">
        <f>L141+L151+IF(AND(OR($B$4="AT",$B$4="BE",$B$4="CH",$B$4="GB",$B$4="IE",$B$4="LT",$B$4="LU",$B$4="NL"),SUM(L143:L149)&gt;0),SUM(L143:L149)-SUM(L27:L33),0)</f>
        <v>2.5578744090241163</v>
      </c>
      <c r="M152" s="91">
        <f t="shared" si="1"/>
        <v>334.39375760153263</v>
      </c>
      <c r="N152" s="91">
        <f t="shared" si="1"/>
        <v>9.0361787413575918</v>
      </c>
      <c r="O152" s="91">
        <f t="shared" si="1"/>
        <v>0.48156370538766141</v>
      </c>
      <c r="P152" s="91">
        <f t="shared" si="1"/>
        <v>0.45189345798631836</v>
      </c>
      <c r="Q152" s="91">
        <f t="shared" si="1"/>
        <v>0.73472565198988293</v>
      </c>
      <c r="R152" s="91">
        <f t="shared" si="1"/>
        <v>5.5481224558558244</v>
      </c>
      <c r="S152" s="91">
        <f t="shared" si="1"/>
        <v>26.845180768115263</v>
      </c>
      <c r="T152" s="91">
        <f t="shared" si="1"/>
        <v>7.0922248117283786</v>
      </c>
      <c r="U152" s="91">
        <f t="shared" si="1"/>
        <v>1.0648179207317137</v>
      </c>
      <c r="V152" s="91">
        <f t="shared" si="1"/>
        <v>82.143759598720678</v>
      </c>
      <c r="W152" s="91">
        <f t="shared" si="1"/>
        <v>18.42889229126552</v>
      </c>
      <c r="X152" s="91">
        <f t="shared" si="1"/>
        <v>2.6153868495029498</v>
      </c>
      <c r="Y152" s="91">
        <f t="shared" si="1"/>
        <v>2.6984031007840223</v>
      </c>
      <c r="Z152" s="91">
        <f t="shared" si="1"/>
        <v>0.95421926983715077</v>
      </c>
      <c r="AA152" s="91">
        <f t="shared" si="1"/>
        <v>1.4454415891291248</v>
      </c>
      <c r="AB152" s="91">
        <f t="shared" si="1"/>
        <v>8.5077845298430255</v>
      </c>
      <c r="AC152" s="91">
        <f t="shared" si="1"/>
        <v>2.7211015845970743</v>
      </c>
      <c r="AD152" s="91">
        <f t="shared" si="1"/>
        <v>9.1393161258383131</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142.69593522624078</v>
      </c>
      <c r="F154" s="91">
        <f>F141+F153-IF(OR($B$6=2005,$B$6&gt;=2020),SUM(F99:F122),0)+IF(AND(OR($B$4="AT",$B$4="BE",$B$4="CH",$B$4="GB",$B$4="IE",$B$4="LT",$B$4="LU",$B$4="NL"),SUM(F143:F149)&gt;0),SUM(F143:F149)-SUM(F27:F33),0)</f>
        <v>151.87877303185098</v>
      </c>
      <c r="G154" s="91">
        <f>G141+G153+IF(AND(OR($B$4="AT",$B$4="BE",$B$4="CH",$B$4="GB",$B$4="IE",$B$4="LT",$B$4="LU",$B$4="NL"),SUM(G143:G149)&gt;0),SUM(G143:G149)-SUM(G27:G33),0)</f>
        <v>17.408913023114664</v>
      </c>
      <c r="H154" s="91">
        <f t="shared" ref="H154:AD154" si="2">H141+H153+IF(AND(OR($B$4="AT",$B$4="BE",$B$4="CH",$B$4="GB",$B$4="IE",$B$4="LT",$B$4="LU",$B$4="NL"),SUM(H143:H149)&gt;0),SUM(H143:H149)-SUM(H27:H33),0)</f>
        <v>55.873433716502547</v>
      </c>
      <c r="I154" s="91">
        <f t="shared" si="2"/>
        <v>17.733771705076265</v>
      </c>
      <c r="J154" s="91">
        <f t="shared" si="2"/>
        <v>44.226645210907989</v>
      </c>
      <c r="K154" s="91">
        <f t="shared" si="2"/>
        <v>81.98422525183426</v>
      </c>
      <c r="L154" s="91">
        <f>L141+L153+IF(AND(OR($B$4="AT",$B$4="BE",$B$4="CH",$B$4="GB",$B$4="IE",$B$4="LT",$B$4="LU",$B$4="NL"),SUM(L143:L149)&gt;0),SUM(L143:L149)-SUM(L27:L33),0)</f>
        <v>2.5578744090241163</v>
      </c>
      <c r="M154" s="91">
        <f t="shared" si="2"/>
        <v>334.39375760153263</v>
      </c>
      <c r="N154" s="91">
        <f t="shared" si="2"/>
        <v>9.0361787413575918</v>
      </c>
      <c r="O154" s="91">
        <f t="shared" si="2"/>
        <v>0.48156370538766141</v>
      </c>
      <c r="P154" s="91">
        <f t="shared" si="2"/>
        <v>0.45189345798631836</v>
      </c>
      <c r="Q154" s="91">
        <f t="shared" si="2"/>
        <v>0.73472565198988293</v>
      </c>
      <c r="R154" s="91">
        <f t="shared" si="2"/>
        <v>5.5481224558558244</v>
      </c>
      <c r="S154" s="91">
        <f t="shared" si="2"/>
        <v>26.845180768115263</v>
      </c>
      <c r="T154" s="91">
        <f t="shared" si="2"/>
        <v>7.0922248117283786</v>
      </c>
      <c r="U154" s="91">
        <f t="shared" si="2"/>
        <v>1.0648179207317137</v>
      </c>
      <c r="V154" s="91">
        <f t="shared" si="2"/>
        <v>82.143759598720678</v>
      </c>
      <c r="W154" s="91">
        <f t="shared" si="2"/>
        <v>18.42889229126552</v>
      </c>
      <c r="X154" s="91">
        <f t="shared" si="2"/>
        <v>2.6153868495029498</v>
      </c>
      <c r="Y154" s="91">
        <f t="shared" si="2"/>
        <v>2.6984031007840223</v>
      </c>
      <c r="Z154" s="91">
        <f t="shared" si="2"/>
        <v>0.95421926983715077</v>
      </c>
      <c r="AA154" s="91">
        <f t="shared" si="2"/>
        <v>1.4454415891291248</v>
      </c>
      <c r="AB154" s="91">
        <f t="shared" si="2"/>
        <v>8.5077845298430255</v>
      </c>
      <c r="AC154" s="91">
        <f t="shared" si="2"/>
        <v>2.7211015845970743</v>
      </c>
      <c r="AD154" s="91">
        <f t="shared" si="2"/>
        <v>9.1393161258383131</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8.8246546281631808</v>
      </c>
      <c r="F157" s="114">
        <v>0.41629811379513998</v>
      </c>
      <c r="G157" s="114">
        <v>0.74807702822291999</v>
      </c>
      <c r="H157" s="114" t="s">
        <v>391</v>
      </c>
      <c r="I157" s="114">
        <v>0.14961552056944999</v>
      </c>
      <c r="J157" s="114">
        <v>0.14961552056944999</v>
      </c>
      <c r="K157" s="114">
        <v>0.14961552056944999</v>
      </c>
      <c r="L157" s="114">
        <v>7.1815449873329995E-2</v>
      </c>
      <c r="M157" s="114">
        <v>6.9155548164682701</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32182.2984703531</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1.3820945677166301</v>
      </c>
      <c r="F158" s="114">
        <v>0.12352355202264999</v>
      </c>
      <c r="G158" s="114">
        <v>0.13877063492662001</v>
      </c>
      <c r="H158" s="114" t="s">
        <v>391</v>
      </c>
      <c r="I158" s="114">
        <v>2.7754035505119998E-2</v>
      </c>
      <c r="J158" s="114">
        <v>2.7754035505119998E-2</v>
      </c>
      <c r="K158" s="114">
        <v>2.7754035505119998E-2</v>
      </c>
      <c r="L158" s="114">
        <v>1.3321937042450001E-2</v>
      </c>
      <c r="M158" s="114">
        <v>1.88631020937442</v>
      </c>
      <c r="N158" s="114">
        <v>0.82733333507178997</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5969.8930375667933</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96.543595353480001</v>
      </c>
      <c r="F159" s="114">
        <v>1.9718794736479999</v>
      </c>
      <c r="G159" s="114">
        <v>47.659264603023999</v>
      </c>
      <c r="H159" s="114">
        <v>4.8147160064879999E-2</v>
      </c>
      <c r="I159" s="114">
        <v>8.6579499932560005</v>
      </c>
      <c r="J159" s="114">
        <v>9.3056952142959997</v>
      </c>
      <c r="K159" s="114">
        <v>9.3056952142959997</v>
      </c>
      <c r="L159" s="114">
        <v>0.41762936050535998</v>
      </c>
      <c r="M159" s="114">
        <v>6.8474635775079999</v>
      </c>
      <c r="N159" s="114">
        <v>0.25642189750986</v>
      </c>
      <c r="O159" s="114">
        <v>1.679756460552E-2</v>
      </c>
      <c r="P159" s="114">
        <v>4.0022549556000004E-3</v>
      </c>
      <c r="Q159" s="114">
        <v>0.89692660174255001</v>
      </c>
      <c r="R159" s="114">
        <v>0.83978794064030005</v>
      </c>
      <c r="S159" s="114">
        <v>3.1095773326451104</v>
      </c>
      <c r="T159" s="114">
        <v>25.398291596811099</v>
      </c>
      <c r="U159" s="114">
        <v>2.065933047034E-2</v>
      </c>
      <c r="V159" s="114">
        <v>2.2950294292584901</v>
      </c>
      <c r="W159" s="114">
        <v>0.58937271041907002</v>
      </c>
      <c r="X159" s="114">
        <v>1.5652600440809999E-2</v>
      </c>
      <c r="Y159" s="114">
        <v>5.6249711864509999E-2</v>
      </c>
      <c r="Z159" s="114">
        <v>1.732056355044E-2</v>
      </c>
      <c r="AA159" s="114">
        <v>2.8166073474370001E-2</v>
      </c>
      <c r="AB159" s="114">
        <v>0.11738894933015</v>
      </c>
      <c r="AC159" s="114">
        <v>0.22240494725911</v>
      </c>
      <c r="AD159" s="114">
        <v>0.88168700440689007</v>
      </c>
      <c r="AE159" s="40"/>
      <c r="AF159" s="114">
        <v>82758.390788000004</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191" priority="67" stopIfTrue="1" operator="equal">
      <formula>"C"</formula>
    </cfRule>
    <cfRule type="cellIs" dxfId="190" priority="68" stopIfTrue="1" operator="equal">
      <formula>"IE"</formula>
    </cfRule>
    <cfRule type="cellIs" dxfId="189" priority="69" stopIfTrue="1" operator="equal">
      <formula>"NA"</formula>
    </cfRule>
    <cfRule type="cellIs" dxfId="188" priority="70" stopIfTrue="1" operator="equal">
      <formula>"NE"</formula>
    </cfRule>
    <cfRule type="cellIs" dxfId="187" priority="71" stopIfTrue="1" operator="equal">
      <formula>"NO"</formula>
    </cfRule>
    <cfRule type="cellIs" dxfId="186" priority="72" stopIfTrue="1" operator="equal">
      <formula>"TPS"</formula>
    </cfRule>
  </conditionalFormatting>
  <conditionalFormatting sqref="E14:AK141">
    <cfRule type="cellIs" dxfId="185" priority="13" stopIfTrue="1" operator="equal">
      <formula>"C"</formula>
    </cfRule>
    <cfRule type="cellIs" dxfId="184" priority="14" stopIfTrue="1" operator="equal">
      <formula>"IE"</formula>
    </cfRule>
    <cfRule type="cellIs" dxfId="183" priority="15" stopIfTrue="1" operator="equal">
      <formula>"NA"</formula>
    </cfRule>
    <cfRule type="cellIs" dxfId="182" priority="16" stopIfTrue="1" operator="equal">
      <formula>"NE"</formula>
    </cfRule>
    <cfRule type="cellIs" dxfId="181" priority="17" stopIfTrue="1" operator="equal">
      <formula>"NO"</formula>
    </cfRule>
    <cfRule type="cellIs" dxfId="180" priority="18" stopIfTrue="1" operator="equal">
      <formula>"TPS"</formula>
    </cfRule>
  </conditionalFormatting>
  <conditionalFormatting sqref="E157:AK164">
    <cfRule type="cellIs" dxfId="179" priority="1" stopIfTrue="1" operator="equal">
      <formula>"C"</formula>
    </cfRule>
    <cfRule type="cellIs" dxfId="178" priority="2" stopIfTrue="1" operator="equal">
      <formula>"IE"</formula>
    </cfRule>
    <cfRule type="cellIs" dxfId="177" priority="3" stopIfTrue="1" operator="equal">
      <formula>"NA"</formula>
    </cfRule>
    <cfRule type="cellIs" dxfId="176" priority="4" stopIfTrue="1" operator="equal">
      <formula>"NE"</formula>
    </cfRule>
    <cfRule type="cellIs" dxfId="175" priority="5" stopIfTrue="1" operator="equal">
      <formula>"NO"</formula>
    </cfRule>
    <cfRule type="cellIs" dxfId="174" priority="6" stopIfTrue="1" operator="equal">
      <formula>"TPS"</formula>
    </cfRule>
  </conditionalFormatting>
  <conditionalFormatting sqref="AF143:AK149">
    <cfRule type="cellIs" dxfId="173" priority="31" stopIfTrue="1" operator="equal">
      <formula>"C"</formula>
    </cfRule>
    <cfRule type="cellIs" dxfId="172" priority="32" stopIfTrue="1" operator="equal">
      <formula>"IE"</formula>
    </cfRule>
    <cfRule type="cellIs" dxfId="171" priority="33" stopIfTrue="1" operator="equal">
      <formula>"NA"</formula>
    </cfRule>
    <cfRule type="cellIs" dxfId="170" priority="34" stopIfTrue="1" operator="equal">
      <formula>"NE"</formula>
    </cfRule>
    <cfRule type="cellIs" dxfId="169" priority="35" stopIfTrue="1" operator="equal">
      <formula>"NO"</formula>
    </cfRule>
    <cfRule type="cellIs" dxfId="168" priority="36" stopIfTrue="1" operator="equal">
      <formula>"TPS"</formula>
    </cfRule>
  </conditionalFormatting>
  <pageMargins left="0.7" right="0.7" top="0.78740157499999996" bottom="0.78740157499999996"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2A42C-3EA2-4465-B707-91A33ABE3E05}">
  <sheetPr codeName="Tabelle327">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2017</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2017</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11.92250279823946</v>
      </c>
      <c r="F14" s="114">
        <v>3.0651429309973599</v>
      </c>
      <c r="G14" s="114">
        <v>2.17264150561379</v>
      </c>
      <c r="H14" s="114">
        <v>0.37169747552097004</v>
      </c>
      <c r="I14" s="114">
        <v>0.79380789614283986</v>
      </c>
      <c r="J14" s="114">
        <v>1.1632817811348202</v>
      </c>
      <c r="K14" s="114">
        <v>1.1724260007348202</v>
      </c>
      <c r="L14" s="114">
        <v>2.9179797496157997E-2</v>
      </c>
      <c r="M14" s="114">
        <v>5.4896146396990497</v>
      </c>
      <c r="N14" s="114">
        <v>2.1461784724279598</v>
      </c>
      <c r="O14" s="114">
        <v>0.16097529696977997</v>
      </c>
      <c r="P14" s="114">
        <v>0.15760988691148997</v>
      </c>
      <c r="Q14" s="114">
        <v>0.23173293508324999</v>
      </c>
      <c r="R14" s="114">
        <v>0.62616400112313997</v>
      </c>
      <c r="S14" s="114">
        <v>1.4481100184103599</v>
      </c>
      <c r="T14" s="114">
        <v>1.0333438321107902</v>
      </c>
      <c r="U14" s="114">
        <v>0.14320721336020001</v>
      </c>
      <c r="V14" s="114">
        <v>12.638197942694749</v>
      </c>
      <c r="W14" s="114">
        <v>2.15339338729577</v>
      </c>
      <c r="X14" s="114">
        <v>0.12650028181795514</v>
      </c>
      <c r="Y14" s="114">
        <v>0.11368043190051447</v>
      </c>
      <c r="Z14" s="114">
        <v>4.1340083269790787E-2</v>
      </c>
      <c r="AA14" s="114">
        <v>9.8432418495108837E-2</v>
      </c>
      <c r="AB14" s="114">
        <v>0.37997718358359178</v>
      </c>
      <c r="AC14" s="114">
        <v>1.0103162357009798</v>
      </c>
      <c r="AD14" s="114">
        <v>0.4356334648301351</v>
      </c>
      <c r="AE14" s="40"/>
      <c r="AF14" s="114">
        <v>3821.9611411928004</v>
      </c>
      <c r="AG14" s="114">
        <v>18935.981676000003</v>
      </c>
      <c r="AH14" s="114">
        <v>5020.8424999999888</v>
      </c>
      <c r="AI14" s="114">
        <v>166319.35880877919</v>
      </c>
      <c r="AJ14" s="114">
        <v>28378.901134220741</v>
      </c>
      <c r="AK14" s="39" t="s">
        <v>389</v>
      </c>
      <c r="AL14" s="41" t="s">
        <v>41</v>
      </c>
    </row>
    <row r="15" spans="1:38" ht="26.25" customHeight="1" thickBot="1" x14ac:dyDescent="0.3">
      <c r="A15" s="36" t="s">
        <v>45</v>
      </c>
      <c r="B15" s="36" t="s">
        <v>46</v>
      </c>
      <c r="C15" s="37" t="s">
        <v>47</v>
      </c>
      <c r="D15" s="38"/>
      <c r="E15" s="114">
        <v>0.83796007851378007</v>
      </c>
      <c r="F15" s="114">
        <v>5.4219684674990005E-2</v>
      </c>
      <c r="G15" s="114">
        <v>0.15451028508802001</v>
      </c>
      <c r="H15" s="114">
        <v>5.1898984233480001E-2</v>
      </c>
      <c r="I15" s="114">
        <v>3.3490045174940003E-2</v>
      </c>
      <c r="J15" s="114">
        <v>3.5540843531440006E-2</v>
      </c>
      <c r="K15" s="114">
        <v>3.6199080331440002E-2</v>
      </c>
      <c r="L15" s="114">
        <v>9.6009686876099998E-3</v>
      </c>
      <c r="M15" s="114">
        <v>0.35397323832722</v>
      </c>
      <c r="N15" s="114">
        <v>1.494043061047E-2</v>
      </c>
      <c r="O15" s="114">
        <v>4.641400883E-4</v>
      </c>
      <c r="P15" s="114">
        <v>7.2125044250000004E-5</v>
      </c>
      <c r="Q15" s="114">
        <v>1.1567730336E-3</v>
      </c>
      <c r="R15" s="114">
        <v>5.8657566440999999E-4</v>
      </c>
      <c r="S15" s="114">
        <v>3.4989365980200001E-3</v>
      </c>
      <c r="T15" s="114">
        <v>0.20566964638335999</v>
      </c>
      <c r="U15" s="114">
        <v>1.6066043733E-3</v>
      </c>
      <c r="V15" s="114">
        <v>1.2634511784780001E-2</v>
      </c>
      <c r="W15" s="114">
        <v>1.4758358836960001E-2</v>
      </c>
      <c r="X15" s="114">
        <v>1.8210120420000001E-5</v>
      </c>
      <c r="Y15" s="114">
        <v>2.3513067574999999E-4</v>
      </c>
      <c r="Z15" s="114">
        <v>2.664814325E-5</v>
      </c>
      <c r="AA15" s="114">
        <v>2.351306757E-5</v>
      </c>
      <c r="AB15" s="114">
        <v>3.0350200700000001E-4</v>
      </c>
      <c r="AC15" s="114" t="s">
        <v>391</v>
      </c>
      <c r="AD15" s="114" t="s">
        <v>391</v>
      </c>
      <c r="AE15" s="40"/>
      <c r="AF15" s="114">
        <v>24946.860533921899</v>
      </c>
      <c r="AG15" s="39" t="s">
        <v>390</v>
      </c>
      <c r="AH15" s="114">
        <v>2291.3673629999998</v>
      </c>
      <c r="AI15" s="39" t="s">
        <v>390</v>
      </c>
      <c r="AJ15" s="39" t="s">
        <v>390</v>
      </c>
      <c r="AK15" s="39" t="s">
        <v>389</v>
      </c>
      <c r="AL15" s="41" t="s">
        <v>41</v>
      </c>
    </row>
    <row r="16" spans="1:38" ht="26.25" customHeight="1" thickBot="1" x14ac:dyDescent="0.3">
      <c r="A16" s="36" t="s">
        <v>45</v>
      </c>
      <c r="B16" s="36" t="s">
        <v>48</v>
      </c>
      <c r="C16" s="37" t="s">
        <v>49</v>
      </c>
      <c r="D16" s="38"/>
      <c r="E16" s="114">
        <v>0.38693036965604999</v>
      </c>
      <c r="F16" s="114">
        <v>8.9879999999999995E-3</v>
      </c>
      <c r="G16" s="114">
        <v>0.11596873193453</v>
      </c>
      <c r="H16" s="114" t="s">
        <v>391</v>
      </c>
      <c r="I16" s="114">
        <v>2.3091473743640002E-2</v>
      </c>
      <c r="J16" s="114">
        <v>3.3934161490680001E-2</v>
      </c>
      <c r="K16" s="114">
        <v>7.2269565217390003E-2</v>
      </c>
      <c r="L16" s="114" t="s">
        <v>391</v>
      </c>
      <c r="M16" s="114">
        <v>4.4940000000000001E-2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4494</v>
      </c>
      <c r="AH16" s="39" t="s">
        <v>390</v>
      </c>
      <c r="AI16" s="39" t="s">
        <v>390</v>
      </c>
      <c r="AJ16" s="39" t="s">
        <v>390</v>
      </c>
      <c r="AK16" s="39" t="s">
        <v>389</v>
      </c>
      <c r="AL16" s="41" t="s">
        <v>41</v>
      </c>
    </row>
    <row r="17" spans="1:38" ht="26.25" customHeight="1" thickBot="1" x14ac:dyDescent="0.3">
      <c r="A17" s="36" t="s">
        <v>45</v>
      </c>
      <c r="B17" s="36" t="s">
        <v>50</v>
      </c>
      <c r="C17" s="37" t="s">
        <v>51</v>
      </c>
      <c r="D17" s="38"/>
      <c r="E17" s="114">
        <v>0.82787974910403994</v>
      </c>
      <c r="F17" s="114">
        <v>2.2458449054370003E-2</v>
      </c>
      <c r="G17" s="114">
        <v>0.35061077587164002</v>
      </c>
      <c r="H17" s="114">
        <v>1.1659647449480001E-2</v>
      </c>
      <c r="I17" s="114">
        <v>1.6485916648950001E-2</v>
      </c>
      <c r="J17" s="114">
        <v>2.4609884032670001E-2</v>
      </c>
      <c r="K17" s="114">
        <v>3.0991463585600003E-2</v>
      </c>
      <c r="L17" s="114">
        <v>7.8406273507100003E-3</v>
      </c>
      <c r="M17" s="114">
        <v>0.21840781454247998</v>
      </c>
      <c r="N17" s="114">
        <v>1.4048824140050001E-2</v>
      </c>
      <c r="O17" s="114">
        <v>4.7041446497E-4</v>
      </c>
      <c r="P17" s="114">
        <v>9.1513034369999999E-5</v>
      </c>
      <c r="Q17" s="114">
        <v>1.1372934323899998E-3</v>
      </c>
      <c r="R17" s="114">
        <v>6.4498861827999999E-4</v>
      </c>
      <c r="S17" s="114">
        <v>3.6657398975299999E-3</v>
      </c>
      <c r="T17" s="114">
        <v>0.18378853337784998</v>
      </c>
      <c r="U17" s="114">
        <v>1.4891904332E-3</v>
      </c>
      <c r="V17" s="114">
        <v>1.2241138675380001E-2</v>
      </c>
      <c r="W17" s="114">
        <v>7.8701797732000003E-3</v>
      </c>
      <c r="X17" s="114">
        <v>3.6231681489999997E-5</v>
      </c>
      <c r="Y17" s="114">
        <v>4.1346386118000001E-4</v>
      </c>
      <c r="Z17" s="114">
        <v>4.8050673630000003E-5</v>
      </c>
      <c r="AA17" s="114">
        <v>4.224370195E-5</v>
      </c>
      <c r="AB17" s="114">
        <v>5.399899182600001E-4</v>
      </c>
      <c r="AC17" s="114">
        <v>2.33676E-5</v>
      </c>
      <c r="AD17" s="114">
        <v>2.8041120000000002E-7</v>
      </c>
      <c r="AE17" s="40"/>
      <c r="AF17" s="114" t="s">
        <v>441</v>
      </c>
      <c r="AG17" s="114">
        <v>3380.4</v>
      </c>
      <c r="AH17" s="114">
        <v>3168.30922769976</v>
      </c>
      <c r="AI17" s="114" t="s">
        <v>441</v>
      </c>
      <c r="AJ17" s="114">
        <v>0</v>
      </c>
      <c r="AK17" s="39" t="s">
        <v>389</v>
      </c>
      <c r="AL17" s="41" t="s">
        <v>41</v>
      </c>
    </row>
    <row r="18" spans="1:38" ht="26.25" customHeight="1" thickBot="1" x14ac:dyDescent="0.3">
      <c r="A18" s="36" t="s">
        <v>45</v>
      </c>
      <c r="B18" s="36" t="s">
        <v>52</v>
      </c>
      <c r="C18" s="37" t="s">
        <v>53</v>
      </c>
      <c r="D18" s="38"/>
      <c r="E18" s="114">
        <v>8.4030079077150002E-2</v>
      </c>
      <c r="F18" s="114">
        <v>2.0986418208700001E-3</v>
      </c>
      <c r="G18" s="114">
        <v>1.859249477285E-2</v>
      </c>
      <c r="H18" s="114">
        <v>1.51587057924E-3</v>
      </c>
      <c r="I18" s="114">
        <v>1.73966764197E-3</v>
      </c>
      <c r="J18" s="114">
        <v>1.9254371607100001E-3</v>
      </c>
      <c r="K18" s="114">
        <v>1.9254371607100001E-3</v>
      </c>
      <c r="L18" s="114">
        <v>9.5907860315719339E-4</v>
      </c>
      <c r="M18" s="114">
        <v>2.273805868882E-2</v>
      </c>
      <c r="N18" s="114">
        <v>2.3297401200100001E-3</v>
      </c>
      <c r="O18" s="114">
        <v>1.1655424832E-4</v>
      </c>
      <c r="P18" s="114">
        <v>4.2978457909999999E-5</v>
      </c>
      <c r="Q18" s="114">
        <v>2.5496373414999999E-4</v>
      </c>
      <c r="R18" s="114">
        <v>2.0172312439999999E-4</v>
      </c>
      <c r="S18" s="114">
        <v>1.05626629577E-3</v>
      </c>
      <c r="T18" s="114">
        <v>1.9926064439209999E-2</v>
      </c>
      <c r="U18" s="114">
        <v>2.2583043581000001E-4</v>
      </c>
      <c r="V18" s="114">
        <v>1.9248858597000001E-3</v>
      </c>
      <c r="W18" s="114">
        <v>9.7648766459999998E-4</v>
      </c>
      <c r="X18" s="114">
        <v>1.256570881E-5</v>
      </c>
      <c r="Y18" s="114">
        <v>1.6224953685E-4</v>
      </c>
      <c r="Z18" s="114">
        <v>1.8388280839999999E-5</v>
      </c>
      <c r="AA18" s="114">
        <v>1.6224953680000001E-5</v>
      </c>
      <c r="AB18" s="114">
        <v>2.0942848018999999E-4</v>
      </c>
      <c r="AC18" s="114" t="s">
        <v>391</v>
      </c>
      <c r="AD18" s="114" t="s">
        <v>391</v>
      </c>
      <c r="AE18" s="40"/>
      <c r="AF18" s="114">
        <v>1224.80757245687</v>
      </c>
      <c r="AG18" s="114">
        <v>0</v>
      </c>
      <c r="AH18" s="114">
        <v>291.06300679836198</v>
      </c>
      <c r="AI18" s="114" t="s">
        <v>390</v>
      </c>
      <c r="AJ18" s="114">
        <v>0</v>
      </c>
      <c r="AK18" s="39" t="s">
        <v>389</v>
      </c>
      <c r="AL18" s="41" t="s">
        <v>41</v>
      </c>
    </row>
    <row r="19" spans="1:38" ht="26.25" customHeight="1" thickBot="1" x14ac:dyDescent="0.3">
      <c r="A19" s="36" t="s">
        <v>45</v>
      </c>
      <c r="B19" s="36" t="s">
        <v>54</v>
      </c>
      <c r="C19" s="37" t="s">
        <v>55</v>
      </c>
      <c r="D19" s="38"/>
      <c r="E19" s="114">
        <v>0.52962056172177996</v>
      </c>
      <c r="F19" s="114">
        <v>3.5199306001550003E-2</v>
      </c>
      <c r="G19" s="114">
        <v>0.14410903953186999</v>
      </c>
      <c r="H19" s="114">
        <v>1.164723968666E-2</v>
      </c>
      <c r="I19" s="114">
        <v>2.0657870961589997E-2</v>
      </c>
      <c r="J19" s="114">
        <v>2.4364566769410002E-2</v>
      </c>
      <c r="K19" s="114">
        <v>2.5166993712209998E-2</v>
      </c>
      <c r="L19" s="114">
        <v>4.6268228671875944E-3</v>
      </c>
      <c r="M19" s="114">
        <v>0.17358564856016001</v>
      </c>
      <c r="N19" s="114">
        <v>2.0918081414029999E-2</v>
      </c>
      <c r="O19" s="114">
        <v>1.19369562625E-3</v>
      </c>
      <c r="P19" s="114">
        <v>7.5907281929999998E-4</v>
      </c>
      <c r="Q19" s="114">
        <v>1.3539969594000001E-3</v>
      </c>
      <c r="R19" s="114">
        <v>3.97860899396E-3</v>
      </c>
      <c r="S19" s="114">
        <v>8.8481533520800015E-3</v>
      </c>
      <c r="T19" s="114">
        <v>5.534401139187E-2</v>
      </c>
      <c r="U19" s="114">
        <v>1.5085805071299999E-3</v>
      </c>
      <c r="V19" s="114">
        <v>0.11593852687591</v>
      </c>
      <c r="W19" s="114">
        <v>9.6659039217499992E-3</v>
      </c>
      <c r="X19" s="114">
        <v>1.12594380173E-3</v>
      </c>
      <c r="Y19" s="114">
        <v>1.5556614189399999E-3</v>
      </c>
      <c r="Z19" s="114">
        <v>4.4615234637999999E-4</v>
      </c>
      <c r="AA19" s="114">
        <v>3.8082718810999999E-4</v>
      </c>
      <c r="AB19" s="114">
        <v>3.5085847551699998E-3</v>
      </c>
      <c r="AC19" s="114">
        <v>1.1712003813350001E-2</v>
      </c>
      <c r="AD19" s="114">
        <v>4.5973584432385924E-2</v>
      </c>
      <c r="AE19" s="40"/>
      <c r="AF19" s="114">
        <v>5414.1108092799705</v>
      </c>
      <c r="AG19" s="114">
        <v>269.94797999999997</v>
      </c>
      <c r="AH19" s="114">
        <v>1999.6725893983901</v>
      </c>
      <c r="AI19" s="114">
        <v>1530.8886600000001</v>
      </c>
      <c r="AJ19" s="114">
        <v>1001.887488</v>
      </c>
      <c r="AK19" s="39" t="s">
        <v>389</v>
      </c>
      <c r="AL19" s="41" t="s">
        <v>41</v>
      </c>
    </row>
    <row r="20" spans="1:38" ht="26.25" customHeight="1" thickBot="1" x14ac:dyDescent="0.3">
      <c r="A20" s="36" t="s">
        <v>45</v>
      </c>
      <c r="B20" s="36" t="s">
        <v>56</v>
      </c>
      <c r="C20" s="37" t="s">
        <v>57</v>
      </c>
      <c r="D20" s="38"/>
      <c r="E20" s="114">
        <v>3.1129782692042398</v>
      </c>
      <c r="F20" s="114">
        <v>0.91008244924208004</v>
      </c>
      <c r="G20" s="114">
        <v>0.79902813552077989</v>
      </c>
      <c r="H20" s="114">
        <v>7.0753767429130004E-2</v>
      </c>
      <c r="I20" s="114">
        <v>0.26930430362005003</v>
      </c>
      <c r="J20" s="114">
        <v>0.35604812022302001</v>
      </c>
      <c r="K20" s="114">
        <v>0.36976557874488003</v>
      </c>
      <c r="L20" s="114">
        <v>8.6443421219155547E-2</v>
      </c>
      <c r="M20" s="114">
        <v>1.6562895597434499</v>
      </c>
      <c r="N20" s="114">
        <v>0.76547726171921004</v>
      </c>
      <c r="O20" s="114">
        <v>4.5639220747789998E-2</v>
      </c>
      <c r="P20" s="114">
        <v>1.36012115357E-2</v>
      </c>
      <c r="Q20" s="114">
        <v>2.6425243979E-2</v>
      </c>
      <c r="R20" s="114">
        <v>0.13367327734845</v>
      </c>
      <c r="S20" s="114">
        <v>0.2788079968728</v>
      </c>
      <c r="T20" s="114">
        <v>1.26338933596576</v>
      </c>
      <c r="U20" s="114">
        <v>4.2506783611689997E-2</v>
      </c>
      <c r="V20" s="114">
        <v>4.3942826372264303</v>
      </c>
      <c r="W20" s="114">
        <v>5.4389019003710001E-2</v>
      </c>
      <c r="X20" s="114">
        <v>4.5283157129060003E-2</v>
      </c>
      <c r="Y20" s="114">
        <v>5.77113092331E-2</v>
      </c>
      <c r="Z20" s="114">
        <v>1.7795934886229998E-2</v>
      </c>
      <c r="AA20" s="114">
        <v>1.431498594357E-2</v>
      </c>
      <c r="AB20" s="114">
        <v>0.13510538719199999</v>
      </c>
      <c r="AC20" s="114">
        <v>0.25968981762720006</v>
      </c>
      <c r="AD20" s="114">
        <v>3.0088148299847999E-2</v>
      </c>
      <c r="AE20" s="40"/>
      <c r="AF20" s="114">
        <v>8176.8191161632203</v>
      </c>
      <c r="AG20" s="114">
        <v>158.77835999999999</v>
      </c>
      <c r="AH20" s="114">
        <v>1204.9821449747201</v>
      </c>
      <c r="AI20" s="114">
        <v>210227.789951999</v>
      </c>
      <c r="AJ20" s="114">
        <v>513.96119999999996</v>
      </c>
      <c r="AK20" s="39" t="s">
        <v>389</v>
      </c>
      <c r="AL20" s="41" t="s">
        <v>41</v>
      </c>
    </row>
    <row r="21" spans="1:38" ht="26.25" customHeight="1" thickBot="1" x14ac:dyDescent="0.3">
      <c r="A21" s="36" t="s">
        <v>45</v>
      </c>
      <c r="B21" s="36" t="s">
        <v>58</v>
      </c>
      <c r="C21" s="37" t="s">
        <v>59</v>
      </c>
      <c r="D21" s="38"/>
      <c r="E21" s="114">
        <v>0.36041732652240999</v>
      </c>
      <c r="F21" s="114">
        <v>3.153761573332E-2</v>
      </c>
      <c r="G21" s="114">
        <v>7.1854314839530004E-2</v>
      </c>
      <c r="H21" s="114">
        <v>7.2392636835599995E-3</v>
      </c>
      <c r="I21" s="114">
        <v>1.2334022348899999E-2</v>
      </c>
      <c r="J21" s="114">
        <v>1.577300368755E-2</v>
      </c>
      <c r="K21" s="114">
        <v>1.6199523560849999E-2</v>
      </c>
      <c r="L21" s="114">
        <v>4.5390143029799997E-3</v>
      </c>
      <c r="M21" s="114">
        <v>0.1210889188383</v>
      </c>
      <c r="N21" s="114">
        <v>3.012088417126E-2</v>
      </c>
      <c r="O21" s="114">
        <v>1.7800103783800001E-3</v>
      </c>
      <c r="P21" s="114">
        <v>5.6017007045000003E-4</v>
      </c>
      <c r="Q21" s="114">
        <v>1.17727376273E-3</v>
      </c>
      <c r="R21" s="114">
        <v>5.1755330658899996E-3</v>
      </c>
      <c r="S21" s="114">
        <v>1.221719663115E-2</v>
      </c>
      <c r="T21" s="114">
        <v>5.8129146410630002E-2</v>
      </c>
      <c r="U21" s="114">
        <v>1.8920158330900001E-3</v>
      </c>
      <c r="V21" s="114">
        <v>0.14752367683812001</v>
      </c>
      <c r="W21" s="114">
        <v>4.32672103034E-3</v>
      </c>
      <c r="X21" s="114">
        <v>1.2994895533999999E-3</v>
      </c>
      <c r="Y21" s="114">
        <v>1.8869751505E-3</v>
      </c>
      <c r="Z21" s="114">
        <v>5.351405549E-4</v>
      </c>
      <c r="AA21" s="114">
        <v>4.9267135706000003E-4</v>
      </c>
      <c r="AB21" s="114">
        <v>4.2142766158899999E-3</v>
      </c>
      <c r="AC21" s="114">
        <v>7.9431905962100008E-3</v>
      </c>
      <c r="AD21" s="114">
        <v>9.0094902790000006E-5</v>
      </c>
      <c r="AE21" s="40"/>
      <c r="AF21" s="114">
        <v>1932.85563177933</v>
      </c>
      <c r="AG21" s="114">
        <v>0</v>
      </c>
      <c r="AH21" s="114">
        <v>3123.3312869544302</v>
      </c>
      <c r="AI21" s="114">
        <v>1869.67370324383</v>
      </c>
      <c r="AJ21" s="114">
        <v>0</v>
      </c>
      <c r="AK21" s="39" t="s">
        <v>389</v>
      </c>
      <c r="AL21" s="41" t="s">
        <v>41</v>
      </c>
    </row>
    <row r="22" spans="1:38" ht="26.25" customHeight="1" thickBot="1" x14ac:dyDescent="0.3">
      <c r="A22" s="36" t="s">
        <v>45</v>
      </c>
      <c r="B22" s="42" t="s">
        <v>60</v>
      </c>
      <c r="C22" s="37" t="s">
        <v>61</v>
      </c>
      <c r="D22" s="38"/>
      <c r="E22" s="114">
        <v>2.3549535470337797</v>
      </c>
      <c r="F22" s="114">
        <v>9.0435840141580001E-2</v>
      </c>
      <c r="G22" s="114">
        <v>0.53213268679369996</v>
      </c>
      <c r="H22" s="114">
        <v>1.9956027394129997E-2</v>
      </c>
      <c r="I22" s="114">
        <v>1.3667230675543375E-2</v>
      </c>
      <c r="J22" s="114">
        <v>1.6418278267310002E-2</v>
      </c>
      <c r="K22" s="114">
        <v>1.650824559163E-2</v>
      </c>
      <c r="L22" s="114">
        <v>7.0236520477917211E-3</v>
      </c>
      <c r="M22" s="114">
        <v>0.29448853374845002</v>
      </c>
      <c r="N22" s="114">
        <v>8.3389031932829996E-2</v>
      </c>
      <c r="O22" s="114">
        <v>3.4253979761200001E-3</v>
      </c>
      <c r="P22" s="114">
        <v>8.6474093258700011E-3</v>
      </c>
      <c r="Q22" s="114">
        <v>1.3375262237430002E-2</v>
      </c>
      <c r="R22" s="114">
        <v>3.1113909123820005E-2</v>
      </c>
      <c r="S22" s="114">
        <v>4.382332599114E-2</v>
      </c>
      <c r="T22" s="114">
        <v>0.26789529031081</v>
      </c>
      <c r="U22" s="114">
        <v>8.8535574190799996E-3</v>
      </c>
      <c r="V22" s="114">
        <v>0.25581032397962006</v>
      </c>
      <c r="W22" s="114">
        <v>8.5171941373709995E-2</v>
      </c>
      <c r="X22" s="114">
        <v>1.0347781290370513E-3</v>
      </c>
      <c r="Y22" s="114">
        <v>1.7404474770092307E-3</v>
      </c>
      <c r="Z22" s="114">
        <v>6.3146728947055476E-4</v>
      </c>
      <c r="AA22" s="114">
        <v>5.795729139649868E-4</v>
      </c>
      <c r="AB22" s="114">
        <v>3.9862658095399994E-3</v>
      </c>
      <c r="AC22" s="114">
        <v>2.7394753735229999E-2</v>
      </c>
      <c r="AD22" s="114">
        <v>1.0688397720564184</v>
      </c>
      <c r="AE22" s="40"/>
      <c r="AF22" s="114" t="s">
        <v>441</v>
      </c>
      <c r="AG22" s="114" t="s">
        <v>441</v>
      </c>
      <c r="AH22" s="114">
        <v>2099.1862142888781</v>
      </c>
      <c r="AI22" s="114">
        <v>2240.0979200144498</v>
      </c>
      <c r="AJ22" s="114">
        <v>2720.47802469</v>
      </c>
      <c r="AK22" s="39" t="s">
        <v>389</v>
      </c>
      <c r="AL22" s="41" t="s">
        <v>41</v>
      </c>
    </row>
    <row r="23" spans="1:38" ht="26.25" customHeight="1" thickBot="1" x14ac:dyDescent="0.3">
      <c r="A23" s="36" t="s">
        <v>62</v>
      </c>
      <c r="B23" s="42" t="s">
        <v>368</v>
      </c>
      <c r="C23" s="37" t="s">
        <v>364</v>
      </c>
      <c r="D23" s="43"/>
      <c r="E23" s="114">
        <v>5.1865198995892303</v>
      </c>
      <c r="F23" s="114">
        <v>1.1168705373528001</v>
      </c>
      <c r="G23" s="114">
        <v>1.55777739490603E-3</v>
      </c>
      <c r="H23" s="114">
        <v>2.9117183117612941E-3</v>
      </c>
      <c r="I23" s="114">
        <v>0.35919340126405996</v>
      </c>
      <c r="J23" s="114">
        <v>0.37914859022318004</v>
      </c>
      <c r="K23" s="114">
        <v>0.39910377918229994</v>
      </c>
      <c r="L23" s="114">
        <v>0.26304567154506997</v>
      </c>
      <c r="M23" s="114">
        <v>11.14773954124041</v>
      </c>
      <c r="N23" s="114" t="s">
        <v>391</v>
      </c>
      <c r="O23" s="114">
        <v>4.3167373734584692E-3</v>
      </c>
      <c r="P23" s="114" t="s">
        <v>391</v>
      </c>
      <c r="Q23" s="114" t="s">
        <v>391</v>
      </c>
      <c r="R23" s="114">
        <v>2.1583686867399997E-2</v>
      </c>
      <c r="S23" s="114">
        <v>0.73384535349262991</v>
      </c>
      <c r="T23" s="114">
        <v>3.0217161614369999E-2</v>
      </c>
      <c r="U23" s="114">
        <v>4.3167373734584692E-3</v>
      </c>
      <c r="V23" s="114">
        <v>0.43167373734858999</v>
      </c>
      <c r="W23" s="114" t="s">
        <v>391</v>
      </c>
      <c r="X23" s="114">
        <v>1.3021831787279999E-2</v>
      </c>
      <c r="Y23" s="114">
        <v>2.151206720055E-2</v>
      </c>
      <c r="Z23" s="114" t="s">
        <v>391</v>
      </c>
      <c r="AA23" s="114" t="s">
        <v>391</v>
      </c>
      <c r="AB23" s="114" t="s">
        <v>391</v>
      </c>
      <c r="AC23" s="114" t="s">
        <v>391</v>
      </c>
      <c r="AD23" s="114" t="s">
        <v>391</v>
      </c>
      <c r="AE23" s="40"/>
      <c r="AF23" s="114">
        <v>13914.856018965349</v>
      </c>
      <c r="AG23" s="39" t="s">
        <v>390</v>
      </c>
      <c r="AH23" s="39" t="s">
        <v>390</v>
      </c>
      <c r="AI23" s="114">
        <v>4626.6733628022439</v>
      </c>
      <c r="AJ23" s="114">
        <v>42.356834384957999</v>
      </c>
      <c r="AK23" s="39" t="s">
        <v>389</v>
      </c>
      <c r="AL23" s="41" t="s">
        <v>41</v>
      </c>
    </row>
    <row r="24" spans="1:38" ht="26.25" customHeight="1" thickBot="1" x14ac:dyDescent="0.3">
      <c r="A24" s="44" t="s">
        <v>45</v>
      </c>
      <c r="B24" s="42" t="s">
        <v>63</v>
      </c>
      <c r="C24" s="37" t="s">
        <v>64</v>
      </c>
      <c r="D24" s="38"/>
      <c r="E24" s="114">
        <v>5.1311876241564987</v>
      </c>
      <c r="F24" s="114">
        <v>0.43705132243456157</v>
      </c>
      <c r="G24" s="114">
        <v>0.70675359349969002</v>
      </c>
      <c r="H24" s="114">
        <v>3.8717228378271601E-2</v>
      </c>
      <c r="I24" s="114">
        <v>0.18731076250432507</v>
      </c>
      <c r="J24" s="114">
        <v>0.28435337254141502</v>
      </c>
      <c r="K24" s="114">
        <v>0.32934754740590499</v>
      </c>
      <c r="L24" s="114">
        <v>5.1884659466192418E-2</v>
      </c>
      <c r="M24" s="114">
        <v>0.97005019765906975</v>
      </c>
      <c r="N24" s="114">
        <v>0.44777200793332</v>
      </c>
      <c r="O24" s="114">
        <v>2.3117121131813467E-2</v>
      </c>
      <c r="P24" s="114">
        <v>1.9142855350324714E-2</v>
      </c>
      <c r="Q24" s="114">
        <v>2.4787112950037302E-2</v>
      </c>
      <c r="R24" s="114">
        <v>0.10356556827853999</v>
      </c>
      <c r="S24" s="114">
        <v>0.17706562142921006</v>
      </c>
      <c r="T24" s="114">
        <v>0.61108055477282008</v>
      </c>
      <c r="U24" s="114">
        <v>3.1896366745453465E-2</v>
      </c>
      <c r="V24" s="114">
        <v>1.9867950233915699</v>
      </c>
      <c r="W24" s="114">
        <v>0.44142115682729</v>
      </c>
      <c r="X24" s="114">
        <v>2.0330957953966208E-2</v>
      </c>
      <c r="Y24" s="114">
        <v>2.7403512499059996E-2</v>
      </c>
      <c r="Z24" s="114">
        <v>8.1622307977785094E-3</v>
      </c>
      <c r="AA24" s="114">
        <v>6.5737279645123195E-3</v>
      </c>
      <c r="AB24" s="114">
        <v>6.2470429215459998E-2</v>
      </c>
      <c r="AC24" s="114">
        <v>9.9694025120910024E-2</v>
      </c>
      <c r="AD24" s="114">
        <v>0.75594273587477878</v>
      </c>
      <c r="AE24" s="40"/>
      <c r="AF24" s="114" t="s">
        <v>441</v>
      </c>
      <c r="AG24" s="114" t="s">
        <v>441</v>
      </c>
      <c r="AH24" s="114">
        <v>1547.4841970387126</v>
      </c>
      <c r="AI24" s="114" t="s">
        <v>441</v>
      </c>
      <c r="AJ24" s="114">
        <v>221.6841939535</v>
      </c>
      <c r="AK24" s="39" t="s">
        <v>389</v>
      </c>
      <c r="AL24" s="41" t="s">
        <v>41</v>
      </c>
    </row>
    <row r="25" spans="1:38" ht="26.25" customHeight="1" thickBot="1" x14ac:dyDescent="0.3">
      <c r="A25" s="36" t="s">
        <v>65</v>
      </c>
      <c r="B25" s="42" t="s">
        <v>66</v>
      </c>
      <c r="C25" s="45" t="s">
        <v>67</v>
      </c>
      <c r="D25" s="38"/>
      <c r="E25" s="114">
        <v>0.71733829250517001</v>
      </c>
      <c r="F25" s="114">
        <v>9.7132316195130006E-2</v>
      </c>
      <c r="G25" s="114">
        <v>6.3696992935889998E-2</v>
      </c>
      <c r="H25" s="114" t="s">
        <v>391</v>
      </c>
      <c r="I25" s="114">
        <v>2.09103E-2</v>
      </c>
      <c r="J25" s="114">
        <v>2.09103E-2</v>
      </c>
      <c r="K25" s="114">
        <v>2.09103E-2</v>
      </c>
      <c r="L25" s="114">
        <v>1.0036944000000001E-2</v>
      </c>
      <c r="M25" s="114">
        <v>0.91707069509423</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2740.2790937122099</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0.30023430349027003</v>
      </c>
      <c r="F26" s="114">
        <v>5.716559663819E-2</v>
      </c>
      <c r="G26" s="114">
        <v>3.4272874984900004E-2</v>
      </c>
      <c r="H26" s="114" t="s">
        <v>391</v>
      </c>
      <c r="I26" s="114">
        <v>9.6059599999900012E-3</v>
      </c>
      <c r="J26" s="114">
        <v>9.6059599999900012E-3</v>
      </c>
      <c r="K26" s="114">
        <v>9.6059599999900012E-3</v>
      </c>
      <c r="L26" s="114">
        <v>4.6108607999900001E-3</v>
      </c>
      <c r="M26" s="114">
        <v>0.59803992228503999</v>
      </c>
      <c r="N26" s="114">
        <v>0.19769562633901</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1474.383562337131</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29.388896415944636</v>
      </c>
      <c r="F27" s="114">
        <v>7.4784693159531601</v>
      </c>
      <c r="G27" s="114">
        <v>2.2349813789012046E-2</v>
      </c>
      <c r="H27" s="114">
        <v>1.6947848218481254</v>
      </c>
      <c r="I27" s="114">
        <v>0.22343480920070213</v>
      </c>
      <c r="J27" s="114">
        <v>0.22343480920070213</v>
      </c>
      <c r="K27" s="114">
        <v>0.22343480920070213</v>
      </c>
      <c r="L27" s="114">
        <v>0.11052096415597357</v>
      </c>
      <c r="M27" s="114">
        <v>61.45162020527323</v>
      </c>
      <c r="N27" s="114">
        <v>2.2813209593505581E-3</v>
      </c>
      <c r="O27" s="114">
        <v>9.0360359015844664E-4</v>
      </c>
      <c r="P27" s="114">
        <v>2.9417140890100002E-2</v>
      </c>
      <c r="Q27" s="114">
        <v>8.5424991679643473E-4</v>
      </c>
      <c r="R27" s="114">
        <v>3.0644386558350001E-2</v>
      </c>
      <c r="S27" s="114">
        <v>2.2236621836220001E-2</v>
      </c>
      <c r="T27" s="114">
        <v>5.8225836187461681E-3</v>
      </c>
      <c r="U27" s="114">
        <v>6.3399846261597643E-4</v>
      </c>
      <c r="V27" s="114">
        <v>0.18112837653642</v>
      </c>
      <c r="W27" s="114">
        <v>0.81571582116261998</v>
      </c>
      <c r="X27" s="114">
        <v>1.715733102381E-2</v>
      </c>
      <c r="Y27" s="114">
        <v>1.7532442971690002E-2</v>
      </c>
      <c r="Z27" s="114">
        <v>8.5520880437200009E-3</v>
      </c>
      <c r="AA27" s="114">
        <v>1.6049901313940001E-2</v>
      </c>
      <c r="AB27" s="114">
        <v>5.9291763353179996E-2</v>
      </c>
      <c r="AC27" s="114" t="s">
        <v>391</v>
      </c>
      <c r="AD27" s="114">
        <v>1.6330386682999998E-4</v>
      </c>
      <c r="AE27" s="40"/>
      <c r="AF27" s="114">
        <v>152525.36926649007</v>
      </c>
      <c r="AG27" s="39" t="s">
        <v>390</v>
      </c>
      <c r="AH27" s="114">
        <v>222.757637950716</v>
      </c>
      <c r="AI27" s="114">
        <v>26043.716216374934</v>
      </c>
      <c r="AJ27" s="114">
        <v>295.57072788165607</v>
      </c>
      <c r="AK27" s="39" t="s">
        <v>389</v>
      </c>
      <c r="AL27" s="41" t="s">
        <v>41</v>
      </c>
    </row>
    <row r="28" spans="1:38" ht="26.25" customHeight="1" thickBot="1" x14ac:dyDescent="0.3">
      <c r="A28" s="36" t="s">
        <v>70</v>
      </c>
      <c r="B28" s="36" t="s">
        <v>73</v>
      </c>
      <c r="C28" s="37" t="s">
        <v>74</v>
      </c>
      <c r="D28" s="38"/>
      <c r="E28" s="114">
        <v>11.396644781800509</v>
      </c>
      <c r="F28" s="114">
        <v>0.27130921700662997</v>
      </c>
      <c r="G28" s="114">
        <v>2.8719899135460068E-3</v>
      </c>
      <c r="H28" s="114">
        <v>3.3443968070740002E-2</v>
      </c>
      <c r="I28" s="114">
        <v>0.1902116452882</v>
      </c>
      <c r="J28" s="114">
        <v>0.1902116452882</v>
      </c>
      <c r="K28" s="114">
        <v>0.1902116452882</v>
      </c>
      <c r="L28" s="114">
        <v>0.14436904593898001</v>
      </c>
      <c r="M28" s="114">
        <v>4.66968432610114</v>
      </c>
      <c r="N28" s="114">
        <v>3.6837878899999999E-5</v>
      </c>
      <c r="O28" s="114">
        <v>3.8219776911140179E-5</v>
      </c>
      <c r="P28" s="114">
        <v>3.6283127533224572E-3</v>
      </c>
      <c r="Q28" s="114">
        <v>7.3055685020334847E-5</v>
      </c>
      <c r="R28" s="114">
        <v>5.5600304187399989E-3</v>
      </c>
      <c r="S28" s="114">
        <v>3.7378065784334927E-3</v>
      </c>
      <c r="T28" s="114">
        <v>2.0363713960491829E-4</v>
      </c>
      <c r="U28" s="114">
        <v>6.9671816223435253E-5</v>
      </c>
      <c r="V28" s="114">
        <v>1.24394108585E-2</v>
      </c>
      <c r="W28" s="114">
        <v>0.20623919147295999</v>
      </c>
      <c r="X28" s="114">
        <v>1.9528548679899999E-3</v>
      </c>
      <c r="Y28" s="114">
        <v>1.7142106849700001E-3</v>
      </c>
      <c r="Z28" s="114">
        <v>1.1673125196E-4</v>
      </c>
      <c r="AA28" s="114">
        <v>1.0540257391899999E-3</v>
      </c>
      <c r="AB28" s="114">
        <v>4.8378225441399999E-3</v>
      </c>
      <c r="AC28" s="114" t="s">
        <v>391</v>
      </c>
      <c r="AD28" s="114">
        <v>4.2588487741890495E-5</v>
      </c>
      <c r="AE28" s="40"/>
      <c r="AF28" s="114">
        <v>21596.257383351338</v>
      </c>
      <c r="AG28" s="39" t="s">
        <v>390</v>
      </c>
      <c r="AH28" s="114">
        <v>34.075880632802701</v>
      </c>
      <c r="AI28" s="114">
        <v>7082.7138568013925</v>
      </c>
      <c r="AJ28" s="114">
        <v>63.611320186863601</v>
      </c>
      <c r="AK28" s="39" t="s">
        <v>389</v>
      </c>
      <c r="AL28" s="41" t="s">
        <v>41</v>
      </c>
    </row>
    <row r="29" spans="1:38" ht="26.25" customHeight="1" thickBot="1" x14ac:dyDescent="0.3">
      <c r="A29" s="36" t="s">
        <v>70</v>
      </c>
      <c r="B29" s="36" t="s">
        <v>75</v>
      </c>
      <c r="C29" s="37" t="s">
        <v>76</v>
      </c>
      <c r="D29" s="38"/>
      <c r="E29" s="114">
        <v>18.051749210499654</v>
      </c>
      <c r="F29" s="114">
        <v>0.37266738687145995</v>
      </c>
      <c r="G29" s="114">
        <v>7.8173764563235285E-3</v>
      </c>
      <c r="H29" s="114">
        <v>6.393533207127329E-2</v>
      </c>
      <c r="I29" s="114">
        <v>0.29168632810995748</v>
      </c>
      <c r="J29" s="114">
        <v>0.29168632810995748</v>
      </c>
      <c r="K29" s="114">
        <v>0.29168632810995748</v>
      </c>
      <c r="L29" s="114">
        <v>0.1879649977245941</v>
      </c>
      <c r="M29" s="114">
        <v>13.065801891468929</v>
      </c>
      <c r="N29" s="114">
        <v>1.0833247136353999E-6</v>
      </c>
      <c r="O29" s="114">
        <v>8.4952345178154434E-5</v>
      </c>
      <c r="P29" s="114">
        <v>8.8467488382812862E-3</v>
      </c>
      <c r="Q29" s="114">
        <v>1.6863909233514154E-4</v>
      </c>
      <c r="R29" s="114">
        <v>1.4091328032413346E-2</v>
      </c>
      <c r="S29" s="114">
        <v>9.4529629150723899E-3</v>
      </c>
      <c r="T29" s="114">
        <v>3.5879335089204344E-4</v>
      </c>
      <c r="U29" s="114">
        <v>1.6737349432325657E-4</v>
      </c>
      <c r="V29" s="114">
        <v>3.0089261042555989E-2</v>
      </c>
      <c r="W29" s="114">
        <v>6.3430173444259996E-2</v>
      </c>
      <c r="X29" s="114">
        <v>1.6875421782241514E-3</v>
      </c>
      <c r="Y29" s="114">
        <v>9.0254592883234185E-3</v>
      </c>
      <c r="Z29" s="114">
        <v>3.0392423126524801E-4</v>
      </c>
      <c r="AA29" s="114">
        <v>1.1656994834228721E-3</v>
      </c>
      <c r="AB29" s="114">
        <v>1.2182625181275693E-2</v>
      </c>
      <c r="AC29" s="114" t="s">
        <v>391</v>
      </c>
      <c r="AD29" s="114">
        <v>1.2621472559835465E-5</v>
      </c>
      <c r="AE29" s="40"/>
      <c r="AF29" s="114">
        <v>48900.053824958581</v>
      </c>
      <c r="AG29" s="39" t="s">
        <v>390</v>
      </c>
      <c r="AH29" s="114">
        <v>519.23761269648094</v>
      </c>
      <c r="AI29" s="114">
        <v>25044.388504809252</v>
      </c>
      <c r="AJ29" s="114">
        <v>238.47776653933329</v>
      </c>
      <c r="AK29" s="39" t="s">
        <v>389</v>
      </c>
      <c r="AL29" s="41" t="s">
        <v>41</v>
      </c>
    </row>
    <row r="30" spans="1:38" ht="26.25" customHeight="1" thickBot="1" x14ac:dyDescent="0.3">
      <c r="A30" s="36" t="s">
        <v>70</v>
      </c>
      <c r="B30" s="36" t="s">
        <v>77</v>
      </c>
      <c r="C30" s="37" t="s">
        <v>78</v>
      </c>
      <c r="D30" s="38"/>
      <c r="E30" s="114">
        <v>0.14899606197256002</v>
      </c>
      <c r="F30" s="114">
        <v>0.69540590955128001</v>
      </c>
      <c r="G30" s="114">
        <v>1.9064066047000001E-4</v>
      </c>
      <c r="H30" s="114">
        <v>1.4665179869600001E-3</v>
      </c>
      <c r="I30" s="114">
        <v>3.6762487032320004E-2</v>
      </c>
      <c r="J30" s="114">
        <v>3.6762487032320004E-2</v>
      </c>
      <c r="K30" s="114">
        <v>3.6762487032320004E-2</v>
      </c>
      <c r="L30" s="114">
        <v>7.2288664150599998E-3</v>
      </c>
      <c r="M30" s="114">
        <v>4.75703520835647</v>
      </c>
      <c r="N30" s="114">
        <v>3.4465213589999999E-5</v>
      </c>
      <c r="O30" s="114">
        <v>5.9937736187341403E-6</v>
      </c>
      <c r="P30" s="114">
        <v>2.6072915241E-4</v>
      </c>
      <c r="Q30" s="114">
        <v>8.9906604281012096E-6</v>
      </c>
      <c r="R30" s="114">
        <v>1.8880386898017089E-4</v>
      </c>
      <c r="S30" s="114">
        <v>1.3485990641155061E-4</v>
      </c>
      <c r="T30" s="114">
        <v>6.8928396614348109E-5</v>
      </c>
      <c r="U30" s="114">
        <v>5.9937736187341403E-6</v>
      </c>
      <c r="V30" s="114">
        <v>9.889726470799999E-4</v>
      </c>
      <c r="W30" s="114">
        <v>1.9994381550180001E-2</v>
      </c>
      <c r="X30" s="114">
        <v>2.5691536746999999E-4</v>
      </c>
      <c r="Y30" s="114">
        <v>2.8902978840999999E-4</v>
      </c>
      <c r="Z30" s="114">
        <v>2.0874373607000001E-4</v>
      </c>
      <c r="AA30" s="114">
        <v>3.1311560411000002E-4</v>
      </c>
      <c r="AB30" s="114">
        <v>1.0678044960800001E-3</v>
      </c>
      <c r="AC30" s="114" t="s">
        <v>391</v>
      </c>
      <c r="AD30" s="114">
        <v>7.2375492185037002E-6</v>
      </c>
      <c r="AE30" s="40"/>
      <c r="AF30" s="114">
        <v>1243.6220598002801</v>
      </c>
      <c r="AG30" s="39" t="s">
        <v>390</v>
      </c>
      <c r="AH30" s="39" t="s">
        <v>390</v>
      </c>
      <c r="AI30" s="114">
        <v>41.242196458758301</v>
      </c>
      <c r="AJ30" s="114">
        <v>1.17271000251402</v>
      </c>
      <c r="AK30" s="39" t="s">
        <v>389</v>
      </c>
      <c r="AL30" s="41" t="s">
        <v>41</v>
      </c>
    </row>
    <row r="31" spans="1:38" ht="26.25" customHeight="1" thickBot="1" x14ac:dyDescent="0.3">
      <c r="A31" s="36" t="s">
        <v>70</v>
      </c>
      <c r="B31" s="36" t="s">
        <v>79</v>
      </c>
      <c r="C31" s="37" t="s">
        <v>80</v>
      </c>
      <c r="D31" s="38"/>
      <c r="E31" s="39" t="s">
        <v>389</v>
      </c>
      <c r="F31" s="114">
        <v>2.4021603899897301</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0.33700000000000002</v>
      </c>
      <c r="J32" s="114">
        <v>1.37</v>
      </c>
      <c r="K32" s="114">
        <v>2.0371088435374101</v>
      </c>
      <c r="L32" s="114">
        <v>0.20371088435373999</v>
      </c>
      <c r="M32" s="114" t="s">
        <v>389</v>
      </c>
      <c r="N32" s="114">
        <v>0.29585002611263</v>
      </c>
      <c r="O32" s="114">
        <v>2.2047764453100001E-3</v>
      </c>
      <c r="P32" s="114" t="s">
        <v>391</v>
      </c>
      <c r="Q32" s="114" t="s">
        <v>391</v>
      </c>
      <c r="R32" s="114">
        <v>2.6079669780199998E-3</v>
      </c>
      <c r="S32" s="114">
        <v>20.266075720661899</v>
      </c>
      <c r="T32" s="114">
        <v>5.1290169001800001E-3</v>
      </c>
      <c r="U32" s="114" t="s">
        <v>391</v>
      </c>
      <c r="V32" s="114">
        <v>22.829304778874899</v>
      </c>
      <c r="W32" s="114" t="s">
        <v>389</v>
      </c>
      <c r="X32" s="114">
        <v>6.7161938775500002E-3</v>
      </c>
      <c r="Y32" s="114">
        <v>1.6328571427999999E-4</v>
      </c>
      <c r="Z32" s="114">
        <v>2.4104081632E-4</v>
      </c>
      <c r="AA32" s="114" t="s">
        <v>391</v>
      </c>
      <c r="AB32" s="114">
        <v>7.1205204081599997E-3</v>
      </c>
      <c r="AC32" s="114" t="s">
        <v>389</v>
      </c>
      <c r="AD32" s="114" t="s">
        <v>389</v>
      </c>
      <c r="AE32" s="40"/>
      <c r="AF32" s="39" t="s">
        <v>389</v>
      </c>
      <c r="AG32" s="39" t="s">
        <v>389</v>
      </c>
      <c r="AH32" s="39" t="s">
        <v>389</v>
      </c>
      <c r="AI32" s="39" t="s">
        <v>389</v>
      </c>
      <c r="AJ32" s="39" t="s">
        <v>389</v>
      </c>
      <c r="AK32" s="114">
        <v>83769</v>
      </c>
      <c r="AL32" s="46" t="s">
        <v>387</v>
      </c>
    </row>
    <row r="33" spans="1:38" ht="26.25" customHeight="1" thickBot="1" x14ac:dyDescent="0.3">
      <c r="A33" s="36" t="s">
        <v>70</v>
      </c>
      <c r="B33" s="36" t="s">
        <v>83</v>
      </c>
      <c r="C33" s="37" t="s">
        <v>84</v>
      </c>
      <c r="D33" s="38"/>
      <c r="E33" s="114" t="s">
        <v>389</v>
      </c>
      <c r="F33" s="114" t="s">
        <v>389</v>
      </c>
      <c r="G33" s="114" t="s">
        <v>389</v>
      </c>
      <c r="H33" s="114" t="s">
        <v>389</v>
      </c>
      <c r="I33" s="114">
        <v>1.022</v>
      </c>
      <c r="J33" s="114">
        <v>12.779</v>
      </c>
      <c r="K33" s="114">
        <v>25.558</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83769</v>
      </c>
      <c r="AL33" s="46" t="s">
        <v>387</v>
      </c>
    </row>
    <row r="34" spans="1:38" ht="26.25" customHeight="1" thickBot="1" x14ac:dyDescent="0.3">
      <c r="A34" s="36" t="s">
        <v>62</v>
      </c>
      <c r="B34" s="36" t="s">
        <v>85</v>
      </c>
      <c r="C34" s="37" t="s">
        <v>86</v>
      </c>
      <c r="D34" s="38"/>
      <c r="E34" s="114">
        <v>0.49666935760000003</v>
      </c>
      <c r="F34" s="114">
        <v>4.0873811599999997E-2</v>
      </c>
      <c r="G34" s="114">
        <v>7.4133948870000005E-5</v>
      </c>
      <c r="H34" s="114">
        <v>9.2746185000000002E-5</v>
      </c>
      <c r="I34" s="114">
        <v>1.8151753350000001E-2</v>
      </c>
      <c r="J34" s="114">
        <v>1.907921519999E-2</v>
      </c>
      <c r="K34" s="114">
        <v>2.0139171599999998E-2</v>
      </c>
      <c r="L34" s="114">
        <v>1.3090461540000001E-2</v>
      </c>
      <c r="M34" s="114">
        <v>0.21782102319999999</v>
      </c>
      <c r="N34" s="114" t="s">
        <v>391</v>
      </c>
      <c r="O34" s="114">
        <v>1.3249455000000001E-4</v>
      </c>
      <c r="P34" s="114" t="s">
        <v>391</v>
      </c>
      <c r="Q34" s="114" t="s">
        <v>391</v>
      </c>
      <c r="R34" s="114">
        <v>6.6247275000000003E-4</v>
      </c>
      <c r="S34" s="114">
        <v>2.2524073499989999E-2</v>
      </c>
      <c r="T34" s="114">
        <v>9.2746185000000005E-4</v>
      </c>
      <c r="U34" s="114">
        <v>1.3249455000000001E-4</v>
      </c>
      <c r="V34" s="114">
        <v>1.3249455E-2</v>
      </c>
      <c r="W34" s="114" t="s">
        <v>391</v>
      </c>
      <c r="X34" s="114">
        <v>3.9748365000000002E-4</v>
      </c>
      <c r="Y34" s="114">
        <v>6.6247275000000003E-4</v>
      </c>
      <c r="Z34" s="114" t="s">
        <v>391</v>
      </c>
      <c r="AA34" s="114" t="s">
        <v>391</v>
      </c>
      <c r="AB34" s="114" t="s">
        <v>391</v>
      </c>
      <c r="AC34" s="114" t="s">
        <v>391</v>
      </c>
      <c r="AD34" s="114" t="s">
        <v>391</v>
      </c>
      <c r="AE34" s="40"/>
      <c r="AF34" s="114">
        <v>573.54696000000001</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7.0420995778873898</v>
      </c>
      <c r="F36" s="114">
        <v>5.1909842367521701</v>
      </c>
      <c r="G36" s="114">
        <v>0.22861536363510998</v>
      </c>
      <c r="H36" s="114">
        <v>1.0060340931676974E-2</v>
      </c>
      <c r="I36" s="114">
        <v>0.47954780963879001</v>
      </c>
      <c r="J36" s="114">
        <v>0.48993904492678997</v>
      </c>
      <c r="K36" s="114">
        <v>0.48993904492678997</v>
      </c>
      <c r="L36" s="114">
        <v>6.8669324469456172E-2</v>
      </c>
      <c r="M36" s="114">
        <v>18.161603298630389</v>
      </c>
      <c r="N36" s="114">
        <v>1.6732168083230001E-2</v>
      </c>
      <c r="O36" s="114">
        <v>9.7821297284901641E-4</v>
      </c>
      <c r="P36" s="114">
        <v>2.7578157781135855E-4</v>
      </c>
      <c r="Q36" s="114">
        <v>4.6445022384079999E-2</v>
      </c>
      <c r="R36" s="114">
        <v>4.4631969711769998E-2</v>
      </c>
      <c r="S36" s="114">
        <v>0.20732779806488999</v>
      </c>
      <c r="T36" s="114">
        <v>1.3084803301760799</v>
      </c>
      <c r="U36" s="114">
        <v>1.0541345185113586E-3</v>
      </c>
      <c r="V36" s="114">
        <v>0.13833773612959999</v>
      </c>
      <c r="W36" s="114">
        <v>3.3527591420459996E-2</v>
      </c>
      <c r="X36" s="114">
        <v>9.0032498330256316E-4</v>
      </c>
      <c r="Y36" s="114">
        <v>3.002161548430702E-3</v>
      </c>
      <c r="Z36" s="114">
        <v>9.5995241695368168E-4</v>
      </c>
      <c r="AA36" s="114">
        <v>1.6480655696443835E-3</v>
      </c>
      <c r="AB36" s="114">
        <v>6.5105045183799998E-3</v>
      </c>
      <c r="AC36" s="114">
        <v>1.3753242526099999E-2</v>
      </c>
      <c r="AD36" s="114">
        <v>5.5405358089389997E-2</v>
      </c>
      <c r="AE36" s="40"/>
      <c r="AF36" s="114">
        <v>8554.1661475439996</v>
      </c>
      <c r="AG36" s="39" t="s">
        <v>390</v>
      </c>
      <c r="AH36" s="114" t="s">
        <v>390</v>
      </c>
      <c r="AI36" s="114">
        <v>43.238488896</v>
      </c>
      <c r="AJ36" s="114">
        <v>0</v>
      </c>
      <c r="AK36" s="39" t="s">
        <v>389</v>
      </c>
      <c r="AL36" s="41" t="s">
        <v>41</v>
      </c>
    </row>
    <row r="37" spans="1:38" ht="26.25" customHeight="1" thickBot="1" x14ac:dyDescent="0.3">
      <c r="A37" s="36" t="s">
        <v>62</v>
      </c>
      <c r="B37" s="36" t="s">
        <v>92</v>
      </c>
      <c r="C37" s="37" t="s">
        <v>374</v>
      </c>
      <c r="D37" s="38"/>
      <c r="E37" s="114">
        <v>1.35611336E-3</v>
      </c>
      <c r="F37" s="114">
        <v>3.3902834000000003E-5</v>
      </c>
      <c r="G37" s="114">
        <v>1.6951417000000002E-5</v>
      </c>
      <c r="H37" s="114">
        <v>3.3902834000000003E-5</v>
      </c>
      <c r="I37" s="114">
        <v>1.6951417000000002E-5</v>
      </c>
      <c r="J37" s="114">
        <v>1.6951417000000002E-5</v>
      </c>
      <c r="K37" s="114" t="s">
        <v>391</v>
      </c>
      <c r="L37" s="114" t="s">
        <v>391</v>
      </c>
      <c r="M37" s="114">
        <v>6.7805668000000001E-4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33.902833999999999</v>
      </c>
      <c r="AI37" s="39" t="s">
        <v>390</v>
      </c>
      <c r="AJ37" s="39" t="s">
        <v>390</v>
      </c>
      <c r="AK37" s="39" t="s">
        <v>389</v>
      </c>
      <c r="AL37" s="41" t="s">
        <v>41</v>
      </c>
    </row>
    <row r="38" spans="1:38" ht="26.25" customHeight="1" thickBot="1" x14ac:dyDescent="0.3">
      <c r="A38" s="36" t="s">
        <v>62</v>
      </c>
      <c r="B38" s="36" t="s">
        <v>93</v>
      </c>
      <c r="C38" s="37" t="s">
        <v>94</v>
      </c>
      <c r="D38" s="47"/>
      <c r="E38" s="114">
        <v>1.3782433827897225</v>
      </c>
      <c r="F38" s="114">
        <v>0.10182417347271677</v>
      </c>
      <c r="G38" s="114">
        <v>4.1166560115814516E-2</v>
      </c>
      <c r="H38" s="114">
        <v>1.7184595459292121E-3</v>
      </c>
      <c r="I38" s="114">
        <v>4.2084922031843844E-2</v>
      </c>
      <c r="J38" s="114">
        <v>4.3749201752543841E-2</v>
      </c>
      <c r="K38" s="114">
        <v>4.5413481473263843E-2</v>
      </c>
      <c r="L38" s="114">
        <v>2.8098212810642509E-2</v>
      </c>
      <c r="M38" s="114">
        <v>0.73455284345336003</v>
      </c>
      <c r="N38" s="114">
        <v>4.9840746468013016E-2</v>
      </c>
      <c r="O38" s="114">
        <v>5.4638440220258527E-4</v>
      </c>
      <c r="P38" s="114" t="s">
        <v>391</v>
      </c>
      <c r="Q38" s="114" t="s">
        <v>391</v>
      </c>
      <c r="R38" s="114">
        <v>2.7319220111029266E-3</v>
      </c>
      <c r="S38" s="114">
        <v>9.2885348378019997E-2</v>
      </c>
      <c r="T38" s="114">
        <v>3.8246908155499999E-3</v>
      </c>
      <c r="U38" s="114">
        <v>5.4638440220258527E-4</v>
      </c>
      <c r="V38" s="114">
        <v>5.4638440222360002E-2</v>
      </c>
      <c r="W38" s="114" t="s">
        <v>391</v>
      </c>
      <c r="X38" s="114">
        <v>1.6391532066577558E-3</v>
      </c>
      <c r="Y38" s="114">
        <v>2.7319220111029266E-3</v>
      </c>
      <c r="Z38" s="114" t="s">
        <v>391</v>
      </c>
      <c r="AA38" s="114" t="s">
        <v>391</v>
      </c>
      <c r="AB38" s="114" t="s">
        <v>391</v>
      </c>
      <c r="AC38" s="114" t="s">
        <v>391</v>
      </c>
      <c r="AD38" s="114" t="s">
        <v>391</v>
      </c>
      <c r="AE38" s="40"/>
      <c r="AF38" s="114">
        <v>4266.57427694748</v>
      </c>
      <c r="AG38" s="39" t="s">
        <v>390</v>
      </c>
      <c r="AH38" s="39" t="s">
        <v>390</v>
      </c>
      <c r="AI38" s="114">
        <v>594.31194673119717</v>
      </c>
      <c r="AJ38" s="114">
        <v>5.4156769338591504</v>
      </c>
      <c r="AK38" s="39" t="s">
        <v>389</v>
      </c>
      <c r="AL38" s="41" t="s">
        <v>41</v>
      </c>
    </row>
    <row r="39" spans="1:38" ht="26.25" customHeight="1" thickBot="1" x14ac:dyDescent="0.3">
      <c r="A39" s="36" t="s">
        <v>95</v>
      </c>
      <c r="B39" s="36" t="s">
        <v>96</v>
      </c>
      <c r="C39" s="37" t="s">
        <v>365</v>
      </c>
      <c r="D39" s="38"/>
      <c r="E39" s="114">
        <v>0.41701982742760996</v>
      </c>
      <c r="F39" s="114">
        <v>8.0039877693100003E-2</v>
      </c>
      <c r="G39" s="114">
        <v>6.6414323584989998E-2</v>
      </c>
      <c r="H39" s="114">
        <v>1.3363203868740001E-2</v>
      </c>
      <c r="I39" s="114">
        <v>0.1227358261436</v>
      </c>
      <c r="J39" s="114">
        <v>0.12858221884420001</v>
      </c>
      <c r="K39" s="114">
        <v>0.13124643728999</v>
      </c>
      <c r="L39" s="114">
        <v>1.6614173647329998E-2</v>
      </c>
      <c r="M39" s="114">
        <v>1.07155737105854</v>
      </c>
      <c r="N39" s="114">
        <v>4.364654608245E-2</v>
      </c>
      <c r="O39" s="114">
        <v>8.2995944536699996E-3</v>
      </c>
      <c r="P39" s="114">
        <v>1.48557878104E-3</v>
      </c>
      <c r="Q39" s="114">
        <v>1.6795656109099999E-3</v>
      </c>
      <c r="R39" s="114">
        <v>8.7600031281199996E-3</v>
      </c>
      <c r="S39" s="114">
        <v>1.6390483391949998E-2</v>
      </c>
      <c r="T39" s="114">
        <v>7.8883025796699993E-3</v>
      </c>
      <c r="U39" s="114">
        <v>6.1105151431599999E-3</v>
      </c>
      <c r="V39" s="114">
        <v>1.06814289124658</v>
      </c>
      <c r="W39" s="114">
        <v>0.18839351371127999</v>
      </c>
      <c r="X39" s="114">
        <v>3.1867783415569999E-2</v>
      </c>
      <c r="Y39" s="114">
        <v>5.1509271805E-2</v>
      </c>
      <c r="Z39" s="114">
        <v>1.5978246096560001E-2</v>
      </c>
      <c r="AA39" s="114">
        <v>1.278814539204E-2</v>
      </c>
      <c r="AB39" s="114">
        <v>0.11214344670922</v>
      </c>
      <c r="AC39" s="114">
        <v>1.3321092228949999E-2</v>
      </c>
      <c r="AD39" s="114">
        <v>1.5938485688E-4</v>
      </c>
      <c r="AE39" s="40"/>
      <c r="AF39" s="114">
        <v>2037.7078639020001</v>
      </c>
      <c r="AG39" s="114">
        <v>0</v>
      </c>
      <c r="AH39" s="114">
        <v>3232.3882578480102</v>
      </c>
      <c r="AI39" s="114">
        <v>2714.6645522352001</v>
      </c>
      <c r="AJ39" s="114">
        <v>0</v>
      </c>
      <c r="AK39" s="39" t="s">
        <v>389</v>
      </c>
      <c r="AL39" s="41" t="s">
        <v>41</v>
      </c>
    </row>
    <row r="40" spans="1:38" ht="26.25" customHeight="1" thickBot="1" x14ac:dyDescent="0.3">
      <c r="A40" s="36" t="s">
        <v>62</v>
      </c>
      <c r="B40" s="36" t="s">
        <v>97</v>
      </c>
      <c r="C40" s="37" t="s">
        <v>366</v>
      </c>
      <c r="D40" s="38"/>
      <c r="E40" s="114">
        <v>1.2237886196754699</v>
      </c>
      <c r="F40" s="114">
        <v>1.17602528174759</v>
      </c>
      <c r="G40" s="114">
        <v>4.3553286180988699E-4</v>
      </c>
      <c r="H40" s="114">
        <v>5.8885971193140799E-4</v>
      </c>
      <c r="I40" s="114">
        <v>0.15208238636213001</v>
      </c>
      <c r="J40" s="114">
        <v>0.1605314078267</v>
      </c>
      <c r="K40" s="114">
        <v>0.16898042929126</v>
      </c>
      <c r="L40" s="114">
        <v>9.1550102696660002E-2</v>
      </c>
      <c r="M40" s="114">
        <v>23.58176062275809</v>
      </c>
      <c r="N40" s="114" t="s">
        <v>391</v>
      </c>
      <c r="O40" s="114">
        <v>1.0053759742966112E-3</v>
      </c>
      <c r="P40" s="114" t="s">
        <v>391</v>
      </c>
      <c r="Q40" s="114" t="s">
        <v>391</v>
      </c>
      <c r="R40" s="114">
        <v>5.0268798716300005E-3</v>
      </c>
      <c r="S40" s="114">
        <v>0.17091391563650998</v>
      </c>
      <c r="T40" s="114">
        <v>7.0376318202899999E-3</v>
      </c>
      <c r="U40" s="114">
        <v>1.0053759742966112E-3</v>
      </c>
      <c r="V40" s="114">
        <v>0.10053759743324001</v>
      </c>
      <c r="W40" s="114" t="s">
        <v>391</v>
      </c>
      <c r="X40" s="114">
        <v>3.2936352101470097E-3</v>
      </c>
      <c r="Y40" s="114">
        <v>4.7493725844599995E-3</v>
      </c>
      <c r="Z40" s="114" t="s">
        <v>391</v>
      </c>
      <c r="AA40" s="114" t="s">
        <v>391</v>
      </c>
      <c r="AB40" s="114" t="s">
        <v>391</v>
      </c>
      <c r="AC40" s="114" t="s">
        <v>391</v>
      </c>
      <c r="AD40" s="114" t="s">
        <v>391</v>
      </c>
      <c r="AE40" s="40"/>
      <c r="AF40" s="114">
        <v>3484.6167591512199</v>
      </c>
      <c r="AG40" s="39" t="s">
        <v>390</v>
      </c>
      <c r="AH40" s="39" t="s">
        <v>390</v>
      </c>
      <c r="AI40" s="114">
        <v>829.74106210622131</v>
      </c>
      <c r="AJ40" s="114">
        <v>8.2990210738567693</v>
      </c>
      <c r="AK40" s="39" t="s">
        <v>389</v>
      </c>
      <c r="AL40" s="41" t="s">
        <v>41</v>
      </c>
    </row>
    <row r="41" spans="1:38" ht="26.25" customHeight="1" thickBot="1" x14ac:dyDescent="0.3">
      <c r="A41" s="36" t="s">
        <v>95</v>
      </c>
      <c r="B41" s="36" t="s">
        <v>98</v>
      </c>
      <c r="C41" s="37" t="s">
        <v>375</v>
      </c>
      <c r="D41" s="38"/>
      <c r="E41" s="114">
        <v>3.5227737255835101</v>
      </c>
      <c r="F41" s="114">
        <v>8.7290957038615886</v>
      </c>
      <c r="G41" s="114">
        <v>0.51473364331273996</v>
      </c>
      <c r="H41" s="114">
        <v>0.13037141426742999</v>
      </c>
      <c r="I41" s="114">
        <v>6.2638346799013505</v>
      </c>
      <c r="J41" s="114">
        <v>6.5965577451368098</v>
      </c>
      <c r="K41" s="114">
        <v>6.7327138565173303</v>
      </c>
      <c r="L41" s="114">
        <v>0.78650671882854994</v>
      </c>
      <c r="M41" s="114">
        <v>84.703684522907892</v>
      </c>
      <c r="N41" s="114">
        <v>0.63614147610852001</v>
      </c>
      <c r="O41" s="114">
        <v>0.12657588246724999</v>
      </c>
      <c r="P41" s="114">
        <v>2.12513167813E-2</v>
      </c>
      <c r="Q41" s="114">
        <v>1.774666800155E-2</v>
      </c>
      <c r="R41" s="114">
        <v>0.12727489613272999</v>
      </c>
      <c r="S41" s="114">
        <v>0.21484321336473</v>
      </c>
      <c r="T41" s="114">
        <v>0.10695559757204</v>
      </c>
      <c r="U41" s="114">
        <v>9.285897319266001E-2</v>
      </c>
      <c r="V41" s="114">
        <v>16.818377853808432</v>
      </c>
      <c r="W41" s="114">
        <v>2.9425637116620398</v>
      </c>
      <c r="X41" s="114">
        <v>2.1075143831498901</v>
      </c>
      <c r="Y41" s="114">
        <v>2.13575222607018</v>
      </c>
      <c r="Z41" s="114">
        <v>0.77710613798400996</v>
      </c>
      <c r="AA41" s="114">
        <v>1.1818938090062898</v>
      </c>
      <c r="AB41" s="114">
        <v>6.2022665562104198</v>
      </c>
      <c r="AC41" s="114">
        <v>0.21018312226156999</v>
      </c>
      <c r="AD41" s="114">
        <v>2.5221974671299999E-3</v>
      </c>
      <c r="AE41" s="40"/>
      <c r="AF41" s="114">
        <v>2502.1303971839998</v>
      </c>
      <c r="AG41" s="114">
        <v>0</v>
      </c>
      <c r="AH41" s="114">
        <v>1615.0296397535999</v>
      </c>
      <c r="AI41" s="114">
        <v>42939.530952314897</v>
      </c>
      <c r="AJ41" s="114">
        <v>0</v>
      </c>
      <c r="AK41" s="39" t="s">
        <v>389</v>
      </c>
      <c r="AL41" s="41" t="s">
        <v>41</v>
      </c>
    </row>
    <row r="42" spans="1:38" ht="26.25" customHeight="1" thickBot="1" x14ac:dyDescent="0.3">
      <c r="A42" s="36" t="s">
        <v>62</v>
      </c>
      <c r="B42" s="36" t="s">
        <v>99</v>
      </c>
      <c r="C42" s="37" t="s">
        <v>100</v>
      </c>
      <c r="D42" s="38"/>
      <c r="E42" s="114">
        <v>0.91515530618080987</v>
      </c>
      <c r="F42" s="114">
        <v>3.6323763801772202</v>
      </c>
      <c r="G42" s="114">
        <v>4.3210541638818273E-4</v>
      </c>
      <c r="H42" s="114">
        <v>3.1800905917452299E-4</v>
      </c>
      <c r="I42" s="114">
        <v>0.11530508957629</v>
      </c>
      <c r="J42" s="114">
        <v>0.1217109278861</v>
      </c>
      <c r="K42" s="114">
        <v>0.12811676619591</v>
      </c>
      <c r="L42" s="114">
        <v>1.2199581362252149E-2</v>
      </c>
      <c r="M42" s="114">
        <v>40.796363395121503</v>
      </c>
      <c r="N42" s="114" t="s">
        <v>391</v>
      </c>
      <c r="O42" s="114">
        <v>7.1297727391205813E-4</v>
      </c>
      <c r="P42" s="114" t="s">
        <v>391</v>
      </c>
      <c r="Q42" s="114" t="s">
        <v>391</v>
      </c>
      <c r="R42" s="114">
        <v>3.5648863696810091E-3</v>
      </c>
      <c r="S42" s="114">
        <v>0.12120613657055</v>
      </c>
      <c r="T42" s="114">
        <v>4.9908409175794134E-3</v>
      </c>
      <c r="U42" s="114">
        <v>7.1297727391205813E-4</v>
      </c>
      <c r="V42" s="114">
        <v>7.1297727394409996E-2</v>
      </c>
      <c r="W42" s="114" t="s">
        <v>391</v>
      </c>
      <c r="X42" s="114">
        <v>2.7777393486558936E-3</v>
      </c>
      <c r="Y42" s="114">
        <v>2.926078842837721E-3</v>
      </c>
      <c r="Z42" s="114" t="s">
        <v>391</v>
      </c>
      <c r="AA42" s="114" t="s">
        <v>391</v>
      </c>
      <c r="AB42" s="114" t="s">
        <v>391</v>
      </c>
      <c r="AC42" s="114" t="s">
        <v>391</v>
      </c>
      <c r="AD42" s="114" t="s">
        <v>391</v>
      </c>
      <c r="AE42" s="40"/>
      <c r="AF42" s="114">
        <v>2884.3585971783818</v>
      </c>
      <c r="AG42" s="39" t="s">
        <v>390</v>
      </c>
      <c r="AH42" s="39" t="s">
        <v>390</v>
      </c>
      <c r="AI42" s="114">
        <v>168.45692850304539</v>
      </c>
      <c r="AJ42" s="114">
        <v>3.2316228010030001</v>
      </c>
      <c r="AK42" s="39" t="s">
        <v>389</v>
      </c>
      <c r="AL42" s="41" t="s">
        <v>41</v>
      </c>
    </row>
    <row r="43" spans="1:38" ht="26.25" customHeight="1" thickBot="1" x14ac:dyDescent="0.3">
      <c r="A43" s="36" t="s">
        <v>95</v>
      </c>
      <c r="B43" s="36" t="s">
        <v>101</v>
      </c>
      <c r="C43" s="37" t="s">
        <v>102</v>
      </c>
      <c r="D43" s="38"/>
      <c r="E43" s="114">
        <v>0.56414417699972996</v>
      </c>
      <c r="F43" s="114">
        <v>0.68506379082865998</v>
      </c>
      <c r="G43" s="114">
        <v>0.18426923684779001</v>
      </c>
      <c r="H43" s="114">
        <v>1.548572262663E-2</v>
      </c>
      <c r="I43" s="114">
        <v>0.51211671305147</v>
      </c>
      <c r="J43" s="114">
        <v>0.54025415730254001</v>
      </c>
      <c r="K43" s="114">
        <v>0.55040952204918991</v>
      </c>
      <c r="L43" s="114">
        <v>4.0520769673841141E-2</v>
      </c>
      <c r="M43" s="114">
        <v>5.43981836781309</v>
      </c>
      <c r="N43" s="114">
        <v>8.5999096425160002E-2</v>
      </c>
      <c r="O43" s="114">
        <v>1.4815750407489999E-2</v>
      </c>
      <c r="P43" s="114">
        <v>2.55214479781E-3</v>
      </c>
      <c r="Q43" s="114">
        <v>3.3567339200600002E-3</v>
      </c>
      <c r="R43" s="114">
        <v>1.544426209309E-2</v>
      </c>
      <c r="S43" s="114">
        <v>3.0250692577280001E-2</v>
      </c>
      <c r="T43" s="114">
        <v>0.19886830388636001</v>
      </c>
      <c r="U43" s="114">
        <v>1.182054067011E-2</v>
      </c>
      <c r="V43" s="114">
        <v>1.91031487837069</v>
      </c>
      <c r="W43" s="114">
        <v>0.37772284210118001</v>
      </c>
      <c r="X43" s="114">
        <v>0.16088806831125999</v>
      </c>
      <c r="Y43" s="114">
        <v>0.19418482460490999</v>
      </c>
      <c r="Z43" s="114">
        <v>6.6200547256259998E-2</v>
      </c>
      <c r="AA43" s="114">
        <v>8.186132607162E-2</v>
      </c>
      <c r="AB43" s="114">
        <v>0.50313476624410003</v>
      </c>
      <c r="AC43" s="114">
        <v>2.3736315572910002E-2</v>
      </c>
      <c r="AD43" s="114">
        <v>2.7348218084999998E-4</v>
      </c>
      <c r="AE43" s="40"/>
      <c r="AF43" s="114">
        <v>2126.8304428521001</v>
      </c>
      <c r="AG43" s="114">
        <v>0</v>
      </c>
      <c r="AH43" s="114">
        <v>252.46344205669999</v>
      </c>
      <c r="AI43" s="114">
        <v>4747.2631145820096</v>
      </c>
      <c r="AJ43" s="114">
        <v>0</v>
      </c>
      <c r="AK43" s="39" t="s">
        <v>389</v>
      </c>
      <c r="AL43" s="41" t="s">
        <v>41</v>
      </c>
    </row>
    <row r="44" spans="1:38" ht="26.25" customHeight="1" thickBot="1" x14ac:dyDescent="0.3">
      <c r="A44" s="36" t="s">
        <v>62</v>
      </c>
      <c r="B44" s="36" t="s">
        <v>103</v>
      </c>
      <c r="C44" s="37" t="s">
        <v>104</v>
      </c>
      <c r="D44" s="38"/>
      <c r="E44" s="114">
        <v>3.1514918285441502</v>
      </c>
      <c r="F44" s="114">
        <v>2.8484519578088898</v>
      </c>
      <c r="G44" s="114">
        <v>1.3666233012386818E-3</v>
      </c>
      <c r="H44" s="114">
        <v>2.364249055146038E-3</v>
      </c>
      <c r="I44" s="114">
        <v>0.21407278086712</v>
      </c>
      <c r="J44" s="114">
        <v>0.22596571313752001</v>
      </c>
      <c r="K44" s="114">
        <v>0.23785864540789997</v>
      </c>
      <c r="L44" s="114">
        <v>0.1217157877948849</v>
      </c>
      <c r="M44" s="114">
        <v>14.651539302807759</v>
      </c>
      <c r="N44" s="114" t="s">
        <v>391</v>
      </c>
      <c r="O44" s="114">
        <v>3.6634942408964749E-3</v>
      </c>
      <c r="P44" s="114" t="s">
        <v>391</v>
      </c>
      <c r="Q44" s="114" t="s">
        <v>391</v>
      </c>
      <c r="R44" s="114">
        <v>1.8317471204607295E-2</v>
      </c>
      <c r="S44" s="114">
        <v>0.62279402095855008</v>
      </c>
      <c r="T44" s="114">
        <v>2.5644459686470004E-2</v>
      </c>
      <c r="U44" s="114">
        <v>3.6634942408964749E-3</v>
      </c>
      <c r="V44" s="114">
        <v>0.36634942409324994</v>
      </c>
      <c r="W44" s="114" t="s">
        <v>391</v>
      </c>
      <c r="X44" s="114">
        <v>1.1211156957431833E-2</v>
      </c>
      <c r="Y44" s="114">
        <v>1.8096796969911837E-2</v>
      </c>
      <c r="Z44" s="114" t="s">
        <v>391</v>
      </c>
      <c r="AA44" s="114" t="s">
        <v>391</v>
      </c>
      <c r="AB44" s="114" t="s">
        <v>391</v>
      </c>
      <c r="AC44" s="114" t="s">
        <v>391</v>
      </c>
      <c r="AD44" s="114" t="s">
        <v>391</v>
      </c>
      <c r="AE44" s="40"/>
      <c r="AF44" s="114">
        <v>11958.616946148617</v>
      </c>
      <c r="AG44" s="39" t="s">
        <v>390</v>
      </c>
      <c r="AH44" s="39" t="s">
        <v>390</v>
      </c>
      <c r="AI44" s="114">
        <v>3774.6094195655737</v>
      </c>
      <c r="AJ44" s="114">
        <v>34.987090964524398</v>
      </c>
      <c r="AK44" s="39" t="s">
        <v>389</v>
      </c>
      <c r="AL44" s="41" t="s">
        <v>41</v>
      </c>
    </row>
    <row r="45" spans="1:38" ht="26.25" customHeight="1" thickBot="1" x14ac:dyDescent="0.3">
      <c r="A45" s="36" t="s">
        <v>62</v>
      </c>
      <c r="B45" s="36" t="s">
        <v>105</v>
      </c>
      <c r="C45" s="37" t="s">
        <v>106</v>
      </c>
      <c r="D45" s="38"/>
      <c r="E45" s="114">
        <v>1.3855880136000001</v>
      </c>
      <c r="F45" s="114">
        <v>2.2612799999999999E-2</v>
      </c>
      <c r="G45" s="114">
        <v>3.6619111788000001E-2</v>
      </c>
      <c r="H45" s="114">
        <v>3.3919199999999999E-4</v>
      </c>
      <c r="I45" s="114">
        <v>2.2612799999999999E-2</v>
      </c>
      <c r="J45" s="114">
        <v>2.2612799999999999E-2</v>
      </c>
      <c r="K45" s="114">
        <v>2.2612799999999999E-2</v>
      </c>
      <c r="L45" s="114">
        <v>1.243704E-2</v>
      </c>
      <c r="M45" s="114">
        <v>0.12437040000000001</v>
      </c>
      <c r="N45" s="114">
        <v>3.4767180000000002E-3</v>
      </c>
      <c r="O45" s="114">
        <v>1.158906E-4</v>
      </c>
      <c r="P45" s="114">
        <v>1.158906E-6</v>
      </c>
      <c r="Q45" s="114">
        <v>6.9534359999999995E-4</v>
      </c>
      <c r="R45" s="114">
        <v>1.1589059999900001E-3</v>
      </c>
      <c r="S45" s="114">
        <v>3.9402804E-2</v>
      </c>
      <c r="T45" s="114">
        <v>2.317812E-2</v>
      </c>
      <c r="U45" s="114">
        <v>1.158906E-6</v>
      </c>
      <c r="V45" s="114">
        <v>2.317812E-2</v>
      </c>
      <c r="W45" s="114">
        <v>3.3919200000000001E-3</v>
      </c>
      <c r="X45" s="114">
        <v>1.13064E-4</v>
      </c>
      <c r="Y45" s="114">
        <v>2.26128E-4</v>
      </c>
      <c r="Z45" s="114">
        <v>1.13064E-4</v>
      </c>
      <c r="AA45" s="114">
        <v>2.26128E-4</v>
      </c>
      <c r="AB45" s="114">
        <v>6.7838399999999997E-4</v>
      </c>
      <c r="AC45" s="114">
        <v>2.2612800000000001E-3</v>
      </c>
      <c r="AD45" s="114">
        <v>1.0175760000000001E-2</v>
      </c>
      <c r="AE45" s="40"/>
      <c r="AF45" s="114">
        <v>989.70572400000003</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8.0171129999999998E-4</v>
      </c>
      <c r="J48" s="114">
        <v>8.0171129999999993E-3</v>
      </c>
      <c r="K48" s="114">
        <v>2.0042782499999998E-2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4.0202439999999999E-4</v>
      </c>
      <c r="F49" s="114">
        <v>8.2999531999999997E-3</v>
      </c>
      <c r="G49" s="114">
        <v>2.7E-2</v>
      </c>
      <c r="H49" s="114">
        <v>3.9882892E-3</v>
      </c>
      <c r="I49" s="114" t="s">
        <v>391</v>
      </c>
      <c r="J49" s="114" t="s">
        <v>391</v>
      </c>
      <c r="K49" s="114" t="s">
        <v>391</v>
      </c>
      <c r="L49" s="114" t="s">
        <v>391</v>
      </c>
      <c r="M49" s="114">
        <v>0.22</v>
      </c>
      <c r="N49" s="114" t="s">
        <v>391</v>
      </c>
      <c r="O49" s="114" t="s">
        <v>391</v>
      </c>
      <c r="P49" s="114" t="s">
        <v>391</v>
      </c>
      <c r="Q49" s="114" t="s">
        <v>391</v>
      </c>
      <c r="R49" s="114" t="s">
        <v>391</v>
      </c>
      <c r="S49" s="114" t="s">
        <v>391</v>
      </c>
      <c r="T49" s="114" t="s">
        <v>391</v>
      </c>
      <c r="U49" s="114">
        <v>1.7246655999999999E-2</v>
      </c>
      <c r="V49" s="114" t="s">
        <v>391</v>
      </c>
      <c r="W49" s="114" t="s">
        <v>391</v>
      </c>
      <c r="X49" s="114">
        <v>1.15085253014809E-2</v>
      </c>
      <c r="Y49" s="114">
        <v>1.32617504579413E-3</v>
      </c>
      <c r="Z49" s="114">
        <v>6.6308752289706704E-4</v>
      </c>
      <c r="AA49" s="114">
        <v>4.64161266027947E-4</v>
      </c>
      <c r="AB49" s="114">
        <v>1.39619491362E-2</v>
      </c>
      <c r="AC49" s="114" t="s">
        <v>391</v>
      </c>
      <c r="AD49" s="114" t="s">
        <v>391</v>
      </c>
      <c r="AE49" s="40"/>
      <c r="AF49" s="48" t="s">
        <v>389</v>
      </c>
      <c r="AG49" s="48" t="s">
        <v>389</v>
      </c>
      <c r="AH49" s="48" t="s">
        <v>389</v>
      </c>
      <c r="AI49" s="48" t="s">
        <v>389</v>
      </c>
      <c r="AJ49" s="48" t="s">
        <v>389</v>
      </c>
      <c r="AK49" s="114">
        <v>1.078916</v>
      </c>
      <c r="AL49" s="41" t="s">
        <v>117</v>
      </c>
    </row>
    <row r="50" spans="1:38" ht="26.25" customHeight="1" thickBot="1" x14ac:dyDescent="0.3">
      <c r="A50" s="36" t="s">
        <v>111</v>
      </c>
      <c r="B50" s="36" t="s">
        <v>118</v>
      </c>
      <c r="C50" s="37" t="s">
        <v>119</v>
      </c>
      <c r="D50" s="38"/>
      <c r="E50" s="114">
        <v>3.4559999999999999E-3</v>
      </c>
      <c r="F50" s="114">
        <v>2.3039999999999999E-4</v>
      </c>
      <c r="G50" s="114">
        <v>5.7722660653889502E-3</v>
      </c>
      <c r="H50" s="114" t="s">
        <v>391</v>
      </c>
      <c r="I50" s="114">
        <v>3.3281517121206861E-2</v>
      </c>
      <c r="J50" s="114">
        <v>6.2357661757944487E-2</v>
      </c>
      <c r="K50" s="114">
        <v>0.13912593333333301</v>
      </c>
      <c r="L50" s="114" t="s">
        <v>391</v>
      </c>
      <c r="M50" s="114">
        <v>1.152E-3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t="s">
        <v>441</v>
      </c>
      <c r="F52" s="114">
        <v>7.3752329899289713</v>
      </c>
      <c r="G52" s="114">
        <v>0.2941467584377081</v>
      </c>
      <c r="H52" s="114">
        <v>1.373588800945828E-2</v>
      </c>
      <c r="I52" s="114">
        <v>4.2307932986856603E-2</v>
      </c>
      <c r="J52" s="114">
        <v>5.5236178274243403E-2</v>
      </c>
      <c r="K52" s="114">
        <v>5.7671446401786702E-2</v>
      </c>
      <c r="L52" s="114">
        <v>9.032741267144468E-4</v>
      </c>
      <c r="M52" s="114">
        <v>7.7242354262718957E-2</v>
      </c>
      <c r="N52" s="114" t="s">
        <v>391</v>
      </c>
      <c r="O52" s="114">
        <v>6.53217956772526E-4</v>
      </c>
      <c r="P52" s="114">
        <v>6.5376421261613405E-4</v>
      </c>
      <c r="Q52" s="114">
        <v>6.6359650636794E-4</v>
      </c>
      <c r="R52" s="114">
        <v>1.00103778169274E-2</v>
      </c>
      <c r="S52" s="114">
        <v>9.0058298650833798E-3</v>
      </c>
      <c r="T52" s="114">
        <v>9.0083127661600808E-3</v>
      </c>
      <c r="U52" s="114" t="s">
        <v>391</v>
      </c>
      <c r="V52" s="114">
        <v>8.0107175550660093E-3</v>
      </c>
      <c r="W52" s="114">
        <v>0.22849314156457001</v>
      </c>
      <c r="X52" s="114">
        <v>1.57484181655199E-6</v>
      </c>
      <c r="Y52" s="114" t="s">
        <v>391</v>
      </c>
      <c r="Z52" s="114" t="s">
        <v>391</v>
      </c>
      <c r="AA52" s="114" t="s">
        <v>391</v>
      </c>
      <c r="AB52" s="114">
        <v>1.5253467880317799E-4</v>
      </c>
      <c r="AC52" s="114" t="s">
        <v>391</v>
      </c>
      <c r="AD52" s="114" t="s">
        <v>391</v>
      </c>
      <c r="AE52" s="40"/>
      <c r="AF52" s="114" t="s">
        <v>441</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3.5246547497544203</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t="s">
        <v>441</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t="s">
        <v>441</v>
      </c>
      <c r="F55" s="114" t="s">
        <v>441</v>
      </c>
      <c r="G55" s="114">
        <v>0.24090799277202499</v>
      </c>
      <c r="H55" s="114">
        <v>8.60211071899163E-4</v>
      </c>
      <c r="I55" s="114">
        <v>4.6540997841401756E-3</v>
      </c>
      <c r="J55" s="114">
        <v>4.6540997841401756E-3</v>
      </c>
      <c r="K55" s="114">
        <v>4.6540997841401756E-3</v>
      </c>
      <c r="L55" s="114">
        <v>8.3714113131565194E-4</v>
      </c>
      <c r="M55" s="114">
        <v>4.3012865393083199E-3</v>
      </c>
      <c r="N55" s="114">
        <v>6.2385309245212598E-4</v>
      </c>
      <c r="O55" s="114">
        <v>8.4859520029202304E-4</v>
      </c>
      <c r="P55" s="114">
        <v>1.4414493813179601E-4</v>
      </c>
      <c r="Q55" s="114">
        <v>1.3639521027524799E-4</v>
      </c>
      <c r="R55" s="114">
        <v>2.5922839680153601E-3</v>
      </c>
      <c r="S55" s="114">
        <v>1.27483023240217E-3</v>
      </c>
      <c r="T55" s="114">
        <v>2.8557747151379898E-3</v>
      </c>
      <c r="U55" s="114">
        <v>6.0447877281075602E-4</v>
      </c>
      <c r="V55" s="114">
        <v>6.5872686780659301E-3</v>
      </c>
      <c r="W55" s="114">
        <v>2.15046988479478E-4</v>
      </c>
      <c r="X55" s="114">
        <v>2.5961588319436302E-7</v>
      </c>
      <c r="Y55" s="114">
        <v>4.4173448782324498E-7</v>
      </c>
      <c r="Z55" s="114">
        <v>2.4411642748126702E-7</v>
      </c>
      <c r="AA55" s="114">
        <v>2.4411642748126702E-7</v>
      </c>
      <c r="AB55" s="114">
        <v>1.18958322598014E-6</v>
      </c>
      <c r="AC55" s="114" t="s">
        <v>391</v>
      </c>
      <c r="AD55" s="114" t="s">
        <v>391</v>
      </c>
      <c r="AE55" s="40"/>
      <c r="AF55" s="114">
        <v>530.623674058956</v>
      </c>
      <c r="AG55" s="39" t="s">
        <v>389</v>
      </c>
      <c r="AH55" s="114" t="s">
        <v>441</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4.8205999999999999E-2</v>
      </c>
      <c r="H57" s="114">
        <v>8.1619647648179805E-3</v>
      </c>
      <c r="I57" s="114">
        <v>4.5019200000000002E-2</v>
      </c>
      <c r="J57" s="114">
        <v>5.06466E-2</v>
      </c>
      <c r="K57" s="114">
        <v>5.6273999999999998E-2</v>
      </c>
      <c r="L57" s="114">
        <v>1.350576E-3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2768.011</v>
      </c>
      <c r="AL57" s="41" t="s">
        <v>136</v>
      </c>
    </row>
    <row r="58" spans="1:38" ht="26.25" customHeight="1" thickBot="1" x14ac:dyDescent="0.3">
      <c r="A58" s="36" t="s">
        <v>45</v>
      </c>
      <c r="B58" s="36" t="s">
        <v>137</v>
      </c>
      <c r="C58" s="37" t="s">
        <v>138</v>
      </c>
      <c r="D58" s="38"/>
      <c r="E58" s="114" t="s">
        <v>389</v>
      </c>
      <c r="F58" s="114" t="s">
        <v>389</v>
      </c>
      <c r="G58" s="114">
        <v>0.34086304810995682</v>
      </c>
      <c r="H58" s="114" t="s">
        <v>389</v>
      </c>
      <c r="I58" s="114">
        <v>7.4387400783640673E-2</v>
      </c>
      <c r="J58" s="114">
        <v>8.368582588159576E-2</v>
      </c>
      <c r="K58" s="114">
        <v>9.2984250979550778E-2</v>
      </c>
      <c r="L58" s="114">
        <v>3.4218204360474678E-4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623.27575434126743</v>
      </c>
      <c r="AL58" s="41" t="s">
        <v>139</v>
      </c>
    </row>
    <row r="59" spans="1:38" ht="26.25" customHeight="1" thickBot="1" x14ac:dyDescent="0.3">
      <c r="A59" s="36" t="s">
        <v>45</v>
      </c>
      <c r="B59" s="51" t="s">
        <v>140</v>
      </c>
      <c r="C59" s="37" t="s">
        <v>377</v>
      </c>
      <c r="D59" s="38"/>
      <c r="E59" s="114" t="s">
        <v>389</v>
      </c>
      <c r="F59" s="114">
        <v>2.47E-3</v>
      </c>
      <c r="G59" s="114">
        <v>8.7999999999999995E-2</v>
      </c>
      <c r="H59" s="114">
        <v>5.3499999999999999E-2</v>
      </c>
      <c r="I59" s="114">
        <v>4.7919839999999998E-2</v>
      </c>
      <c r="J59" s="114">
        <v>6.1312319999999997E-2</v>
      </c>
      <c r="K59" s="114">
        <v>6.8124799999999999E-2</v>
      </c>
      <c r="L59" s="114">
        <v>9.2235310079999996E-4</v>
      </c>
      <c r="M59" s="114" t="s">
        <v>391</v>
      </c>
      <c r="N59" s="114">
        <v>7.3499999999999998E-3</v>
      </c>
      <c r="O59" s="114">
        <v>9.7999999999999997E-5</v>
      </c>
      <c r="P59" s="114">
        <v>2.7999999999999998E-4</v>
      </c>
      <c r="Q59" s="114">
        <v>4.55E-4</v>
      </c>
      <c r="R59" s="114">
        <v>6.8000000000000005E-4</v>
      </c>
      <c r="S59" s="114">
        <v>1.180636905E-3</v>
      </c>
      <c r="T59" s="114">
        <v>4.0478979599999999E-2</v>
      </c>
      <c r="U59" s="114">
        <v>0.25299362250000001</v>
      </c>
      <c r="V59" s="114">
        <v>1.4999999999999999E-4</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237.20941500000001</v>
      </c>
      <c r="AL59" s="46" t="s">
        <v>405</v>
      </c>
    </row>
    <row r="60" spans="1:38" ht="26.25" customHeight="1" thickBot="1" x14ac:dyDescent="0.3">
      <c r="A60" s="36" t="s">
        <v>45</v>
      </c>
      <c r="B60" s="51" t="s">
        <v>141</v>
      </c>
      <c r="C60" s="37" t="s">
        <v>142</v>
      </c>
      <c r="D60" s="43"/>
      <c r="E60" s="114">
        <v>2.5030300812E-2</v>
      </c>
      <c r="F60" s="114" t="s">
        <v>389</v>
      </c>
      <c r="G60" s="114" t="s">
        <v>389</v>
      </c>
      <c r="H60" s="114" t="s">
        <v>389</v>
      </c>
      <c r="I60" s="114">
        <v>2.9119864065277699E-2</v>
      </c>
      <c r="J60" s="114">
        <v>0.14786995612638801</v>
      </c>
      <c r="K60" s="114">
        <v>0.29573991225277702</v>
      </c>
      <c r="L60" s="114" t="s">
        <v>391</v>
      </c>
      <c r="M60" s="114" t="s">
        <v>389</v>
      </c>
      <c r="N60" s="114">
        <v>1.5020172E-4</v>
      </c>
      <c r="O60" s="114" t="s">
        <v>391</v>
      </c>
      <c r="P60" s="114" t="s">
        <v>391</v>
      </c>
      <c r="Q60" s="114" t="s">
        <v>391</v>
      </c>
      <c r="R60" s="114" t="s">
        <v>389</v>
      </c>
      <c r="S60" s="114">
        <v>3.0040344000000001E-4</v>
      </c>
      <c r="T60" s="114">
        <v>1.5020172E-4</v>
      </c>
      <c r="U60" s="114" t="s">
        <v>389</v>
      </c>
      <c r="V60" s="114">
        <v>4.3558498800000001E-3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0.91963033961606999</v>
      </c>
      <c r="J61" s="114">
        <v>9.1963033961606993</v>
      </c>
      <c r="K61" s="114">
        <v>30.732931140881899</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22017.476999999999</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4.02E-2</v>
      </c>
      <c r="G63" s="114" t="s">
        <v>389</v>
      </c>
      <c r="H63" s="114">
        <v>7.3499999999999996E-2</v>
      </c>
      <c r="I63" s="114">
        <v>6.6640000000000005E-2</v>
      </c>
      <c r="J63" s="114">
        <v>8.5680000000000006E-2</v>
      </c>
      <c r="K63" s="114">
        <v>9.5200000000000007E-2</v>
      </c>
      <c r="L63" s="114" t="s">
        <v>389</v>
      </c>
      <c r="M63" s="114" t="s">
        <v>389</v>
      </c>
      <c r="N63" s="114">
        <v>1.0000219999999999E-3</v>
      </c>
      <c r="O63" s="114">
        <v>3.0922974999999999E-4</v>
      </c>
      <c r="P63" s="114" t="s">
        <v>391</v>
      </c>
      <c r="Q63" s="114">
        <v>2.997985E-4</v>
      </c>
      <c r="R63" s="114">
        <v>3.3676270000000002E-3</v>
      </c>
      <c r="S63" s="114">
        <v>1.70791E-4</v>
      </c>
      <c r="T63" s="114">
        <v>1.914163E-3</v>
      </c>
      <c r="U63" s="114" t="s">
        <v>389</v>
      </c>
      <c r="V63" s="114">
        <v>1.1154336000000001E-2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0.132687</v>
      </c>
      <c r="F65" s="48" t="s">
        <v>389</v>
      </c>
      <c r="G65" s="48" t="s">
        <v>389</v>
      </c>
      <c r="H65" s="114">
        <v>7.2529999999999999E-3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267</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4.8239999999999998E-2</v>
      </c>
      <c r="J67" s="114">
        <v>5.4269999999999999E-2</v>
      </c>
      <c r="K67" s="114">
        <v>6.0299999999999999E-2</v>
      </c>
      <c r="L67" s="114">
        <v>8.6832000000000001E-4</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39.756999999999998</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0.74834582855191289</v>
      </c>
      <c r="F70" s="114">
        <v>1.7471356999999998</v>
      </c>
      <c r="G70" s="114">
        <v>0.57193512280701753</v>
      </c>
      <c r="H70" s="114">
        <v>2.7028364118634469E-2</v>
      </c>
      <c r="I70" s="114">
        <v>1.4578060662965943E-2</v>
      </c>
      <c r="J70" s="114">
        <v>1.7604566746616132E-2</v>
      </c>
      <c r="K70" s="114">
        <v>2.3456265605931722E-2</v>
      </c>
      <c r="L70" s="114">
        <v>3.2287098503483813E-3</v>
      </c>
      <c r="M70" s="114">
        <v>7.3226820593172356E-2</v>
      </c>
      <c r="N70" s="114">
        <v>4.5055691234891393E-2</v>
      </c>
      <c r="O70" s="114">
        <v>1.02419026286873E-4</v>
      </c>
      <c r="P70" s="114">
        <v>2.0646783999661904E-2</v>
      </c>
      <c r="Q70" s="114">
        <v>3.5783437579241001E-4</v>
      </c>
      <c r="R70" s="114">
        <v>1.5046745837207301E-3</v>
      </c>
      <c r="S70" s="114">
        <v>2.9999999999999997E-4</v>
      </c>
      <c r="T70" s="114">
        <v>3.0000000000000001E-5</v>
      </c>
      <c r="U70" s="114" t="s">
        <v>391</v>
      </c>
      <c r="V70" s="114" t="s">
        <v>391</v>
      </c>
      <c r="W70" s="114">
        <v>8.0000000000000002E-3</v>
      </c>
      <c r="X70" s="114" t="s">
        <v>391</v>
      </c>
      <c r="Y70" s="114" t="s">
        <v>391</v>
      </c>
      <c r="Z70" s="114" t="s">
        <v>391</v>
      </c>
      <c r="AA70" s="114" t="s">
        <v>391</v>
      </c>
      <c r="AB70" s="114" t="s">
        <v>391</v>
      </c>
      <c r="AC70" s="114">
        <v>0.35</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0.86126191014352593</v>
      </c>
      <c r="F72" s="114">
        <v>0.22784837073369302</v>
      </c>
      <c r="G72" s="114">
        <v>1.0342332641416001</v>
      </c>
      <c r="H72" s="114">
        <v>3.1313999999999999E-3</v>
      </c>
      <c r="I72" s="114">
        <v>1.2423774105402723</v>
      </c>
      <c r="J72" s="114">
        <v>1.3900962207427088</v>
      </c>
      <c r="K72" s="114">
        <v>1.6835718863404445</v>
      </c>
      <c r="L72" s="114">
        <v>4.0616123335010827E-3</v>
      </c>
      <c r="M72" s="114">
        <v>2.4688291222823397</v>
      </c>
      <c r="N72" s="114">
        <v>0.36060843184914071</v>
      </c>
      <c r="O72" s="114">
        <v>2.0939308890681775E-2</v>
      </c>
      <c r="P72" s="114">
        <v>9.0880194959243391E-2</v>
      </c>
      <c r="Q72" s="114">
        <v>2.6954037097262375E-2</v>
      </c>
      <c r="R72" s="114">
        <v>0.96193558031825366</v>
      </c>
      <c r="S72" s="114">
        <v>0.46637369452345345</v>
      </c>
      <c r="T72" s="114">
        <v>0.82525785452861233</v>
      </c>
      <c r="U72" s="114">
        <v>0.49592946800000004</v>
      </c>
      <c r="V72" s="114">
        <v>6.387500894468471</v>
      </c>
      <c r="W72" s="114">
        <v>1.3315007828500001</v>
      </c>
      <c r="X72" s="114" t="s">
        <v>391</v>
      </c>
      <c r="Y72" s="114" t="s">
        <v>391</v>
      </c>
      <c r="Z72" s="114" t="s">
        <v>391</v>
      </c>
      <c r="AA72" s="114" t="s">
        <v>391</v>
      </c>
      <c r="AB72" s="114">
        <v>0.91182080833761292</v>
      </c>
      <c r="AC72" s="114">
        <v>0.72974936999999995</v>
      </c>
      <c r="AD72" s="114">
        <v>7.0751268038417292</v>
      </c>
      <c r="AE72" s="40"/>
      <c r="AF72" s="48" t="s">
        <v>389</v>
      </c>
      <c r="AG72" s="48" t="s">
        <v>389</v>
      </c>
      <c r="AH72" s="48" t="s">
        <v>389</v>
      </c>
      <c r="AI72" s="48" t="s">
        <v>389</v>
      </c>
      <c r="AJ72" s="48" t="s">
        <v>389</v>
      </c>
      <c r="AK72" s="114">
        <v>29431.229873536686</v>
      </c>
      <c r="AL72" s="41" t="s">
        <v>170</v>
      </c>
    </row>
    <row r="73" spans="1:38" ht="26.25" customHeight="1" thickBot="1" x14ac:dyDescent="0.3">
      <c r="A73" s="36" t="s">
        <v>45</v>
      </c>
      <c r="B73" s="36" t="s">
        <v>171</v>
      </c>
      <c r="C73" s="37" t="s">
        <v>172</v>
      </c>
      <c r="D73" s="38"/>
      <c r="E73" s="114">
        <v>3.6999999999999998E-2</v>
      </c>
      <c r="F73" s="114" t="s">
        <v>391</v>
      </c>
      <c r="G73" s="114">
        <v>9.4E-2</v>
      </c>
      <c r="H73" s="114" t="s">
        <v>391</v>
      </c>
      <c r="I73" s="114">
        <v>6.7696235294117696E-2</v>
      </c>
      <c r="J73" s="114">
        <v>9.5903000000000002E-2</v>
      </c>
      <c r="K73" s="114">
        <v>9.5903000000000002E-2</v>
      </c>
      <c r="L73" s="114">
        <v>6.7696235294117703E-3</v>
      </c>
      <c r="M73" s="114" t="s">
        <v>391</v>
      </c>
      <c r="N73" s="114">
        <v>1.7952118798117402E-2</v>
      </c>
      <c r="O73" s="114" t="s">
        <v>391</v>
      </c>
      <c r="P73" s="114" t="s">
        <v>391</v>
      </c>
      <c r="Q73" s="114" t="s">
        <v>391</v>
      </c>
      <c r="R73" s="114">
        <v>4.3156350000000003</v>
      </c>
      <c r="S73" s="114" t="s">
        <v>391</v>
      </c>
      <c r="T73" s="114">
        <v>1.9180599999999999E-2</v>
      </c>
      <c r="U73" s="114" t="s">
        <v>391</v>
      </c>
      <c r="V73" s="114">
        <v>0.82799999999999996</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51.871443849999999</v>
      </c>
      <c r="AL73" s="41" t="s">
        <v>393</v>
      </c>
    </row>
    <row r="74" spans="1:38" ht="26.25" customHeight="1" thickBot="1" x14ac:dyDescent="0.3">
      <c r="A74" s="36" t="s">
        <v>45</v>
      </c>
      <c r="B74" s="36" t="s">
        <v>173</v>
      </c>
      <c r="C74" s="37" t="s">
        <v>174</v>
      </c>
      <c r="D74" s="38"/>
      <c r="E74" s="114">
        <v>4.3483415429695998E-2</v>
      </c>
      <c r="F74" s="114">
        <v>1.5200000000000001E-4</v>
      </c>
      <c r="G74" s="114">
        <v>0.17050341888000001</v>
      </c>
      <c r="H74" s="114" t="s">
        <v>391</v>
      </c>
      <c r="I74" s="114">
        <v>5.2250894179166701E-2</v>
      </c>
      <c r="J74" s="114">
        <v>0.116466900316667</v>
      </c>
      <c r="K74" s="114">
        <v>0.123770729380952</v>
      </c>
      <c r="L74" s="114">
        <v>1.2017705661208299E-3</v>
      </c>
      <c r="M74" s="114">
        <v>12.204000000000001</v>
      </c>
      <c r="N74" s="114">
        <v>3.4279365079365099E-4</v>
      </c>
      <c r="O74" s="114">
        <v>2.7598412698412702E-5</v>
      </c>
      <c r="P74" s="114">
        <v>1.5E-6</v>
      </c>
      <c r="Q74" s="114">
        <v>4.1999999999999996E-6</v>
      </c>
      <c r="R74" s="114">
        <v>3.8936507936507899E-5</v>
      </c>
      <c r="S74" s="114">
        <v>3.0069841269841301E-3</v>
      </c>
      <c r="T74" s="114">
        <v>1.15492063492064E-3</v>
      </c>
      <c r="U74" s="114" t="s">
        <v>391</v>
      </c>
      <c r="V74" s="114">
        <v>2.83968253968254E-3</v>
      </c>
      <c r="W74" s="114">
        <v>9.7000000000000003E-3</v>
      </c>
      <c r="X74" s="114">
        <v>8.8040478400000007E-3</v>
      </c>
      <c r="Y74" s="114">
        <v>2.51544224E-3</v>
      </c>
      <c r="Z74" s="114">
        <v>2.51544224E-3</v>
      </c>
      <c r="AA74" s="114">
        <v>1.25772112E-3</v>
      </c>
      <c r="AB74" s="114">
        <v>1.5092653439999999E-2</v>
      </c>
      <c r="AC74" s="114" t="s">
        <v>391</v>
      </c>
      <c r="AD74" s="114" t="s">
        <v>389</v>
      </c>
      <c r="AE74" s="40"/>
      <c r="AF74" s="48" t="s">
        <v>389</v>
      </c>
      <c r="AG74" s="48" t="s">
        <v>389</v>
      </c>
      <c r="AH74" s="48" t="s">
        <v>389</v>
      </c>
      <c r="AI74" s="48" t="s">
        <v>389</v>
      </c>
      <c r="AJ74" s="48" t="s">
        <v>389</v>
      </c>
      <c r="AK74" s="114">
        <v>125.77211200000001</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0.20799999999999999</v>
      </c>
      <c r="F80" s="114" t="s">
        <v>391</v>
      </c>
      <c r="G80" s="114">
        <v>3.6385399999999999</v>
      </c>
      <c r="H80" s="114" t="s">
        <v>391</v>
      </c>
      <c r="I80" s="114">
        <v>3.148430873E-2</v>
      </c>
      <c r="J80" s="114">
        <v>3.7521838660000001E-2</v>
      </c>
      <c r="K80" s="114">
        <v>3.9778346999999999E-2</v>
      </c>
      <c r="L80" s="114">
        <v>3.1469748730000003E-5</v>
      </c>
      <c r="M80" s="114" t="s">
        <v>391</v>
      </c>
      <c r="N80" s="114">
        <v>3.5142910000000001</v>
      </c>
      <c r="O80" s="114">
        <v>6.0044E-2</v>
      </c>
      <c r="P80" s="114">
        <v>9.3500000000000007E-3</v>
      </c>
      <c r="Q80" s="114">
        <v>0.27099800000000002</v>
      </c>
      <c r="R80" s="114">
        <v>5.1527627162975702E-2</v>
      </c>
      <c r="S80" s="114">
        <v>1.4117219999999999</v>
      </c>
      <c r="T80" s="114">
        <v>6.1001670629999998E-2</v>
      </c>
      <c r="U80" s="114" t="s">
        <v>391</v>
      </c>
      <c r="V80" s="114">
        <v>8.1714199999999995</v>
      </c>
      <c r="W80" s="114">
        <v>0.44510005301204802</v>
      </c>
      <c r="X80" s="114" t="s">
        <v>391</v>
      </c>
      <c r="Y80" s="114" t="s">
        <v>389</v>
      </c>
      <c r="Z80" s="114" t="s">
        <v>391</v>
      </c>
      <c r="AA80" s="114" t="s">
        <v>391</v>
      </c>
      <c r="AB80" s="114" t="s">
        <v>391</v>
      </c>
      <c r="AC80" s="114" t="s">
        <v>391</v>
      </c>
      <c r="AD80" s="114">
        <v>4.24666303165048E-4</v>
      </c>
      <c r="AE80" s="40"/>
      <c r="AF80" s="48" t="s">
        <v>389</v>
      </c>
      <c r="AG80" s="48" t="s">
        <v>389</v>
      </c>
      <c r="AH80" s="48" t="s">
        <v>389</v>
      </c>
      <c r="AI80" s="48" t="s">
        <v>389</v>
      </c>
      <c r="AJ80" s="48" t="s">
        <v>389</v>
      </c>
      <c r="AK80" s="114">
        <v>332.6721</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11.481429384</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23.788478000000001</v>
      </c>
      <c r="AL82" s="46" t="s">
        <v>203</v>
      </c>
    </row>
    <row r="83" spans="1:38" ht="26.25" customHeight="1" thickBot="1" x14ac:dyDescent="0.3">
      <c r="A83" s="36" t="s">
        <v>45</v>
      </c>
      <c r="B83" s="54" t="s">
        <v>195</v>
      </c>
      <c r="C83" s="55" t="s">
        <v>196</v>
      </c>
      <c r="D83" s="38"/>
      <c r="E83" s="114" t="s">
        <v>391</v>
      </c>
      <c r="F83" s="114">
        <v>0.207795480703234</v>
      </c>
      <c r="G83" s="114" t="s">
        <v>389</v>
      </c>
      <c r="H83" s="114" t="s">
        <v>389</v>
      </c>
      <c r="I83" s="114">
        <v>5.9686847000000104E-3</v>
      </c>
      <c r="J83" s="114">
        <v>3.3509529375E-2</v>
      </c>
      <c r="K83" s="114">
        <v>0.18417896449999999</v>
      </c>
      <c r="L83" s="114">
        <v>2.9864305789999997E-4</v>
      </c>
      <c r="M83" s="114">
        <v>7.2034699999999998E-4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13094.21175</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8.7032207704250109</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19.09646287</v>
      </c>
      <c r="AL85" s="41" t="s">
        <v>200</v>
      </c>
    </row>
    <row r="86" spans="1:38" ht="26.25" customHeight="1" thickBot="1" x14ac:dyDescent="0.3">
      <c r="A86" s="36" t="s">
        <v>192</v>
      </c>
      <c r="B86" s="45" t="s">
        <v>201</v>
      </c>
      <c r="C86" s="53" t="s">
        <v>202</v>
      </c>
      <c r="D86" s="38"/>
      <c r="E86" s="114" t="s">
        <v>389</v>
      </c>
      <c r="F86" s="114">
        <v>2.8240745000000001E-2</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0.1486355</v>
      </c>
      <c r="AL86" s="41" t="s">
        <v>203</v>
      </c>
    </row>
    <row r="87" spans="1:38" ht="26.25" customHeight="1" thickBot="1" x14ac:dyDescent="0.3">
      <c r="A87" s="36" t="s">
        <v>192</v>
      </c>
      <c r="B87" s="45" t="s">
        <v>204</v>
      </c>
      <c r="C87" s="53" t="s">
        <v>205</v>
      </c>
      <c r="D87" s="38"/>
      <c r="E87" s="114" t="s">
        <v>389</v>
      </c>
      <c r="F87" s="114">
        <v>8.1513299999999997E-2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0.27171099999999998</v>
      </c>
      <c r="AL87" s="41" t="s">
        <v>203</v>
      </c>
    </row>
    <row r="88" spans="1:38" ht="26.25" customHeight="1" thickBot="1" x14ac:dyDescent="0.3">
      <c r="A88" s="36" t="s">
        <v>192</v>
      </c>
      <c r="B88" s="45" t="s">
        <v>206</v>
      </c>
      <c r="C88" s="53" t="s">
        <v>207</v>
      </c>
      <c r="D88" s="38"/>
      <c r="E88" s="114" t="s">
        <v>391</v>
      </c>
      <c r="F88" s="114">
        <v>1.0262778301</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80.445292003000006</v>
      </c>
      <c r="AL88" s="41" t="s">
        <v>203</v>
      </c>
    </row>
    <row r="89" spans="1:38" ht="26.25" customHeight="1" thickBot="1" x14ac:dyDescent="0.3">
      <c r="A89" s="36" t="s">
        <v>192</v>
      </c>
      <c r="B89" s="45" t="s">
        <v>208</v>
      </c>
      <c r="C89" s="53" t="s">
        <v>209</v>
      </c>
      <c r="D89" s="38"/>
      <c r="E89" s="114" t="s">
        <v>389</v>
      </c>
      <c r="F89" s="114">
        <v>1.3785797740000001</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4.5958379999999996</v>
      </c>
      <c r="AL89" s="41" t="s">
        <v>203</v>
      </c>
    </row>
    <row r="90" spans="1:38" ht="26.25" customHeight="1" thickBot="1" x14ac:dyDescent="0.3">
      <c r="A90" s="36" t="s">
        <v>192</v>
      </c>
      <c r="B90" s="45" t="s">
        <v>210</v>
      </c>
      <c r="C90" s="53" t="s">
        <v>211</v>
      </c>
      <c r="D90" s="38"/>
      <c r="E90" s="114" t="s">
        <v>389</v>
      </c>
      <c r="F90" s="114">
        <v>27.985798642700001</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46.542665946</v>
      </c>
      <c r="AL90" s="41" t="s">
        <v>203</v>
      </c>
    </row>
    <row r="91" spans="1:38" ht="26.25" customHeight="1" thickBot="1" x14ac:dyDescent="0.3">
      <c r="A91" s="36" t="s">
        <v>192</v>
      </c>
      <c r="B91" s="42" t="s">
        <v>379</v>
      </c>
      <c r="C91" s="45" t="s">
        <v>212</v>
      </c>
      <c r="D91" s="38"/>
      <c r="E91" s="114">
        <v>6.8910303330655901E-3</v>
      </c>
      <c r="F91" s="114">
        <v>1.7658821562243E-2</v>
      </c>
      <c r="G91" s="114">
        <v>3.7599E-3</v>
      </c>
      <c r="H91" s="114">
        <v>1.51413449345679E-2</v>
      </c>
      <c r="I91" s="114">
        <v>0.16317525499598379</v>
      </c>
      <c r="J91" s="114">
        <v>0.2229103549959838</v>
      </c>
      <c r="K91" s="114">
        <v>0.23524830499598381</v>
      </c>
      <c r="L91" s="114">
        <v>4.4329479748192701E-4</v>
      </c>
      <c r="M91" s="114">
        <v>0.20993502852884099</v>
      </c>
      <c r="N91" s="114">
        <v>1.82425842585155E-4</v>
      </c>
      <c r="O91" s="114">
        <v>2.2074516851703098E-3</v>
      </c>
      <c r="P91" s="114">
        <v>4.3581668517030998E-4</v>
      </c>
      <c r="Q91" s="114">
        <v>2.2359641794207942E-3</v>
      </c>
      <c r="R91" s="114">
        <v>2.0713574965502898E-2</v>
      </c>
      <c r="S91" s="114">
        <v>0.55333457456145896</v>
      </c>
      <c r="T91" s="114">
        <v>4.7200995499598379E-2</v>
      </c>
      <c r="U91" s="114" t="s">
        <v>391</v>
      </c>
      <c r="V91" s="114">
        <v>0.33355099549959838</v>
      </c>
      <c r="W91" s="114">
        <v>3.6485168517031E-4</v>
      </c>
      <c r="X91" s="114">
        <v>4.0498537053904499E-4</v>
      </c>
      <c r="Y91" s="114">
        <v>1.6418325832664001E-4</v>
      </c>
      <c r="Z91" s="114">
        <v>1.6418325832664001E-4</v>
      </c>
      <c r="AA91" s="114">
        <v>1.6418325832664001E-4</v>
      </c>
      <c r="AB91" s="114">
        <v>8.9753514551896404E-4</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11.002206922478784</v>
      </c>
      <c r="F92" s="114">
        <v>6.3007898608832607</v>
      </c>
      <c r="G92" s="114">
        <v>4.0886828236896591</v>
      </c>
      <c r="H92" s="114">
        <v>1.33790776984357</v>
      </c>
      <c r="I92" s="114">
        <v>1.91056054527624</v>
      </c>
      <c r="J92" s="114">
        <v>2.4200433483381203</v>
      </c>
      <c r="K92" s="114">
        <v>2.54741401530943</v>
      </c>
      <c r="L92" s="114">
        <v>4.96745931019133E-2</v>
      </c>
      <c r="M92" s="114">
        <v>14.9091238336456</v>
      </c>
      <c r="N92" s="114">
        <v>0.13244308532261084</v>
      </c>
      <c r="O92" s="114">
        <v>2.8696001819899002E-2</v>
      </c>
      <c r="P92" s="114">
        <v>1.7639214E-2</v>
      </c>
      <c r="Q92" s="114">
        <v>0.109741546106758</v>
      </c>
      <c r="R92" s="114">
        <v>6.6693281073067615E-2</v>
      </c>
      <c r="S92" s="114">
        <v>0.13961223277532281</v>
      </c>
      <c r="T92" s="114">
        <v>0.15451693287637916</v>
      </c>
      <c r="U92" s="114" t="s">
        <v>391</v>
      </c>
      <c r="V92" s="114">
        <v>0.26488617064522169</v>
      </c>
      <c r="W92" s="114">
        <v>3.7360973336244496E-2</v>
      </c>
      <c r="X92" s="114" t="s">
        <v>391</v>
      </c>
      <c r="Y92" s="114" t="s">
        <v>391</v>
      </c>
      <c r="Z92" s="114" t="s">
        <v>391</v>
      </c>
      <c r="AA92" s="114" t="s">
        <v>391</v>
      </c>
      <c r="AB92" s="114">
        <v>2.18558942E-2</v>
      </c>
      <c r="AC92" s="114" t="s">
        <v>391</v>
      </c>
      <c r="AD92" s="114" t="s">
        <v>389</v>
      </c>
      <c r="AE92" s="40"/>
      <c r="AF92" s="48" t="s">
        <v>389</v>
      </c>
      <c r="AG92" s="48" t="s">
        <v>389</v>
      </c>
      <c r="AH92" s="48" t="s">
        <v>389</v>
      </c>
      <c r="AI92" s="48" t="s">
        <v>389</v>
      </c>
      <c r="AJ92" s="48" t="s">
        <v>389</v>
      </c>
      <c r="AK92" s="114">
        <v>12869.875999999998</v>
      </c>
      <c r="AL92" s="41" t="s">
        <v>215</v>
      </c>
    </row>
    <row r="93" spans="1:38" ht="26.25" customHeight="1" thickBot="1" x14ac:dyDescent="0.3">
      <c r="A93" s="36" t="s">
        <v>45</v>
      </c>
      <c r="B93" s="42" t="s">
        <v>216</v>
      </c>
      <c r="C93" s="37" t="s">
        <v>380</v>
      </c>
      <c r="D93" s="47"/>
      <c r="E93" s="114" t="s">
        <v>389</v>
      </c>
      <c r="F93" s="114">
        <v>1.4874983028194599</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0.410632692307692</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410.63269230769203</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5.6086177494520002E-2</v>
      </c>
      <c r="F99" s="114">
        <v>7.58867973160877</v>
      </c>
      <c r="G99" s="39" t="s">
        <v>389</v>
      </c>
      <c r="H99" s="114">
        <v>3.8388494798620298</v>
      </c>
      <c r="I99" s="114">
        <v>8.0171634724990004E-2</v>
      </c>
      <c r="J99" s="114">
        <v>0.123190560675</v>
      </c>
      <c r="K99" s="114">
        <v>0.26984599004998999</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322.01</v>
      </c>
      <c r="AL99" s="41" t="s">
        <v>229</v>
      </c>
    </row>
    <row r="100" spans="1:38" ht="26.25" customHeight="1" thickBot="1" x14ac:dyDescent="0.3">
      <c r="A100" s="36" t="s">
        <v>227</v>
      </c>
      <c r="B100" s="36" t="s">
        <v>230</v>
      </c>
      <c r="C100" s="37" t="s">
        <v>383</v>
      </c>
      <c r="D100" s="57"/>
      <c r="E100" s="114">
        <v>0.14432557322753001</v>
      </c>
      <c r="F100" s="114">
        <v>8.7520864279037394</v>
      </c>
      <c r="G100" s="39" t="s">
        <v>389</v>
      </c>
      <c r="H100" s="114">
        <v>8.2903416383021202</v>
      </c>
      <c r="I100" s="114">
        <v>0.10225012316</v>
      </c>
      <c r="J100" s="114">
        <v>0.15654337163000001</v>
      </c>
      <c r="K100" s="114">
        <v>0.33902540989000002</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1179.335</v>
      </c>
      <c r="AL100" s="41" t="s">
        <v>229</v>
      </c>
    </row>
    <row r="101" spans="1:38" ht="26.25" customHeight="1" thickBot="1" x14ac:dyDescent="0.3">
      <c r="A101" s="36" t="s">
        <v>227</v>
      </c>
      <c r="B101" s="36" t="s">
        <v>231</v>
      </c>
      <c r="C101" s="37" t="s">
        <v>232</v>
      </c>
      <c r="D101" s="57"/>
      <c r="E101" s="114">
        <v>1.5427624900000001E-2</v>
      </c>
      <c r="F101" s="114">
        <v>0.30864347282054</v>
      </c>
      <c r="G101" s="39" t="s">
        <v>389</v>
      </c>
      <c r="H101" s="114">
        <v>0.85202393499999995</v>
      </c>
      <c r="I101" s="114">
        <v>3.0146800000000001E-3</v>
      </c>
      <c r="J101" s="114">
        <v>9.0440399999999997E-3</v>
      </c>
      <c r="K101" s="114">
        <v>2.1102760000000002E-2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606.07899999999995</v>
      </c>
      <c r="AL101" s="41" t="s">
        <v>229</v>
      </c>
    </row>
    <row r="102" spans="1:38" ht="26.25" customHeight="1" thickBot="1" x14ac:dyDescent="0.3">
      <c r="A102" s="36" t="s">
        <v>227</v>
      </c>
      <c r="B102" s="36" t="s">
        <v>233</v>
      </c>
      <c r="C102" s="37" t="s">
        <v>362</v>
      </c>
      <c r="D102" s="57"/>
      <c r="E102" s="114">
        <v>1.8189502391109998E-2</v>
      </c>
      <c r="F102" s="114">
        <v>0.74154884362168005</v>
      </c>
      <c r="G102" s="39" t="s">
        <v>389</v>
      </c>
      <c r="H102" s="114">
        <v>2.6956749577521899</v>
      </c>
      <c r="I102" s="114">
        <v>7.3948679999999998E-3</v>
      </c>
      <c r="J102" s="114">
        <v>0.16502666999999999</v>
      </c>
      <c r="K102" s="114">
        <v>1.1004052499999999</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1422.84</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3.6352526785000001E-4</v>
      </c>
      <c r="F104" s="114">
        <v>5.8177290272700003E-3</v>
      </c>
      <c r="G104" s="39" t="s">
        <v>389</v>
      </c>
      <c r="H104" s="114">
        <v>2.007646875E-2</v>
      </c>
      <c r="I104" s="114">
        <v>7.6500000000000003E-5</v>
      </c>
      <c r="J104" s="114">
        <v>2.2949999999999999E-4</v>
      </c>
      <c r="K104" s="114">
        <v>5.3549999999999995E-4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15.3</v>
      </c>
      <c r="AL104" s="41" t="s">
        <v>229</v>
      </c>
    </row>
    <row r="105" spans="1:38" ht="26.25" customHeight="1" thickBot="1" x14ac:dyDescent="0.3">
      <c r="A105" s="36" t="s">
        <v>227</v>
      </c>
      <c r="B105" s="36" t="s">
        <v>238</v>
      </c>
      <c r="C105" s="37" t="s">
        <v>239</v>
      </c>
      <c r="D105" s="57"/>
      <c r="E105" s="114">
        <v>6.5741396142850003E-2</v>
      </c>
      <c r="F105" s="114">
        <v>3.2736729740738402</v>
      </c>
      <c r="G105" s="39" t="s">
        <v>389</v>
      </c>
      <c r="H105" s="114">
        <v>3.0004164449999999</v>
      </c>
      <c r="I105" s="114">
        <v>2.4885000000000001E-2</v>
      </c>
      <c r="J105" s="114">
        <v>3.9105000000000001E-2</v>
      </c>
      <c r="K105" s="114">
        <v>8.5319999999999993E-2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355.5</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7.9102023642929994E-2</v>
      </c>
      <c r="F107" s="114">
        <v>0.82540425727113997</v>
      </c>
      <c r="G107" s="39" t="s">
        <v>389</v>
      </c>
      <c r="H107" s="114">
        <v>1.1218285263880901</v>
      </c>
      <c r="I107" s="114">
        <v>2.7864849000000001E-2</v>
      </c>
      <c r="J107" s="114">
        <v>0.37153132</v>
      </c>
      <c r="K107" s="114">
        <v>1.7647737699999999</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9288.2829999999994</v>
      </c>
      <c r="AL107" s="41" t="s">
        <v>229</v>
      </c>
    </row>
    <row r="108" spans="1:38" ht="26.25" customHeight="1" thickBot="1" x14ac:dyDescent="0.3">
      <c r="A108" s="36" t="s">
        <v>227</v>
      </c>
      <c r="B108" s="36" t="s">
        <v>243</v>
      </c>
      <c r="C108" s="37" t="s">
        <v>358</v>
      </c>
      <c r="D108" s="57"/>
      <c r="E108" s="114">
        <v>1.0626267117930001E-2</v>
      </c>
      <c r="F108" s="114">
        <v>1.0149490165281401</v>
      </c>
      <c r="G108" s="39" t="s">
        <v>389</v>
      </c>
      <c r="H108" s="114">
        <v>0.64112182646817995</v>
      </c>
      <c r="I108" s="114">
        <v>2.3445496E-2</v>
      </c>
      <c r="J108" s="114">
        <v>0.23445495999999999</v>
      </c>
      <c r="K108" s="114">
        <v>0.46890991999999998</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11722.748</v>
      </c>
      <c r="AL108" s="41" t="s">
        <v>229</v>
      </c>
    </row>
    <row r="109" spans="1:38" ht="26.25" customHeight="1" thickBot="1" x14ac:dyDescent="0.3">
      <c r="A109" s="36" t="s">
        <v>227</v>
      </c>
      <c r="B109" s="36" t="s">
        <v>244</v>
      </c>
      <c r="C109" s="37" t="s">
        <v>359</v>
      </c>
      <c r="D109" s="57"/>
      <c r="E109" s="114">
        <v>2.7143824013000002E-4</v>
      </c>
      <c r="F109" s="114">
        <v>4.3082179693439998E-2</v>
      </c>
      <c r="G109" s="39" t="s">
        <v>389</v>
      </c>
      <c r="H109" s="114">
        <v>2.4825229226309999E-2</v>
      </c>
      <c r="I109" s="114">
        <v>2.6289600000000001E-3</v>
      </c>
      <c r="J109" s="114">
        <v>1.445928E-2</v>
      </c>
      <c r="K109" s="114">
        <v>1.445928E-2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131.44800000000001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2.6543314285709999E-2</v>
      </c>
      <c r="F111" s="114">
        <v>0.18588953599999999</v>
      </c>
      <c r="G111" s="39" t="s">
        <v>389</v>
      </c>
      <c r="H111" s="114">
        <v>0.42805028571428</v>
      </c>
      <c r="I111" s="114">
        <v>8.0000000000000004E-4</v>
      </c>
      <c r="J111" s="114">
        <v>1.6000000000000001E-3</v>
      </c>
      <c r="K111" s="114">
        <v>3.5999999999999999E-3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200</v>
      </c>
      <c r="AL111" s="41" t="s">
        <v>229</v>
      </c>
    </row>
    <row r="112" spans="1:38" ht="26.25" customHeight="1" thickBot="1" x14ac:dyDescent="0.3">
      <c r="A112" s="36" t="s">
        <v>247</v>
      </c>
      <c r="B112" s="36" t="s">
        <v>248</v>
      </c>
      <c r="C112" s="37" t="s">
        <v>249</v>
      </c>
      <c r="D112" s="38"/>
      <c r="E112" s="114">
        <v>7.9383999999999997</v>
      </c>
      <c r="F112" s="114" t="s">
        <v>389</v>
      </c>
      <c r="G112" s="39" t="s">
        <v>389</v>
      </c>
      <c r="H112" s="114">
        <v>9.7247520000000005</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198460000</v>
      </c>
      <c r="AL112" s="46" t="s">
        <v>413</v>
      </c>
    </row>
    <row r="113" spans="1:38" ht="26.25" customHeight="1" thickBot="1" x14ac:dyDescent="0.3">
      <c r="A113" s="36" t="s">
        <v>247</v>
      </c>
      <c r="B113" s="58" t="s">
        <v>250</v>
      </c>
      <c r="C113" s="59" t="s">
        <v>251</v>
      </c>
      <c r="D113" s="38"/>
      <c r="E113" s="114">
        <v>2.94218034561833</v>
      </c>
      <c r="F113" s="114">
        <v>7.7683917678426404</v>
      </c>
      <c r="G113" s="39" t="s">
        <v>389</v>
      </c>
      <c r="H113" s="114">
        <v>14.279204863816901</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72105996.349308401</v>
      </c>
      <c r="AL113" s="41" t="s">
        <v>397</v>
      </c>
    </row>
    <row r="114" spans="1:38" ht="26.25" customHeight="1" thickBot="1" x14ac:dyDescent="0.3">
      <c r="A114" s="36" t="s">
        <v>247</v>
      </c>
      <c r="B114" s="58" t="s">
        <v>252</v>
      </c>
      <c r="C114" s="59" t="s">
        <v>363</v>
      </c>
      <c r="D114" s="38"/>
      <c r="E114" s="114">
        <v>0.13816097999999999</v>
      </c>
      <c r="F114" s="114">
        <v>7.0587480889350004E-2</v>
      </c>
      <c r="G114" s="39" t="s">
        <v>389</v>
      </c>
      <c r="H114" s="114">
        <v>0.44902318499999999</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3454024.5</v>
      </c>
      <c r="AL114" s="41" t="s">
        <v>397</v>
      </c>
    </row>
    <row r="115" spans="1:38" ht="26.25" customHeight="1" thickBot="1" x14ac:dyDescent="0.3">
      <c r="A115" s="36" t="s">
        <v>247</v>
      </c>
      <c r="B115" s="58" t="s">
        <v>253</v>
      </c>
      <c r="C115" s="59" t="s">
        <v>254</v>
      </c>
      <c r="D115" s="38"/>
      <c r="E115" s="114">
        <v>0.32220220924551002</v>
      </c>
      <c r="F115" s="48" t="s">
        <v>391</v>
      </c>
      <c r="G115" s="39" t="s">
        <v>389</v>
      </c>
      <c r="H115" s="114">
        <v>0.96463643068714999</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8079178.4897193499</v>
      </c>
      <c r="AL115" s="41" t="s">
        <v>397</v>
      </c>
    </row>
    <row r="116" spans="1:38" ht="26.25" customHeight="1" thickBot="1" x14ac:dyDescent="0.3">
      <c r="A116" s="36" t="s">
        <v>247</v>
      </c>
      <c r="B116" s="36" t="s">
        <v>255</v>
      </c>
      <c r="C116" s="45" t="s">
        <v>384</v>
      </c>
      <c r="D116" s="38"/>
      <c r="E116" s="114">
        <v>1.7357899393356999</v>
      </c>
      <c r="F116" s="114">
        <v>0.25208820900515999</v>
      </c>
      <c r="G116" s="39" t="s">
        <v>389</v>
      </c>
      <c r="H116" s="114">
        <v>4.0464726056265201</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43394748.483392604</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88563400.991374001</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0.23406475249959999</v>
      </c>
      <c r="J119" s="114">
        <v>2.1356818666600201</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1.0170457957096199</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2342.223</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v>0.05</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0.49542277848955002</v>
      </c>
      <c r="G125" s="39" t="s">
        <v>389</v>
      </c>
      <c r="H125" s="48" t="s">
        <v>391</v>
      </c>
      <c r="I125" s="114">
        <v>1.4889600000000001E-4</v>
      </c>
      <c r="J125" s="114">
        <v>9.8812800000000001E-4</v>
      </c>
      <c r="K125" s="114">
        <v>2.0890560000000002E-3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0.20009373599999999</v>
      </c>
      <c r="I126" s="39" t="s">
        <v>391</v>
      </c>
      <c r="J126" s="39" t="s">
        <v>391</v>
      </c>
      <c r="K126" s="39" t="s">
        <v>391</v>
      </c>
      <c r="L126" s="39" t="s">
        <v>391</v>
      </c>
      <c r="M126" s="114">
        <v>0.16666607999999999</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450.36200000000002</v>
      </c>
      <c r="AL126" s="46" t="s">
        <v>416</v>
      </c>
    </row>
    <row r="127" spans="1:38" ht="26.25" customHeight="1" thickBot="1" x14ac:dyDescent="0.3">
      <c r="A127" s="36" t="s">
        <v>272</v>
      </c>
      <c r="B127" s="36" t="s">
        <v>277</v>
      </c>
      <c r="C127" s="37" t="s">
        <v>278</v>
      </c>
      <c r="D127" s="38"/>
      <c r="E127" s="48" t="s">
        <v>391</v>
      </c>
      <c r="F127" s="48" t="s">
        <v>391</v>
      </c>
      <c r="G127" s="48" t="s">
        <v>391</v>
      </c>
      <c r="H127" s="114">
        <v>0.43191122857142</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12.934240000000001</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0.1161625</v>
      </c>
      <c r="F130" s="114">
        <v>1.92E-3</v>
      </c>
      <c r="G130" s="114">
        <v>5.1887499999999998E-3</v>
      </c>
      <c r="H130" s="114">
        <v>7.7999999999999999E-4</v>
      </c>
      <c r="I130" s="114">
        <v>1.1314285714285699E-3</v>
      </c>
      <c r="J130" s="114">
        <v>1.2571428571428601E-3</v>
      </c>
      <c r="K130" s="114">
        <v>1.2571428571428601E-3</v>
      </c>
      <c r="L130" s="114">
        <v>3.96E-5</v>
      </c>
      <c r="M130" s="114">
        <v>3.4111111111111099E-2</v>
      </c>
      <c r="N130" s="114">
        <v>5.7000000000000002E-3</v>
      </c>
      <c r="O130" s="114">
        <v>1E-4</v>
      </c>
      <c r="P130" s="114">
        <v>1.06E-3</v>
      </c>
      <c r="Q130" s="114">
        <v>6.9999999999999999E-4</v>
      </c>
      <c r="R130" s="114">
        <v>1.4800000000000001E-2</v>
      </c>
      <c r="S130" s="114">
        <v>9.4999999999999998E-3</v>
      </c>
      <c r="T130" s="114">
        <v>1.09E-2</v>
      </c>
      <c r="U130" s="114">
        <v>2.1293287575569999E-4</v>
      </c>
      <c r="V130" s="114">
        <v>4.4588508171065401E-4</v>
      </c>
      <c r="W130" s="114">
        <v>1.0999999999999999E-2</v>
      </c>
      <c r="X130" s="114">
        <v>1.5287488515793801E-7</v>
      </c>
      <c r="Y130" s="114">
        <v>3.2576910051513098E-7</v>
      </c>
      <c r="Z130" s="114">
        <v>1.7289421535719199E-7</v>
      </c>
      <c r="AA130" s="114">
        <v>2.1111293664667699E-7</v>
      </c>
      <c r="AB130" s="114">
        <v>2.9545318344727399E-3</v>
      </c>
      <c r="AC130" s="114">
        <v>0.26439583029681701</v>
      </c>
      <c r="AD130" s="114">
        <v>6.1877929706784594E-8</v>
      </c>
      <c r="AE130" s="40"/>
      <c r="AF130" s="48" t="s">
        <v>389</v>
      </c>
      <c r="AG130" s="48" t="s">
        <v>389</v>
      </c>
      <c r="AH130" s="48" t="s">
        <v>389</v>
      </c>
      <c r="AI130" s="48" t="s">
        <v>389</v>
      </c>
      <c r="AJ130" s="48" t="s">
        <v>389</v>
      </c>
      <c r="AK130" s="114">
        <v>149.98599999999999</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6.1663799999999998E-2</v>
      </c>
      <c r="F133" s="114">
        <v>9.7167200000000003E-4</v>
      </c>
      <c r="G133" s="114">
        <v>8.4460720000000006E-3</v>
      </c>
      <c r="H133" s="114" t="s">
        <v>391</v>
      </c>
      <c r="I133" s="114">
        <v>2.5974080999999999E-3</v>
      </c>
      <c r="J133" s="114">
        <v>2.5980426999999999E-3</v>
      </c>
      <c r="K133" s="114">
        <v>2.8884480399999999E-3</v>
      </c>
      <c r="L133" s="114" t="s">
        <v>391</v>
      </c>
      <c r="M133" s="114">
        <v>1.046416E-2</v>
      </c>
      <c r="N133" s="114">
        <v>2.2445623199999999E-3</v>
      </c>
      <c r="O133" s="114">
        <v>3.7596232E-4</v>
      </c>
      <c r="P133" s="114">
        <v>2.18418625E-2</v>
      </c>
      <c r="Q133" s="114">
        <v>1.0172658399999999E-3</v>
      </c>
      <c r="R133" s="114">
        <v>1.0135286399999999E-3</v>
      </c>
      <c r="S133" s="114">
        <v>9.2906792000000001E-4</v>
      </c>
      <c r="T133" s="114">
        <v>1.2953135200000001E-3</v>
      </c>
      <c r="U133" s="114">
        <v>1.4784363200000001E-3</v>
      </c>
      <c r="V133" s="114">
        <v>1.1968009280000001E-2</v>
      </c>
      <c r="W133" s="114">
        <v>0.67269599999999996</v>
      </c>
      <c r="X133" s="114">
        <v>7.4743999999999997E-9</v>
      </c>
      <c r="Y133" s="114">
        <v>5.3890423999999996E-7</v>
      </c>
      <c r="Z133" s="114">
        <v>4.8135136000000002E-7</v>
      </c>
      <c r="AA133" s="114">
        <v>5.2246055999999995E-7</v>
      </c>
      <c r="AB133" s="114">
        <v>1.5501905600000001E-6</v>
      </c>
      <c r="AC133" s="114">
        <v>1.12116E-2</v>
      </c>
      <c r="AD133" s="114">
        <v>3.0645039999999998E-2</v>
      </c>
      <c r="AE133" s="40"/>
      <c r="AF133" s="48" t="s">
        <v>389</v>
      </c>
      <c r="AG133" s="48" t="s">
        <v>389</v>
      </c>
      <c r="AH133" s="48" t="s">
        <v>389</v>
      </c>
      <c r="AI133" s="48" t="s">
        <v>389</v>
      </c>
      <c r="AJ133" s="48" t="s">
        <v>389</v>
      </c>
      <c r="AK133" s="114">
        <v>74744</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3.0702035039999999E-2</v>
      </c>
      <c r="F135" s="114">
        <v>1.1875315440000001E-2</v>
      </c>
      <c r="G135" s="114">
        <v>1.06202008E-3</v>
      </c>
      <c r="H135" s="114" t="s">
        <v>391</v>
      </c>
      <c r="I135" s="114">
        <v>5.6589010319999994E-2</v>
      </c>
      <c r="J135" s="114">
        <v>6.1672823279999997E-2</v>
      </c>
      <c r="K135" s="114">
        <v>6.292793792000001E-2</v>
      </c>
      <c r="L135" s="114">
        <v>1.7507095334399998E-2</v>
      </c>
      <c r="M135" s="114">
        <v>0.53902346424000003</v>
      </c>
      <c r="N135" s="114">
        <v>0.12547661671999999</v>
      </c>
      <c r="O135" s="114">
        <v>2.0170127999999997E-3</v>
      </c>
      <c r="P135" s="114">
        <v>2.4294200000000001E-4</v>
      </c>
      <c r="Q135" s="114">
        <v>5.2275384800000001E-3</v>
      </c>
      <c r="R135" s="114">
        <v>1.22060728E-3</v>
      </c>
      <c r="S135" s="114">
        <v>6.1034745599999995E-2</v>
      </c>
      <c r="T135" s="114" t="s">
        <v>391</v>
      </c>
      <c r="U135" s="114">
        <v>6.7583096000000005E-4</v>
      </c>
      <c r="V135" s="114">
        <v>0.34655878184</v>
      </c>
      <c r="W135" s="114">
        <v>0.13643327999999999</v>
      </c>
      <c r="X135" s="114">
        <v>2.6794570679999999E-4</v>
      </c>
      <c r="Y135" s="114">
        <v>4.1890489480000005E-4</v>
      </c>
      <c r="Z135" s="114">
        <v>1.6824651437599998E-4</v>
      </c>
      <c r="AA135" s="114">
        <v>2.1393399999999999E-4</v>
      </c>
      <c r="AB135" s="114">
        <v>1.0690311159760001E-3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1.6343219999999999E-2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1.2463053E-2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830870.2</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1.415666272575</v>
      </c>
      <c r="I139" s="114">
        <v>0.75760914000000001</v>
      </c>
      <c r="J139" s="114">
        <v>0.75760914000000001</v>
      </c>
      <c r="K139" s="114">
        <v>0.75760914000000001</v>
      </c>
      <c r="L139" s="48" t="s">
        <v>391</v>
      </c>
      <c r="M139" s="114" t="s">
        <v>391</v>
      </c>
      <c r="N139" s="114">
        <v>2.1855500000000001E-3</v>
      </c>
      <c r="O139" s="114">
        <v>4.4046299999999997E-3</v>
      </c>
      <c r="P139" s="114">
        <v>4.4046299999999997E-3</v>
      </c>
      <c r="Q139" s="114">
        <v>6.9729800000000002E-3</v>
      </c>
      <c r="R139" s="114">
        <v>6.6601000000000004E-3</v>
      </c>
      <c r="S139" s="114">
        <v>1.5509240000000001E-2</v>
      </c>
      <c r="T139" s="114" t="s">
        <v>391</v>
      </c>
      <c r="U139" s="114" t="s">
        <v>391</v>
      </c>
      <c r="V139" s="114" t="s">
        <v>391</v>
      </c>
      <c r="W139" s="114">
        <v>7.7152200000000004</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v>137.784798352846</v>
      </c>
      <c r="F141" s="66">
        <v>144.28615481422068</v>
      </c>
      <c r="G141" s="66">
        <f t="shared" ref="G141:AJ141" si="0">SUM(G$14:G$140)</f>
        <v>16.934350052814551</v>
      </c>
      <c r="H141" s="66">
        <f t="shared" si="0"/>
        <v>56.52952130941258</v>
      </c>
      <c r="I141" s="66">
        <f t="shared" si="0"/>
        <v>17.930021879109535</v>
      </c>
      <c r="J141" s="66">
        <f t="shared" si="0"/>
        <v>43.825089708085848</v>
      </c>
      <c r="K141" s="66">
        <f t="shared" si="0"/>
        <v>81.226805919478977</v>
      </c>
      <c r="L141" s="66">
        <f t="shared" si="0"/>
        <v>2.4134687085202087</v>
      </c>
      <c r="M141" s="66">
        <f t="shared" si="0"/>
        <v>326.35471321226015</v>
      </c>
      <c r="N141" s="66">
        <f t="shared" si="0"/>
        <v>9.0725171980152997</v>
      </c>
      <c r="O141" s="66">
        <f t="shared" si="0"/>
        <v>0.52240562014072611</v>
      </c>
      <c r="P141" s="66">
        <f t="shared" si="0"/>
        <v>0.43582698832256334</v>
      </c>
      <c r="Q141" s="66">
        <f t="shared" si="0"/>
        <v>0.79819328033904413</v>
      </c>
      <c r="R141" s="66">
        <f t="shared" si="0"/>
        <v>6.6657472566539138</v>
      </c>
      <c r="S141" s="66">
        <f t="shared" si="0"/>
        <v>27.224370098260906</v>
      </c>
      <c r="T141" s="66">
        <f t="shared" si="0"/>
        <v>6.6031079949783544</v>
      </c>
      <c r="U141" s="66">
        <f t="shared" si="0"/>
        <v>1.1254273919395088</v>
      </c>
      <c r="V141" s="66">
        <f t="shared" si="0"/>
        <v>79.99282591980068</v>
      </c>
      <c r="W141" s="66">
        <f t="shared" si="0"/>
        <v>18.019036431688825</v>
      </c>
      <c r="X141" s="66">
        <f t="shared" si="0"/>
        <v>2.5780245762569134</v>
      </c>
      <c r="Y141" s="66">
        <f t="shared" si="0"/>
        <v>2.6732929444347087</v>
      </c>
      <c r="Z141" s="66">
        <f t="shared" si="0"/>
        <v>0.94229642997299146</v>
      </c>
      <c r="AA141" s="66">
        <f t="shared" si="0"/>
        <v>1.4199573791000619</v>
      </c>
      <c r="AB141" s="66">
        <f t="shared" si="0"/>
        <v>8.4673569189044287</v>
      </c>
      <c r="AC141" s="66">
        <f t="shared" si="0"/>
        <v>3.0853852470802265</v>
      </c>
      <c r="AD141" s="66">
        <f t="shared" si="0"/>
        <v>9.5115265868009793</v>
      </c>
      <c r="AE141" s="67"/>
      <c r="AF141" s="68">
        <v>357096.85532645456</v>
      </c>
      <c r="AG141" s="68">
        <v>37965.693661650002</v>
      </c>
      <c r="AH141" s="68">
        <v>28944.116953072804</v>
      </c>
      <c r="AI141" s="68">
        <v>520033.41415173159</v>
      </c>
      <c r="AJ141" s="68">
        <f t="shared" si="0"/>
        <v>33530.034811632817</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137.784798352846</v>
      </c>
      <c r="F152" s="91">
        <f t="shared" ref="F152:AD152" si="1">F141+F151+IF(AND(OR($B$4="AT",$B$4="BE",$B$4="CH",$B$4="GB",$B$4="IE",$B$4="LT",$B$4="LU",$B$4="NL"),SUM(F143:F149)&gt;0),SUM(F143:F149)-SUM(F27:F33),0)</f>
        <v>144.28615481422068</v>
      </c>
      <c r="G152" s="91">
        <f t="shared" si="1"/>
        <v>16.934350052814551</v>
      </c>
      <c r="H152" s="91">
        <f t="shared" si="1"/>
        <v>56.52952130941258</v>
      </c>
      <c r="I152" s="91">
        <f t="shared" si="1"/>
        <v>17.930021879109535</v>
      </c>
      <c r="J152" s="91">
        <f t="shared" si="1"/>
        <v>43.825089708085848</v>
      </c>
      <c r="K152" s="91">
        <f t="shared" si="1"/>
        <v>81.226805919478977</v>
      </c>
      <c r="L152" s="91">
        <f>L141+L151+IF(AND(OR($B$4="AT",$B$4="BE",$B$4="CH",$B$4="GB",$B$4="IE",$B$4="LT",$B$4="LU",$B$4="NL"),SUM(L143:L149)&gt;0),SUM(L143:L149)-SUM(L27:L33),0)</f>
        <v>2.4134687085202087</v>
      </c>
      <c r="M152" s="91">
        <f t="shared" si="1"/>
        <v>326.35471321226015</v>
      </c>
      <c r="N152" s="91">
        <f t="shared" si="1"/>
        <v>9.0725171980152997</v>
      </c>
      <c r="O152" s="91">
        <f t="shared" si="1"/>
        <v>0.52240562014072611</v>
      </c>
      <c r="P152" s="91">
        <f t="shared" si="1"/>
        <v>0.43582698832256334</v>
      </c>
      <c r="Q152" s="91">
        <f t="shared" si="1"/>
        <v>0.79819328033904413</v>
      </c>
      <c r="R152" s="91">
        <f t="shared" si="1"/>
        <v>6.6657472566539138</v>
      </c>
      <c r="S152" s="91">
        <f t="shared" si="1"/>
        <v>27.224370098260906</v>
      </c>
      <c r="T152" s="91">
        <f t="shared" si="1"/>
        <v>6.6031079949783544</v>
      </c>
      <c r="U152" s="91">
        <f t="shared" si="1"/>
        <v>1.1254273919395088</v>
      </c>
      <c r="V152" s="91">
        <f t="shared" si="1"/>
        <v>79.99282591980068</v>
      </c>
      <c r="W152" s="91">
        <f t="shared" si="1"/>
        <v>18.019036431688825</v>
      </c>
      <c r="X152" s="91">
        <f t="shared" si="1"/>
        <v>2.5780245762569134</v>
      </c>
      <c r="Y152" s="91">
        <f t="shared" si="1"/>
        <v>2.6732929444347087</v>
      </c>
      <c r="Z152" s="91">
        <f t="shared" si="1"/>
        <v>0.94229642997299146</v>
      </c>
      <c r="AA152" s="91">
        <f t="shared" si="1"/>
        <v>1.4199573791000619</v>
      </c>
      <c r="AB152" s="91">
        <f t="shared" si="1"/>
        <v>8.4673569189044287</v>
      </c>
      <c r="AC152" s="91">
        <f t="shared" si="1"/>
        <v>3.0853852470802265</v>
      </c>
      <c r="AD152" s="91">
        <f t="shared" si="1"/>
        <v>9.5115265868009793</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137.784798352846</v>
      </c>
      <c r="F154" s="91">
        <f>F141+F153-IF(OR($B$6=2005,$B$6&gt;=2020),SUM(F99:F122),0)+IF(AND(OR($B$4="AT",$B$4="BE",$B$4="CH",$B$4="GB",$B$4="IE",$B$4="LT",$B$4="LU",$B$4="NL"),SUM(F143:F149)&gt;0),SUM(F143:F149)-SUM(F27:F33),0)</f>
        <v>144.28615481422068</v>
      </c>
      <c r="G154" s="91">
        <f>G141+G153+IF(AND(OR($B$4="AT",$B$4="BE",$B$4="CH",$B$4="GB",$B$4="IE",$B$4="LT",$B$4="LU",$B$4="NL"),SUM(G143:G149)&gt;0),SUM(G143:G149)-SUM(G27:G33),0)</f>
        <v>16.934350052814551</v>
      </c>
      <c r="H154" s="91">
        <f t="shared" ref="H154:AD154" si="2">H141+H153+IF(AND(OR($B$4="AT",$B$4="BE",$B$4="CH",$B$4="GB",$B$4="IE",$B$4="LT",$B$4="LU",$B$4="NL"),SUM(H143:H149)&gt;0),SUM(H143:H149)-SUM(H27:H33),0)</f>
        <v>56.52952130941258</v>
      </c>
      <c r="I154" s="91">
        <f t="shared" si="2"/>
        <v>17.930021879109535</v>
      </c>
      <c r="J154" s="91">
        <f t="shared" si="2"/>
        <v>43.825089708085848</v>
      </c>
      <c r="K154" s="91">
        <f t="shared" si="2"/>
        <v>81.226805919478977</v>
      </c>
      <c r="L154" s="91">
        <f>L141+L153+IF(AND(OR($B$4="AT",$B$4="BE",$B$4="CH",$B$4="GB",$B$4="IE",$B$4="LT",$B$4="LU",$B$4="NL"),SUM(L143:L149)&gt;0),SUM(L143:L149)-SUM(L27:L33),0)</f>
        <v>2.4134687085202087</v>
      </c>
      <c r="M154" s="91">
        <f t="shared" si="2"/>
        <v>326.35471321226015</v>
      </c>
      <c r="N154" s="91">
        <f t="shared" si="2"/>
        <v>9.0725171980152997</v>
      </c>
      <c r="O154" s="91">
        <f t="shared" si="2"/>
        <v>0.52240562014072611</v>
      </c>
      <c r="P154" s="91">
        <f t="shared" si="2"/>
        <v>0.43582698832256334</v>
      </c>
      <c r="Q154" s="91">
        <f t="shared" si="2"/>
        <v>0.79819328033904413</v>
      </c>
      <c r="R154" s="91">
        <f t="shared" si="2"/>
        <v>6.6657472566539138</v>
      </c>
      <c r="S154" s="91">
        <f t="shared" si="2"/>
        <v>27.224370098260906</v>
      </c>
      <c r="T154" s="91">
        <f t="shared" si="2"/>
        <v>6.6031079949783544</v>
      </c>
      <c r="U154" s="91">
        <f t="shared" si="2"/>
        <v>1.1254273919395088</v>
      </c>
      <c r="V154" s="91">
        <f t="shared" si="2"/>
        <v>79.99282591980068</v>
      </c>
      <c r="W154" s="91">
        <f t="shared" si="2"/>
        <v>18.019036431688825</v>
      </c>
      <c r="X154" s="91">
        <f t="shared" si="2"/>
        <v>2.5780245762569134</v>
      </c>
      <c r="Y154" s="91">
        <f t="shared" si="2"/>
        <v>2.6732929444347087</v>
      </c>
      <c r="Z154" s="91">
        <f t="shared" si="2"/>
        <v>0.94229642997299146</v>
      </c>
      <c r="AA154" s="91">
        <f t="shared" si="2"/>
        <v>1.4199573791000619</v>
      </c>
      <c r="AB154" s="91">
        <f t="shared" si="2"/>
        <v>8.4673569189044287</v>
      </c>
      <c r="AC154" s="91">
        <f t="shared" si="2"/>
        <v>3.0853852470802265</v>
      </c>
      <c r="AD154" s="91">
        <f t="shared" si="2"/>
        <v>9.5115265868009793</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9.7775626972395493</v>
      </c>
      <c r="F157" s="114">
        <v>0.43018723595834002</v>
      </c>
      <c r="G157" s="114">
        <v>0.82065212799178</v>
      </c>
      <c r="H157" s="114" t="s">
        <v>391</v>
      </c>
      <c r="I157" s="114">
        <v>0.16413029253743999</v>
      </c>
      <c r="J157" s="114">
        <v>0.16413029253743999</v>
      </c>
      <c r="K157" s="114">
        <v>0.16413029253743999</v>
      </c>
      <c r="L157" s="114">
        <v>7.8782540417970004E-2</v>
      </c>
      <c r="M157" s="114">
        <v>7.2591846089684502</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35304.425925190997</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1.4081063868855002</v>
      </c>
      <c r="F158" s="114">
        <v>0.11886667582166</v>
      </c>
      <c r="G158" s="114">
        <v>0.14076251714338001</v>
      </c>
      <c r="H158" s="114" t="s">
        <v>391</v>
      </c>
      <c r="I158" s="114">
        <v>2.8152740699109998E-2</v>
      </c>
      <c r="J158" s="114">
        <v>2.8152740699109998E-2</v>
      </c>
      <c r="K158" s="114">
        <v>2.8152740699109998E-2</v>
      </c>
      <c r="L158" s="114">
        <v>1.351331553557E-2</v>
      </c>
      <c r="M158" s="114">
        <v>1.9411962182800599</v>
      </c>
      <c r="N158" s="114">
        <v>0.81198437366097997</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6055.6545208915995</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111.87541276931989</v>
      </c>
      <c r="F159" s="114">
        <v>2.3157579389279999</v>
      </c>
      <c r="G159" s="114">
        <v>58.997977549655999</v>
      </c>
      <c r="H159" s="114">
        <v>5.2930544543870001E-2</v>
      </c>
      <c r="I159" s="114">
        <v>10.471310439155991</v>
      </c>
      <c r="J159" s="114">
        <v>11.326699871976</v>
      </c>
      <c r="K159" s="114">
        <v>11.326699871976</v>
      </c>
      <c r="L159" s="114">
        <v>0.49550892684815995</v>
      </c>
      <c r="M159" s="114">
        <v>8.0225536944479892</v>
      </c>
      <c r="N159" s="114">
        <v>0.29314793117797</v>
      </c>
      <c r="O159" s="114">
        <v>1.9828410143419999E-2</v>
      </c>
      <c r="P159" s="114">
        <v>4.8722044078900002E-3</v>
      </c>
      <c r="Q159" s="114">
        <v>1.0894528610785399</v>
      </c>
      <c r="R159" s="114">
        <v>1.0139740383226901</v>
      </c>
      <c r="S159" s="114">
        <v>3.5315086159670903</v>
      </c>
      <c r="T159" s="114">
        <v>30.8856130433857</v>
      </c>
      <c r="U159" s="114">
        <v>2.5176891993050003E-2</v>
      </c>
      <c r="V159" s="114">
        <v>2.6842833034202602</v>
      </c>
      <c r="W159" s="114">
        <v>0.69992967416251006</v>
      </c>
      <c r="X159" s="114">
        <v>1.853630059894E-2</v>
      </c>
      <c r="Y159" s="114">
        <v>6.7849639363619998E-2</v>
      </c>
      <c r="Z159" s="114">
        <v>2.0704104214559999E-2</v>
      </c>
      <c r="AA159" s="114">
        <v>3.3206804996969999E-2</v>
      </c>
      <c r="AB159" s="114">
        <v>0.14029684917409999</v>
      </c>
      <c r="AC159" s="114">
        <v>0.25828479741586002</v>
      </c>
      <c r="AD159" s="114">
        <v>1.01924477685902</v>
      </c>
      <c r="AE159" s="40"/>
      <c r="AF159" s="114">
        <v>95385.480828</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167" priority="67" stopIfTrue="1" operator="equal">
      <formula>"C"</formula>
    </cfRule>
    <cfRule type="cellIs" dxfId="166" priority="68" stopIfTrue="1" operator="equal">
      <formula>"IE"</formula>
    </cfRule>
    <cfRule type="cellIs" dxfId="165" priority="69" stopIfTrue="1" operator="equal">
      <formula>"NA"</formula>
    </cfRule>
    <cfRule type="cellIs" dxfId="164" priority="70" stopIfTrue="1" operator="equal">
      <formula>"NE"</formula>
    </cfRule>
    <cfRule type="cellIs" dxfId="163" priority="71" stopIfTrue="1" operator="equal">
      <formula>"NO"</formula>
    </cfRule>
    <cfRule type="cellIs" dxfId="162" priority="72" stopIfTrue="1" operator="equal">
      <formula>"TPS"</formula>
    </cfRule>
  </conditionalFormatting>
  <conditionalFormatting sqref="E14:AK141">
    <cfRule type="cellIs" dxfId="161" priority="13" stopIfTrue="1" operator="equal">
      <formula>"C"</formula>
    </cfRule>
    <cfRule type="cellIs" dxfId="160" priority="14" stopIfTrue="1" operator="equal">
      <formula>"IE"</formula>
    </cfRule>
    <cfRule type="cellIs" dxfId="159" priority="15" stopIfTrue="1" operator="equal">
      <formula>"NA"</formula>
    </cfRule>
    <cfRule type="cellIs" dxfId="158" priority="16" stopIfTrue="1" operator="equal">
      <formula>"NE"</formula>
    </cfRule>
    <cfRule type="cellIs" dxfId="157" priority="17" stopIfTrue="1" operator="equal">
      <formula>"NO"</formula>
    </cfRule>
    <cfRule type="cellIs" dxfId="156" priority="18" stopIfTrue="1" operator="equal">
      <formula>"TPS"</formula>
    </cfRule>
  </conditionalFormatting>
  <conditionalFormatting sqref="E157:AK164">
    <cfRule type="cellIs" dxfId="155" priority="1" stopIfTrue="1" operator="equal">
      <formula>"C"</formula>
    </cfRule>
    <cfRule type="cellIs" dxfId="154" priority="2" stopIfTrue="1" operator="equal">
      <formula>"IE"</formula>
    </cfRule>
    <cfRule type="cellIs" dxfId="153" priority="3" stopIfTrue="1" operator="equal">
      <formula>"NA"</formula>
    </cfRule>
    <cfRule type="cellIs" dxfId="152" priority="4" stopIfTrue="1" operator="equal">
      <formula>"NE"</formula>
    </cfRule>
    <cfRule type="cellIs" dxfId="151" priority="5" stopIfTrue="1" operator="equal">
      <formula>"NO"</formula>
    </cfRule>
    <cfRule type="cellIs" dxfId="150" priority="6" stopIfTrue="1" operator="equal">
      <formula>"TPS"</formula>
    </cfRule>
  </conditionalFormatting>
  <conditionalFormatting sqref="AF143:AK149">
    <cfRule type="cellIs" dxfId="149" priority="31" stopIfTrue="1" operator="equal">
      <formula>"C"</formula>
    </cfRule>
    <cfRule type="cellIs" dxfId="148" priority="32" stopIfTrue="1" operator="equal">
      <formula>"IE"</formula>
    </cfRule>
    <cfRule type="cellIs" dxfId="147" priority="33" stopIfTrue="1" operator="equal">
      <formula>"NA"</formula>
    </cfRule>
    <cfRule type="cellIs" dxfId="146" priority="34" stopIfTrue="1" operator="equal">
      <formula>"NE"</formula>
    </cfRule>
    <cfRule type="cellIs" dxfId="145" priority="35" stopIfTrue="1" operator="equal">
      <formula>"NO"</formula>
    </cfRule>
    <cfRule type="cellIs" dxfId="144" priority="36" stopIfTrue="1" operator="equal">
      <formula>"TPS"</formula>
    </cfRule>
  </conditionalFormatting>
  <pageMargins left="0.7" right="0.7" top="0.78740157499999996" bottom="0.78740157499999996"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7E27B-222C-416E-A547-B3705155B07A}">
  <sheetPr codeName="Tabelle328">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2018</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2018</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12.06727033567118</v>
      </c>
      <c r="F14" s="114">
        <v>3.0871369191988705</v>
      </c>
      <c r="G14" s="114">
        <v>2.3682256197301199</v>
      </c>
      <c r="H14" s="114">
        <v>0.37852847987662003</v>
      </c>
      <c r="I14" s="114">
        <v>0.78263908797406989</v>
      </c>
      <c r="J14" s="114">
        <v>1.14280778429807</v>
      </c>
      <c r="K14" s="114">
        <v>1.15449422669808</v>
      </c>
      <c r="L14" s="114">
        <v>2.9527179521834007E-2</v>
      </c>
      <c r="M14" s="114">
        <v>5.5178477017538397</v>
      </c>
      <c r="N14" s="114">
        <v>2.1343066537392104</v>
      </c>
      <c r="O14" s="114">
        <v>0.15921395969641999</v>
      </c>
      <c r="P14" s="114">
        <v>0.16173360466630002</v>
      </c>
      <c r="Q14" s="114">
        <v>0.23614526140853001</v>
      </c>
      <c r="R14" s="114">
        <v>0.63367814787356003</v>
      </c>
      <c r="S14" s="114">
        <v>1.4429043252724798</v>
      </c>
      <c r="T14" s="114">
        <v>1.11529005908019</v>
      </c>
      <c r="U14" s="114">
        <v>0.14413148004491996</v>
      </c>
      <c r="V14" s="114">
        <v>12.416260867793289</v>
      </c>
      <c r="W14" s="114">
        <v>2.17213535685188</v>
      </c>
      <c r="X14" s="114">
        <v>0.12488480148571807</v>
      </c>
      <c r="Y14" s="114">
        <v>0.11222190885018109</v>
      </c>
      <c r="Z14" s="114">
        <v>4.0904767754828965E-2</v>
      </c>
      <c r="AA14" s="114">
        <v>9.7064522433188402E-2</v>
      </c>
      <c r="AB14" s="114">
        <v>0.37509918247919083</v>
      </c>
      <c r="AC14" s="114">
        <v>1.0152592229574897</v>
      </c>
      <c r="AD14" s="114">
        <v>0.42726762559678916</v>
      </c>
      <c r="AE14" s="40"/>
      <c r="AF14" s="114">
        <v>5055.8549714580804</v>
      </c>
      <c r="AG14" s="114">
        <v>20659.562783999998</v>
      </c>
      <c r="AH14" s="114">
        <v>7114.9320000000007</v>
      </c>
      <c r="AI14" s="114">
        <v>164682.9986464289</v>
      </c>
      <c r="AJ14" s="114">
        <v>28484.82415757102</v>
      </c>
      <c r="AK14" s="39" t="s">
        <v>389</v>
      </c>
      <c r="AL14" s="41" t="s">
        <v>41</v>
      </c>
    </row>
    <row r="15" spans="1:38" ht="26.25" customHeight="1" thickBot="1" x14ac:dyDescent="0.3">
      <c r="A15" s="36" t="s">
        <v>45</v>
      </c>
      <c r="B15" s="36" t="s">
        <v>46</v>
      </c>
      <c r="C15" s="37" t="s">
        <v>47</v>
      </c>
      <c r="D15" s="38"/>
      <c r="E15" s="114">
        <v>0.83547870136280999</v>
      </c>
      <c r="F15" s="114">
        <v>5.8672932928350005E-2</v>
      </c>
      <c r="G15" s="114">
        <v>0.14475246694817001</v>
      </c>
      <c r="H15" s="114">
        <v>5.6633255060000005E-2</v>
      </c>
      <c r="I15" s="114">
        <v>3.5430559771380002E-2</v>
      </c>
      <c r="J15" s="114">
        <v>3.7151698154140003E-2</v>
      </c>
      <c r="K15" s="114">
        <v>3.7151698154140003E-2</v>
      </c>
      <c r="L15" s="114">
        <v>9.6725115289699997E-3</v>
      </c>
      <c r="M15" s="114">
        <v>0.36984292563919002</v>
      </c>
      <c r="N15" s="114">
        <v>1.3197340547940001E-2</v>
      </c>
      <c r="O15" s="114">
        <v>4.0793557367000002E-4</v>
      </c>
      <c r="P15" s="114">
        <v>6.2226978840000004E-5</v>
      </c>
      <c r="Q15" s="114">
        <v>1.0183580159000001E-3</v>
      </c>
      <c r="R15" s="114">
        <v>5.1346970983000002E-4</v>
      </c>
      <c r="S15" s="114">
        <v>3.0669213939000001E-3</v>
      </c>
      <c r="T15" s="114">
        <v>0.18224987699726</v>
      </c>
      <c r="U15" s="114">
        <v>1.42036991647E-3</v>
      </c>
      <c r="V15" s="114">
        <v>1.116108067494E-2</v>
      </c>
      <c r="W15" s="114">
        <v>1.5960708698300002E-2</v>
      </c>
      <c r="X15" s="114">
        <v>1.5630790620000001E-5</v>
      </c>
      <c r="Y15" s="114">
        <v>2.0182614267E-4</v>
      </c>
      <c r="Z15" s="114">
        <v>2.2873629500000001E-5</v>
      </c>
      <c r="AA15" s="114">
        <v>2.0182614259999999E-5</v>
      </c>
      <c r="AB15" s="114">
        <v>2.6051317707000002E-4</v>
      </c>
      <c r="AC15" s="114" t="s">
        <v>391</v>
      </c>
      <c r="AD15" s="114" t="s">
        <v>391</v>
      </c>
      <c r="AE15" s="40"/>
      <c r="AF15" s="114">
        <v>27871.680025400699</v>
      </c>
      <c r="AG15" s="39" t="s">
        <v>390</v>
      </c>
      <c r="AH15" s="114">
        <v>1965.1560256180001</v>
      </c>
      <c r="AI15" s="39" t="s">
        <v>390</v>
      </c>
      <c r="AJ15" s="39" t="s">
        <v>390</v>
      </c>
      <c r="AK15" s="39" t="s">
        <v>389</v>
      </c>
      <c r="AL15" s="41" t="s">
        <v>41</v>
      </c>
    </row>
    <row r="16" spans="1:38" ht="26.25" customHeight="1" thickBot="1" x14ac:dyDescent="0.3">
      <c r="A16" s="36" t="s">
        <v>45</v>
      </c>
      <c r="B16" s="36" t="s">
        <v>48</v>
      </c>
      <c r="C16" s="37" t="s">
        <v>49</v>
      </c>
      <c r="D16" s="38"/>
      <c r="E16" s="114">
        <v>0.42102997647410001</v>
      </c>
      <c r="F16" s="114">
        <v>8.9599999999999992E-3</v>
      </c>
      <c r="G16" s="114">
        <v>0.11446798819063</v>
      </c>
      <c r="H16" s="114" t="s">
        <v>391</v>
      </c>
      <c r="I16" s="114">
        <v>1.6695430426710001E-2</v>
      </c>
      <c r="J16" s="114">
        <v>2.535329795918E-2</v>
      </c>
      <c r="K16" s="114">
        <v>6.1236542857140003E-2</v>
      </c>
      <c r="L16" s="114" t="s">
        <v>391</v>
      </c>
      <c r="M16" s="114">
        <v>4.48E-2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4480</v>
      </c>
      <c r="AH16" s="39" t="s">
        <v>390</v>
      </c>
      <c r="AI16" s="39" t="s">
        <v>390</v>
      </c>
      <c r="AJ16" s="39" t="s">
        <v>390</v>
      </c>
      <c r="AK16" s="39" t="s">
        <v>389</v>
      </c>
      <c r="AL16" s="41" t="s">
        <v>41</v>
      </c>
    </row>
    <row r="17" spans="1:38" ht="26.25" customHeight="1" thickBot="1" x14ac:dyDescent="0.3">
      <c r="A17" s="36" t="s">
        <v>45</v>
      </c>
      <c r="B17" s="36" t="s">
        <v>50</v>
      </c>
      <c r="C17" s="37" t="s">
        <v>51</v>
      </c>
      <c r="D17" s="38"/>
      <c r="E17" s="114">
        <v>0.81993362593635988</v>
      </c>
      <c r="F17" s="114">
        <v>2.1911733016510001E-2</v>
      </c>
      <c r="G17" s="114">
        <v>0.30926316574236001</v>
      </c>
      <c r="H17" s="114">
        <v>1.145165130753E-2</v>
      </c>
      <c r="I17" s="114">
        <v>1.5678692619659998E-2</v>
      </c>
      <c r="J17" s="114">
        <v>1.7170472078689998E-2</v>
      </c>
      <c r="K17" s="114">
        <v>3.092822538155E-2</v>
      </c>
      <c r="L17" s="114">
        <v>7.8400863783300006E-3</v>
      </c>
      <c r="M17" s="114">
        <v>0.21467392961303</v>
      </c>
      <c r="N17" s="114">
        <v>1.2046570938419999E-2</v>
      </c>
      <c r="O17" s="114">
        <v>4.0752322179000002E-4</v>
      </c>
      <c r="P17" s="114">
        <v>8.0821933559999993E-5</v>
      </c>
      <c r="Q17" s="114">
        <v>9.7513551405999999E-4</v>
      </c>
      <c r="R17" s="114">
        <v>5.7063543087999997E-4</v>
      </c>
      <c r="S17" s="114">
        <v>3.1759020655999998E-3</v>
      </c>
      <c r="T17" s="114">
        <v>0.15619585528247998</v>
      </c>
      <c r="U17" s="114">
        <v>1.27224369416E-3</v>
      </c>
      <c r="V17" s="114">
        <v>1.0852411472559999E-2</v>
      </c>
      <c r="W17" s="114">
        <v>7.4602108384999996E-3</v>
      </c>
      <c r="X17" s="114">
        <v>4.3021238410000001E-5</v>
      </c>
      <c r="Y17" s="114">
        <v>4.5964095523999999E-4</v>
      </c>
      <c r="Z17" s="114">
        <v>5.4193394229999998E-5</v>
      </c>
      <c r="AA17" s="114">
        <v>4.7546252319999999E-5</v>
      </c>
      <c r="AB17" s="114">
        <v>6.0440184020999995E-4</v>
      </c>
      <c r="AC17" s="114">
        <v>4.1202000000000003E-5</v>
      </c>
      <c r="AD17" s="114">
        <v>4.9442400000000001E-7</v>
      </c>
      <c r="AE17" s="40"/>
      <c r="AF17" s="114" t="s">
        <v>441</v>
      </c>
      <c r="AG17" s="114">
        <v>2739.6</v>
      </c>
      <c r="AH17" s="114">
        <v>2679.7253652937102</v>
      </c>
      <c r="AI17" s="114" t="s">
        <v>441</v>
      </c>
      <c r="AJ17" s="114">
        <v>0</v>
      </c>
      <c r="AK17" s="39" t="s">
        <v>389</v>
      </c>
      <c r="AL17" s="41" t="s">
        <v>41</v>
      </c>
    </row>
    <row r="18" spans="1:38" ht="26.25" customHeight="1" thickBot="1" x14ac:dyDescent="0.3">
      <c r="A18" s="36" t="s">
        <v>45</v>
      </c>
      <c r="B18" s="36" t="s">
        <v>52</v>
      </c>
      <c r="C18" s="37" t="s">
        <v>53</v>
      </c>
      <c r="D18" s="38"/>
      <c r="E18" s="114">
        <v>8.2694829678950005E-2</v>
      </c>
      <c r="F18" s="114">
        <v>2.0830595151699999E-3</v>
      </c>
      <c r="G18" s="114">
        <v>1.9337371698720001E-2</v>
      </c>
      <c r="H18" s="114">
        <v>1.4971481480099999E-3</v>
      </c>
      <c r="I18" s="114">
        <v>1.8122205884E-3</v>
      </c>
      <c r="J18" s="114">
        <v>2.0244401563999999E-3</v>
      </c>
      <c r="K18" s="114">
        <v>2.0244401563999999E-3</v>
      </c>
      <c r="L18" s="114">
        <v>9.9972259043890174E-4</v>
      </c>
      <c r="M18" s="114">
        <v>2.2457222220339999E-2</v>
      </c>
      <c r="N18" s="114">
        <v>2.4622341749000001E-3</v>
      </c>
      <c r="O18" s="114">
        <v>1.1718227343E-4</v>
      </c>
      <c r="P18" s="114">
        <v>4.111423111E-5</v>
      </c>
      <c r="Q18" s="114">
        <v>2.5933155485999997E-4</v>
      </c>
      <c r="R18" s="114">
        <v>1.9813859786E-4</v>
      </c>
      <c r="S18" s="114">
        <v>1.04698769432E-3</v>
      </c>
      <c r="T18" s="114">
        <v>2.2706900664009998E-2</v>
      </c>
      <c r="U18" s="114">
        <v>2.4201731343E-4</v>
      </c>
      <c r="V18" s="114">
        <v>2.0407697623200001E-3</v>
      </c>
      <c r="W18" s="114">
        <v>9.9824415399999995E-4</v>
      </c>
      <c r="X18" s="114">
        <v>1.195976421E-5</v>
      </c>
      <c r="Y18" s="114">
        <v>1.5442552693999999E-4</v>
      </c>
      <c r="Z18" s="114">
        <v>1.7501559720000001E-5</v>
      </c>
      <c r="AA18" s="114">
        <v>1.544255269E-5</v>
      </c>
      <c r="AB18" s="114">
        <v>1.9932940358E-4</v>
      </c>
      <c r="AC18" s="114" t="s">
        <v>391</v>
      </c>
      <c r="AD18" s="114" t="s">
        <v>391</v>
      </c>
      <c r="AE18" s="40"/>
      <c r="AF18" s="114">
        <v>1206.36085829745</v>
      </c>
      <c r="AG18" s="114">
        <v>0</v>
      </c>
      <c r="AH18" s="114">
        <v>290.78728972547702</v>
      </c>
      <c r="AI18" s="114" t="s">
        <v>390</v>
      </c>
      <c r="AJ18" s="114">
        <v>0</v>
      </c>
      <c r="AK18" s="39" t="s">
        <v>389</v>
      </c>
      <c r="AL18" s="41" t="s">
        <v>41</v>
      </c>
    </row>
    <row r="19" spans="1:38" ht="26.25" customHeight="1" thickBot="1" x14ac:dyDescent="0.3">
      <c r="A19" s="36" t="s">
        <v>45</v>
      </c>
      <c r="B19" s="36" t="s">
        <v>54</v>
      </c>
      <c r="C19" s="37" t="s">
        <v>55</v>
      </c>
      <c r="D19" s="38"/>
      <c r="E19" s="114">
        <v>0.60365075535669999</v>
      </c>
      <c r="F19" s="114">
        <v>3.8819602050500002E-2</v>
      </c>
      <c r="G19" s="114">
        <v>0.21189149868849003</v>
      </c>
      <c r="H19" s="114">
        <v>1.25562603295E-2</v>
      </c>
      <c r="I19" s="114">
        <v>2.4600628777800001E-2</v>
      </c>
      <c r="J19" s="114">
        <v>2.9176686641440002E-2</v>
      </c>
      <c r="K19" s="114">
        <v>3.1730271057999998E-2</v>
      </c>
      <c r="L19" s="114">
        <v>6.8055406128006814E-3</v>
      </c>
      <c r="M19" s="114">
        <v>0.18657072325054999</v>
      </c>
      <c r="N19" s="114">
        <v>2.7408403168260001E-2</v>
      </c>
      <c r="O19" s="114">
        <v>1.4672551833499999E-3</v>
      </c>
      <c r="P19" s="114">
        <v>9.1837253376999997E-4</v>
      </c>
      <c r="Q19" s="114">
        <v>2.08599975513E-3</v>
      </c>
      <c r="R19" s="114">
        <v>4.4352591746499997E-3</v>
      </c>
      <c r="S19" s="114">
        <v>1.1396297675350001E-2</v>
      </c>
      <c r="T19" s="114">
        <v>0.12679788489058</v>
      </c>
      <c r="U19" s="114">
        <v>2.2013586207100004E-3</v>
      </c>
      <c r="V19" s="114">
        <v>0.11969821836071</v>
      </c>
      <c r="W19" s="114">
        <v>1.128552385704E-2</v>
      </c>
      <c r="X19" s="114">
        <v>1.18317841762E-3</v>
      </c>
      <c r="Y19" s="114">
        <v>1.92400440674E-3</v>
      </c>
      <c r="Z19" s="114">
        <v>4.9218576552999998E-4</v>
      </c>
      <c r="AA19" s="114">
        <v>4.2293628768E-4</v>
      </c>
      <c r="AB19" s="114">
        <v>4.0223048775899998E-3</v>
      </c>
      <c r="AC19" s="114">
        <v>1.1960573086080001E-2</v>
      </c>
      <c r="AD19" s="114">
        <v>5.1487044244201516E-2</v>
      </c>
      <c r="AE19" s="40"/>
      <c r="AF19" s="114">
        <v>5988.4453608338799</v>
      </c>
      <c r="AG19" s="114">
        <v>302.35629599999999</v>
      </c>
      <c r="AH19" s="114">
        <v>2013.28951267044</v>
      </c>
      <c r="AI19" s="114">
        <v>1613.4908399999999</v>
      </c>
      <c r="AJ19" s="114">
        <v>974.77732800000001</v>
      </c>
      <c r="AK19" s="39" t="s">
        <v>389</v>
      </c>
      <c r="AL19" s="41" t="s">
        <v>41</v>
      </c>
    </row>
    <row r="20" spans="1:38" ht="26.25" customHeight="1" thickBot="1" x14ac:dyDescent="0.3">
      <c r="A20" s="36" t="s">
        <v>45</v>
      </c>
      <c r="B20" s="36" t="s">
        <v>56</v>
      </c>
      <c r="C20" s="37" t="s">
        <v>57</v>
      </c>
      <c r="D20" s="38"/>
      <c r="E20" s="114">
        <v>3.0972488878922104</v>
      </c>
      <c r="F20" s="114">
        <v>0.87721564581384981</v>
      </c>
      <c r="G20" s="114">
        <v>0.83279754766054992</v>
      </c>
      <c r="H20" s="114">
        <v>6.987606396328E-2</v>
      </c>
      <c r="I20" s="114">
        <v>0.26491089271980001</v>
      </c>
      <c r="J20" s="114">
        <v>0.34930196271788999</v>
      </c>
      <c r="K20" s="114">
        <v>0.36244818697677</v>
      </c>
      <c r="L20" s="114">
        <v>8.6549346381665254E-2</v>
      </c>
      <c r="M20" s="114">
        <v>1.61716083078146</v>
      </c>
      <c r="N20" s="114">
        <v>0.74707475569475001</v>
      </c>
      <c r="O20" s="114">
        <v>4.4179648707229999E-2</v>
      </c>
      <c r="P20" s="114">
        <v>1.3255579559379999E-2</v>
      </c>
      <c r="Q20" s="114">
        <v>2.6660356323119999E-2</v>
      </c>
      <c r="R20" s="114">
        <v>0.12922549651387</v>
      </c>
      <c r="S20" s="114">
        <v>0.270941637949</v>
      </c>
      <c r="T20" s="114">
        <v>1.3770119934497098</v>
      </c>
      <c r="U20" s="114">
        <v>4.2182380461320008E-2</v>
      </c>
      <c r="V20" s="114">
        <v>4.2259776733817906</v>
      </c>
      <c r="W20" s="114">
        <v>5.6706345749880004E-2</v>
      </c>
      <c r="X20" s="114">
        <v>4.3483191216660007E-2</v>
      </c>
      <c r="Y20" s="114">
        <v>5.5579654198319998E-2</v>
      </c>
      <c r="Z20" s="114">
        <v>1.709786792035E-2</v>
      </c>
      <c r="AA20" s="114">
        <v>1.3755466223947998E-2</v>
      </c>
      <c r="AB20" s="114">
        <v>0.12991617955929</v>
      </c>
      <c r="AC20" s="114">
        <v>0.25051069054295999</v>
      </c>
      <c r="AD20" s="114">
        <v>5.6289870792791998E-2</v>
      </c>
      <c r="AE20" s="40"/>
      <c r="AF20" s="114">
        <v>9023.0422219285902</v>
      </c>
      <c r="AG20" s="114">
        <v>313.551108</v>
      </c>
      <c r="AH20" s="114">
        <v>1315.15881977032</v>
      </c>
      <c r="AI20" s="114">
        <v>205733.58775199999</v>
      </c>
      <c r="AJ20" s="114">
        <v>520.60320000000002</v>
      </c>
      <c r="AK20" s="39" t="s">
        <v>389</v>
      </c>
      <c r="AL20" s="41" t="s">
        <v>41</v>
      </c>
    </row>
    <row r="21" spans="1:38" ht="26.25" customHeight="1" thickBot="1" x14ac:dyDescent="0.3">
      <c r="A21" s="36" t="s">
        <v>45</v>
      </c>
      <c r="B21" s="36" t="s">
        <v>58</v>
      </c>
      <c r="C21" s="37" t="s">
        <v>59</v>
      </c>
      <c r="D21" s="38"/>
      <c r="E21" s="114">
        <v>0.35900197770421</v>
      </c>
      <c r="F21" s="114">
        <v>3.2404685406599999E-2</v>
      </c>
      <c r="G21" s="114">
        <v>6.3087586804819989E-2</v>
      </c>
      <c r="H21" s="114">
        <v>7.5016963153199997E-3</v>
      </c>
      <c r="I21" s="114">
        <v>1.174790045628E-2</v>
      </c>
      <c r="J21" s="114">
        <v>1.519113565317E-2</v>
      </c>
      <c r="K21" s="114">
        <v>1.5631945241259999E-2</v>
      </c>
      <c r="L21" s="114">
        <v>4.09813169732E-3</v>
      </c>
      <c r="M21" s="114">
        <v>0.12512017034368</v>
      </c>
      <c r="N21" s="114">
        <v>2.9984645406889998E-2</v>
      </c>
      <c r="O21" s="114">
        <v>1.7920724951700001E-3</v>
      </c>
      <c r="P21" s="114">
        <v>5.6215135098000005E-4</v>
      </c>
      <c r="Q21" s="114">
        <v>1.06056255246E-3</v>
      </c>
      <c r="R21" s="114">
        <v>5.3151854958199997E-3</v>
      </c>
      <c r="S21" s="114">
        <v>1.2171439178230001E-2</v>
      </c>
      <c r="T21" s="114">
        <v>4.489509796828E-2</v>
      </c>
      <c r="U21" s="114">
        <v>1.8271320816600001E-3</v>
      </c>
      <c r="V21" s="114">
        <v>0.15333746632544001</v>
      </c>
      <c r="W21" s="114">
        <v>4.3107513687999999E-3</v>
      </c>
      <c r="X21" s="114">
        <v>1.3480369442100001E-3</v>
      </c>
      <c r="Y21" s="114">
        <v>1.86434072469E-3</v>
      </c>
      <c r="Z21" s="114">
        <v>5.4633039037000003E-4</v>
      </c>
      <c r="AA21" s="114">
        <v>5.0659522593999998E-4</v>
      </c>
      <c r="AB21" s="114">
        <v>4.2653032852399998E-3</v>
      </c>
      <c r="AC21" s="114">
        <v>8.3672922512100009E-3</v>
      </c>
      <c r="AD21" s="114">
        <v>9.4693162209999999E-5</v>
      </c>
      <c r="AE21" s="40"/>
      <c r="AF21" s="114">
        <v>1721.16194448582</v>
      </c>
      <c r="AG21" s="114">
        <v>0</v>
      </c>
      <c r="AH21" s="114">
        <v>3434.2360286074199</v>
      </c>
      <c r="AI21" s="114">
        <v>2003.4376542431801</v>
      </c>
      <c r="AJ21" s="114">
        <v>0</v>
      </c>
      <c r="AK21" s="39" t="s">
        <v>389</v>
      </c>
      <c r="AL21" s="41" t="s">
        <v>41</v>
      </c>
    </row>
    <row r="22" spans="1:38" ht="26.25" customHeight="1" thickBot="1" x14ac:dyDescent="0.3">
      <c r="A22" s="36" t="s">
        <v>45</v>
      </c>
      <c r="B22" s="42" t="s">
        <v>60</v>
      </c>
      <c r="C22" s="37" t="s">
        <v>61</v>
      </c>
      <c r="D22" s="38"/>
      <c r="E22" s="114">
        <v>2.30155289527749</v>
      </c>
      <c r="F22" s="114">
        <v>9.0282337224449991E-2</v>
      </c>
      <c r="G22" s="114">
        <v>0.50926329949935001</v>
      </c>
      <c r="H22" s="114">
        <v>2.0698610564239998E-2</v>
      </c>
      <c r="I22" s="114">
        <v>1.1230846394989998E-2</v>
      </c>
      <c r="J22" s="114">
        <v>1.338225694706E-2</v>
      </c>
      <c r="K22" s="114">
        <v>1.3432726916200002E-2</v>
      </c>
      <c r="L22" s="114">
        <v>5.8175709534649947E-3</v>
      </c>
      <c r="M22" s="114">
        <v>0.29782052267865</v>
      </c>
      <c r="N22" s="114">
        <v>8.6774861409740001E-2</v>
      </c>
      <c r="O22" s="114">
        <v>3.7524749422495523E-3</v>
      </c>
      <c r="P22" s="114">
        <v>8.5520899424597757E-3</v>
      </c>
      <c r="Q22" s="114">
        <v>1.3021889944759106E-2</v>
      </c>
      <c r="R22" s="114">
        <v>3.1799036164939107E-2</v>
      </c>
      <c r="S22" s="114">
        <v>4.6061750714249991E-2</v>
      </c>
      <c r="T22" s="114">
        <v>0.22398741597627844</v>
      </c>
      <c r="U22" s="114">
        <v>8.8981065508995528E-3</v>
      </c>
      <c r="V22" s="114">
        <v>0.28286139570639002</v>
      </c>
      <c r="W22" s="114">
        <v>8.2581236154889992E-2</v>
      </c>
      <c r="X22" s="114">
        <v>1.1747799517017985E-3</v>
      </c>
      <c r="Y22" s="114">
        <v>1.8195864442758364E-3</v>
      </c>
      <c r="Z22" s="114">
        <v>6.665804738252418E-4</v>
      </c>
      <c r="AA22" s="114">
        <v>6.8236851988811437E-4</v>
      </c>
      <c r="AB22" s="114">
        <v>4.3433153897588801E-3</v>
      </c>
      <c r="AC22" s="114">
        <v>3.053104159548E-2</v>
      </c>
      <c r="AD22" s="114">
        <v>1.0418547384788523</v>
      </c>
      <c r="AE22" s="40"/>
      <c r="AF22" s="114" t="s">
        <v>441</v>
      </c>
      <c r="AG22" s="114" t="s">
        <v>441</v>
      </c>
      <c r="AH22" s="114">
        <v>2035.9223664931749</v>
      </c>
      <c r="AI22" s="114">
        <v>2737.2542265535199</v>
      </c>
      <c r="AJ22" s="114">
        <v>2886.1881486799998</v>
      </c>
      <c r="AK22" s="39" t="s">
        <v>389</v>
      </c>
      <c r="AL22" s="41" t="s">
        <v>41</v>
      </c>
    </row>
    <row r="23" spans="1:38" ht="26.25" customHeight="1" thickBot="1" x14ac:dyDescent="0.3">
      <c r="A23" s="36" t="s">
        <v>62</v>
      </c>
      <c r="B23" s="42" t="s">
        <v>368</v>
      </c>
      <c r="C23" s="37" t="s">
        <v>364</v>
      </c>
      <c r="D23" s="43"/>
      <c r="E23" s="114">
        <v>4.8461019810053498</v>
      </c>
      <c r="F23" s="114">
        <v>1.0887551933094701</v>
      </c>
      <c r="G23" s="114">
        <v>2.6450950908912217E-3</v>
      </c>
      <c r="H23" s="114">
        <v>3.0506254463309682E-3</v>
      </c>
      <c r="I23" s="114">
        <v>0.34048176077852998</v>
      </c>
      <c r="J23" s="114">
        <v>0.35939741415512999</v>
      </c>
      <c r="K23" s="114">
        <v>0.37831306753170996</v>
      </c>
      <c r="L23" s="114">
        <v>0.25004486540116994</v>
      </c>
      <c r="M23" s="114">
        <v>10.830628843600131</v>
      </c>
      <c r="N23" s="114" t="s">
        <v>391</v>
      </c>
      <c r="O23" s="114">
        <v>4.3516821249667817E-3</v>
      </c>
      <c r="P23" s="114" t="s">
        <v>391</v>
      </c>
      <c r="Q23" s="114" t="s">
        <v>391</v>
      </c>
      <c r="R23" s="114">
        <v>2.1758410624968586E-2</v>
      </c>
      <c r="S23" s="114">
        <v>0.73978596124954998</v>
      </c>
      <c r="T23" s="114">
        <v>3.0461774874938018E-2</v>
      </c>
      <c r="U23" s="114">
        <v>4.3516821249667817E-3</v>
      </c>
      <c r="V23" s="114">
        <v>0.43516821249971999</v>
      </c>
      <c r="W23" s="114" t="s">
        <v>391</v>
      </c>
      <c r="X23" s="114">
        <v>1.312744254575887E-2</v>
      </c>
      <c r="Y23" s="114">
        <v>2.168601445415887E-2</v>
      </c>
      <c r="Z23" s="114" t="s">
        <v>391</v>
      </c>
      <c r="AA23" s="114" t="s">
        <v>391</v>
      </c>
      <c r="AB23" s="114" t="s">
        <v>391</v>
      </c>
      <c r="AC23" s="114" t="s">
        <v>391</v>
      </c>
      <c r="AD23" s="114" t="s">
        <v>391</v>
      </c>
      <c r="AE23" s="40"/>
      <c r="AF23" s="114">
        <v>13609.196405431794</v>
      </c>
      <c r="AG23" s="39" t="s">
        <v>390</v>
      </c>
      <c r="AH23" s="39" t="s">
        <v>390</v>
      </c>
      <c r="AI23" s="114">
        <v>5025.0740736867474</v>
      </c>
      <c r="AJ23" s="114">
        <v>57.245345380081403</v>
      </c>
      <c r="AK23" s="39" t="s">
        <v>389</v>
      </c>
      <c r="AL23" s="41" t="s">
        <v>41</v>
      </c>
    </row>
    <row r="24" spans="1:38" ht="26.25" customHeight="1" thickBot="1" x14ac:dyDescent="0.3">
      <c r="A24" s="44" t="s">
        <v>45</v>
      </c>
      <c r="B24" s="42" t="s">
        <v>63</v>
      </c>
      <c r="C24" s="37" t="s">
        <v>64</v>
      </c>
      <c r="D24" s="38"/>
      <c r="E24" s="114">
        <v>5.1182918541244318</v>
      </c>
      <c r="F24" s="114">
        <v>0.41872764189411632</v>
      </c>
      <c r="G24" s="114">
        <v>0.73403991276058</v>
      </c>
      <c r="H24" s="114">
        <v>3.7795408107096293E-2</v>
      </c>
      <c r="I24" s="114">
        <v>0.18292748392414004</v>
      </c>
      <c r="J24" s="114">
        <v>0.27294695122171009</v>
      </c>
      <c r="K24" s="114">
        <v>0.31312811682683001</v>
      </c>
      <c r="L24" s="114">
        <v>5.3106526059379967E-2</v>
      </c>
      <c r="M24" s="114">
        <v>0.93509036283463021</v>
      </c>
      <c r="N24" s="114">
        <v>0.43101521395024006</v>
      </c>
      <c r="O24" s="114">
        <v>2.2319864057806626E-2</v>
      </c>
      <c r="P24" s="114">
        <v>1.7488377757468313E-2</v>
      </c>
      <c r="Q24" s="114">
        <v>2.3779962213369997E-2</v>
      </c>
      <c r="R24" s="114">
        <v>9.6626551259170024E-2</v>
      </c>
      <c r="S24" s="114">
        <v>0.17031538302027005</v>
      </c>
      <c r="T24" s="114">
        <v>0.72311127186750979</v>
      </c>
      <c r="U24" s="114">
        <v>3.0608316188656629E-2</v>
      </c>
      <c r="V24" s="114">
        <v>1.90307812745216</v>
      </c>
      <c r="W24" s="114">
        <v>0.39202329019162008</v>
      </c>
      <c r="X24" s="114">
        <v>1.9378977806314465E-2</v>
      </c>
      <c r="Y24" s="114">
        <v>2.6533363178910002E-2</v>
      </c>
      <c r="Z24" s="114">
        <v>7.8267879459810556E-3</v>
      </c>
      <c r="AA24" s="114">
        <v>6.3062568539648143E-3</v>
      </c>
      <c r="AB24" s="114">
        <v>6.0045385785350007E-2</v>
      </c>
      <c r="AC24" s="114">
        <v>9.5065176807669988E-2</v>
      </c>
      <c r="AD24" s="114">
        <v>0.67414842471672065</v>
      </c>
      <c r="AE24" s="40"/>
      <c r="AF24" s="114" t="s">
        <v>441</v>
      </c>
      <c r="AG24" s="114" t="s">
        <v>441</v>
      </c>
      <c r="AH24" s="114">
        <v>1454.5599255494449</v>
      </c>
      <c r="AI24" s="114" t="s">
        <v>441</v>
      </c>
      <c r="AJ24" s="114">
        <v>220.9705232304</v>
      </c>
      <c r="AK24" s="39" t="s">
        <v>389</v>
      </c>
      <c r="AL24" s="41" t="s">
        <v>41</v>
      </c>
    </row>
    <row r="25" spans="1:38" ht="26.25" customHeight="1" thickBot="1" x14ac:dyDescent="0.3">
      <c r="A25" s="36" t="s">
        <v>65</v>
      </c>
      <c r="B25" s="42" t="s">
        <v>66</v>
      </c>
      <c r="C25" s="45" t="s">
        <v>67</v>
      </c>
      <c r="D25" s="38"/>
      <c r="E25" s="114">
        <v>0.79866762059442997</v>
      </c>
      <c r="F25" s="114">
        <v>0.10354043784255999</v>
      </c>
      <c r="G25" s="114">
        <v>7.0182544676324538E-2</v>
      </c>
      <c r="H25" s="114" t="s">
        <v>391</v>
      </c>
      <c r="I25" s="114">
        <v>2.1151349999992203E-2</v>
      </c>
      <c r="J25" s="114">
        <v>2.1151349999992203E-2</v>
      </c>
      <c r="K25" s="114">
        <v>2.1151349999992203E-2</v>
      </c>
      <c r="L25" s="114">
        <v>1.0152647999991058E-2</v>
      </c>
      <c r="M25" s="114">
        <v>0.98306592480622002</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3018.8641405956801</v>
      </c>
      <c r="AG25" s="39" t="s">
        <v>390</v>
      </c>
      <c r="AH25" s="39" t="s">
        <v>390</v>
      </c>
      <c r="AI25" s="114">
        <v>0.36496510149556</v>
      </c>
      <c r="AJ25" s="39" t="s">
        <v>390</v>
      </c>
      <c r="AK25" s="39" t="s">
        <v>389</v>
      </c>
      <c r="AL25" s="41" t="s">
        <v>41</v>
      </c>
    </row>
    <row r="26" spans="1:38" ht="26.25" customHeight="1" thickBot="1" x14ac:dyDescent="0.3">
      <c r="A26" s="36" t="s">
        <v>65</v>
      </c>
      <c r="B26" s="36" t="s">
        <v>68</v>
      </c>
      <c r="C26" s="37" t="s">
        <v>69</v>
      </c>
      <c r="D26" s="38"/>
      <c r="E26" s="114">
        <v>0.3183589027955</v>
      </c>
      <c r="F26" s="114">
        <v>5.558751545688799E-2</v>
      </c>
      <c r="G26" s="114">
        <v>3.5486871365916925E-2</v>
      </c>
      <c r="H26" s="114" t="s">
        <v>391</v>
      </c>
      <c r="I26" s="114">
        <v>8.9979399999895755E-3</v>
      </c>
      <c r="J26" s="114">
        <v>8.9979399999895755E-3</v>
      </c>
      <c r="K26" s="114">
        <v>8.9979399999895755E-3</v>
      </c>
      <c r="L26" s="114">
        <v>4.3190111999901973E-3</v>
      </c>
      <c r="M26" s="114">
        <v>0.58312935267676003</v>
      </c>
      <c r="N26" s="114">
        <v>0.17168578206012999</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1526.4567454122887</v>
      </c>
      <c r="AG26" s="39" t="s">
        <v>390</v>
      </c>
      <c r="AH26" s="39" t="s">
        <v>390</v>
      </c>
      <c r="AI26" s="114">
        <v>0.18337507854992999</v>
      </c>
      <c r="AJ26" s="39" t="s">
        <v>390</v>
      </c>
      <c r="AK26" s="39" t="s">
        <v>389</v>
      </c>
      <c r="AL26" s="41" t="s">
        <v>41</v>
      </c>
    </row>
    <row r="27" spans="1:38" ht="26.25" customHeight="1" thickBot="1" x14ac:dyDescent="0.3">
      <c r="A27" s="36" t="s">
        <v>70</v>
      </c>
      <c r="B27" s="36" t="s">
        <v>71</v>
      </c>
      <c r="C27" s="37" t="s">
        <v>72</v>
      </c>
      <c r="D27" s="38"/>
      <c r="E27" s="114">
        <v>28.299421120135332</v>
      </c>
      <c r="F27" s="114">
        <v>6.7204918745111497</v>
      </c>
      <c r="G27" s="114">
        <v>3.0167320003888706E-2</v>
      </c>
      <c r="H27" s="114">
        <v>1.5087934577856361</v>
      </c>
      <c r="I27" s="114">
        <v>0.19568224241723658</v>
      </c>
      <c r="J27" s="114">
        <v>0.19568224241723658</v>
      </c>
      <c r="K27" s="114">
        <v>0.19568224241723658</v>
      </c>
      <c r="L27" s="114">
        <v>9.2336920964305541E-2</v>
      </c>
      <c r="M27" s="114">
        <v>56.914412336818643</v>
      </c>
      <c r="N27" s="114">
        <v>2.1410747984684474E-3</v>
      </c>
      <c r="O27" s="114">
        <v>8.247889201830822E-4</v>
      </c>
      <c r="P27" s="114">
        <v>2.870354628509E-2</v>
      </c>
      <c r="Q27" s="114">
        <v>8.2665711420333056E-4</v>
      </c>
      <c r="R27" s="114">
        <v>3.0243380237039999E-2</v>
      </c>
      <c r="S27" s="114">
        <v>2.1762653324109999E-2</v>
      </c>
      <c r="T27" s="114">
        <v>5.530209938756755E-3</v>
      </c>
      <c r="U27" s="114">
        <v>6.1680599241736888E-4</v>
      </c>
      <c r="V27" s="114">
        <v>0.16632568919877999</v>
      </c>
      <c r="W27" s="114">
        <v>0.72273459263952999</v>
      </c>
      <c r="X27" s="114">
        <v>1.7178174816190002E-2</v>
      </c>
      <c r="Y27" s="114">
        <v>1.745687674578E-2</v>
      </c>
      <c r="Z27" s="114">
        <v>8.2675242389099995E-3</v>
      </c>
      <c r="AA27" s="114">
        <v>1.5803329840100001E-2</v>
      </c>
      <c r="AB27" s="114">
        <v>5.8705905641000006E-2</v>
      </c>
      <c r="AC27" s="114" t="s">
        <v>391</v>
      </c>
      <c r="AD27" s="114">
        <v>1.4471024389000001E-4</v>
      </c>
      <c r="AE27" s="40"/>
      <c r="AF27" s="114">
        <v>145387.23800015263</v>
      </c>
      <c r="AG27" s="39" t="s">
        <v>390</v>
      </c>
      <c r="AH27" s="114">
        <v>137.67105660776801</v>
      </c>
      <c r="AI27" s="114">
        <v>29375.238693182982</v>
      </c>
      <c r="AJ27" s="114">
        <v>366.28892255059293</v>
      </c>
      <c r="AK27" s="39" t="s">
        <v>389</v>
      </c>
      <c r="AL27" s="41" t="s">
        <v>41</v>
      </c>
    </row>
    <row r="28" spans="1:38" ht="26.25" customHeight="1" thickBot="1" x14ac:dyDescent="0.3">
      <c r="A28" s="36" t="s">
        <v>70</v>
      </c>
      <c r="B28" s="36" t="s">
        <v>73</v>
      </c>
      <c r="C28" s="37" t="s">
        <v>74</v>
      </c>
      <c r="D28" s="38"/>
      <c r="E28" s="114">
        <v>10.7169620471608</v>
      </c>
      <c r="F28" s="114">
        <v>0.24889777053669002</v>
      </c>
      <c r="G28" s="114">
        <v>4.5037894521529316E-3</v>
      </c>
      <c r="H28" s="114">
        <v>3.8383660463110002E-2</v>
      </c>
      <c r="I28" s="114">
        <v>0.16297342594729999</v>
      </c>
      <c r="J28" s="114">
        <v>0.16297342594729999</v>
      </c>
      <c r="K28" s="114">
        <v>0.16297342594729999</v>
      </c>
      <c r="L28" s="114">
        <v>0.11922200839789732</v>
      </c>
      <c r="M28" s="114">
        <v>4.5773942132421102</v>
      </c>
      <c r="N28" s="114">
        <v>3.5354751380000002E-5</v>
      </c>
      <c r="O28" s="114">
        <v>3.8085290101145274E-5</v>
      </c>
      <c r="P28" s="114">
        <v>3.6275270317217257E-3</v>
      </c>
      <c r="Q28" s="114">
        <v>7.2894470443159387E-5</v>
      </c>
      <c r="R28" s="114">
        <v>5.5670169153653878E-3</v>
      </c>
      <c r="S28" s="114">
        <v>3.7421949865861764E-3</v>
      </c>
      <c r="T28" s="114">
        <v>2.0148280680982935E-4</v>
      </c>
      <c r="U28" s="114">
        <v>6.9618360683875138E-5</v>
      </c>
      <c r="V28" s="114">
        <v>1.2433021633479998E-2</v>
      </c>
      <c r="W28" s="114">
        <v>0.17415960186428001</v>
      </c>
      <c r="X28" s="114">
        <v>2.01922110746E-3</v>
      </c>
      <c r="Y28" s="114">
        <v>1.76925216506E-3</v>
      </c>
      <c r="Z28" s="114">
        <v>1.1090983175E-4</v>
      </c>
      <c r="AA28" s="114">
        <v>1.08101607617E-3</v>
      </c>
      <c r="AB28" s="114">
        <v>4.9803991804600002E-3</v>
      </c>
      <c r="AC28" s="114" t="s">
        <v>391</v>
      </c>
      <c r="AD28" s="114">
        <v>3.61532851888291E-5</v>
      </c>
      <c r="AE28" s="40"/>
      <c r="AF28" s="114">
        <v>20944.833204555798</v>
      </c>
      <c r="AG28" s="39" t="s">
        <v>390</v>
      </c>
      <c r="AH28" s="114">
        <v>21.740702664531099</v>
      </c>
      <c r="AI28" s="114">
        <v>7647.4765051615313</v>
      </c>
      <c r="AJ28" s="114">
        <v>85.383083139826695</v>
      </c>
      <c r="AK28" s="39" t="s">
        <v>389</v>
      </c>
      <c r="AL28" s="41" t="s">
        <v>41</v>
      </c>
    </row>
    <row r="29" spans="1:38" ht="26.25" customHeight="1" thickBot="1" x14ac:dyDescent="0.3">
      <c r="A29" s="36" t="s">
        <v>70</v>
      </c>
      <c r="B29" s="36" t="s">
        <v>75</v>
      </c>
      <c r="C29" s="37" t="s">
        <v>76</v>
      </c>
      <c r="D29" s="38"/>
      <c r="E29" s="114">
        <v>15.90634326979618</v>
      </c>
      <c r="F29" s="114">
        <v>0.32249363458754993</v>
      </c>
      <c r="G29" s="114">
        <v>1.1490210962495166E-2</v>
      </c>
      <c r="H29" s="114">
        <v>6.9938339575430442E-2</v>
      </c>
      <c r="I29" s="114">
        <v>0.25236015937241996</v>
      </c>
      <c r="J29" s="114">
        <v>0.25236015937241996</v>
      </c>
      <c r="K29" s="114">
        <v>0.25236015937241996</v>
      </c>
      <c r="L29" s="114">
        <v>0.15409669281255636</v>
      </c>
      <c r="M29" s="114">
        <v>11.558914567083121</v>
      </c>
      <c r="N29" s="114">
        <v>1.2105475673644001E-6</v>
      </c>
      <c r="O29" s="114">
        <v>8.3037133218517365E-5</v>
      </c>
      <c r="P29" s="114">
        <v>8.6503856805280263E-3</v>
      </c>
      <c r="Q29" s="114">
        <v>1.648618629141098E-4</v>
      </c>
      <c r="R29" s="114">
        <v>1.378047687013581E-2</v>
      </c>
      <c r="S29" s="114">
        <v>9.244363341444151E-3</v>
      </c>
      <c r="T29" s="114">
        <v>3.5033458587667898E-4</v>
      </c>
      <c r="U29" s="114">
        <v>1.636494593811846E-4</v>
      </c>
      <c r="V29" s="114">
        <v>2.9420530584248379E-2</v>
      </c>
      <c r="W29" s="114">
        <v>4.8894847600959995E-2</v>
      </c>
      <c r="X29" s="114">
        <v>1.7152130782788469E-3</v>
      </c>
      <c r="Y29" s="114">
        <v>9.172707343803703E-3</v>
      </c>
      <c r="Z29" s="114">
        <v>3.0901911084656321E-4</v>
      </c>
      <c r="AA29" s="114">
        <v>1.184906638819845E-3</v>
      </c>
      <c r="AB29" s="114">
        <v>1.2381846171768957E-2</v>
      </c>
      <c r="AC29" s="114" t="s">
        <v>391</v>
      </c>
      <c r="AD29" s="114">
        <v>9.7184991666913296E-6</v>
      </c>
      <c r="AE29" s="40"/>
      <c r="AF29" s="114">
        <v>46278.636075413218</v>
      </c>
      <c r="AG29" s="39" t="s">
        <v>390</v>
      </c>
      <c r="AH29" s="114">
        <v>320.70596384770039</v>
      </c>
      <c r="AI29" s="114">
        <v>26312.521914043245</v>
      </c>
      <c r="AJ29" s="114">
        <v>306.36080727216699</v>
      </c>
      <c r="AK29" s="39" t="s">
        <v>389</v>
      </c>
      <c r="AL29" s="41" t="s">
        <v>41</v>
      </c>
    </row>
    <row r="30" spans="1:38" ht="26.25" customHeight="1" thickBot="1" x14ac:dyDescent="0.3">
      <c r="A30" s="36" t="s">
        <v>70</v>
      </c>
      <c r="B30" s="36" t="s">
        <v>77</v>
      </c>
      <c r="C30" s="37" t="s">
        <v>78</v>
      </c>
      <c r="D30" s="38"/>
      <c r="E30" s="114">
        <v>0.13829063223616</v>
      </c>
      <c r="F30" s="114">
        <v>0.6413424659172301</v>
      </c>
      <c r="G30" s="114">
        <v>2.3710535055999999E-4</v>
      </c>
      <c r="H30" s="114">
        <v>1.4187985760700001E-3</v>
      </c>
      <c r="I30" s="114">
        <v>3.5976869050570001E-2</v>
      </c>
      <c r="J30" s="114">
        <v>3.5976869050570001E-2</v>
      </c>
      <c r="K30" s="114">
        <v>3.5976869050570001E-2</v>
      </c>
      <c r="L30" s="114">
        <v>7.0815390673400003E-3</v>
      </c>
      <c r="M30" s="114">
        <v>4.3491289156406499</v>
      </c>
      <c r="N30" s="114">
        <v>3.3327509709999998E-5</v>
      </c>
      <c r="O30" s="114">
        <v>5.8497699296299943E-6</v>
      </c>
      <c r="P30" s="114">
        <v>2.5446499192889588E-4</v>
      </c>
      <c r="Q30" s="114">
        <v>8.7746548944450422E-6</v>
      </c>
      <c r="R30" s="114">
        <v>1.8426775277511612E-4</v>
      </c>
      <c r="S30" s="114">
        <v>1.3161982341079712E-4</v>
      </c>
      <c r="T30" s="114">
        <v>6.7272354181074052E-5</v>
      </c>
      <c r="U30" s="114">
        <v>5.8497699296299943E-6</v>
      </c>
      <c r="V30" s="114">
        <v>9.6521203837000001E-4</v>
      </c>
      <c r="W30" s="114">
        <v>1.8530353031620001E-2</v>
      </c>
      <c r="X30" s="114">
        <v>2.4938798292000001E-4</v>
      </c>
      <c r="Y30" s="114">
        <v>2.8056148077999999E-4</v>
      </c>
      <c r="Z30" s="114">
        <v>2.0262773612000001E-4</v>
      </c>
      <c r="AA30" s="114">
        <v>3.0394160417999998E-4</v>
      </c>
      <c r="AB30" s="114">
        <v>1.03651880401E-3</v>
      </c>
      <c r="AC30" s="114" t="s">
        <v>391</v>
      </c>
      <c r="AD30" s="114">
        <v>6.7180777258175E-6</v>
      </c>
      <c r="AE30" s="40"/>
      <c r="AF30" s="114">
        <v>1196.6610302419799</v>
      </c>
      <c r="AG30" s="39" t="s">
        <v>390</v>
      </c>
      <c r="AH30" s="39" t="s">
        <v>390</v>
      </c>
      <c r="AI30" s="114">
        <v>55.603835251551104</v>
      </c>
      <c r="AJ30" s="114">
        <v>1.060958821976</v>
      </c>
      <c r="AK30" s="39" t="s">
        <v>389</v>
      </c>
      <c r="AL30" s="41" t="s">
        <v>41</v>
      </c>
    </row>
    <row r="31" spans="1:38" ht="26.25" customHeight="1" thickBot="1" x14ac:dyDescent="0.3">
      <c r="A31" s="36" t="s">
        <v>70</v>
      </c>
      <c r="B31" s="36" t="s">
        <v>79</v>
      </c>
      <c r="C31" s="37" t="s">
        <v>80</v>
      </c>
      <c r="D31" s="38"/>
      <c r="E31" s="39" t="s">
        <v>389</v>
      </c>
      <c r="F31" s="114">
        <v>2.2892330502634</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0.35399999999999998</v>
      </c>
      <c r="J32" s="114">
        <v>1.46</v>
      </c>
      <c r="K32" s="114">
        <v>2.17676870748299</v>
      </c>
      <c r="L32" s="114">
        <v>0.21767687074829001</v>
      </c>
      <c r="M32" s="114" t="s">
        <v>389</v>
      </c>
      <c r="N32" s="114">
        <v>0.30878442067082001</v>
      </c>
      <c r="O32" s="114">
        <v>2.3530635192700001E-3</v>
      </c>
      <c r="P32" s="114" t="s">
        <v>391</v>
      </c>
      <c r="Q32" s="114" t="s">
        <v>391</v>
      </c>
      <c r="R32" s="114">
        <v>2.8031030309800002E-3</v>
      </c>
      <c r="S32" s="114">
        <v>21.117590754671099</v>
      </c>
      <c r="T32" s="114">
        <v>5.51278560657E-3</v>
      </c>
      <c r="U32" s="114" t="s">
        <v>391</v>
      </c>
      <c r="V32" s="114">
        <v>24.338107509487202</v>
      </c>
      <c r="W32" s="114" t="s">
        <v>389</v>
      </c>
      <c r="X32" s="114">
        <v>7.2092755101999997E-3</v>
      </c>
      <c r="Y32" s="114">
        <v>1.7014285714000001E-4</v>
      </c>
      <c r="Z32" s="114">
        <v>2.5116326530000001E-4</v>
      </c>
      <c r="AA32" s="114" t="s">
        <v>391</v>
      </c>
      <c r="AB32" s="114">
        <v>7.6305816326500001E-3</v>
      </c>
      <c r="AC32" s="114" t="s">
        <v>389</v>
      </c>
      <c r="AD32" s="114" t="s">
        <v>389</v>
      </c>
      <c r="AE32" s="40"/>
      <c r="AF32" s="39" t="s">
        <v>389</v>
      </c>
      <c r="AG32" s="39" t="s">
        <v>389</v>
      </c>
      <c r="AH32" s="39" t="s">
        <v>389</v>
      </c>
      <c r="AI32" s="39" t="s">
        <v>389</v>
      </c>
      <c r="AJ32" s="39" t="s">
        <v>389</v>
      </c>
      <c r="AK32" s="114">
        <v>84747</v>
      </c>
      <c r="AL32" s="46" t="s">
        <v>387</v>
      </c>
    </row>
    <row r="33" spans="1:38" ht="26.25" customHeight="1" thickBot="1" x14ac:dyDescent="0.3">
      <c r="A33" s="36" t="s">
        <v>70</v>
      </c>
      <c r="B33" s="36" t="s">
        <v>83</v>
      </c>
      <c r="C33" s="37" t="s">
        <v>84</v>
      </c>
      <c r="D33" s="38"/>
      <c r="E33" s="114" t="s">
        <v>389</v>
      </c>
      <c r="F33" s="114" t="s">
        <v>389</v>
      </c>
      <c r="G33" s="114" t="s">
        <v>389</v>
      </c>
      <c r="H33" s="114" t="s">
        <v>389</v>
      </c>
      <c r="I33" s="114">
        <v>1.0249999999999999</v>
      </c>
      <c r="J33" s="114">
        <v>12.807</v>
      </c>
      <c r="K33" s="114">
        <v>25.614000000000001</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84747</v>
      </c>
      <c r="AL33" s="46" t="s">
        <v>387</v>
      </c>
    </row>
    <row r="34" spans="1:38" ht="26.25" customHeight="1" thickBot="1" x14ac:dyDescent="0.3">
      <c r="A34" s="36" t="s">
        <v>62</v>
      </c>
      <c r="B34" s="36" t="s">
        <v>85</v>
      </c>
      <c r="C34" s="37" t="s">
        <v>86</v>
      </c>
      <c r="D34" s="38"/>
      <c r="E34" s="114">
        <v>0.5601469456</v>
      </c>
      <c r="F34" s="114">
        <v>4.5736900599999998E-2</v>
      </c>
      <c r="G34" s="114">
        <v>7.9227608269999994E-5</v>
      </c>
      <c r="H34" s="114">
        <v>9.9118670000000001E-5</v>
      </c>
      <c r="I34" s="114">
        <v>1.9398939699999999E-2</v>
      </c>
      <c r="J34" s="114">
        <v>2.0390126399990001E-2</v>
      </c>
      <c r="K34" s="114">
        <v>2.1522911199989999E-2</v>
      </c>
      <c r="L34" s="114">
        <v>1.3989892279999999E-2</v>
      </c>
      <c r="M34" s="114">
        <v>0.23414042960000001</v>
      </c>
      <c r="N34" s="114" t="s">
        <v>391</v>
      </c>
      <c r="O34" s="114">
        <v>1.415981E-4</v>
      </c>
      <c r="P34" s="114" t="s">
        <v>391</v>
      </c>
      <c r="Q34" s="114" t="s">
        <v>391</v>
      </c>
      <c r="R34" s="114">
        <v>7.0799049998999995E-4</v>
      </c>
      <c r="S34" s="114">
        <v>2.4071676999990001E-2</v>
      </c>
      <c r="T34" s="114">
        <v>9.9118670000000004E-4</v>
      </c>
      <c r="U34" s="114">
        <v>1.415981E-4</v>
      </c>
      <c r="V34" s="114">
        <v>1.415981E-2</v>
      </c>
      <c r="W34" s="114" t="s">
        <v>391</v>
      </c>
      <c r="X34" s="114">
        <v>4.2479429999E-4</v>
      </c>
      <c r="Y34" s="114">
        <v>7.0799049998999995E-4</v>
      </c>
      <c r="Z34" s="114" t="s">
        <v>391</v>
      </c>
      <c r="AA34" s="114" t="s">
        <v>391</v>
      </c>
      <c r="AB34" s="114" t="s">
        <v>391</v>
      </c>
      <c r="AC34" s="114" t="s">
        <v>391</v>
      </c>
      <c r="AD34" s="114" t="s">
        <v>391</v>
      </c>
      <c r="AE34" s="40"/>
      <c r="AF34" s="114">
        <v>612.95471999999995</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8.2439079955977093</v>
      </c>
      <c r="F36" s="114">
        <v>5.116716972572271</v>
      </c>
      <c r="G36" s="114">
        <v>0.25343022357710998</v>
      </c>
      <c r="H36" s="114">
        <v>5.9968856702304063E-3</v>
      </c>
      <c r="I36" s="114">
        <v>0.51816232116478012</v>
      </c>
      <c r="J36" s="114">
        <v>0.53145021998078001</v>
      </c>
      <c r="K36" s="114">
        <v>0.53145021998078001</v>
      </c>
      <c r="L36" s="114">
        <v>7.2317107754279991E-2</v>
      </c>
      <c r="M36" s="114">
        <v>17.767552247707812</v>
      </c>
      <c r="N36" s="114">
        <v>1.8780904373669999E-2</v>
      </c>
      <c r="O36" s="114">
        <v>1.09650495101E-3</v>
      </c>
      <c r="P36" s="114">
        <v>3.0859588421518035E-4</v>
      </c>
      <c r="Q36" s="114">
        <v>5.1979848411269999E-2</v>
      </c>
      <c r="R36" s="114">
        <v>4.9968904138310004E-2</v>
      </c>
      <c r="S36" s="114">
        <v>0.23276925311954</v>
      </c>
      <c r="T36" s="114">
        <v>1.46430484350683</v>
      </c>
      <c r="U36" s="114">
        <v>1.1795068470051803E-3</v>
      </c>
      <c r="V36" s="114">
        <v>0.15513252227026</v>
      </c>
      <c r="W36" s="114">
        <v>3.7570762583309998E-2</v>
      </c>
      <c r="X36" s="114">
        <v>1.0090401542200002E-3</v>
      </c>
      <c r="Y36" s="114">
        <v>3.36134532553E-3</v>
      </c>
      <c r="Z36" s="114">
        <v>1.075349254220857E-3</v>
      </c>
      <c r="AA36" s="114">
        <v>1.84747057751E-3</v>
      </c>
      <c r="AB36" s="114">
        <v>7.2932053115199996E-3</v>
      </c>
      <c r="AC36" s="114">
        <v>1.542767584341E-2</v>
      </c>
      <c r="AD36" s="114">
        <v>6.2162588561549999E-2</v>
      </c>
      <c r="AE36" s="40"/>
      <c r="AF36" s="114">
        <v>9253.2403601599999</v>
      </c>
      <c r="AG36" s="39" t="s">
        <v>390</v>
      </c>
      <c r="AH36" s="114">
        <v>72.862902000000005</v>
      </c>
      <c r="AI36" s="114">
        <v>119.21995008</v>
      </c>
      <c r="AJ36" s="114">
        <v>0</v>
      </c>
      <c r="AK36" s="39" t="s">
        <v>389</v>
      </c>
      <c r="AL36" s="41" t="s">
        <v>41</v>
      </c>
    </row>
    <row r="37" spans="1:38" ht="26.25" customHeight="1" thickBot="1" x14ac:dyDescent="0.3">
      <c r="A37" s="36" t="s">
        <v>62</v>
      </c>
      <c r="B37" s="36" t="s">
        <v>92</v>
      </c>
      <c r="C37" s="37" t="s">
        <v>374</v>
      </c>
      <c r="D37" s="38"/>
      <c r="E37" s="114">
        <v>1.5223427999999999E-3</v>
      </c>
      <c r="F37" s="114">
        <v>3.805857E-5</v>
      </c>
      <c r="G37" s="114">
        <v>1.9029285E-5</v>
      </c>
      <c r="H37" s="114">
        <v>3.805857E-5</v>
      </c>
      <c r="I37" s="114">
        <v>1.9029285E-5</v>
      </c>
      <c r="J37" s="114">
        <v>1.9029285E-5</v>
      </c>
      <c r="K37" s="114" t="s">
        <v>391</v>
      </c>
      <c r="L37" s="114" t="s">
        <v>391</v>
      </c>
      <c r="M37" s="114">
        <v>7.6117139999999997E-4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38.058570000000003</v>
      </c>
      <c r="AI37" s="39" t="s">
        <v>390</v>
      </c>
      <c r="AJ37" s="39" t="s">
        <v>390</v>
      </c>
      <c r="AK37" s="39" t="s">
        <v>389</v>
      </c>
      <c r="AL37" s="41" t="s">
        <v>41</v>
      </c>
    </row>
    <row r="38" spans="1:38" ht="26.25" customHeight="1" thickBot="1" x14ac:dyDescent="0.3">
      <c r="A38" s="36" t="s">
        <v>62</v>
      </c>
      <c r="B38" s="36" t="s">
        <v>93</v>
      </c>
      <c r="C38" s="37" t="s">
        <v>94</v>
      </c>
      <c r="D38" s="47"/>
      <c r="E38" s="114">
        <v>1.2949397971249004</v>
      </c>
      <c r="F38" s="114">
        <v>9.8927411374775551E-2</v>
      </c>
      <c r="G38" s="114">
        <v>3.6410635309868926E-2</v>
      </c>
      <c r="H38" s="114">
        <v>2.0275855414737505E-3</v>
      </c>
      <c r="I38" s="114">
        <v>3.8174362746027285E-2</v>
      </c>
      <c r="J38" s="114">
        <v>3.9702407999647284E-2</v>
      </c>
      <c r="K38" s="114">
        <v>4.1230453253277281E-2</v>
      </c>
      <c r="L38" s="114">
        <v>2.5140787458803358E-2</v>
      </c>
      <c r="M38" s="114">
        <v>0.66283481894282004</v>
      </c>
      <c r="N38" s="114">
        <v>7.2808498073859331E-3</v>
      </c>
      <c r="O38" s="114">
        <v>5.5586716984462419E-4</v>
      </c>
      <c r="P38" s="114" t="s">
        <v>391</v>
      </c>
      <c r="Q38" s="114" t="s">
        <v>391</v>
      </c>
      <c r="R38" s="114">
        <v>2.7793358492931215E-3</v>
      </c>
      <c r="S38" s="114">
        <v>9.4497418876399994E-2</v>
      </c>
      <c r="T38" s="114">
        <v>3.8910701890000001E-3</v>
      </c>
      <c r="U38" s="114">
        <v>5.5586716984462419E-4</v>
      </c>
      <c r="V38" s="114">
        <v>5.5586716986119999E-2</v>
      </c>
      <c r="W38" s="114" t="s">
        <v>391</v>
      </c>
      <c r="X38" s="114">
        <v>1.6676015095738726E-3</v>
      </c>
      <c r="Y38" s="114">
        <v>2.7793358492931215E-3</v>
      </c>
      <c r="Z38" s="114" t="s">
        <v>391</v>
      </c>
      <c r="AA38" s="114" t="s">
        <v>391</v>
      </c>
      <c r="AB38" s="114" t="s">
        <v>391</v>
      </c>
      <c r="AC38" s="114" t="s">
        <v>391</v>
      </c>
      <c r="AD38" s="114" t="s">
        <v>391</v>
      </c>
      <c r="AE38" s="40"/>
      <c r="AF38" s="114">
        <v>4041.9354035626902</v>
      </c>
      <c r="AG38" s="39" t="s">
        <v>390</v>
      </c>
      <c r="AH38" s="39" t="s">
        <v>390</v>
      </c>
      <c r="AI38" s="114">
        <v>651.02152242018599</v>
      </c>
      <c r="AJ38" s="114">
        <v>7.4019494426018104</v>
      </c>
      <c r="AK38" s="39" t="s">
        <v>389</v>
      </c>
      <c r="AL38" s="41" t="s">
        <v>41</v>
      </c>
    </row>
    <row r="39" spans="1:38" ht="26.25" customHeight="1" thickBot="1" x14ac:dyDescent="0.3">
      <c r="A39" s="36" t="s">
        <v>95</v>
      </c>
      <c r="B39" s="36" t="s">
        <v>96</v>
      </c>
      <c r="C39" s="37" t="s">
        <v>365</v>
      </c>
      <c r="D39" s="38"/>
      <c r="E39" s="114">
        <v>0.42055647120920997</v>
      </c>
      <c r="F39" s="114">
        <v>7.9590135356720007E-2</v>
      </c>
      <c r="G39" s="114">
        <v>6.5966625158860009E-2</v>
      </c>
      <c r="H39" s="114">
        <v>1.3431087838790001E-2</v>
      </c>
      <c r="I39" s="114">
        <v>0.12185648149</v>
      </c>
      <c r="J39" s="114">
        <v>0.12765668551541001</v>
      </c>
      <c r="K39" s="114">
        <v>0.13029986195598001</v>
      </c>
      <c r="L39" s="114">
        <v>1.649186257581E-2</v>
      </c>
      <c r="M39" s="114">
        <v>1.06647390622961</v>
      </c>
      <c r="N39" s="114">
        <v>4.3309251010790001E-2</v>
      </c>
      <c r="O39" s="114">
        <v>8.2346630219000006E-3</v>
      </c>
      <c r="P39" s="114">
        <v>1.47415507037E-3</v>
      </c>
      <c r="Q39" s="114">
        <v>1.66753797658E-3</v>
      </c>
      <c r="R39" s="114">
        <v>8.6923635721700004E-3</v>
      </c>
      <c r="S39" s="114">
        <v>1.626721920469E-2</v>
      </c>
      <c r="T39" s="114">
        <v>7.8284759021599992E-3</v>
      </c>
      <c r="U39" s="114">
        <v>6.0627567338000007E-3</v>
      </c>
      <c r="V39" s="114">
        <v>1.05971164583083</v>
      </c>
      <c r="W39" s="114">
        <v>0.18690492943024001</v>
      </c>
      <c r="X39" s="114">
        <v>3.1616045903380005E-2</v>
      </c>
      <c r="Y39" s="114">
        <v>5.1103428331630001E-2</v>
      </c>
      <c r="Z39" s="114">
        <v>1.5852116447920003E-2</v>
      </c>
      <c r="AA39" s="114">
        <v>1.2687209036760001E-2</v>
      </c>
      <c r="AB39" s="114">
        <v>0.11125879971972</v>
      </c>
      <c r="AC39" s="114">
        <v>1.321588220286E-2</v>
      </c>
      <c r="AD39" s="114">
        <v>1.5812620369E-4</v>
      </c>
      <c r="AE39" s="40"/>
      <c r="AF39" s="114">
        <v>2028.6807833160001</v>
      </c>
      <c r="AG39" s="114">
        <v>0</v>
      </c>
      <c r="AH39" s="114">
        <v>3367.26928712881</v>
      </c>
      <c r="AI39" s="114">
        <v>2693.2716734976002</v>
      </c>
      <c r="AJ39" s="114">
        <v>0</v>
      </c>
      <c r="AK39" s="39" t="s">
        <v>389</v>
      </c>
      <c r="AL39" s="41" t="s">
        <v>41</v>
      </c>
    </row>
    <row r="40" spans="1:38" ht="26.25" customHeight="1" thickBot="1" x14ac:dyDescent="0.3">
      <c r="A40" s="36" t="s">
        <v>62</v>
      </c>
      <c r="B40" s="36" t="s">
        <v>97</v>
      </c>
      <c r="C40" s="37" t="s">
        <v>366</v>
      </c>
      <c r="D40" s="38"/>
      <c r="E40" s="114">
        <v>1.1945233772942299</v>
      </c>
      <c r="F40" s="114">
        <v>1.11483275834666</v>
      </c>
      <c r="G40" s="114">
        <v>6.5855421444954709E-4</v>
      </c>
      <c r="H40" s="114">
        <v>5.9944044395621014E-4</v>
      </c>
      <c r="I40" s="114">
        <v>0.14913460621491001</v>
      </c>
      <c r="J40" s="114">
        <v>0.15741986211573</v>
      </c>
      <c r="K40" s="114">
        <v>0.16570511801657001</v>
      </c>
      <c r="L40" s="114">
        <v>9.1274177914690002E-2</v>
      </c>
      <c r="M40" s="114">
        <v>23.43721526104483</v>
      </c>
      <c r="N40" s="114" t="s">
        <v>391</v>
      </c>
      <c r="O40" s="114">
        <v>9.9515377679050359E-4</v>
      </c>
      <c r="P40" s="114" t="s">
        <v>391</v>
      </c>
      <c r="Q40" s="114" t="s">
        <v>391</v>
      </c>
      <c r="R40" s="114">
        <v>4.9757688840400003E-3</v>
      </c>
      <c r="S40" s="114">
        <v>0.16917614205848</v>
      </c>
      <c r="T40" s="114">
        <v>6.9660764376700008E-3</v>
      </c>
      <c r="U40" s="114">
        <v>9.9515377679050359E-4</v>
      </c>
      <c r="V40" s="114">
        <v>9.9515377681469994E-2</v>
      </c>
      <c r="W40" s="114" t="s">
        <v>391</v>
      </c>
      <c r="X40" s="114">
        <v>3.2638342471301659E-3</v>
      </c>
      <c r="Y40" s="114">
        <v>4.6973959673100004E-3</v>
      </c>
      <c r="Z40" s="114" t="s">
        <v>391</v>
      </c>
      <c r="AA40" s="114" t="s">
        <v>391</v>
      </c>
      <c r="AB40" s="114" t="s">
        <v>391</v>
      </c>
      <c r="AC40" s="114" t="s">
        <v>391</v>
      </c>
      <c r="AD40" s="114" t="s">
        <v>391</v>
      </c>
      <c r="AE40" s="40"/>
      <c r="AF40" s="114">
        <v>3367.1641040478798</v>
      </c>
      <c r="AG40" s="39" t="s">
        <v>390</v>
      </c>
      <c r="AH40" s="39" t="s">
        <v>390</v>
      </c>
      <c r="AI40" s="114">
        <v>892.23770901840464</v>
      </c>
      <c r="AJ40" s="114">
        <v>10.552886644515199</v>
      </c>
      <c r="AK40" s="39" t="s">
        <v>389</v>
      </c>
      <c r="AL40" s="41" t="s">
        <v>41</v>
      </c>
    </row>
    <row r="41" spans="1:38" ht="26.25" customHeight="1" thickBot="1" x14ac:dyDescent="0.3">
      <c r="A41" s="36" t="s">
        <v>95</v>
      </c>
      <c r="B41" s="36" t="s">
        <v>98</v>
      </c>
      <c r="C41" s="37" t="s">
        <v>375</v>
      </c>
      <c r="D41" s="38"/>
      <c r="E41" s="114">
        <v>3.0586072429969602</v>
      </c>
      <c r="F41" s="114">
        <v>7.3609299630602596</v>
      </c>
      <c r="G41" s="114">
        <v>0.45120628492994003</v>
      </c>
      <c r="H41" s="114">
        <v>0.11281034839885</v>
      </c>
      <c r="I41" s="114">
        <v>5.2754018752704397</v>
      </c>
      <c r="J41" s="114">
        <v>5.5556216145806498</v>
      </c>
      <c r="K41" s="114">
        <v>5.67042845056333</v>
      </c>
      <c r="L41" s="114">
        <v>0.66769579063461992</v>
      </c>
      <c r="M41" s="114">
        <v>72.378049207148507</v>
      </c>
      <c r="N41" s="114">
        <v>0.54945064386506992</v>
      </c>
      <c r="O41" s="114">
        <v>0.10926663128615</v>
      </c>
      <c r="P41" s="114">
        <v>1.8359556996929999E-2</v>
      </c>
      <c r="Q41" s="114">
        <v>1.540021415394E-2</v>
      </c>
      <c r="R41" s="114">
        <v>0.10993466430778</v>
      </c>
      <c r="S41" s="114">
        <v>0.18582234670816999</v>
      </c>
      <c r="T41" s="114">
        <v>9.2465818006329997E-2</v>
      </c>
      <c r="U41" s="114">
        <v>8.0163897563870004E-2</v>
      </c>
      <c r="V41" s="114">
        <v>14.51306630123768</v>
      </c>
      <c r="W41" s="114">
        <v>2.5391631052297501</v>
      </c>
      <c r="X41" s="114">
        <v>1.7702608339391199</v>
      </c>
      <c r="Y41" s="114">
        <v>1.8016036600799499</v>
      </c>
      <c r="Z41" s="114">
        <v>0.65448525274818992</v>
      </c>
      <c r="AA41" s="114">
        <v>0.99074959715549993</v>
      </c>
      <c r="AB41" s="114">
        <v>5.21709934392279</v>
      </c>
      <c r="AC41" s="114">
        <v>0.18136879323069</v>
      </c>
      <c r="AD41" s="114">
        <v>2.1764255187599999E-3</v>
      </c>
      <c r="AE41" s="40"/>
      <c r="AF41" s="114">
        <v>2398.8615843419998</v>
      </c>
      <c r="AG41" s="114">
        <v>0</v>
      </c>
      <c r="AH41" s="114">
        <v>1459.7148754872001</v>
      </c>
      <c r="AI41" s="114">
        <v>37093.740646139297</v>
      </c>
      <c r="AJ41" s="114">
        <v>0</v>
      </c>
      <c r="AK41" s="39" t="s">
        <v>389</v>
      </c>
      <c r="AL41" s="41" t="s">
        <v>41</v>
      </c>
    </row>
    <row r="42" spans="1:38" ht="26.25" customHeight="1" thickBot="1" x14ac:dyDescent="0.3">
      <c r="A42" s="36" t="s">
        <v>62</v>
      </c>
      <c r="B42" s="36" t="s">
        <v>99</v>
      </c>
      <c r="C42" s="37" t="s">
        <v>100</v>
      </c>
      <c r="D42" s="38"/>
      <c r="E42" s="114">
        <v>0.92952339972874998</v>
      </c>
      <c r="F42" s="114">
        <v>3.5044824951299103</v>
      </c>
      <c r="G42" s="114">
        <v>5.6088154756824048E-4</v>
      </c>
      <c r="H42" s="114">
        <v>3.1880976232674711E-4</v>
      </c>
      <c r="I42" s="114">
        <v>0.11369649146694</v>
      </c>
      <c r="J42" s="114">
        <v>0.12001296321509</v>
      </c>
      <c r="K42" s="114">
        <v>0.12632943496328</v>
      </c>
      <c r="L42" s="114">
        <v>1.1587436030545985E-2</v>
      </c>
      <c r="M42" s="114">
        <v>39.96964553151016</v>
      </c>
      <c r="N42" s="114" t="s">
        <v>391</v>
      </c>
      <c r="O42" s="114">
        <v>7.1082982077354045E-4</v>
      </c>
      <c r="P42" s="114" t="s">
        <v>391</v>
      </c>
      <c r="Q42" s="114" t="s">
        <v>391</v>
      </c>
      <c r="R42" s="114">
        <v>3.5541491039532045E-3</v>
      </c>
      <c r="S42" s="114">
        <v>0.12084106953606</v>
      </c>
      <c r="T42" s="114">
        <v>4.9758087455564004E-3</v>
      </c>
      <c r="U42" s="114">
        <v>7.1082982077354045E-4</v>
      </c>
      <c r="V42" s="114">
        <v>7.1082982080019994E-2</v>
      </c>
      <c r="W42" s="114" t="s">
        <v>391</v>
      </c>
      <c r="X42" s="114">
        <v>2.7727484763293616E-3</v>
      </c>
      <c r="Y42" s="114">
        <v>2.9138900899717663E-3</v>
      </c>
      <c r="Z42" s="114" t="s">
        <v>391</v>
      </c>
      <c r="AA42" s="114" t="s">
        <v>391</v>
      </c>
      <c r="AB42" s="114" t="s">
        <v>391</v>
      </c>
      <c r="AC42" s="114" t="s">
        <v>391</v>
      </c>
      <c r="AD42" s="114" t="s">
        <v>391</v>
      </c>
      <c r="AE42" s="40"/>
      <c r="AF42" s="114">
        <v>2835.0259227549282</v>
      </c>
      <c r="AG42" s="39" t="s">
        <v>390</v>
      </c>
      <c r="AH42" s="39" t="s">
        <v>390</v>
      </c>
      <c r="AI42" s="114">
        <v>204.1731409347006</v>
      </c>
      <c r="AJ42" s="114">
        <v>3.2585977811867202</v>
      </c>
      <c r="AK42" s="39" t="s">
        <v>389</v>
      </c>
      <c r="AL42" s="41" t="s">
        <v>41</v>
      </c>
    </row>
    <row r="43" spans="1:38" ht="26.25" customHeight="1" thickBot="1" x14ac:dyDescent="0.3">
      <c r="A43" s="36" t="s">
        <v>95</v>
      </c>
      <c r="B43" s="36" t="s">
        <v>101</v>
      </c>
      <c r="C43" s="37" t="s">
        <v>102</v>
      </c>
      <c r="D43" s="38"/>
      <c r="E43" s="114">
        <v>0.48855749380932995</v>
      </c>
      <c r="F43" s="114">
        <v>0.65012350111537009</v>
      </c>
      <c r="G43" s="114">
        <v>0.13610387482348998</v>
      </c>
      <c r="H43" s="114">
        <v>1.4163828873449998E-2</v>
      </c>
      <c r="I43" s="114">
        <v>0.48487456726463002</v>
      </c>
      <c r="J43" s="114">
        <v>0.51108334174364001</v>
      </c>
      <c r="K43" s="114">
        <v>0.52080380658999004</v>
      </c>
      <c r="L43" s="114">
        <v>3.5784145360062691E-2</v>
      </c>
      <c r="M43" s="114">
        <v>5.189683075656589</v>
      </c>
      <c r="N43" s="114">
        <v>7.7852207392510003E-2</v>
      </c>
      <c r="O43" s="114">
        <v>1.4217306216819998E-2</v>
      </c>
      <c r="P43" s="114">
        <v>2.4083562535200001E-3</v>
      </c>
      <c r="Q43" s="114">
        <v>2.6491530770399998E-3</v>
      </c>
      <c r="R43" s="114">
        <v>1.4541378174939999E-2</v>
      </c>
      <c r="S43" s="114">
        <v>2.670357461236E-2</v>
      </c>
      <c r="T43" s="114">
        <v>0.12078393224412</v>
      </c>
      <c r="U43" s="114">
        <v>1.0982363291189999E-2</v>
      </c>
      <c r="V43" s="114">
        <v>1.86119606305883</v>
      </c>
      <c r="W43" s="114">
        <v>0.36894120154392002</v>
      </c>
      <c r="X43" s="114">
        <v>0.15397079152440998</v>
      </c>
      <c r="Y43" s="114">
        <v>0.18665688475177999</v>
      </c>
      <c r="Z43" s="114">
        <v>6.3574921318780009E-2</v>
      </c>
      <c r="AA43" s="114">
        <v>7.8023814179660006E-2</v>
      </c>
      <c r="AB43" s="114">
        <v>0.48222641177466002</v>
      </c>
      <c r="AC43" s="114">
        <v>2.3236837270649999E-2</v>
      </c>
      <c r="AD43" s="114">
        <v>2.6712795994439999E-4</v>
      </c>
      <c r="AE43" s="40"/>
      <c r="AF43" s="114">
        <v>1127.6473958552001</v>
      </c>
      <c r="AG43" s="114">
        <v>0</v>
      </c>
      <c r="AH43" s="114">
        <v>211.2924661344</v>
      </c>
      <c r="AI43" s="114">
        <v>4636.8944694900101</v>
      </c>
      <c r="AJ43" s="114">
        <v>11.58516</v>
      </c>
      <c r="AK43" s="39" t="s">
        <v>389</v>
      </c>
      <c r="AL43" s="41" t="s">
        <v>41</v>
      </c>
    </row>
    <row r="44" spans="1:38" ht="26.25" customHeight="1" thickBot="1" x14ac:dyDescent="0.3">
      <c r="A44" s="36" t="s">
        <v>62</v>
      </c>
      <c r="B44" s="36" t="s">
        <v>103</v>
      </c>
      <c r="C44" s="37" t="s">
        <v>104</v>
      </c>
      <c r="D44" s="38"/>
      <c r="E44" s="114">
        <v>2.83530999331379</v>
      </c>
      <c r="F44" s="114">
        <v>2.8207633344887597</v>
      </c>
      <c r="G44" s="114">
        <v>2.2025774185044128E-3</v>
      </c>
      <c r="H44" s="114">
        <v>2.3976112978926862E-3</v>
      </c>
      <c r="I44" s="114">
        <v>0.19363560474639002</v>
      </c>
      <c r="J44" s="114">
        <v>0.20439313834342002</v>
      </c>
      <c r="K44" s="114">
        <v>0.21515067194045001</v>
      </c>
      <c r="L44" s="114">
        <v>0.10586380434108961</v>
      </c>
      <c r="M44" s="114">
        <v>14.787716045900339</v>
      </c>
      <c r="N44" s="114" t="s">
        <v>391</v>
      </c>
      <c r="O44" s="114">
        <v>3.5669712318274248E-3</v>
      </c>
      <c r="P44" s="114" t="s">
        <v>391</v>
      </c>
      <c r="Q44" s="114" t="s">
        <v>391</v>
      </c>
      <c r="R44" s="114">
        <v>1.7834856159377063E-2</v>
      </c>
      <c r="S44" s="114">
        <v>0.60638510942110013</v>
      </c>
      <c r="T44" s="114">
        <v>2.4968798623168462E-2</v>
      </c>
      <c r="U44" s="114">
        <v>3.5669712318274248E-3</v>
      </c>
      <c r="V44" s="114">
        <v>0.35669712318886004</v>
      </c>
      <c r="W44" s="114" t="s">
        <v>391</v>
      </c>
      <c r="X44" s="114">
        <v>1.0928346882419651E-2</v>
      </c>
      <c r="Y44" s="114">
        <v>1.7607422972549649E-2</v>
      </c>
      <c r="Z44" s="114" t="s">
        <v>391</v>
      </c>
      <c r="AA44" s="114" t="s">
        <v>391</v>
      </c>
      <c r="AB44" s="114" t="s">
        <v>391</v>
      </c>
      <c r="AC44" s="114" t="s">
        <v>391</v>
      </c>
      <c r="AD44" s="114" t="s">
        <v>391</v>
      </c>
      <c r="AE44" s="40"/>
      <c r="AF44" s="114">
        <v>11318.838489511771</v>
      </c>
      <c r="AG44" s="39" t="s">
        <v>390</v>
      </c>
      <c r="AH44" s="39" t="s">
        <v>390</v>
      </c>
      <c r="AI44" s="114">
        <v>3953.9940899258099</v>
      </c>
      <c r="AJ44" s="114">
        <v>45.293133866629006</v>
      </c>
      <c r="AK44" s="39" t="s">
        <v>389</v>
      </c>
      <c r="AL44" s="41" t="s">
        <v>41</v>
      </c>
    </row>
    <row r="45" spans="1:38" ht="26.25" customHeight="1" thickBot="1" x14ac:dyDescent="0.3">
      <c r="A45" s="36" t="s">
        <v>62</v>
      </c>
      <c r="B45" s="36" t="s">
        <v>105</v>
      </c>
      <c r="C45" s="37" t="s">
        <v>106</v>
      </c>
      <c r="D45" s="38"/>
      <c r="E45" s="114">
        <v>1.25845979155603</v>
      </c>
      <c r="F45" s="114">
        <v>2.053806708428E-2</v>
      </c>
      <c r="G45" s="114">
        <v>3.14614947889E-2</v>
      </c>
      <c r="H45" s="114">
        <v>3.0807100625999999E-4</v>
      </c>
      <c r="I45" s="114">
        <v>2.053806708428E-2</v>
      </c>
      <c r="J45" s="114">
        <v>2.053806708428E-2</v>
      </c>
      <c r="K45" s="114">
        <v>2.053806708428E-2</v>
      </c>
      <c r="L45" s="114">
        <v>1.1295936896350001E-2</v>
      </c>
      <c r="M45" s="114">
        <v>0.11295936896356</v>
      </c>
      <c r="N45" s="114">
        <v>3.1577278141999999E-3</v>
      </c>
      <c r="O45" s="114">
        <v>1.052575938E-4</v>
      </c>
      <c r="P45" s="114">
        <v>1.0525759380695999E-6</v>
      </c>
      <c r="Q45" s="114">
        <v>6.3154556284000004E-4</v>
      </c>
      <c r="R45" s="114">
        <v>1.0525759380599999E-3</v>
      </c>
      <c r="S45" s="114">
        <v>3.5787581894360002E-2</v>
      </c>
      <c r="T45" s="114">
        <v>2.1051518761390001E-2</v>
      </c>
      <c r="U45" s="114">
        <v>1.0525759380695999E-6</v>
      </c>
      <c r="V45" s="114">
        <v>2.1051518761390001E-2</v>
      </c>
      <c r="W45" s="114">
        <v>3.0807100626399999E-3</v>
      </c>
      <c r="X45" s="114">
        <v>1.0269033542E-4</v>
      </c>
      <c r="Y45" s="114">
        <v>2.0538067083999999E-4</v>
      </c>
      <c r="Z45" s="114">
        <v>1.0269033542E-4</v>
      </c>
      <c r="AA45" s="114">
        <v>2.0538067083999999E-4</v>
      </c>
      <c r="AB45" s="114">
        <v>6.1614201251999998E-4</v>
      </c>
      <c r="AC45" s="114">
        <v>2.0538067084200002E-3</v>
      </c>
      <c r="AD45" s="114">
        <v>9.2421301879200002E-3</v>
      </c>
      <c r="AE45" s="40"/>
      <c r="AF45" s="114">
        <v>898.89985111144995</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8.1537929999999997E-4</v>
      </c>
      <c r="J48" s="114">
        <v>8.1537929999999995E-3</v>
      </c>
      <c r="K48" s="114">
        <v>2.0384482499999999E-2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3.6192669999999996E-4</v>
      </c>
      <c r="F49" s="114">
        <v>7.9645950999999993E-3</v>
      </c>
      <c r="G49" s="114">
        <v>2.6734693877551001E-2</v>
      </c>
      <c r="H49" s="114">
        <v>3.8271430999999999E-3</v>
      </c>
      <c r="I49" s="114" t="s">
        <v>391</v>
      </c>
      <c r="J49" s="114" t="s">
        <v>391</v>
      </c>
      <c r="K49" s="114" t="s">
        <v>391</v>
      </c>
      <c r="L49" s="114" t="s">
        <v>391</v>
      </c>
      <c r="M49" s="114">
        <v>0.22</v>
      </c>
      <c r="N49" s="114" t="s">
        <v>391</v>
      </c>
      <c r="O49" s="114" t="s">
        <v>391</v>
      </c>
      <c r="P49" s="114" t="s">
        <v>391</v>
      </c>
      <c r="Q49" s="114" t="s">
        <v>391</v>
      </c>
      <c r="R49" s="114" t="s">
        <v>391</v>
      </c>
      <c r="S49" s="114" t="s">
        <v>391</v>
      </c>
      <c r="T49" s="114" t="s">
        <v>391</v>
      </c>
      <c r="U49" s="114">
        <v>1.6549807999999999E-2</v>
      </c>
      <c r="V49" s="114" t="s">
        <v>391</v>
      </c>
      <c r="W49" s="114" t="s">
        <v>391</v>
      </c>
      <c r="X49" s="114">
        <v>1.27219668812857E-2</v>
      </c>
      <c r="Y49" s="114">
        <v>3.7501925074131101E-3</v>
      </c>
      <c r="Z49" s="114">
        <v>1.87509625370656E-3</v>
      </c>
      <c r="AA49" s="114">
        <v>1.3125673775945901E-3</v>
      </c>
      <c r="AB49" s="114">
        <v>1.9659823020000002E-2</v>
      </c>
      <c r="AC49" s="114" t="s">
        <v>391</v>
      </c>
      <c r="AD49" s="114" t="s">
        <v>391</v>
      </c>
      <c r="AE49" s="40"/>
      <c r="AF49" s="48" t="s">
        <v>389</v>
      </c>
      <c r="AG49" s="48" t="s">
        <v>389</v>
      </c>
      <c r="AH49" s="48" t="s">
        <v>389</v>
      </c>
      <c r="AI49" s="48" t="s">
        <v>389</v>
      </c>
      <c r="AJ49" s="48" t="s">
        <v>389</v>
      </c>
      <c r="AK49" s="114">
        <v>1.0353629999999998</v>
      </c>
      <c r="AL49" s="41" t="s">
        <v>117</v>
      </c>
    </row>
    <row r="50" spans="1:38" ht="26.25" customHeight="1" thickBot="1" x14ac:dyDescent="0.3">
      <c r="A50" s="36" t="s">
        <v>111</v>
      </c>
      <c r="B50" s="36" t="s">
        <v>118</v>
      </c>
      <c r="C50" s="37" t="s">
        <v>119</v>
      </c>
      <c r="D50" s="38"/>
      <c r="E50" s="114">
        <v>3.0119999999999999E-3</v>
      </c>
      <c r="F50" s="114">
        <v>2.008E-4</v>
      </c>
      <c r="G50" s="114">
        <v>5.4173726933264702E-3</v>
      </c>
      <c r="H50" s="114" t="s">
        <v>391</v>
      </c>
      <c r="I50" s="114">
        <v>5.4742828186190522E-2</v>
      </c>
      <c r="J50" s="114">
        <v>9.6101362375102334E-2</v>
      </c>
      <c r="K50" s="114">
        <v>0.21230111666666701</v>
      </c>
      <c r="L50" s="114" t="s">
        <v>391</v>
      </c>
      <c r="M50" s="114">
        <v>1.0039999999999999E-3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0.1715244539626726</v>
      </c>
      <c r="F52" s="114">
        <v>6.197606013905343</v>
      </c>
      <c r="G52" s="114">
        <v>0.33603481449415917</v>
      </c>
      <c r="H52" s="114">
        <v>1.342215211917446E-2</v>
      </c>
      <c r="I52" s="114">
        <v>2.4976084108112299E-2</v>
      </c>
      <c r="J52" s="114">
        <v>4.1460139089085697E-2</v>
      </c>
      <c r="K52" s="114">
        <v>5.3638173202140899E-2</v>
      </c>
      <c r="L52" s="114" t="s">
        <v>441</v>
      </c>
      <c r="M52" s="114" t="s">
        <v>441</v>
      </c>
      <c r="N52" s="114" t="s">
        <v>391</v>
      </c>
      <c r="O52" s="114">
        <v>3.2928725152620302E-4</v>
      </c>
      <c r="P52" s="114">
        <v>3.3007186506217801E-4</v>
      </c>
      <c r="Q52" s="114">
        <v>3.4457052254705298E-4</v>
      </c>
      <c r="R52" s="114">
        <v>1.3007765785067101E-2</v>
      </c>
      <c r="S52" s="114">
        <v>1.0004362524365601E-2</v>
      </c>
      <c r="T52" s="114">
        <v>1.10062204947113E-2</v>
      </c>
      <c r="U52" s="114" t="s">
        <v>391</v>
      </c>
      <c r="V52" s="114">
        <v>1.0008020013232999E-2</v>
      </c>
      <c r="W52" s="114" t="s">
        <v>441</v>
      </c>
      <c r="X52" s="114">
        <v>1.8138239335553099E-6</v>
      </c>
      <c r="Y52" s="114" t="s">
        <v>391</v>
      </c>
      <c r="Z52" s="114" t="s">
        <v>391</v>
      </c>
      <c r="AA52" s="114" t="s">
        <v>391</v>
      </c>
      <c r="AB52" s="114">
        <v>1.7568180385007099E-4</v>
      </c>
      <c r="AC52" s="114" t="s">
        <v>391</v>
      </c>
      <c r="AD52" s="114" t="s">
        <v>391</v>
      </c>
      <c r="AE52" s="40"/>
      <c r="AF52" s="114">
        <v>6860.0067330000002</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3.5632537515248601</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0.32983713908028239</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2.6511986155539565E-2</v>
      </c>
      <c r="F55" s="114">
        <v>0.14405422050434935</v>
      </c>
      <c r="G55" s="114">
        <v>0.33087259073028802</v>
      </c>
      <c r="H55" s="114">
        <v>8.0157784651458536E-4</v>
      </c>
      <c r="I55" s="114">
        <v>4.4482108223951738E-3</v>
      </c>
      <c r="J55" s="114">
        <v>4.4482108223951738E-3</v>
      </c>
      <c r="K55" s="114">
        <v>4.4482108223951738E-3</v>
      </c>
      <c r="L55" s="114" t="s">
        <v>441</v>
      </c>
      <c r="M55" s="114" t="s">
        <v>441</v>
      </c>
      <c r="N55" s="114">
        <v>5.9639417345533005E-4</v>
      </c>
      <c r="O55" s="114">
        <v>8.1124424836470405E-4</v>
      </c>
      <c r="P55" s="114">
        <v>1.37800392872909E-4</v>
      </c>
      <c r="Q55" s="114">
        <v>1.3039176960017199E-4</v>
      </c>
      <c r="R55" s="114">
        <v>2.47818448473053E-3</v>
      </c>
      <c r="S55" s="114">
        <v>1.2187185283652399E-3</v>
      </c>
      <c r="T55" s="114">
        <v>2.7300776760035899E-3</v>
      </c>
      <c r="U55" s="114">
        <v>5.7787261527348797E-4</v>
      </c>
      <c r="V55" s="114">
        <v>6.2973297818264698E-3</v>
      </c>
      <c r="W55" s="114" t="s">
        <v>441</v>
      </c>
      <c r="X55" s="114">
        <v>2.4818887963669001E-7</v>
      </c>
      <c r="Y55" s="114">
        <v>4.2229152654601002E-7</v>
      </c>
      <c r="Z55" s="114">
        <v>2.33371633091216E-7</v>
      </c>
      <c r="AA55" s="114">
        <v>2.33371633091216E-7</v>
      </c>
      <c r="AB55" s="114">
        <v>1.1372236723651301E-6</v>
      </c>
      <c r="AC55" s="114" t="s">
        <v>391</v>
      </c>
      <c r="AD55" s="114" t="s">
        <v>391</v>
      </c>
      <c r="AE55" s="40"/>
      <c r="AF55" s="114">
        <v>493.95434443331698</v>
      </c>
      <c r="AG55" s="39" t="s">
        <v>389</v>
      </c>
      <c r="AH55" s="114">
        <v>4114.0216558183338</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5.6557999999999997E-2</v>
      </c>
      <c r="H57" s="114">
        <v>2.3602768054191401E-2</v>
      </c>
      <c r="I57" s="114">
        <v>5.9348320000000003E-2</v>
      </c>
      <c r="J57" s="114">
        <v>6.6766859999999997E-2</v>
      </c>
      <c r="K57" s="114">
        <v>7.4185399999999999E-2</v>
      </c>
      <c r="L57" s="114">
        <v>1.7804495999999999E-3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2957.5610000000001</v>
      </c>
      <c r="AL57" s="41" t="s">
        <v>136</v>
      </c>
    </row>
    <row r="58" spans="1:38" ht="26.25" customHeight="1" thickBot="1" x14ac:dyDescent="0.3">
      <c r="A58" s="36" t="s">
        <v>45</v>
      </c>
      <c r="B58" s="36" t="s">
        <v>137</v>
      </c>
      <c r="C58" s="37" t="s">
        <v>138</v>
      </c>
      <c r="D58" s="38"/>
      <c r="E58" s="114" t="s">
        <v>389</v>
      </c>
      <c r="F58" s="114" t="s">
        <v>389</v>
      </c>
      <c r="G58" s="114">
        <v>0.28539521864431733</v>
      </c>
      <c r="H58" s="114" t="s">
        <v>389</v>
      </c>
      <c r="I58" s="114">
        <v>6.1820142389808888E-2</v>
      </c>
      <c r="J58" s="114">
        <v>6.9547660188535018E-2</v>
      </c>
      <c r="K58" s="114">
        <v>7.7275177987261148E-2</v>
      </c>
      <c r="L58" s="114">
        <v>2.8437265499312063E-4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520.42301226952713</v>
      </c>
      <c r="AL58" s="41" t="s">
        <v>139</v>
      </c>
    </row>
    <row r="59" spans="1:38" ht="26.25" customHeight="1" thickBot="1" x14ac:dyDescent="0.3">
      <c r="A59" s="36" t="s">
        <v>45</v>
      </c>
      <c r="B59" s="51" t="s">
        <v>140</v>
      </c>
      <c r="C59" s="37" t="s">
        <v>377</v>
      </c>
      <c r="D59" s="38"/>
      <c r="E59" s="114" t="s">
        <v>389</v>
      </c>
      <c r="F59" s="114">
        <v>2.9099999999999998E-3</v>
      </c>
      <c r="G59" s="114">
        <v>0.14199999999999999</v>
      </c>
      <c r="H59" s="114">
        <v>4.3040000000000002E-2</v>
      </c>
      <c r="I59" s="114">
        <v>3.6988640000000003E-2</v>
      </c>
      <c r="J59" s="114">
        <v>4.7383469999999997E-2</v>
      </c>
      <c r="K59" s="114">
        <v>5.2648300000000002E-2</v>
      </c>
      <c r="L59" s="114">
        <v>7.1886875679999995E-4</v>
      </c>
      <c r="M59" s="114" t="s">
        <v>391</v>
      </c>
      <c r="N59" s="114">
        <v>1.2699999999999999E-2</v>
      </c>
      <c r="O59" s="114">
        <v>1.11E-4</v>
      </c>
      <c r="P59" s="114">
        <v>3.1500000000000001E-4</v>
      </c>
      <c r="Q59" s="114">
        <v>1.3642000000000001E-3</v>
      </c>
      <c r="R59" s="114">
        <v>1.5900000000000001E-3</v>
      </c>
      <c r="S59" s="114">
        <v>1.210754517E-3</v>
      </c>
      <c r="T59" s="114">
        <v>4.1511583439999999E-2</v>
      </c>
      <c r="U59" s="114">
        <v>0.25944739649999998</v>
      </c>
      <c r="V59" s="114">
        <v>2.0000000000000001E-4</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232.09693100000001</v>
      </c>
      <c r="AL59" s="46" t="s">
        <v>405</v>
      </c>
    </row>
    <row r="60" spans="1:38" ht="26.25" customHeight="1" thickBot="1" x14ac:dyDescent="0.3">
      <c r="A60" s="36" t="s">
        <v>45</v>
      </c>
      <c r="B60" s="51" t="s">
        <v>141</v>
      </c>
      <c r="C60" s="37" t="s">
        <v>142</v>
      </c>
      <c r="D60" s="43"/>
      <c r="E60" s="114">
        <v>2.2812827397999998E-2</v>
      </c>
      <c r="F60" s="114" t="s">
        <v>389</v>
      </c>
      <c r="G60" s="114" t="s">
        <v>389</v>
      </c>
      <c r="H60" s="114" t="s">
        <v>389</v>
      </c>
      <c r="I60" s="114">
        <v>1.0345339468313799E-2</v>
      </c>
      <c r="J60" s="114">
        <v>5.4076599741568802E-2</v>
      </c>
      <c r="K60" s="114">
        <v>0.10815319948313799</v>
      </c>
      <c r="L60" s="114" t="s">
        <v>391</v>
      </c>
      <c r="M60" s="114" t="s">
        <v>389</v>
      </c>
      <c r="N60" s="114">
        <v>1.5392916000000001E-4</v>
      </c>
      <c r="O60" s="114" t="s">
        <v>391</v>
      </c>
      <c r="P60" s="114" t="s">
        <v>391</v>
      </c>
      <c r="Q60" s="114" t="s">
        <v>391</v>
      </c>
      <c r="R60" s="114" t="s">
        <v>389</v>
      </c>
      <c r="S60" s="114">
        <v>3.0785832000000001E-4</v>
      </c>
      <c r="T60" s="114">
        <v>1.5392916000000001E-4</v>
      </c>
      <c r="U60" s="114" t="s">
        <v>389</v>
      </c>
      <c r="V60" s="114">
        <v>4.4639456399999996E-3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0.90396962377023504</v>
      </c>
      <c r="J61" s="114">
        <v>9.0396962377023495</v>
      </c>
      <c r="K61" s="114">
        <v>30.2105097402025</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20607.902999999998</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2.1100000000000001E-2</v>
      </c>
      <c r="G63" s="114" t="s">
        <v>389</v>
      </c>
      <c r="H63" s="114">
        <v>6.93E-2</v>
      </c>
      <c r="I63" s="114">
        <v>5.5789999999999999E-2</v>
      </c>
      <c r="J63" s="114">
        <v>7.1730000000000002E-2</v>
      </c>
      <c r="K63" s="114">
        <v>7.9699999999999993E-2</v>
      </c>
      <c r="L63" s="114" t="s">
        <v>389</v>
      </c>
      <c r="M63" s="114" t="s">
        <v>389</v>
      </c>
      <c r="N63" s="114">
        <v>1.0000219999999999E-3</v>
      </c>
      <c r="O63" s="114">
        <v>3.0922974999999999E-4</v>
      </c>
      <c r="P63" s="114" t="s">
        <v>391</v>
      </c>
      <c r="Q63" s="114">
        <v>2.997985E-4</v>
      </c>
      <c r="R63" s="114">
        <v>3.3676270000000002E-3</v>
      </c>
      <c r="S63" s="114">
        <v>1.70791E-4</v>
      </c>
      <c r="T63" s="114">
        <v>3.2141629999999999E-3</v>
      </c>
      <c r="U63" s="114" t="s">
        <v>389</v>
      </c>
      <c r="V63" s="114">
        <v>1.1154336000000001E-2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0.13275100000000001</v>
      </c>
      <c r="F65" s="48" t="s">
        <v>389</v>
      </c>
      <c r="G65" s="48" t="s">
        <v>389</v>
      </c>
      <c r="H65" s="114">
        <v>6.6611999999999999E-3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269</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5.3679999999999999E-2</v>
      </c>
      <c r="J67" s="114">
        <v>6.0389999999999999E-2</v>
      </c>
      <c r="K67" s="114">
        <v>6.7100000000000007E-2</v>
      </c>
      <c r="L67" s="114">
        <v>9.6624000000000005E-4</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41.796666666666702</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0.68482753601067403</v>
      </c>
      <c r="F70" s="114">
        <v>2.2670690659999999</v>
      </c>
      <c r="G70" s="114">
        <v>0.60442668070175443</v>
      </c>
      <c r="H70" s="114">
        <v>2.48331162319015E-2</v>
      </c>
      <c r="I70" s="114">
        <v>1.7177287489665398E-2</v>
      </c>
      <c r="J70" s="114">
        <v>2.034637822730799E-2</v>
      </c>
      <c r="K70" s="114">
        <v>2.6564550713999997E-2</v>
      </c>
      <c r="L70" s="114">
        <v>3.4237053818019772E-3</v>
      </c>
      <c r="M70" s="114">
        <v>0.1333525811595076</v>
      </c>
      <c r="N70" s="114">
        <v>8.4272874228721151E-2</v>
      </c>
      <c r="O70" s="114">
        <v>9.5079663595638606E-5</v>
      </c>
      <c r="P70" s="114">
        <v>2.3743431451272085E-2</v>
      </c>
      <c r="Q70" s="114">
        <v>3.32191911081058E-4</v>
      </c>
      <c r="R70" s="114">
        <v>1.3968493787507399E-3</v>
      </c>
      <c r="S70" s="114">
        <v>1.0000000000000001E-5</v>
      </c>
      <c r="T70" s="114">
        <v>1.0000000000000001E-5</v>
      </c>
      <c r="U70" s="114" t="s">
        <v>391</v>
      </c>
      <c r="V70" s="114" t="s">
        <v>391</v>
      </c>
      <c r="W70" s="114">
        <v>5.8999999999999997E-2</v>
      </c>
      <c r="X70" s="114" t="s">
        <v>391</v>
      </c>
      <c r="Y70" s="114" t="s">
        <v>391</v>
      </c>
      <c r="Z70" s="114" t="s">
        <v>391</v>
      </c>
      <c r="AA70" s="114" t="s">
        <v>391</v>
      </c>
      <c r="AB70" s="114" t="s">
        <v>391</v>
      </c>
      <c r="AC70" s="114">
        <v>7.0000000000000007E-2</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0.91612882091096104</v>
      </c>
      <c r="F72" s="114">
        <v>0.23588486332707698</v>
      </c>
      <c r="G72" s="114">
        <v>0.97275582742836186</v>
      </c>
      <c r="H72" s="114">
        <v>3.1313999999999999E-3</v>
      </c>
      <c r="I72" s="114">
        <v>1.2867653707814508</v>
      </c>
      <c r="J72" s="114">
        <v>1.4737169975530184</v>
      </c>
      <c r="K72" s="114">
        <v>1.7844873979234164</v>
      </c>
      <c r="L72" s="114">
        <v>4.1665094712387924E-3</v>
      </c>
      <c r="M72" s="114">
        <v>2.4426287383172602</v>
      </c>
      <c r="N72" s="114">
        <v>0.44568380508059124</v>
      </c>
      <c r="O72" s="114">
        <v>1.6065434807975003E-2</v>
      </c>
      <c r="P72" s="114">
        <v>7.2116188252903293E-2</v>
      </c>
      <c r="Q72" s="114">
        <v>2.2913800265311608E-2</v>
      </c>
      <c r="R72" s="114">
        <v>1.0110446259449015</v>
      </c>
      <c r="S72" s="114">
        <v>0.36754442782512708</v>
      </c>
      <c r="T72" s="114">
        <v>0.83832839011592197</v>
      </c>
      <c r="U72" s="114">
        <v>0.48387898599999996</v>
      </c>
      <c r="V72" s="114">
        <v>8.4593243694477653</v>
      </c>
      <c r="W72" s="114">
        <v>1.03496078285</v>
      </c>
      <c r="X72" s="114" t="s">
        <v>391</v>
      </c>
      <c r="Y72" s="114" t="s">
        <v>391</v>
      </c>
      <c r="Z72" s="114" t="s">
        <v>391</v>
      </c>
      <c r="AA72" s="114" t="s">
        <v>391</v>
      </c>
      <c r="AB72" s="114">
        <v>0.90393894616455994</v>
      </c>
      <c r="AC72" s="114">
        <v>0.71266344000000004</v>
      </c>
      <c r="AD72" s="114">
        <v>6.9960370946070798</v>
      </c>
      <c r="AE72" s="40"/>
      <c r="AF72" s="48" t="s">
        <v>389</v>
      </c>
      <c r="AG72" s="48" t="s">
        <v>389</v>
      </c>
      <c r="AH72" s="48" t="s">
        <v>389</v>
      </c>
      <c r="AI72" s="48" t="s">
        <v>389</v>
      </c>
      <c r="AJ72" s="48" t="s">
        <v>389</v>
      </c>
      <c r="AK72" s="114">
        <v>28648.938487842828</v>
      </c>
      <c r="AL72" s="41" t="s">
        <v>170</v>
      </c>
    </row>
    <row r="73" spans="1:38" ht="26.25" customHeight="1" thickBot="1" x14ac:dyDescent="0.3">
      <c r="A73" s="36" t="s">
        <v>45</v>
      </c>
      <c r="B73" s="36" t="s">
        <v>171</v>
      </c>
      <c r="C73" s="37" t="s">
        <v>172</v>
      </c>
      <c r="D73" s="38"/>
      <c r="E73" s="114">
        <v>3.6999999999999998E-2</v>
      </c>
      <c r="F73" s="114" t="s">
        <v>391</v>
      </c>
      <c r="G73" s="114">
        <v>0.249</v>
      </c>
      <c r="H73" s="114" t="s">
        <v>391</v>
      </c>
      <c r="I73" s="114">
        <v>5.7152470588235298E-2</v>
      </c>
      <c r="J73" s="114">
        <v>8.0965999999999996E-2</v>
      </c>
      <c r="K73" s="114">
        <v>8.0965999999999996E-2</v>
      </c>
      <c r="L73" s="114">
        <v>5.7152470588235299E-3</v>
      </c>
      <c r="M73" s="114" t="s">
        <v>391</v>
      </c>
      <c r="N73" s="114">
        <v>1.39199467267763E-2</v>
      </c>
      <c r="O73" s="114" t="s">
        <v>391</v>
      </c>
      <c r="P73" s="114" t="s">
        <v>391</v>
      </c>
      <c r="Q73" s="114" t="s">
        <v>391</v>
      </c>
      <c r="R73" s="114">
        <v>3.6434700000000002</v>
      </c>
      <c r="S73" s="114" t="s">
        <v>391</v>
      </c>
      <c r="T73" s="114">
        <v>1.6193200000000001E-2</v>
      </c>
      <c r="U73" s="114" t="s">
        <v>391</v>
      </c>
      <c r="V73" s="114">
        <v>0.52800000000000002</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51.797031153399999</v>
      </c>
      <c r="AL73" s="41" t="s">
        <v>393</v>
      </c>
    </row>
    <row r="74" spans="1:38" ht="26.25" customHeight="1" thickBot="1" x14ac:dyDescent="0.3">
      <c r="A74" s="36" t="s">
        <v>45</v>
      </c>
      <c r="B74" s="36" t="s">
        <v>173</v>
      </c>
      <c r="C74" s="37" t="s">
        <v>174</v>
      </c>
      <c r="D74" s="38"/>
      <c r="E74" s="114">
        <v>5.2040066816E-2</v>
      </c>
      <c r="F74" s="114">
        <v>1.5200000000000001E-4</v>
      </c>
      <c r="G74" s="114">
        <v>0.17739836</v>
      </c>
      <c r="H74" s="114" t="s">
        <v>391</v>
      </c>
      <c r="I74" s="114">
        <v>6.9131745805999997E-2</v>
      </c>
      <c r="J74" s="114">
        <v>0.15387325714</v>
      </c>
      <c r="K74" s="114">
        <v>0.16279707448571401</v>
      </c>
      <c r="L74" s="114">
        <v>1.5900301535379999E-3</v>
      </c>
      <c r="M74" s="114">
        <v>13.551714</v>
      </c>
      <c r="N74" s="114">
        <v>1.82121904761905E-4</v>
      </c>
      <c r="O74" s="114">
        <v>1.1630476190476199E-5</v>
      </c>
      <c r="P74" s="114">
        <v>4.5000000000000001E-6</v>
      </c>
      <c r="Q74" s="114">
        <v>1.9999999999999999E-6</v>
      </c>
      <c r="R74" s="114">
        <v>1.0121904761904799E-4</v>
      </c>
      <c r="S74" s="114">
        <v>1.2053047619047599E-3</v>
      </c>
      <c r="T74" s="114">
        <v>3.6652380952381002E-4</v>
      </c>
      <c r="U74" s="114" t="s">
        <v>391</v>
      </c>
      <c r="V74" s="114">
        <v>1.3060952380952401E-3</v>
      </c>
      <c r="W74" s="114">
        <v>3.5999999999999999E-3</v>
      </c>
      <c r="X74" s="114">
        <v>8.7326399999999998E-3</v>
      </c>
      <c r="Y74" s="114">
        <v>2.49504E-3</v>
      </c>
      <c r="Z74" s="114">
        <v>2.49504E-3</v>
      </c>
      <c r="AA74" s="114">
        <v>1.24752E-3</v>
      </c>
      <c r="AB74" s="114">
        <v>1.4970239999999999E-2</v>
      </c>
      <c r="AC74" s="114" t="s">
        <v>391</v>
      </c>
      <c r="AD74" s="114" t="s">
        <v>389</v>
      </c>
      <c r="AE74" s="40"/>
      <c r="AF74" s="48" t="s">
        <v>389</v>
      </c>
      <c r="AG74" s="48" t="s">
        <v>389</v>
      </c>
      <c r="AH74" s="48" t="s">
        <v>389</v>
      </c>
      <c r="AI74" s="48" t="s">
        <v>389</v>
      </c>
      <c r="AJ74" s="48" t="s">
        <v>389</v>
      </c>
      <c r="AK74" s="114">
        <v>124.752</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0.22259999999999999</v>
      </c>
      <c r="F80" s="114" t="s">
        <v>391</v>
      </c>
      <c r="G80" s="114">
        <v>3.7121</v>
      </c>
      <c r="H80" s="114" t="s">
        <v>391</v>
      </c>
      <c r="I80" s="114">
        <v>3.3635297299999999E-2</v>
      </c>
      <c r="J80" s="114">
        <v>4.0066006600000002E-2</v>
      </c>
      <c r="K80" s="114">
        <v>4.2429670000000003E-2</v>
      </c>
      <c r="L80" s="114">
        <v>3.3618017299999997E-5</v>
      </c>
      <c r="M80" s="114" t="s">
        <v>391</v>
      </c>
      <c r="N80" s="114">
        <v>2.4152800000000001</v>
      </c>
      <c r="O80" s="114">
        <v>5.0072999999999999E-2</v>
      </c>
      <c r="P80" s="114">
        <v>1.4959999999999999E-2</v>
      </c>
      <c r="Q80" s="114">
        <v>0.220579</v>
      </c>
      <c r="R80" s="114">
        <v>5.4425137510518397E-2</v>
      </c>
      <c r="S80" s="114">
        <v>1.5921860000000001</v>
      </c>
      <c r="T80" s="114">
        <v>5.3001800720999998E-2</v>
      </c>
      <c r="U80" s="114" t="s">
        <v>391</v>
      </c>
      <c r="V80" s="114">
        <v>7.2456800000000001</v>
      </c>
      <c r="W80" s="114">
        <v>0.41165986024096402</v>
      </c>
      <c r="X80" s="114" t="s">
        <v>391</v>
      </c>
      <c r="Y80" s="114" t="s">
        <v>389</v>
      </c>
      <c r="Z80" s="114" t="s">
        <v>391</v>
      </c>
      <c r="AA80" s="114" t="s">
        <v>391</v>
      </c>
      <c r="AB80" s="114" t="s">
        <v>391</v>
      </c>
      <c r="AC80" s="114" t="s">
        <v>391</v>
      </c>
      <c r="AD80" s="114">
        <v>3.9393518162248299E-4</v>
      </c>
      <c r="AE80" s="40"/>
      <c r="AF80" s="48" t="s">
        <v>389</v>
      </c>
      <c r="AG80" s="48" t="s">
        <v>389</v>
      </c>
      <c r="AH80" s="48" t="s">
        <v>389</v>
      </c>
      <c r="AI80" s="48" t="s">
        <v>389</v>
      </c>
      <c r="AJ80" s="48" t="s">
        <v>389</v>
      </c>
      <c r="AK80" s="114">
        <v>323.12400000000002</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11.097321996</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23.439672999999999</v>
      </c>
      <c r="AL82" s="46" t="s">
        <v>203</v>
      </c>
    </row>
    <row r="83" spans="1:38" ht="26.25" customHeight="1" thickBot="1" x14ac:dyDescent="0.3">
      <c r="A83" s="36" t="s">
        <v>45</v>
      </c>
      <c r="B83" s="54" t="s">
        <v>195</v>
      </c>
      <c r="C83" s="55" t="s">
        <v>196</v>
      </c>
      <c r="D83" s="38"/>
      <c r="E83" s="114" t="s">
        <v>391</v>
      </c>
      <c r="F83" s="114">
        <v>0.184919448401274</v>
      </c>
      <c r="G83" s="114" t="s">
        <v>389</v>
      </c>
      <c r="H83" s="114" t="s">
        <v>389</v>
      </c>
      <c r="I83" s="114">
        <v>5.3691326666666702E-3</v>
      </c>
      <c r="J83" s="114">
        <v>2.9762329166666698E-2</v>
      </c>
      <c r="K83" s="114">
        <v>0.163194643333333</v>
      </c>
      <c r="L83" s="114">
        <v>2.6446859199999998E-4</v>
      </c>
      <c r="M83" s="114" t="s">
        <v>441</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11595.3316666667</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8.0594455950000103</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18.688344000000001</v>
      </c>
      <c r="AL85" s="41" t="s">
        <v>200</v>
      </c>
    </row>
    <row r="86" spans="1:38" ht="26.25" customHeight="1" thickBot="1" x14ac:dyDescent="0.3">
      <c r="A86" s="36" t="s">
        <v>192</v>
      </c>
      <c r="B86" s="45" t="s">
        <v>201</v>
      </c>
      <c r="C86" s="53" t="s">
        <v>202</v>
      </c>
      <c r="D86" s="38"/>
      <c r="E86" s="114" t="s">
        <v>389</v>
      </c>
      <c r="F86" s="114">
        <v>3.0177699999999998E-2</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0.15883</v>
      </c>
      <c r="AL86" s="41" t="s">
        <v>203</v>
      </c>
    </row>
    <row r="87" spans="1:38" ht="26.25" customHeight="1" thickBot="1" x14ac:dyDescent="0.3">
      <c r="A87" s="36" t="s">
        <v>192</v>
      </c>
      <c r="B87" s="45" t="s">
        <v>204</v>
      </c>
      <c r="C87" s="53" t="s">
        <v>205</v>
      </c>
      <c r="D87" s="38"/>
      <c r="E87" s="114" t="s">
        <v>389</v>
      </c>
      <c r="F87" s="114">
        <v>8.0346749999999995E-2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0.26782250000000002</v>
      </c>
      <c r="AL87" s="41" t="s">
        <v>203</v>
      </c>
    </row>
    <row r="88" spans="1:38" ht="26.25" customHeight="1" thickBot="1" x14ac:dyDescent="0.3">
      <c r="A88" s="36" t="s">
        <v>192</v>
      </c>
      <c r="B88" s="45" t="s">
        <v>206</v>
      </c>
      <c r="C88" s="53" t="s">
        <v>207</v>
      </c>
      <c r="D88" s="38"/>
      <c r="E88" s="114" t="s">
        <v>391</v>
      </c>
      <c r="F88" s="114">
        <v>1.0360094870000001</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70.192466500000094</v>
      </c>
      <c r="AL88" s="41" t="s">
        <v>203</v>
      </c>
    </row>
    <row r="89" spans="1:38" ht="26.25" customHeight="1" thickBot="1" x14ac:dyDescent="0.3">
      <c r="A89" s="36" t="s">
        <v>192</v>
      </c>
      <c r="B89" s="45" t="s">
        <v>208</v>
      </c>
      <c r="C89" s="53" t="s">
        <v>209</v>
      </c>
      <c r="D89" s="38"/>
      <c r="E89" s="114" t="s">
        <v>389</v>
      </c>
      <c r="F89" s="114">
        <v>0.92909339700000004</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3.0975730000000001</v>
      </c>
      <c r="AL89" s="41" t="s">
        <v>203</v>
      </c>
    </row>
    <row r="90" spans="1:38" ht="26.25" customHeight="1" thickBot="1" x14ac:dyDescent="0.3">
      <c r="A90" s="36" t="s">
        <v>192</v>
      </c>
      <c r="B90" s="45" t="s">
        <v>210</v>
      </c>
      <c r="C90" s="53" t="s">
        <v>211</v>
      </c>
      <c r="D90" s="38"/>
      <c r="E90" s="114" t="s">
        <v>389</v>
      </c>
      <c r="F90" s="114">
        <v>29.482765047499999</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48.582984000000003</v>
      </c>
      <c r="AL90" s="41" t="s">
        <v>203</v>
      </c>
    </row>
    <row r="91" spans="1:38" ht="26.25" customHeight="1" thickBot="1" x14ac:dyDescent="0.3">
      <c r="A91" s="36" t="s">
        <v>192</v>
      </c>
      <c r="B91" s="42" t="s">
        <v>379</v>
      </c>
      <c r="C91" s="45" t="s">
        <v>212</v>
      </c>
      <c r="D91" s="38"/>
      <c r="E91" s="114">
        <v>6.7294676021555297E-3</v>
      </c>
      <c r="F91" s="114">
        <v>1.7320175552462701E-2</v>
      </c>
      <c r="G91" s="114">
        <v>3.3461599999999999E-3</v>
      </c>
      <c r="H91" s="114">
        <v>1.48509769716364E-2</v>
      </c>
      <c r="I91" s="114">
        <v>0.15417033403233299</v>
      </c>
      <c r="J91" s="114">
        <v>0.20733217403233301</v>
      </c>
      <c r="K91" s="114">
        <v>0.21831245403233301</v>
      </c>
      <c r="L91" s="114">
        <v>4.3479366314549798E-4</v>
      </c>
      <c r="M91" s="114" t="s">
        <v>441</v>
      </c>
      <c r="N91" s="114">
        <v>1.7892743339320899E-4</v>
      </c>
      <c r="O91" s="114">
        <v>1.9976948667864191E-3</v>
      </c>
      <c r="P91" s="114">
        <v>4.2101086678641899E-4</v>
      </c>
      <c r="Q91" s="114">
        <v>2.0426292381904051E-3</v>
      </c>
      <c r="R91" s="114">
        <v>1.855160622842392E-2</v>
      </c>
      <c r="S91" s="114">
        <v>0.49249593939751535</v>
      </c>
      <c r="T91" s="114">
        <v>4.2902081403233303E-2</v>
      </c>
      <c r="U91" s="114" t="s">
        <v>391</v>
      </c>
      <c r="V91" s="114">
        <v>0.29774208140323333</v>
      </c>
      <c r="W91" s="114">
        <v>3.5785486678641901E-4</v>
      </c>
      <c r="X91" s="114">
        <v>3.9721890213292502E-4</v>
      </c>
      <c r="Y91" s="114">
        <v>1.61034690053888E-4</v>
      </c>
      <c r="Z91" s="114">
        <v>1.61034690053888E-4</v>
      </c>
      <c r="AA91" s="114">
        <v>1.61034690053888E-4</v>
      </c>
      <c r="AB91" s="114">
        <v>8.8032297229459001E-4</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11.138429777706598</v>
      </c>
      <c r="F92" s="114">
        <v>6.1234490487173598</v>
      </c>
      <c r="G92" s="114">
        <v>3.263933269473358</v>
      </c>
      <c r="H92" s="114">
        <v>1.2963186161776801</v>
      </c>
      <c r="I92" s="114">
        <v>1.90825841715316</v>
      </c>
      <c r="J92" s="114">
        <v>2.4171273206111104</v>
      </c>
      <c r="K92" s="114">
        <v>2.5443445172897299</v>
      </c>
      <c r="L92" s="114">
        <v>4.9614735190068301E-2</v>
      </c>
      <c r="M92" s="114">
        <v>15.065381726499</v>
      </c>
      <c r="N92" s="114">
        <v>0.1322834984687748</v>
      </c>
      <c r="O92" s="114">
        <v>2.8661424668234459E-2</v>
      </c>
      <c r="P92" s="114">
        <v>1.7824085999999999E-2</v>
      </c>
      <c r="Q92" s="114">
        <v>0.11053201903945201</v>
      </c>
      <c r="R92" s="114">
        <v>6.6612919226523931E-2</v>
      </c>
      <c r="S92" s="114">
        <v>0.13944400748117969</v>
      </c>
      <c r="T92" s="114">
        <v>0.15433074821357079</v>
      </c>
      <c r="U92" s="114" t="s">
        <v>391</v>
      </c>
      <c r="V92" s="114">
        <v>0.26456699693754859</v>
      </c>
      <c r="W92" s="114">
        <v>3.5133979000000003E-2</v>
      </c>
      <c r="X92" s="114" t="s">
        <v>391</v>
      </c>
      <c r="Y92" s="114" t="s">
        <v>391</v>
      </c>
      <c r="Z92" s="114" t="s">
        <v>391</v>
      </c>
      <c r="AA92" s="114" t="s">
        <v>391</v>
      </c>
      <c r="AB92" s="114">
        <v>2.2142925799999998E-2</v>
      </c>
      <c r="AC92" s="114" t="s">
        <v>391</v>
      </c>
      <c r="AD92" s="114" t="s">
        <v>389</v>
      </c>
      <c r="AE92" s="40"/>
      <c r="AF92" s="48" t="s">
        <v>389</v>
      </c>
      <c r="AG92" s="48" t="s">
        <v>389</v>
      </c>
      <c r="AH92" s="48" t="s">
        <v>389</v>
      </c>
      <c r="AI92" s="48" t="s">
        <v>389</v>
      </c>
      <c r="AJ92" s="48" t="s">
        <v>389</v>
      </c>
      <c r="AK92" s="114">
        <v>12915.287</v>
      </c>
      <c r="AL92" s="41" t="s">
        <v>215</v>
      </c>
    </row>
    <row r="93" spans="1:38" ht="26.25" customHeight="1" thickBot="1" x14ac:dyDescent="0.3">
      <c r="A93" s="36" t="s">
        <v>45</v>
      </c>
      <c r="B93" s="42" t="s">
        <v>216</v>
      </c>
      <c r="C93" s="37" t="s">
        <v>380</v>
      </c>
      <c r="D93" s="47"/>
      <c r="E93" s="114" t="s">
        <v>389</v>
      </c>
      <c r="F93" s="114">
        <v>1.44323420012446</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0.41247134615384601</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412.47134615384601</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5.4989232033010003E-2</v>
      </c>
      <c r="F99" s="114">
        <v>7.4492165116475997</v>
      </c>
      <c r="G99" s="39" t="s">
        <v>389</v>
      </c>
      <c r="H99" s="114">
        <v>3.7740117926125398</v>
      </c>
      <c r="I99" s="114">
        <v>7.9518579857490002E-2</v>
      </c>
      <c r="J99" s="114">
        <v>0.1221870861225</v>
      </c>
      <c r="K99" s="114">
        <v>0.26764790293500001</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319.387</v>
      </c>
      <c r="AL99" s="41" t="s">
        <v>229</v>
      </c>
    </row>
    <row r="100" spans="1:38" ht="26.25" customHeight="1" thickBot="1" x14ac:dyDescent="0.3">
      <c r="A100" s="36" t="s">
        <v>227</v>
      </c>
      <c r="B100" s="36" t="s">
        <v>230</v>
      </c>
      <c r="C100" s="37" t="s">
        <v>383</v>
      </c>
      <c r="D100" s="57"/>
      <c r="E100" s="114">
        <v>0.14552121530970999</v>
      </c>
      <c r="F100" s="114">
        <v>8.8109909073507993</v>
      </c>
      <c r="G100" s="39" t="s">
        <v>389</v>
      </c>
      <c r="H100" s="114">
        <v>8.3640918096366992</v>
      </c>
      <c r="I100" s="114">
        <v>0.102811348505</v>
      </c>
      <c r="J100" s="114">
        <v>0.1574030448275</v>
      </c>
      <c r="K100" s="114">
        <v>0.34088678040749998</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1187.248</v>
      </c>
      <c r="AL100" s="41" t="s">
        <v>229</v>
      </c>
    </row>
    <row r="101" spans="1:38" ht="26.25" customHeight="1" thickBot="1" x14ac:dyDescent="0.3">
      <c r="A101" s="36" t="s">
        <v>227</v>
      </c>
      <c r="B101" s="36" t="s">
        <v>231</v>
      </c>
      <c r="C101" s="37" t="s">
        <v>232</v>
      </c>
      <c r="D101" s="57"/>
      <c r="E101" s="114">
        <v>1.51432966E-2</v>
      </c>
      <c r="F101" s="114">
        <v>0.30295523017127002</v>
      </c>
      <c r="G101" s="39" t="s">
        <v>389</v>
      </c>
      <c r="H101" s="114">
        <v>0.83632128999999999</v>
      </c>
      <c r="I101" s="114">
        <v>2.95912E-3</v>
      </c>
      <c r="J101" s="114">
        <v>8.8773600000000008E-3</v>
      </c>
      <c r="K101" s="114">
        <v>2.0713840000000001E-2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587.14700000000005</v>
      </c>
      <c r="AL101" s="41" t="s">
        <v>229</v>
      </c>
    </row>
    <row r="102" spans="1:38" ht="26.25" customHeight="1" thickBot="1" x14ac:dyDescent="0.3">
      <c r="A102" s="36" t="s">
        <v>227</v>
      </c>
      <c r="B102" s="36" t="s">
        <v>233</v>
      </c>
      <c r="C102" s="37" t="s">
        <v>362</v>
      </c>
      <c r="D102" s="57"/>
      <c r="E102" s="114">
        <v>1.7570517423279999E-2</v>
      </c>
      <c r="F102" s="114">
        <v>0.72032039936578995</v>
      </c>
      <c r="G102" s="39" t="s">
        <v>389</v>
      </c>
      <c r="H102" s="114">
        <v>2.67860395496061</v>
      </c>
      <c r="I102" s="114">
        <v>7.4590660000000003E-3</v>
      </c>
      <c r="J102" s="114">
        <v>0.16715540000000001</v>
      </c>
      <c r="K102" s="114">
        <v>1.12132381</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1447.2909999999999</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3.7231640177999998E-4</v>
      </c>
      <c r="F104" s="114">
        <v>5.9584192063599998E-3</v>
      </c>
      <c r="G104" s="39" t="s">
        <v>389</v>
      </c>
      <c r="H104" s="114">
        <v>2.0561978125000002E-2</v>
      </c>
      <c r="I104" s="114">
        <v>7.8349999999999994E-5</v>
      </c>
      <c r="J104" s="114">
        <v>2.3504999999999999E-4</v>
      </c>
      <c r="K104" s="114">
        <v>5.4845000000000002E-4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15.67</v>
      </c>
      <c r="AL104" s="41" t="s">
        <v>229</v>
      </c>
    </row>
    <row r="105" spans="1:38" ht="26.25" customHeight="1" thickBot="1" x14ac:dyDescent="0.3">
      <c r="A105" s="36" t="s">
        <v>227</v>
      </c>
      <c r="B105" s="36" t="s">
        <v>238</v>
      </c>
      <c r="C105" s="37" t="s">
        <v>239</v>
      </c>
      <c r="D105" s="57"/>
      <c r="E105" s="114">
        <v>6.5741396142850003E-2</v>
      </c>
      <c r="F105" s="114">
        <v>3.2736729740738402</v>
      </c>
      <c r="G105" s="39" t="s">
        <v>389</v>
      </c>
      <c r="H105" s="114">
        <v>3.0004164449999999</v>
      </c>
      <c r="I105" s="114">
        <v>2.4885000000000001E-2</v>
      </c>
      <c r="J105" s="114">
        <v>3.9105000000000001E-2</v>
      </c>
      <c r="K105" s="114">
        <v>8.5319999999999993E-2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355.5</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8.2737696765610005E-2</v>
      </c>
      <c r="F107" s="114">
        <v>0.84957738876776001</v>
      </c>
      <c r="G107" s="39" t="s">
        <v>389</v>
      </c>
      <c r="H107" s="114">
        <v>1.18522892065029</v>
      </c>
      <c r="I107" s="114">
        <v>2.8878216000000002E-2</v>
      </c>
      <c r="J107" s="114">
        <v>0.38504287999999998</v>
      </c>
      <c r="K107" s="114">
        <v>1.8289536799999999</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9626.0720000000001</v>
      </c>
      <c r="AL107" s="41" t="s">
        <v>229</v>
      </c>
    </row>
    <row r="108" spans="1:38" ht="26.25" customHeight="1" thickBot="1" x14ac:dyDescent="0.3">
      <c r="A108" s="36" t="s">
        <v>227</v>
      </c>
      <c r="B108" s="36" t="s">
        <v>243</v>
      </c>
      <c r="C108" s="37" t="s">
        <v>358</v>
      </c>
      <c r="D108" s="57"/>
      <c r="E108" s="114">
        <v>1.0486386794299999E-2</v>
      </c>
      <c r="F108" s="114">
        <v>1.0015885960416999</v>
      </c>
      <c r="G108" s="39" t="s">
        <v>389</v>
      </c>
      <c r="H108" s="114">
        <v>0.63268233143427999</v>
      </c>
      <c r="I108" s="114">
        <v>2.3136868000000001E-2</v>
      </c>
      <c r="J108" s="114">
        <v>0.23136867999999999</v>
      </c>
      <c r="K108" s="114">
        <v>0.46273735999999999</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11568.433999999999</v>
      </c>
      <c r="AL108" s="41" t="s">
        <v>229</v>
      </c>
    </row>
    <row r="109" spans="1:38" ht="26.25" customHeight="1" thickBot="1" x14ac:dyDescent="0.3">
      <c r="A109" s="36" t="s">
        <v>227</v>
      </c>
      <c r="B109" s="36" t="s">
        <v>244</v>
      </c>
      <c r="C109" s="37" t="s">
        <v>359</v>
      </c>
      <c r="D109" s="57"/>
      <c r="E109" s="114">
        <v>2.7139694041999999E-4</v>
      </c>
      <c r="F109" s="114">
        <v>4.3075624678569999E-2</v>
      </c>
      <c r="G109" s="39" t="s">
        <v>389</v>
      </c>
      <c r="H109" s="114">
        <v>2.48214520324E-2</v>
      </c>
      <c r="I109" s="114">
        <v>2.6285599999999998E-3</v>
      </c>
      <c r="J109" s="114">
        <v>1.4457080000000001E-2</v>
      </c>
      <c r="K109" s="114">
        <v>1.4457080000000001E-2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131.428</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2.6543314285709999E-2</v>
      </c>
      <c r="F111" s="114">
        <v>0.18588953599999999</v>
      </c>
      <c r="G111" s="39" t="s">
        <v>389</v>
      </c>
      <c r="H111" s="114">
        <v>0.42805028571428</v>
      </c>
      <c r="I111" s="114">
        <v>8.0000000000000004E-4</v>
      </c>
      <c r="J111" s="114">
        <v>1.6000000000000001E-3</v>
      </c>
      <c r="K111" s="114">
        <v>3.5999999999999999E-3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200</v>
      </c>
      <c r="AL111" s="41" t="s">
        <v>229</v>
      </c>
    </row>
    <row r="112" spans="1:38" ht="26.25" customHeight="1" thickBot="1" x14ac:dyDescent="0.3">
      <c r="A112" s="36" t="s">
        <v>247</v>
      </c>
      <c r="B112" s="36" t="s">
        <v>248</v>
      </c>
      <c r="C112" s="37" t="s">
        <v>249</v>
      </c>
      <c r="D112" s="38"/>
      <c r="E112" s="114">
        <v>7.3674799999999996</v>
      </c>
      <c r="F112" s="114" t="s">
        <v>389</v>
      </c>
      <c r="G112" s="39" t="s">
        <v>389</v>
      </c>
      <c r="H112" s="114">
        <v>9.2456849999999999</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184187000</v>
      </c>
      <c r="AL112" s="46" t="s">
        <v>413</v>
      </c>
    </row>
    <row r="113" spans="1:38" ht="26.25" customHeight="1" thickBot="1" x14ac:dyDescent="0.3">
      <c r="A113" s="36" t="s">
        <v>247</v>
      </c>
      <c r="B113" s="58" t="s">
        <v>250</v>
      </c>
      <c r="C113" s="59" t="s">
        <v>251</v>
      </c>
      <c r="D113" s="38"/>
      <c r="E113" s="114">
        <v>2.9184276663192699</v>
      </c>
      <c r="F113" s="114">
        <v>7.69208472265632</v>
      </c>
      <c r="G113" s="39" t="s">
        <v>389</v>
      </c>
      <c r="H113" s="114">
        <v>14.141852499902701</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71498902.681440696</v>
      </c>
      <c r="AL113" s="41" t="s">
        <v>397</v>
      </c>
    </row>
    <row r="114" spans="1:38" ht="26.25" customHeight="1" thickBot="1" x14ac:dyDescent="0.3">
      <c r="A114" s="36" t="s">
        <v>247</v>
      </c>
      <c r="B114" s="58" t="s">
        <v>252</v>
      </c>
      <c r="C114" s="59" t="s">
        <v>363</v>
      </c>
      <c r="D114" s="38"/>
      <c r="E114" s="114">
        <v>0.15930956800000001</v>
      </c>
      <c r="F114" s="114">
        <v>8.1392453112960006E-2</v>
      </c>
      <c r="G114" s="39" t="s">
        <v>389</v>
      </c>
      <c r="H114" s="114">
        <v>0.51775609600000005</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3982739.2</v>
      </c>
      <c r="AL114" s="41" t="s">
        <v>397</v>
      </c>
    </row>
    <row r="115" spans="1:38" ht="26.25" customHeight="1" thickBot="1" x14ac:dyDescent="0.3">
      <c r="A115" s="36" t="s">
        <v>247</v>
      </c>
      <c r="B115" s="58" t="s">
        <v>253</v>
      </c>
      <c r="C115" s="59" t="s">
        <v>254</v>
      </c>
      <c r="D115" s="38"/>
      <c r="E115" s="114">
        <v>0.37643918824527001</v>
      </c>
      <c r="F115" s="48" t="s">
        <v>391</v>
      </c>
      <c r="G115" s="39" t="s">
        <v>389</v>
      </c>
      <c r="H115" s="114">
        <v>1.12701197591318</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9412676.2230158504</v>
      </c>
      <c r="AL115" s="41" t="s">
        <v>397</v>
      </c>
    </row>
    <row r="116" spans="1:38" ht="26.25" customHeight="1" thickBot="1" x14ac:dyDescent="0.3">
      <c r="A116" s="36" t="s">
        <v>247</v>
      </c>
      <c r="B116" s="36" t="s">
        <v>255</v>
      </c>
      <c r="C116" s="45" t="s">
        <v>384</v>
      </c>
      <c r="D116" s="38"/>
      <c r="E116" s="114">
        <v>1.7347621493861101</v>
      </c>
      <c r="F116" s="114">
        <v>0.25286624963430998</v>
      </c>
      <c r="G116" s="39" t="s">
        <v>389</v>
      </c>
      <c r="H116" s="114">
        <v>4.0463089590432402</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43369053.734652802</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57718454.656842999</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0.22953731949955999</v>
      </c>
      <c r="J119" s="114">
        <v>2.1472806733260601</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0.69081424684545001</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2416.7669999999998</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v>0.09</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0.45408396647291999</v>
      </c>
      <c r="G125" s="39" t="s">
        <v>389</v>
      </c>
      <c r="H125" s="48" t="s">
        <v>391</v>
      </c>
      <c r="I125" s="114">
        <v>1.36191E-4</v>
      </c>
      <c r="J125" s="114">
        <v>9.0381299999999995E-4</v>
      </c>
      <c r="K125" s="114">
        <v>1.9108009999999999E-3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0.14490482399999999</v>
      </c>
      <c r="I126" s="39" t="s">
        <v>391</v>
      </c>
      <c r="J126" s="39" t="s">
        <v>391</v>
      </c>
      <c r="K126" s="39" t="s">
        <v>391</v>
      </c>
      <c r="L126" s="39" t="s">
        <v>391</v>
      </c>
      <c r="M126" s="114">
        <v>0.12015584</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351.755</v>
      </c>
      <c r="AL126" s="46" t="s">
        <v>416</v>
      </c>
    </row>
    <row r="127" spans="1:38" ht="26.25" customHeight="1" thickBot="1" x14ac:dyDescent="0.3">
      <c r="A127" s="36" t="s">
        <v>272</v>
      </c>
      <c r="B127" s="36" t="s">
        <v>277</v>
      </c>
      <c r="C127" s="37" t="s">
        <v>278</v>
      </c>
      <c r="D127" s="38"/>
      <c r="E127" s="48" t="s">
        <v>391</v>
      </c>
      <c r="F127" s="48" t="s">
        <v>391</v>
      </c>
      <c r="G127" s="48" t="s">
        <v>391</v>
      </c>
      <c r="H127" s="114">
        <v>0.46350153928570997</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13.88026</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0.10649749999999999</v>
      </c>
      <c r="F130" s="114">
        <v>2.1419999999999998E-3</v>
      </c>
      <c r="G130" s="114">
        <v>4.4012499999999998E-3</v>
      </c>
      <c r="H130" s="114">
        <v>7.76E-4</v>
      </c>
      <c r="I130" s="114">
        <v>6.8785714285714305E-4</v>
      </c>
      <c r="J130" s="114">
        <v>7.6428571428571398E-4</v>
      </c>
      <c r="K130" s="114">
        <v>7.6428571428571398E-4</v>
      </c>
      <c r="L130" s="114">
        <v>2.4074999999999999E-5</v>
      </c>
      <c r="M130" s="114">
        <v>2.9093333333333301E-2</v>
      </c>
      <c r="N130" s="114">
        <v>1.2800000000000001E-3</v>
      </c>
      <c r="O130" s="114">
        <v>3.0000000000000001E-5</v>
      </c>
      <c r="P130" s="114">
        <v>1.9000000000000001E-4</v>
      </c>
      <c r="Q130" s="114">
        <v>2.0000000000000001E-4</v>
      </c>
      <c r="R130" s="114">
        <v>4.5999999999999999E-3</v>
      </c>
      <c r="S130" s="114">
        <v>1.8E-3</v>
      </c>
      <c r="T130" s="114">
        <v>3.5000000000000001E-3</v>
      </c>
      <c r="U130" s="114">
        <v>2.2606212975700201E-4</v>
      </c>
      <c r="V130" s="114">
        <v>4.7337796402107199E-4</v>
      </c>
      <c r="W130" s="114">
        <v>1.6E-2</v>
      </c>
      <c r="X130" s="114">
        <v>1.62301016235796E-7</v>
      </c>
      <c r="Y130" s="114">
        <v>3.4585573697866101E-7</v>
      </c>
      <c r="Z130" s="114">
        <v>1.8355472074286499E-7</v>
      </c>
      <c r="AA130" s="114">
        <v>2.2412997480181401E-7</v>
      </c>
      <c r="AB130" s="114">
        <v>3.0066455718960701E-3</v>
      </c>
      <c r="AC130" s="114">
        <v>0.26769223493598399</v>
      </c>
      <c r="AD130" s="114">
        <v>6.5693268476393694E-8</v>
      </c>
      <c r="AE130" s="40"/>
      <c r="AF130" s="48" t="s">
        <v>389</v>
      </c>
      <c r="AG130" s="48" t="s">
        <v>389</v>
      </c>
      <c r="AH130" s="48" t="s">
        <v>389</v>
      </c>
      <c r="AI130" s="48" t="s">
        <v>389</v>
      </c>
      <c r="AJ130" s="48" t="s">
        <v>389</v>
      </c>
      <c r="AK130" s="114">
        <v>152.73099999999999</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6.2426099999999998E-2</v>
      </c>
      <c r="F133" s="114">
        <v>9.8368400000000008E-4</v>
      </c>
      <c r="G133" s="114">
        <v>8.5504840000000006E-3</v>
      </c>
      <c r="H133" s="114" t="s">
        <v>391</v>
      </c>
      <c r="I133" s="114">
        <v>2.6294708999999999E-3</v>
      </c>
      <c r="J133" s="114">
        <v>2.6301054999999999E-3</v>
      </c>
      <c r="K133" s="114">
        <v>2.92407748E-3</v>
      </c>
      <c r="L133" s="114" t="s">
        <v>391</v>
      </c>
      <c r="M133" s="114">
        <v>1.059352E-2</v>
      </c>
      <c r="N133" s="114">
        <v>2.2723100399999999E-3</v>
      </c>
      <c r="O133" s="114">
        <v>3.8061003999999998E-4</v>
      </c>
      <c r="P133" s="114">
        <v>2.0729549999999999E-2</v>
      </c>
      <c r="Q133" s="114">
        <v>1.0298414799999999E-3</v>
      </c>
      <c r="R133" s="114">
        <v>1.0260580799999999E-3</v>
      </c>
      <c r="S133" s="114">
        <v>9.4055324000000002E-4</v>
      </c>
      <c r="T133" s="114">
        <v>1.31132644E-3</v>
      </c>
      <c r="U133" s="114">
        <v>1.4967130400000001E-3</v>
      </c>
      <c r="V133" s="114">
        <v>1.211596016E-2</v>
      </c>
      <c r="W133" s="114">
        <v>0.68101199999999995</v>
      </c>
      <c r="X133" s="114">
        <v>7.5668E-9</v>
      </c>
      <c r="Y133" s="114">
        <v>5.4556627999999999E-7</v>
      </c>
      <c r="Z133" s="114">
        <v>4.8730191999999995E-7</v>
      </c>
      <c r="AA133" s="114">
        <v>5.2891932000000002E-7</v>
      </c>
      <c r="AB133" s="114">
        <v>1.5693543200000001E-6</v>
      </c>
      <c r="AC133" s="114">
        <v>1.13502E-2</v>
      </c>
      <c r="AD133" s="114">
        <v>3.102388E-2</v>
      </c>
      <c r="AE133" s="40"/>
      <c r="AF133" s="48" t="s">
        <v>389</v>
      </c>
      <c r="AG133" s="48" t="s">
        <v>389</v>
      </c>
      <c r="AH133" s="48" t="s">
        <v>389</v>
      </c>
      <c r="AI133" s="48" t="s">
        <v>389</v>
      </c>
      <c r="AJ133" s="48" t="s">
        <v>389</v>
      </c>
      <c r="AK133" s="114">
        <v>75668</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3.087173256E-2</v>
      </c>
      <c r="F135" s="114">
        <v>1.194095316E-2</v>
      </c>
      <c r="G135" s="114">
        <v>1.0678901199999999E-3</v>
      </c>
      <c r="H135" s="114" t="s">
        <v>391</v>
      </c>
      <c r="I135" s="114">
        <v>6.668227443999139E-2</v>
      </c>
      <c r="J135" s="114">
        <v>7.3003010605383598E-2</v>
      </c>
      <c r="K135" s="114">
        <v>7.4265062565383594E-2</v>
      </c>
      <c r="L135" s="114">
        <v>1.791705649863343E-2</v>
      </c>
      <c r="M135" s="114">
        <v>0.54200277636000005</v>
      </c>
      <c r="N135" s="114">
        <v>0.199358939544655</v>
      </c>
      <c r="O135" s="114">
        <v>2.6655411097522498E-3</v>
      </c>
      <c r="P135" s="114">
        <v>3.9154151018414002E-4</v>
      </c>
      <c r="Q135" s="114">
        <v>6.0256838179768499E-3</v>
      </c>
      <c r="R135" s="114">
        <v>1.90869089249378E-3</v>
      </c>
      <c r="S135" s="114">
        <v>9.7197239534350499E-2</v>
      </c>
      <c r="T135" s="114" t="s">
        <v>391</v>
      </c>
      <c r="U135" s="114">
        <v>6.7956644000000002E-4</v>
      </c>
      <c r="V135" s="114">
        <v>0.45594971616305202</v>
      </c>
      <c r="W135" s="114">
        <v>0.16136385450784391</v>
      </c>
      <c r="X135" s="114">
        <v>3.7712191391675901E-4</v>
      </c>
      <c r="Y135" s="114">
        <v>5.7067485552121698E-4</v>
      </c>
      <c r="Z135" s="114">
        <v>2.7115721993635998E-4</v>
      </c>
      <c r="AA135" s="114">
        <v>3.44790285087526E-4</v>
      </c>
      <c r="AB135" s="114">
        <v>1.5637442744618601E-3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1.6506659999999999E-2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1.2514226999999999E-2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834281.8</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1.4569337754</v>
      </c>
      <c r="I139" s="114">
        <v>0.80700260000000001</v>
      </c>
      <c r="J139" s="114">
        <v>0.80700260000000001</v>
      </c>
      <c r="K139" s="114">
        <v>0.80700260000000001</v>
      </c>
      <c r="L139" s="48" t="s">
        <v>391</v>
      </c>
      <c r="M139" s="114" t="s">
        <v>391</v>
      </c>
      <c r="N139" s="114">
        <v>2.3311500000000001E-3</v>
      </c>
      <c r="O139" s="114">
        <v>4.6988300000000002E-3</v>
      </c>
      <c r="P139" s="114">
        <v>4.6988300000000002E-3</v>
      </c>
      <c r="Q139" s="114">
        <v>7.4406000000000003E-3</v>
      </c>
      <c r="R139" s="114">
        <v>7.10649E-3</v>
      </c>
      <c r="S139" s="114">
        <v>1.6544280000000001E-2</v>
      </c>
      <c r="T139" s="114" t="s">
        <v>391</v>
      </c>
      <c r="U139" s="114" t="s">
        <v>391</v>
      </c>
      <c r="V139" s="114" t="s">
        <v>391</v>
      </c>
      <c r="W139" s="114">
        <v>8.2058199999999992</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133.60667480070299</v>
      </c>
      <c r="F141" s="66">
        <f t="shared" ref="F141:AJ141" si="0">SUM(F$14:F$140)</f>
        <v>140.0319261420955</v>
      </c>
      <c r="G141" s="66">
        <f t="shared" si="0"/>
        <v>16.619931415451102</v>
      </c>
      <c r="H141" s="66">
        <f t="shared" si="0"/>
        <v>55.962824181803427</v>
      </c>
      <c r="I141" s="66">
        <f t="shared" si="0"/>
        <v>16.857605282860135</v>
      </c>
      <c r="J141" s="66">
        <f t="shared" si="0"/>
        <v>42.638294408379231</v>
      </c>
      <c r="K141" s="66">
        <f t="shared" si="0"/>
        <v>79.740856322515157</v>
      </c>
      <c r="L141" s="66">
        <v>2.1989082376755174</v>
      </c>
      <c r="M141" s="66">
        <v>307.13663329510877</v>
      </c>
      <c r="N141" s="66">
        <f t="shared" si="0"/>
        <v>7.9782773523931816</v>
      </c>
      <c r="O141" s="66">
        <f t="shared" si="0"/>
        <v>0.48644521296012644</v>
      </c>
      <c r="P141" s="66">
        <f t="shared" si="0"/>
        <v>0.42234399006319101</v>
      </c>
      <c r="Q141" s="66">
        <f t="shared" si="0"/>
        <v>0.75164507111047318</v>
      </c>
      <c r="R141" s="66">
        <f t="shared" si="0"/>
        <v>6.0214277358587873</v>
      </c>
      <c r="S141" s="66">
        <f t="shared" si="0"/>
        <v>28.087939821920557</v>
      </c>
      <c r="T141" s="66">
        <f t="shared" si="0"/>
        <v>6.9311577899336205</v>
      </c>
      <c r="U141" s="66">
        <f t="shared" si="0"/>
        <v>1.1052074124156746</v>
      </c>
      <c r="V141" s="66">
        <f t="shared" si="0"/>
        <v>79.612170476215624</v>
      </c>
      <c r="W141" s="66">
        <v>17.715088037808044</v>
      </c>
      <c r="X141" s="66">
        <f t="shared" si="0"/>
        <v>2.2312701995062301</v>
      </c>
      <c r="Y141" s="66">
        <f t="shared" si="0"/>
        <v>2.3299092957800664</v>
      </c>
      <c r="Z141" s="66">
        <f t="shared" si="0"/>
        <v>0.81666389551376328</v>
      </c>
      <c r="AA141" s="66">
        <f t="shared" si="0"/>
        <v>1.2237748815170828</v>
      </c>
      <c r="AB141" s="66">
        <f t="shared" si="0"/>
        <v>7.4483261061534343</v>
      </c>
      <c r="AC141" s="66">
        <f t="shared" si="0"/>
        <v>2.7987440694329031</v>
      </c>
      <c r="AD141" s="66">
        <f t="shared" si="0"/>
        <v>9.3528015654353691</v>
      </c>
      <c r="AE141" s="67"/>
      <c r="AF141" s="68">
        <v>351758.9322342652</v>
      </c>
      <c r="AG141" s="68">
        <v>38581.94086499</v>
      </c>
      <c r="AH141" s="68">
        <f t="shared" si="0"/>
        <v>32047.104813416732</v>
      </c>
      <c r="AI141" s="68">
        <v>513766.62013297144</v>
      </c>
      <c r="AJ141" s="68">
        <f t="shared" si="0"/>
        <v>33981.794202381003</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133.60667480070299</v>
      </c>
      <c r="F152" s="91">
        <f t="shared" ref="F152:AD152" si="1">F141+F151+IF(AND(OR($B$4="AT",$B$4="BE",$B$4="CH",$B$4="GB",$B$4="IE",$B$4="LT",$B$4="LU",$B$4="NL"),SUM(F143:F149)&gt;0),SUM(F143:F149)-SUM(F27:F33),0)</f>
        <v>140.0319261420955</v>
      </c>
      <c r="G152" s="91">
        <f t="shared" si="1"/>
        <v>16.619931415451102</v>
      </c>
      <c r="H152" s="91">
        <f t="shared" si="1"/>
        <v>55.962824181803427</v>
      </c>
      <c r="I152" s="91">
        <f t="shared" si="1"/>
        <v>16.857605282860135</v>
      </c>
      <c r="J152" s="91">
        <f t="shared" si="1"/>
        <v>42.638294408379231</v>
      </c>
      <c r="K152" s="91">
        <f t="shared" si="1"/>
        <v>79.740856322515157</v>
      </c>
      <c r="L152" s="91">
        <f>L141+L151+IF(AND(OR($B$4="AT",$B$4="BE",$B$4="CH",$B$4="GB",$B$4="IE",$B$4="LT",$B$4="LU",$B$4="NL"),SUM(L143:L149)&gt;0),SUM(L143:L149)-SUM(L27:L33),0)</f>
        <v>2.1989082376755174</v>
      </c>
      <c r="M152" s="91">
        <f t="shared" si="1"/>
        <v>307.13663329510877</v>
      </c>
      <c r="N152" s="91">
        <f t="shared" si="1"/>
        <v>7.9782773523931816</v>
      </c>
      <c r="O152" s="91">
        <f t="shared" si="1"/>
        <v>0.48644521296012644</v>
      </c>
      <c r="P152" s="91">
        <f t="shared" si="1"/>
        <v>0.42234399006319101</v>
      </c>
      <c r="Q152" s="91">
        <f t="shared" si="1"/>
        <v>0.75164507111047318</v>
      </c>
      <c r="R152" s="91">
        <f t="shared" si="1"/>
        <v>6.0214277358587873</v>
      </c>
      <c r="S152" s="91">
        <f t="shared" si="1"/>
        <v>28.087939821920557</v>
      </c>
      <c r="T152" s="91">
        <f t="shared" si="1"/>
        <v>6.9311577899336205</v>
      </c>
      <c r="U152" s="91">
        <f t="shared" si="1"/>
        <v>1.1052074124156746</v>
      </c>
      <c r="V152" s="91">
        <f t="shared" si="1"/>
        <v>79.612170476215624</v>
      </c>
      <c r="W152" s="91">
        <f t="shared" si="1"/>
        <v>17.715088037808044</v>
      </c>
      <c r="X152" s="91">
        <f t="shared" si="1"/>
        <v>2.2312701995062301</v>
      </c>
      <c r="Y152" s="91">
        <f t="shared" si="1"/>
        <v>2.3299092957800664</v>
      </c>
      <c r="Z152" s="91">
        <f t="shared" si="1"/>
        <v>0.81666389551376328</v>
      </c>
      <c r="AA152" s="91">
        <f t="shared" si="1"/>
        <v>1.2237748815170828</v>
      </c>
      <c r="AB152" s="91">
        <f t="shared" si="1"/>
        <v>7.4483261061534343</v>
      </c>
      <c r="AC152" s="91">
        <f t="shared" si="1"/>
        <v>2.7987440694329031</v>
      </c>
      <c r="AD152" s="91">
        <f t="shared" si="1"/>
        <v>9.3528015654353691</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133.60667480070299</v>
      </c>
      <c r="F154" s="91">
        <f>F141+F153-IF(OR($B$6=2005,$B$6&gt;=2020),SUM(F99:F122),0)+IF(AND(OR($B$4="AT",$B$4="BE",$B$4="CH",$B$4="GB",$B$4="IE",$B$4="LT",$B$4="LU",$B$4="NL"),SUM(F143:F149)&gt;0),SUM(F143:F149)-SUM(F27:F33),0)</f>
        <v>140.0319261420955</v>
      </c>
      <c r="G154" s="91">
        <f>G141+G153+IF(AND(OR($B$4="AT",$B$4="BE",$B$4="CH",$B$4="GB",$B$4="IE",$B$4="LT",$B$4="LU",$B$4="NL"),SUM(G143:G149)&gt;0),SUM(G143:G149)-SUM(G27:G33),0)</f>
        <v>16.619931415451102</v>
      </c>
      <c r="H154" s="91">
        <f t="shared" ref="H154:AD154" si="2">H141+H153+IF(AND(OR($B$4="AT",$B$4="BE",$B$4="CH",$B$4="GB",$B$4="IE",$B$4="LT",$B$4="LU",$B$4="NL"),SUM(H143:H149)&gt;0),SUM(H143:H149)-SUM(H27:H33),0)</f>
        <v>55.962824181803427</v>
      </c>
      <c r="I154" s="91">
        <f t="shared" si="2"/>
        <v>16.857605282860135</v>
      </c>
      <c r="J154" s="91">
        <f t="shared" si="2"/>
        <v>42.638294408379231</v>
      </c>
      <c r="K154" s="91">
        <f t="shared" si="2"/>
        <v>79.740856322515157</v>
      </c>
      <c r="L154" s="91">
        <f>L141+L153+IF(AND(OR($B$4="AT",$B$4="BE",$B$4="CH",$B$4="GB",$B$4="IE",$B$4="LT",$B$4="LU",$B$4="NL"),SUM(L143:L149)&gt;0),SUM(L143:L149)-SUM(L27:L33),0)</f>
        <v>2.1989082376755174</v>
      </c>
      <c r="M154" s="91">
        <f t="shared" si="2"/>
        <v>307.13663329510877</v>
      </c>
      <c r="N154" s="91">
        <f t="shared" si="2"/>
        <v>7.9782773523931816</v>
      </c>
      <c r="O154" s="91">
        <f t="shared" si="2"/>
        <v>0.48644521296012644</v>
      </c>
      <c r="P154" s="91">
        <f t="shared" si="2"/>
        <v>0.42234399006319101</v>
      </c>
      <c r="Q154" s="91">
        <f t="shared" si="2"/>
        <v>0.75164507111047318</v>
      </c>
      <c r="R154" s="91">
        <f t="shared" si="2"/>
        <v>6.0214277358587873</v>
      </c>
      <c r="S154" s="91">
        <f t="shared" si="2"/>
        <v>28.087939821920557</v>
      </c>
      <c r="T154" s="91">
        <f t="shared" si="2"/>
        <v>6.9311577899336205</v>
      </c>
      <c r="U154" s="91">
        <f t="shared" si="2"/>
        <v>1.1052074124156746</v>
      </c>
      <c r="V154" s="91">
        <f t="shared" si="2"/>
        <v>79.612170476215624</v>
      </c>
      <c r="W154" s="91">
        <f t="shared" si="2"/>
        <v>17.715088037808044</v>
      </c>
      <c r="X154" s="91">
        <f t="shared" si="2"/>
        <v>2.2312701995062301</v>
      </c>
      <c r="Y154" s="91">
        <f t="shared" si="2"/>
        <v>2.3299092957800664</v>
      </c>
      <c r="Z154" s="91">
        <f t="shared" si="2"/>
        <v>0.81666389551376328</v>
      </c>
      <c r="AA154" s="91">
        <f t="shared" si="2"/>
        <v>1.2237748815170828</v>
      </c>
      <c r="AB154" s="91">
        <f t="shared" si="2"/>
        <v>7.4483261061534343</v>
      </c>
      <c r="AC154" s="91">
        <f t="shared" si="2"/>
        <v>2.7987440694329031</v>
      </c>
      <c r="AD154" s="91">
        <f t="shared" si="2"/>
        <v>9.3528015654353691</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10.33028911600989</v>
      </c>
      <c r="F157" s="114">
        <v>0.44822423215398999</v>
      </c>
      <c r="G157" s="114">
        <v>0.85569474198075002</v>
      </c>
      <c r="H157" s="114" t="s">
        <v>391</v>
      </c>
      <c r="I157" s="114">
        <v>0.17113901347102001</v>
      </c>
      <c r="J157" s="114">
        <v>0.17113901347102001</v>
      </c>
      <c r="K157" s="114">
        <v>0.17113901347102001</v>
      </c>
      <c r="L157" s="114">
        <v>8.2146726466082426E-2</v>
      </c>
      <c r="M157" s="114">
        <v>7.2152557609897094</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36807.551954039503</v>
      </c>
      <c r="AG157" s="48" t="s">
        <v>389</v>
      </c>
      <c r="AH157" s="48" t="s">
        <v>389</v>
      </c>
      <c r="AI157" s="114">
        <v>4.4498431559290603</v>
      </c>
      <c r="AJ157" s="48" t="s">
        <v>389</v>
      </c>
      <c r="AK157" s="48" t="s">
        <v>389</v>
      </c>
      <c r="AL157" s="98" t="s">
        <v>41</v>
      </c>
    </row>
    <row r="158" spans="1:38" ht="26.25" customHeight="1" thickBot="1" x14ac:dyDescent="0.3">
      <c r="A158" s="98" t="s">
        <v>311</v>
      </c>
      <c r="B158" s="98" t="s">
        <v>314</v>
      </c>
      <c r="C158" s="99" t="s">
        <v>315</v>
      </c>
      <c r="D158" s="100"/>
      <c r="E158" s="114">
        <v>1.4328573377240299</v>
      </c>
      <c r="F158" s="114">
        <v>0.11398401809314999</v>
      </c>
      <c r="G158" s="114">
        <v>0.13813779660168998</v>
      </c>
      <c r="H158" s="114" t="s">
        <v>391</v>
      </c>
      <c r="I158" s="114">
        <v>2.7627566342801731E-2</v>
      </c>
      <c r="J158" s="114">
        <v>2.7627566342801731E-2</v>
      </c>
      <c r="K158" s="114">
        <v>2.7627566342801731E-2</v>
      </c>
      <c r="L158" s="114">
        <v>1.3261231844540831E-2</v>
      </c>
      <c r="M158" s="114">
        <v>1.75925345508649</v>
      </c>
      <c r="N158" s="114">
        <v>0.66831421793986001</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5941.9757057805109</v>
      </c>
      <c r="AG158" s="48" t="s">
        <v>389</v>
      </c>
      <c r="AH158" s="48" t="s">
        <v>389</v>
      </c>
      <c r="AI158" s="114">
        <v>0.71381666402541999</v>
      </c>
      <c r="AJ158" s="48" t="s">
        <v>389</v>
      </c>
      <c r="AK158" s="48" t="s">
        <v>389</v>
      </c>
      <c r="AL158" s="98" t="s">
        <v>41</v>
      </c>
    </row>
    <row r="159" spans="1:38" ht="26.25" customHeight="1" thickBot="1" x14ac:dyDescent="0.3">
      <c r="A159" s="98" t="s">
        <v>316</v>
      </c>
      <c r="B159" s="98" t="s">
        <v>317</v>
      </c>
      <c r="C159" s="99" t="s">
        <v>386</v>
      </c>
      <c r="D159" s="100"/>
      <c r="E159" s="114">
        <v>87.986682203640001</v>
      </c>
      <c r="F159" s="114">
        <v>1.8485045123999999</v>
      </c>
      <c r="G159" s="114">
        <v>31.7760093430464</v>
      </c>
      <c r="H159" s="114">
        <v>3.37572120864E-2</v>
      </c>
      <c r="I159" s="114">
        <v>8.3125559322503992</v>
      </c>
      <c r="J159" s="114">
        <v>9.0224024670503997</v>
      </c>
      <c r="K159" s="114">
        <v>9.0224024670503997</v>
      </c>
      <c r="L159" s="114">
        <v>0.39695745754931999</v>
      </c>
      <c r="M159" s="114">
        <v>6.3535728267659994</v>
      </c>
      <c r="N159" s="114">
        <v>0.22232183652650001</v>
      </c>
      <c r="O159" s="114">
        <v>1.575639266096E-2</v>
      </c>
      <c r="P159" s="114">
        <v>4.0362255118099998E-3</v>
      </c>
      <c r="Q159" s="114">
        <v>0.89989500692184998</v>
      </c>
      <c r="R159" s="114">
        <v>0.83097450525767003</v>
      </c>
      <c r="S159" s="114">
        <v>2.6513287245587103</v>
      </c>
      <c r="T159" s="114">
        <v>25.55018540537025</v>
      </c>
      <c r="U159" s="114">
        <v>2.088610881584E-2</v>
      </c>
      <c r="V159" s="114">
        <v>2.1053636549852897</v>
      </c>
      <c r="W159" s="114">
        <v>0.56088297824110001</v>
      </c>
      <c r="X159" s="114">
        <v>1.4795828480339999E-2</v>
      </c>
      <c r="Y159" s="114">
        <v>5.5531139803780001E-2</v>
      </c>
      <c r="Z159" s="114">
        <v>1.6739911546570001E-2</v>
      </c>
      <c r="AA159" s="114">
        <v>2.6341289938479999E-2</v>
      </c>
      <c r="AB159" s="114">
        <v>0.11340816976919001</v>
      </c>
      <c r="AC159" s="114">
        <v>0.20051073455335</v>
      </c>
      <c r="AD159" s="114">
        <v>0.7859572536853201</v>
      </c>
      <c r="AE159" s="40"/>
      <c r="AF159" s="114">
        <v>73229.796131999989</v>
      </c>
      <c r="AG159" s="48" t="s">
        <v>389</v>
      </c>
      <c r="AH159" s="114">
        <v>513.92426399999999</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143" priority="67" stopIfTrue="1" operator="equal">
      <formula>"C"</formula>
    </cfRule>
    <cfRule type="cellIs" dxfId="142" priority="68" stopIfTrue="1" operator="equal">
      <formula>"IE"</formula>
    </cfRule>
    <cfRule type="cellIs" dxfId="141" priority="69" stopIfTrue="1" operator="equal">
      <formula>"NA"</formula>
    </cfRule>
    <cfRule type="cellIs" dxfId="140" priority="70" stopIfTrue="1" operator="equal">
      <formula>"NE"</formula>
    </cfRule>
    <cfRule type="cellIs" dxfId="139" priority="71" stopIfTrue="1" operator="equal">
      <formula>"NO"</formula>
    </cfRule>
    <cfRule type="cellIs" dxfId="138" priority="72" stopIfTrue="1" operator="equal">
      <formula>"TPS"</formula>
    </cfRule>
  </conditionalFormatting>
  <conditionalFormatting sqref="E14:AK141">
    <cfRule type="cellIs" dxfId="137" priority="13" stopIfTrue="1" operator="equal">
      <formula>"C"</formula>
    </cfRule>
    <cfRule type="cellIs" dxfId="136" priority="14" stopIfTrue="1" operator="equal">
      <formula>"IE"</formula>
    </cfRule>
    <cfRule type="cellIs" dxfId="135" priority="15" stopIfTrue="1" operator="equal">
      <formula>"NA"</formula>
    </cfRule>
    <cfRule type="cellIs" dxfId="134" priority="16" stopIfTrue="1" operator="equal">
      <formula>"NE"</formula>
    </cfRule>
    <cfRule type="cellIs" dxfId="133" priority="17" stopIfTrue="1" operator="equal">
      <formula>"NO"</formula>
    </cfRule>
    <cfRule type="cellIs" dxfId="132" priority="18" stopIfTrue="1" operator="equal">
      <formula>"TPS"</formula>
    </cfRule>
  </conditionalFormatting>
  <conditionalFormatting sqref="E157:AK164">
    <cfRule type="cellIs" dxfId="131" priority="1" stopIfTrue="1" operator="equal">
      <formula>"C"</formula>
    </cfRule>
    <cfRule type="cellIs" dxfId="130" priority="2" stopIfTrue="1" operator="equal">
      <formula>"IE"</formula>
    </cfRule>
    <cfRule type="cellIs" dxfId="129" priority="3" stopIfTrue="1" operator="equal">
      <formula>"NA"</formula>
    </cfRule>
    <cfRule type="cellIs" dxfId="128" priority="4" stopIfTrue="1" operator="equal">
      <formula>"NE"</formula>
    </cfRule>
    <cfRule type="cellIs" dxfId="127" priority="5" stopIfTrue="1" operator="equal">
      <formula>"NO"</formula>
    </cfRule>
    <cfRule type="cellIs" dxfId="126" priority="6" stopIfTrue="1" operator="equal">
      <formula>"TPS"</formula>
    </cfRule>
  </conditionalFormatting>
  <conditionalFormatting sqref="AF143:AK149">
    <cfRule type="cellIs" dxfId="125" priority="31" stopIfTrue="1" operator="equal">
      <formula>"C"</formula>
    </cfRule>
    <cfRule type="cellIs" dxfId="124" priority="32" stopIfTrue="1" operator="equal">
      <formula>"IE"</formula>
    </cfRule>
    <cfRule type="cellIs" dxfId="123" priority="33" stopIfTrue="1" operator="equal">
      <formula>"NA"</formula>
    </cfRule>
    <cfRule type="cellIs" dxfId="122" priority="34" stopIfTrue="1" operator="equal">
      <formula>"NE"</formula>
    </cfRule>
    <cfRule type="cellIs" dxfId="121" priority="35" stopIfTrue="1" operator="equal">
      <formula>"NO"</formula>
    </cfRule>
    <cfRule type="cellIs" dxfId="120" priority="36" stopIfTrue="1" operator="equal">
      <formula>"TPS"</formula>
    </cfRule>
  </conditionalFormatting>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AF19E-F2AC-4CC3-9C19-1FDDAE8DCF3D}">
  <sheetPr codeName="Tabelle32">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1992</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1992</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15.808757487651551</v>
      </c>
      <c r="F14" s="114">
        <v>1.3742444469816699</v>
      </c>
      <c r="G14" s="114">
        <v>18.053986157129586</v>
      </c>
      <c r="H14" s="114">
        <v>0.23805262295180998</v>
      </c>
      <c r="I14" s="114">
        <v>2.7038733172414</v>
      </c>
      <c r="J14" s="114">
        <v>3.3357290428025896</v>
      </c>
      <c r="K14" s="114">
        <v>3.57100404910737</v>
      </c>
      <c r="L14" s="114" t="s">
        <v>391</v>
      </c>
      <c r="M14" s="114">
        <v>3.6964154356303598</v>
      </c>
      <c r="N14" s="114">
        <v>1.98711650603889</v>
      </c>
      <c r="O14" s="114">
        <v>5.8932279675139997E-2</v>
      </c>
      <c r="P14" s="114">
        <v>0.22477994183245997</v>
      </c>
      <c r="Q14" s="114">
        <v>0.23344383491431001</v>
      </c>
      <c r="R14" s="114">
        <v>0.42217921662035995</v>
      </c>
      <c r="S14" s="114">
        <v>0.61973918189258004</v>
      </c>
      <c r="T14" s="114">
        <v>4.9128657717735402</v>
      </c>
      <c r="U14" s="114">
        <v>0.20320432817953002</v>
      </c>
      <c r="V14" s="114">
        <v>7.2631441123377289</v>
      </c>
      <c r="W14" s="114">
        <v>8.6125465210706391</v>
      </c>
      <c r="X14" s="114">
        <v>2.9616234485887273E-2</v>
      </c>
      <c r="Y14" s="114">
        <v>2.9311050675861178E-2</v>
      </c>
      <c r="Z14" s="114">
        <v>1.2332526485237302E-2</v>
      </c>
      <c r="AA14" s="114">
        <v>2.5792216882999271E-2</v>
      </c>
      <c r="AB14" s="114">
        <v>9.7053908010662535E-2</v>
      </c>
      <c r="AC14" s="114">
        <v>0.46582087572117997</v>
      </c>
      <c r="AD14" s="114">
        <v>6.0959872525787641E-2</v>
      </c>
      <c r="AE14" s="40"/>
      <c r="AF14" s="114">
        <v>28746.696389999997</v>
      </c>
      <c r="AG14" s="114">
        <v>49265.393289230793</v>
      </c>
      <c r="AH14" s="114">
        <v>13208.051999999925</v>
      </c>
      <c r="AI14" s="114">
        <v>26708.505485396912</v>
      </c>
      <c r="AJ14" s="114">
        <v>9054.2014457417881</v>
      </c>
      <c r="AK14" s="39" t="s">
        <v>389</v>
      </c>
      <c r="AL14" s="41" t="s">
        <v>41</v>
      </c>
    </row>
    <row r="15" spans="1:38" ht="26.25" customHeight="1" thickBot="1" x14ac:dyDescent="0.3">
      <c r="A15" s="36" t="s">
        <v>45</v>
      </c>
      <c r="B15" s="36" t="s">
        <v>46</v>
      </c>
      <c r="C15" s="37" t="s">
        <v>47</v>
      </c>
      <c r="D15" s="38"/>
      <c r="E15" s="114">
        <v>1.9535903231729801</v>
      </c>
      <c r="F15" s="114">
        <v>6.5676783087999999E-2</v>
      </c>
      <c r="G15" s="114">
        <v>1.7074374542325099</v>
      </c>
      <c r="H15" s="114">
        <v>6.3047811660350006E-2</v>
      </c>
      <c r="I15" s="114">
        <v>0.33010907580010002</v>
      </c>
      <c r="J15" s="114">
        <v>0.34325393293835998</v>
      </c>
      <c r="K15" s="114">
        <v>0.39583336149138998</v>
      </c>
      <c r="L15" s="114" t="s">
        <v>391</v>
      </c>
      <c r="M15" s="114">
        <v>0.41635347613611001</v>
      </c>
      <c r="N15" s="114">
        <v>3.4500386593100001E-2</v>
      </c>
      <c r="O15" s="114">
        <v>1.0774939390900001E-3</v>
      </c>
      <c r="P15" s="114">
        <v>1.7069096967000001E-4</v>
      </c>
      <c r="Q15" s="114">
        <v>2.68078216371E-3</v>
      </c>
      <c r="R15" s="114">
        <v>1.36635551664E-3</v>
      </c>
      <c r="S15" s="114">
        <v>8.1459679632700007E-3</v>
      </c>
      <c r="T15" s="114">
        <v>0.47330558483214002</v>
      </c>
      <c r="U15" s="114">
        <v>3.7064431576399998E-3</v>
      </c>
      <c r="V15" s="114">
        <v>2.9177503117439999E-2</v>
      </c>
      <c r="W15" s="114">
        <v>2.101960043659E-2</v>
      </c>
      <c r="X15" s="114">
        <v>4.3450323489999997E-5</v>
      </c>
      <c r="Y15" s="114">
        <v>5.5924941222000005E-4</v>
      </c>
      <c r="Z15" s="114">
        <v>6.3381600049999999E-5</v>
      </c>
      <c r="AA15" s="114">
        <v>5.5924941219999999E-5</v>
      </c>
      <c r="AB15" s="114">
        <v>7.2200627699000003E-4</v>
      </c>
      <c r="AC15" s="114" t="s">
        <v>391</v>
      </c>
      <c r="AD15" s="114" t="s">
        <v>391</v>
      </c>
      <c r="AE15" s="40"/>
      <c r="AF15" s="114">
        <v>31523.905830178501</v>
      </c>
      <c r="AG15" s="39" t="s">
        <v>390</v>
      </c>
      <c r="AH15" s="114" t="s">
        <v>390</v>
      </c>
      <c r="AI15" s="39" t="s">
        <v>390</v>
      </c>
      <c r="AJ15" s="39" t="s">
        <v>390</v>
      </c>
      <c r="AK15" s="39" t="s">
        <v>389</v>
      </c>
      <c r="AL15" s="41" t="s">
        <v>41</v>
      </c>
    </row>
    <row r="16" spans="1:38" ht="26.25" customHeight="1" thickBot="1" x14ac:dyDescent="0.3">
      <c r="A16" s="36" t="s">
        <v>45</v>
      </c>
      <c r="B16" s="36" t="s">
        <v>48</v>
      </c>
      <c r="C16" s="37" t="s">
        <v>49</v>
      </c>
      <c r="D16" s="38"/>
      <c r="E16" s="114">
        <v>0.61997525154414002</v>
      </c>
      <c r="F16" s="114">
        <v>7.6605502490700002E-3</v>
      </c>
      <c r="G16" s="114">
        <v>0.42609133629660001</v>
      </c>
      <c r="H16" s="114" t="s">
        <v>391</v>
      </c>
      <c r="I16" s="114">
        <v>8.6377063241470001E-2</v>
      </c>
      <c r="J16" s="114">
        <v>0.12668635942081999</v>
      </c>
      <c r="K16" s="114">
        <v>0.44340225797289001</v>
      </c>
      <c r="L16" s="114" t="s">
        <v>391</v>
      </c>
      <c r="M16" s="114">
        <v>3.8302751245359999E-2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3830.2751245364898</v>
      </c>
      <c r="AH16" s="39" t="s">
        <v>390</v>
      </c>
      <c r="AI16" s="39" t="s">
        <v>390</v>
      </c>
      <c r="AJ16" s="39" t="s">
        <v>390</v>
      </c>
      <c r="AK16" s="39" t="s">
        <v>389</v>
      </c>
      <c r="AL16" s="41" t="s">
        <v>41</v>
      </c>
    </row>
    <row r="17" spans="1:38" ht="26.25" customHeight="1" thickBot="1" x14ac:dyDescent="0.3">
      <c r="A17" s="36" t="s">
        <v>45</v>
      </c>
      <c r="B17" s="36" t="s">
        <v>50</v>
      </c>
      <c r="C17" s="37" t="s">
        <v>51</v>
      </c>
      <c r="D17" s="38"/>
      <c r="E17" s="114">
        <v>1.67471520438615</v>
      </c>
      <c r="F17" s="114">
        <v>3.6274000754429998E-2</v>
      </c>
      <c r="G17" s="114">
        <v>1.45760524680952</v>
      </c>
      <c r="H17" s="114">
        <v>2.332714622067E-2</v>
      </c>
      <c r="I17" s="114">
        <v>4.6568586574630005E-2</v>
      </c>
      <c r="J17" s="114">
        <v>7.3923652059919992E-2</v>
      </c>
      <c r="K17" s="114">
        <v>0.17325508757364999</v>
      </c>
      <c r="L17" s="114" t="s">
        <v>391</v>
      </c>
      <c r="M17" s="114">
        <v>0.23586793968141001</v>
      </c>
      <c r="N17" s="114">
        <v>4.9618238910479999E-2</v>
      </c>
      <c r="O17" s="114">
        <v>1.7201029587800001E-3</v>
      </c>
      <c r="P17" s="114">
        <v>4.1355265481000003E-4</v>
      </c>
      <c r="Q17" s="114">
        <v>4.1671267769600008E-3</v>
      </c>
      <c r="R17" s="114">
        <v>2.5136085334800003E-3</v>
      </c>
      <c r="S17" s="114">
        <v>1.371714304088E-2</v>
      </c>
      <c r="T17" s="114">
        <v>0.63386430558280005</v>
      </c>
      <c r="U17" s="114">
        <v>5.23809405094E-3</v>
      </c>
      <c r="V17" s="114">
        <v>4.2146147616559999E-2</v>
      </c>
      <c r="W17" s="114">
        <v>1.4497740282840002E-2</v>
      </c>
      <c r="X17" s="114">
        <v>1.12872615595E-4</v>
      </c>
      <c r="Y17" s="114">
        <v>1.3614071863799998E-3</v>
      </c>
      <c r="Z17" s="114">
        <v>1.5509902588999998E-4</v>
      </c>
      <c r="AA17" s="114">
        <v>1.3689329286499998E-4</v>
      </c>
      <c r="AB17" s="114">
        <v>1.76627212074E-3</v>
      </c>
      <c r="AC17" s="114">
        <v>5.9755411400000004E-5</v>
      </c>
      <c r="AD17" s="114">
        <v>2.8088579996000001E-3</v>
      </c>
      <c r="AE17" s="40"/>
      <c r="AF17" s="114">
        <v>11645.158927398499</v>
      </c>
      <c r="AG17" s="114">
        <v>3876.9028453919</v>
      </c>
      <c r="AH17" s="114">
        <v>562.790880881009</v>
      </c>
      <c r="AI17" s="114">
        <v>4.1870000000000003</v>
      </c>
      <c r="AJ17" s="114">
        <v>0</v>
      </c>
      <c r="AK17" s="39" t="s">
        <v>389</v>
      </c>
      <c r="AL17" s="41" t="s">
        <v>41</v>
      </c>
    </row>
    <row r="18" spans="1:38" ht="26.25" customHeight="1" thickBot="1" x14ac:dyDescent="0.3">
      <c r="A18" s="36" t="s">
        <v>45</v>
      </c>
      <c r="B18" s="36" t="s">
        <v>52</v>
      </c>
      <c r="C18" s="37" t="s">
        <v>53</v>
      </c>
      <c r="D18" s="38"/>
      <c r="E18" s="114">
        <v>0.15837402619641999</v>
      </c>
      <c r="F18" s="114">
        <v>3.7056065495299998E-3</v>
      </c>
      <c r="G18" s="114">
        <v>0.13570276943654</v>
      </c>
      <c r="H18" s="114">
        <v>3.5385502845299999E-3</v>
      </c>
      <c r="I18" s="114">
        <v>1.0483657355820001E-2</v>
      </c>
      <c r="J18" s="114">
        <v>1.6291966151819999E-2</v>
      </c>
      <c r="K18" s="114">
        <v>2.1438207851820001E-2</v>
      </c>
      <c r="L18" s="114" t="s">
        <v>391</v>
      </c>
      <c r="M18" s="114">
        <v>2.8612680922719999E-2</v>
      </c>
      <c r="N18" s="114">
        <v>6.0743066699999997E-3</v>
      </c>
      <c r="O18" s="114">
        <v>2.3684317799E-4</v>
      </c>
      <c r="P18" s="114">
        <v>6.39146718E-5</v>
      </c>
      <c r="Q18" s="114">
        <v>5.5128301999999999E-4</v>
      </c>
      <c r="R18" s="114">
        <v>3.5724717299000003E-4</v>
      </c>
      <c r="S18" s="114">
        <v>1.9778860159999998E-3</v>
      </c>
      <c r="T18" s="114">
        <v>7.0332069514000006E-2</v>
      </c>
      <c r="U18" s="114">
        <v>6.260143087899999E-4</v>
      </c>
      <c r="V18" s="114">
        <v>5.1023116399900002E-3</v>
      </c>
      <c r="W18" s="114">
        <v>1.5772112301299999E-3</v>
      </c>
      <c r="X18" s="114">
        <v>1.8066443299999999E-5</v>
      </c>
      <c r="Y18" s="114">
        <v>2.3237323131000001E-4</v>
      </c>
      <c r="Z18" s="114">
        <v>2.635148765E-5</v>
      </c>
      <c r="AA18" s="114">
        <v>2.3269144330000002E-5</v>
      </c>
      <c r="AB18" s="114">
        <v>3.0006030659000002E-4</v>
      </c>
      <c r="AC18" s="114">
        <v>7.7620448280000002E-4</v>
      </c>
      <c r="AD18" s="114">
        <v>6.6698072599999999E-8</v>
      </c>
      <c r="AE18" s="40"/>
      <c r="AF18" s="114">
        <v>1421.63734999999</v>
      </c>
      <c r="AG18" s="114">
        <v>171.54138999999901</v>
      </c>
      <c r="AH18" s="114">
        <v>175.96241827374601</v>
      </c>
      <c r="AI18" s="114">
        <v>0.16747999999999999</v>
      </c>
      <c r="AJ18" s="114">
        <v>0</v>
      </c>
      <c r="AK18" s="39" t="s">
        <v>389</v>
      </c>
      <c r="AL18" s="41" t="s">
        <v>41</v>
      </c>
    </row>
    <row r="19" spans="1:38" ht="26.25" customHeight="1" thickBot="1" x14ac:dyDescent="0.3">
      <c r="A19" s="36" t="s">
        <v>45</v>
      </c>
      <c r="B19" s="36" t="s">
        <v>54</v>
      </c>
      <c r="C19" s="37" t="s">
        <v>55</v>
      </c>
      <c r="D19" s="38"/>
      <c r="E19" s="114">
        <v>0.9764270563310099</v>
      </c>
      <c r="F19" s="114">
        <v>0.10922044031358</v>
      </c>
      <c r="G19" s="114">
        <v>0.59344068042659004</v>
      </c>
      <c r="H19" s="114">
        <v>2.0570426055190001E-2</v>
      </c>
      <c r="I19" s="114">
        <v>7.010876544250999E-2</v>
      </c>
      <c r="J19" s="114">
        <v>8.7729390740489993E-2</v>
      </c>
      <c r="K19" s="114">
        <v>9.2029797766039992E-2</v>
      </c>
      <c r="L19" s="114" t="s">
        <v>391</v>
      </c>
      <c r="M19" s="114">
        <v>0.17067324967197001</v>
      </c>
      <c r="N19" s="114">
        <v>4.1580853782430004E-2</v>
      </c>
      <c r="O19" s="114">
        <v>1.8079365117700001E-3</v>
      </c>
      <c r="P19" s="114">
        <v>1.6419775602200001E-3</v>
      </c>
      <c r="Q19" s="114">
        <v>3.4518485631200003E-3</v>
      </c>
      <c r="R19" s="114">
        <v>6.8686369997300002E-3</v>
      </c>
      <c r="S19" s="114">
        <v>1.720826183015E-2</v>
      </c>
      <c r="T19" s="114">
        <v>0.28941463305892001</v>
      </c>
      <c r="U19" s="114">
        <v>4.6091435992199996E-3</v>
      </c>
      <c r="V19" s="114">
        <v>0.32649277122605003</v>
      </c>
      <c r="W19" s="114">
        <v>4.5637129842069996E-2</v>
      </c>
      <c r="X19" s="114">
        <v>4.1721833856700006E-3</v>
      </c>
      <c r="Y19" s="114">
        <v>5.9573788553284619E-3</v>
      </c>
      <c r="Z19" s="114">
        <v>1.7345365187053847E-3</v>
      </c>
      <c r="AA19" s="114">
        <v>1.3866506209361537E-3</v>
      </c>
      <c r="AB19" s="114">
        <v>1.3250749380680001E-2</v>
      </c>
      <c r="AC19" s="114">
        <v>4.3425104366099998E-3</v>
      </c>
      <c r="AD19" s="114">
        <v>6.9509500310782082E-2</v>
      </c>
      <c r="AE19" s="40"/>
      <c r="AF19" s="114">
        <v>7620.4114191561603</v>
      </c>
      <c r="AG19" s="114">
        <v>408.59288943250198</v>
      </c>
      <c r="AH19" s="114">
        <v>2668.0934126259099</v>
      </c>
      <c r="AI19" s="114">
        <v>816.06798023559702</v>
      </c>
      <c r="AJ19" s="114">
        <v>2.4117120000000001</v>
      </c>
      <c r="AK19" s="39" t="s">
        <v>389</v>
      </c>
      <c r="AL19" s="41" t="s">
        <v>41</v>
      </c>
    </row>
    <row r="20" spans="1:38" ht="26.25" customHeight="1" thickBot="1" x14ac:dyDescent="0.3">
      <c r="A20" s="36" t="s">
        <v>45</v>
      </c>
      <c r="B20" s="36" t="s">
        <v>56</v>
      </c>
      <c r="C20" s="37" t="s">
        <v>57</v>
      </c>
      <c r="D20" s="38"/>
      <c r="E20" s="114">
        <v>8.8184886179965289</v>
      </c>
      <c r="F20" s="114">
        <v>4.2397969069891595</v>
      </c>
      <c r="G20" s="114">
        <v>7.6165814929567297</v>
      </c>
      <c r="H20" s="114">
        <v>0.10306686667035</v>
      </c>
      <c r="I20" s="114">
        <v>2.1512610671618799</v>
      </c>
      <c r="J20" s="114">
        <v>2.8293672940695198</v>
      </c>
      <c r="K20" s="114">
        <v>3.0001026031256801</v>
      </c>
      <c r="L20" s="114" t="s">
        <v>391</v>
      </c>
      <c r="M20" s="114">
        <v>1.9529717985707902</v>
      </c>
      <c r="N20" s="114">
        <v>0.97578004261400009</v>
      </c>
      <c r="O20" s="114">
        <v>5.0692116029300002E-2</v>
      </c>
      <c r="P20" s="114">
        <v>2.2473624975329998E-2</v>
      </c>
      <c r="Q20" s="114">
        <v>4.6011757938049999E-2</v>
      </c>
      <c r="R20" s="114">
        <v>0.16220364000852003</v>
      </c>
      <c r="S20" s="114">
        <v>0.45559587319038003</v>
      </c>
      <c r="T20" s="114">
        <v>3.8995599422032998</v>
      </c>
      <c r="U20" s="114">
        <v>0.10819139663605</v>
      </c>
      <c r="V20" s="114">
        <v>15.623925802864619</v>
      </c>
      <c r="W20" s="114">
        <v>0.39539525376167001</v>
      </c>
      <c r="X20" s="114">
        <v>0.20779982894701002</v>
      </c>
      <c r="Y20" s="114">
        <v>0.26930838808055996</v>
      </c>
      <c r="Z20" s="114">
        <v>8.334456461869999E-2</v>
      </c>
      <c r="AA20" s="114">
        <v>6.6694039193070001E-2</v>
      </c>
      <c r="AB20" s="114">
        <v>0.6271468208394001</v>
      </c>
      <c r="AC20" s="114">
        <v>0.23421465554190002</v>
      </c>
      <c r="AD20" s="114">
        <v>0.39023558819331211</v>
      </c>
      <c r="AE20" s="40"/>
      <c r="AF20" s="114">
        <v>22728.439662800101</v>
      </c>
      <c r="AG20" s="114">
        <v>2279.62471095</v>
      </c>
      <c r="AH20" s="114">
        <v>1875.07093486343</v>
      </c>
      <c r="AI20" s="114">
        <v>150540.83163566599</v>
      </c>
      <c r="AJ20" s="114">
        <v>1045.1220943999999</v>
      </c>
      <c r="AK20" s="39" t="s">
        <v>389</v>
      </c>
      <c r="AL20" s="41" t="s">
        <v>41</v>
      </c>
    </row>
    <row r="21" spans="1:38" ht="26.25" customHeight="1" thickBot="1" x14ac:dyDescent="0.3">
      <c r="A21" s="36" t="s">
        <v>45</v>
      </c>
      <c r="B21" s="36" t="s">
        <v>58</v>
      </c>
      <c r="C21" s="37" t="s">
        <v>59</v>
      </c>
      <c r="D21" s="38"/>
      <c r="E21" s="114">
        <v>1.2102668669513601</v>
      </c>
      <c r="F21" s="114">
        <v>4.8804171861709995E-2</v>
      </c>
      <c r="G21" s="114">
        <v>1.1555978116117001</v>
      </c>
      <c r="H21" s="114">
        <v>2.44967104687E-2</v>
      </c>
      <c r="I21" s="114">
        <v>6.7593396313570003E-2</v>
      </c>
      <c r="J21" s="114">
        <v>7.9601786875569999E-2</v>
      </c>
      <c r="K21" s="114">
        <v>8.1420255615569995E-2</v>
      </c>
      <c r="L21" s="114" t="s">
        <v>391</v>
      </c>
      <c r="M21" s="114">
        <v>0.19917661224555</v>
      </c>
      <c r="N21" s="114">
        <v>6.6119275039970005E-2</v>
      </c>
      <c r="O21" s="114">
        <v>2.2027358209899999E-3</v>
      </c>
      <c r="P21" s="114">
        <v>3.04859702758E-3</v>
      </c>
      <c r="Q21" s="114">
        <v>6.0911167059899997E-3</v>
      </c>
      <c r="R21" s="114">
        <v>8.3445085810000003E-3</v>
      </c>
      <c r="S21" s="114">
        <v>2.1122090909E-2</v>
      </c>
      <c r="T21" s="114">
        <v>0.63811121447997998</v>
      </c>
      <c r="U21" s="114">
        <v>6.7873950283899994E-3</v>
      </c>
      <c r="V21" s="114">
        <v>0.15413099355997001</v>
      </c>
      <c r="W21" s="114">
        <v>0.11574871520791999</v>
      </c>
      <c r="X21" s="114">
        <v>8.2418004769699998E-4</v>
      </c>
      <c r="Y21" s="114">
        <v>2.2239601404299997E-3</v>
      </c>
      <c r="Z21" s="114">
        <v>4.5856736927384604E-4</v>
      </c>
      <c r="AA21" s="114">
        <v>3.7798180134253844E-4</v>
      </c>
      <c r="AB21" s="114">
        <v>3.8846893587600002E-3</v>
      </c>
      <c r="AC21" s="114">
        <v>1.7956428721900002E-3</v>
      </c>
      <c r="AD21" s="114">
        <v>0.10882635656680431</v>
      </c>
      <c r="AE21" s="40"/>
      <c r="AF21" s="114">
        <v>6941.4310599999699</v>
      </c>
      <c r="AG21" s="114">
        <v>640.09401000000003</v>
      </c>
      <c r="AH21" s="114">
        <v>4877.6012058562401</v>
      </c>
      <c r="AI21" s="114">
        <v>250.57520199999999</v>
      </c>
      <c r="AJ21" s="114">
        <v>39.793247999999899</v>
      </c>
      <c r="AK21" s="39" t="s">
        <v>389</v>
      </c>
      <c r="AL21" s="41" t="s">
        <v>41</v>
      </c>
    </row>
    <row r="22" spans="1:38" ht="26.25" customHeight="1" thickBot="1" x14ac:dyDescent="0.3">
      <c r="A22" s="36" t="s">
        <v>45</v>
      </c>
      <c r="B22" s="42" t="s">
        <v>60</v>
      </c>
      <c r="C22" s="37" t="s">
        <v>61</v>
      </c>
      <c r="D22" s="38"/>
      <c r="E22" s="114">
        <v>5.6321948152460699</v>
      </c>
      <c r="F22" s="114">
        <v>7.928025043379E-2</v>
      </c>
      <c r="G22" s="114">
        <v>1.0278772794348301</v>
      </c>
      <c r="H22" s="114">
        <v>1.9453794360819999E-2</v>
      </c>
      <c r="I22" s="114">
        <v>0.10696662175773253</v>
      </c>
      <c r="J22" s="114">
        <v>0.12466471660172253</v>
      </c>
      <c r="K22" s="114">
        <v>0.12975308742172253</v>
      </c>
      <c r="L22" s="114" t="s">
        <v>391</v>
      </c>
      <c r="M22" s="114">
        <v>0.18668648641388</v>
      </c>
      <c r="N22" s="114">
        <v>0.14622452156000001</v>
      </c>
      <c r="O22" s="114">
        <v>3.9426563629599998E-3</v>
      </c>
      <c r="P22" s="114">
        <v>2.1815322686960001E-2</v>
      </c>
      <c r="Q22" s="114">
        <v>2.1154572397980003E-2</v>
      </c>
      <c r="R22" s="114">
        <v>5.910349130499E-2</v>
      </c>
      <c r="S22" s="114">
        <v>6.6143098178980009E-2</v>
      </c>
      <c r="T22" s="114">
        <v>0.40288684432999</v>
      </c>
      <c r="U22" s="114">
        <v>1.8094258719579998E-2</v>
      </c>
      <c r="V22" s="114">
        <v>0.11005050913997</v>
      </c>
      <c r="W22" s="114">
        <v>0.72672341891771008</v>
      </c>
      <c r="X22" s="114">
        <v>2.5905921947499998E-4</v>
      </c>
      <c r="Y22" s="114">
        <v>1.3496265709800001E-3</v>
      </c>
      <c r="Z22" s="114">
        <v>3.7937070719999997E-4</v>
      </c>
      <c r="AA22" s="114">
        <v>1.5289134333499999E-4</v>
      </c>
      <c r="AB22" s="114">
        <v>2.1409478410300002E-3</v>
      </c>
      <c r="AC22" s="114">
        <v>4.7292080466000003E-3</v>
      </c>
      <c r="AD22" s="114">
        <v>1.222066845603152</v>
      </c>
      <c r="AE22" s="40"/>
      <c r="AF22" s="114">
        <v>7048.3495889699807</v>
      </c>
      <c r="AG22" s="114">
        <v>7203.6455800000003</v>
      </c>
      <c r="AH22" s="114">
        <v>960.35521743493382</v>
      </c>
      <c r="AI22" s="114">
        <v>40.865119999999891</v>
      </c>
      <c r="AJ22" s="114">
        <v>0</v>
      </c>
      <c r="AK22" s="39" t="s">
        <v>389</v>
      </c>
      <c r="AL22" s="41" t="s">
        <v>41</v>
      </c>
    </row>
    <row r="23" spans="1:38" ht="26.25" customHeight="1" thickBot="1" x14ac:dyDescent="0.3">
      <c r="A23" s="36" t="s">
        <v>62</v>
      </c>
      <c r="B23" s="42" t="s">
        <v>368</v>
      </c>
      <c r="C23" s="37" t="s">
        <v>364</v>
      </c>
      <c r="D23" s="43"/>
      <c r="E23" s="114">
        <v>11.160274982681809</v>
      </c>
      <c r="F23" s="114">
        <v>1.66393553012227</v>
      </c>
      <c r="G23" s="114">
        <v>0.57449365130593</v>
      </c>
      <c r="H23" s="114">
        <v>2.1859162289600003E-3</v>
      </c>
      <c r="I23" s="114">
        <v>0.63610615517818991</v>
      </c>
      <c r="J23" s="114">
        <v>0.67144538602142001</v>
      </c>
      <c r="K23" s="114">
        <v>0.70678461686465999</v>
      </c>
      <c r="L23" s="114" t="s">
        <v>391</v>
      </c>
      <c r="M23" s="114">
        <v>9.599392833259639</v>
      </c>
      <c r="N23" s="114" t="s">
        <v>391</v>
      </c>
      <c r="O23" s="114">
        <v>3.2038325291600003E-3</v>
      </c>
      <c r="P23" s="114" t="s">
        <v>391</v>
      </c>
      <c r="Q23" s="114" t="s">
        <v>391</v>
      </c>
      <c r="R23" s="114">
        <v>1.6019162645830001E-2</v>
      </c>
      <c r="S23" s="114">
        <v>0.54465152995851995</v>
      </c>
      <c r="T23" s="114">
        <v>2.2426827704159998E-2</v>
      </c>
      <c r="U23" s="114">
        <v>3.2038325291600003E-3</v>
      </c>
      <c r="V23" s="114">
        <v>0.32038325291677</v>
      </c>
      <c r="W23" s="114" t="s">
        <v>391</v>
      </c>
      <c r="X23" s="114">
        <v>9.6892462218999987E-3</v>
      </c>
      <c r="Y23" s="114">
        <v>1.5941414011409999E-2</v>
      </c>
      <c r="Z23" s="114" t="s">
        <v>391</v>
      </c>
      <c r="AA23" s="114" t="s">
        <v>391</v>
      </c>
      <c r="AB23" s="114" t="s">
        <v>391</v>
      </c>
      <c r="AC23" s="114" t="s">
        <v>391</v>
      </c>
      <c r="AD23" s="114" t="s">
        <v>391</v>
      </c>
      <c r="AE23" s="40"/>
      <c r="AF23" s="114">
        <v>13975.676243155458</v>
      </c>
      <c r="AG23" s="39" t="s">
        <v>390</v>
      </c>
      <c r="AH23" s="39" t="s">
        <v>390</v>
      </c>
      <c r="AI23" s="114" t="s">
        <v>390</v>
      </c>
      <c r="AJ23" s="114">
        <v>0</v>
      </c>
      <c r="AK23" s="39" t="s">
        <v>389</v>
      </c>
      <c r="AL23" s="41" t="s">
        <v>41</v>
      </c>
    </row>
    <row r="24" spans="1:38" ht="26.25" customHeight="1" thickBot="1" x14ac:dyDescent="0.3">
      <c r="A24" s="44" t="s">
        <v>45</v>
      </c>
      <c r="B24" s="42" t="s">
        <v>63</v>
      </c>
      <c r="C24" s="37" t="s">
        <v>64</v>
      </c>
      <c r="D24" s="38"/>
      <c r="E24" s="114">
        <v>7.0450332323900806</v>
      </c>
      <c r="F24" s="114">
        <v>3.1462706706970209</v>
      </c>
      <c r="G24" s="114">
        <v>4.16721012003193</v>
      </c>
      <c r="H24" s="114">
        <v>8.1564525092979998E-2</v>
      </c>
      <c r="I24" s="114">
        <v>1.5202399470382029</v>
      </c>
      <c r="J24" s="114">
        <v>2.010235512734952</v>
      </c>
      <c r="K24" s="114">
        <v>2.1407917729418533</v>
      </c>
      <c r="L24" s="114" t="s">
        <v>391</v>
      </c>
      <c r="M24" s="114">
        <v>1.5845151597004796</v>
      </c>
      <c r="N24" s="114">
        <v>0.63855025421963008</v>
      </c>
      <c r="O24" s="114">
        <v>3.6700398377550007E-2</v>
      </c>
      <c r="P24" s="114">
        <v>2.0052185232760002E-2</v>
      </c>
      <c r="Q24" s="114">
        <v>3.131444260223E-2</v>
      </c>
      <c r="R24" s="114">
        <v>0.13124518211777997</v>
      </c>
      <c r="S24" s="114">
        <v>0.34355117524133005</v>
      </c>
      <c r="T24" s="114">
        <v>1.3364831366196601</v>
      </c>
      <c r="U24" s="114">
        <v>7.0997015869049995E-2</v>
      </c>
      <c r="V24" s="114">
        <v>11.43899407319909</v>
      </c>
      <c r="W24" s="114">
        <v>0.34997381718007253</v>
      </c>
      <c r="X24" s="114">
        <v>0.15347208243843796</v>
      </c>
      <c r="Y24" s="114">
        <v>0.20185428443938999</v>
      </c>
      <c r="Z24" s="114">
        <v>6.1953527809420005E-2</v>
      </c>
      <c r="AA24" s="114">
        <v>4.9551375518229995E-2</v>
      </c>
      <c r="AB24" s="114">
        <v>0.46683127020563203</v>
      </c>
      <c r="AC24" s="114">
        <v>0.15522569285859003</v>
      </c>
      <c r="AD24" s="114">
        <v>0.52858427552684617</v>
      </c>
      <c r="AE24" s="40"/>
      <c r="AF24" s="114">
        <v>21908.829079999941</v>
      </c>
      <c r="AG24" s="114">
        <v>3162.4123064</v>
      </c>
      <c r="AH24" s="114">
        <v>2715.9219300647096</v>
      </c>
      <c r="AI24" s="114">
        <v>30603.162422129826</v>
      </c>
      <c r="AJ24" s="114">
        <v>0</v>
      </c>
      <c r="AK24" s="39" t="s">
        <v>389</v>
      </c>
      <c r="AL24" s="41" t="s">
        <v>41</v>
      </c>
    </row>
    <row r="25" spans="1:38" ht="26.25" customHeight="1" thickBot="1" x14ac:dyDescent="0.3">
      <c r="A25" s="36" t="s">
        <v>65</v>
      </c>
      <c r="B25" s="42" t="s">
        <v>66</v>
      </c>
      <c r="C25" s="45" t="s">
        <v>67</v>
      </c>
      <c r="D25" s="38"/>
      <c r="E25" s="114">
        <v>0.36758361638121001</v>
      </c>
      <c r="F25" s="114">
        <v>5.4535647768039999E-2</v>
      </c>
      <c r="G25" s="114">
        <v>2.8893176660340001E-2</v>
      </c>
      <c r="H25" s="114" t="s">
        <v>391</v>
      </c>
      <c r="I25" s="114">
        <v>1.20567E-2</v>
      </c>
      <c r="J25" s="114">
        <v>1.20567E-2</v>
      </c>
      <c r="K25" s="114">
        <v>1.20567E-2</v>
      </c>
      <c r="L25" s="114" t="s">
        <v>391</v>
      </c>
      <c r="M25" s="114">
        <v>0.44281682549648999</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1242.9844599281801</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0.64985773490208998</v>
      </c>
      <c r="F26" s="114">
        <v>9.6414559709870007E-2</v>
      </c>
      <c r="G26" s="114">
        <v>5.1080770474659996E-2</v>
      </c>
      <c r="H26" s="114" t="s">
        <v>391</v>
      </c>
      <c r="I26" s="114">
        <v>1.7987479999990001E-2</v>
      </c>
      <c r="J26" s="114">
        <v>1.7987479999990001E-2</v>
      </c>
      <c r="K26" s="114">
        <v>1.7987479999990001E-2</v>
      </c>
      <c r="L26" s="114" t="s">
        <v>391</v>
      </c>
      <c r="M26" s="114">
        <v>0.78286388829486997</v>
      </c>
      <c r="N26" s="114">
        <v>0.75488</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2197.4947458205302</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69.906175390732002</v>
      </c>
      <c r="F27" s="114">
        <v>83.5906603256946</v>
      </c>
      <c r="G27" s="114">
        <v>1.04908548697212</v>
      </c>
      <c r="H27" s="114">
        <v>2.0099449996095</v>
      </c>
      <c r="I27" s="114">
        <v>0.54561758778580005</v>
      </c>
      <c r="J27" s="114">
        <v>0.54561758778580005</v>
      </c>
      <c r="K27" s="114">
        <v>0.54561758778580005</v>
      </c>
      <c r="L27" s="114" t="s">
        <v>391</v>
      </c>
      <c r="M27" s="114">
        <v>664.81027117109966</v>
      </c>
      <c r="N27" s="114">
        <v>222.87438532526704</v>
      </c>
      <c r="O27" s="114">
        <v>8.0369895595380043E-4</v>
      </c>
      <c r="P27" s="114">
        <v>3.5518757403250001E-2</v>
      </c>
      <c r="Q27" s="114">
        <v>1.21001125648E-3</v>
      </c>
      <c r="R27" s="114">
        <v>2.6552718959609999E-2</v>
      </c>
      <c r="S27" s="114">
        <v>1.8899923036090002E-2</v>
      </c>
      <c r="T27" s="114">
        <v>9.17559565525E-3</v>
      </c>
      <c r="U27" s="114">
        <v>8.1262460104999999E-4</v>
      </c>
      <c r="V27" s="114">
        <v>0.13435082852866001</v>
      </c>
      <c r="W27" s="114">
        <v>1.7360469734220401</v>
      </c>
      <c r="X27" s="114">
        <v>2.7753849169630002E-2</v>
      </c>
      <c r="Y27" s="114">
        <v>3.8932154856530003E-2</v>
      </c>
      <c r="Z27" s="114">
        <v>2.17663404299E-2</v>
      </c>
      <c r="AA27" s="114">
        <v>4.1486527471719999E-2</v>
      </c>
      <c r="AB27" s="114">
        <v>0.12993887192781001</v>
      </c>
      <c r="AC27" s="114" t="s">
        <v>391</v>
      </c>
      <c r="AD27" s="114">
        <v>3.5471085409154401E-4</v>
      </c>
      <c r="AE27" s="40"/>
      <c r="AF27" s="114">
        <v>181558.9966645368</v>
      </c>
      <c r="AG27" s="39" t="s">
        <v>390</v>
      </c>
      <c r="AH27" s="114" t="s">
        <v>390</v>
      </c>
      <c r="AI27" s="114" t="s">
        <v>390</v>
      </c>
      <c r="AJ27" s="114">
        <v>0</v>
      </c>
      <c r="AK27" s="39" t="s">
        <v>389</v>
      </c>
      <c r="AL27" s="41" t="s">
        <v>41</v>
      </c>
    </row>
    <row r="28" spans="1:38" ht="26.25" customHeight="1" thickBot="1" x14ac:dyDescent="0.3">
      <c r="A28" s="36" t="s">
        <v>70</v>
      </c>
      <c r="B28" s="36" t="s">
        <v>73</v>
      </c>
      <c r="C28" s="37" t="s">
        <v>74</v>
      </c>
      <c r="D28" s="38"/>
      <c r="E28" s="114">
        <v>7.8608215956133893</v>
      </c>
      <c r="F28" s="114">
        <v>6.1986208391893802</v>
      </c>
      <c r="G28" s="114">
        <v>0.17709528834874999</v>
      </c>
      <c r="H28" s="114">
        <v>9.613340045527001E-2</v>
      </c>
      <c r="I28" s="114">
        <v>0.29609740165148002</v>
      </c>
      <c r="J28" s="114">
        <v>0.29609740165148002</v>
      </c>
      <c r="K28" s="114">
        <v>0.29609740165148002</v>
      </c>
      <c r="L28" s="114" t="s">
        <v>391</v>
      </c>
      <c r="M28" s="114">
        <v>89.412632731985042</v>
      </c>
      <c r="N28" s="114">
        <v>16.523560140918899</v>
      </c>
      <c r="O28" s="114">
        <v>6.22956109649065E-5</v>
      </c>
      <c r="P28" s="114">
        <v>2.9206311519199999E-3</v>
      </c>
      <c r="Q28" s="114">
        <v>9.5129593049813105E-5</v>
      </c>
      <c r="R28" s="114">
        <v>2.4293826630699998E-3</v>
      </c>
      <c r="S28" s="114">
        <v>1.7102215641699998E-3</v>
      </c>
      <c r="T28" s="114">
        <v>6.9110687719000003E-4</v>
      </c>
      <c r="U28" s="114">
        <v>6.5667964159813098E-5</v>
      </c>
      <c r="V28" s="114">
        <v>1.0936384683230001E-2</v>
      </c>
      <c r="W28" s="114">
        <v>0.10641375367951</v>
      </c>
      <c r="X28" s="114">
        <v>3.29297956591E-3</v>
      </c>
      <c r="Y28" s="114">
        <v>4.1952557028499997E-3</v>
      </c>
      <c r="Z28" s="114">
        <v>2.9241130385699999E-3</v>
      </c>
      <c r="AA28" s="114">
        <v>3.9243949624900003E-3</v>
      </c>
      <c r="AB28" s="114">
        <v>1.4336743269859998E-2</v>
      </c>
      <c r="AC28" s="114" t="s">
        <v>391</v>
      </c>
      <c r="AD28" s="114">
        <v>1.014758586935624E-4</v>
      </c>
      <c r="AE28" s="40"/>
      <c r="AF28" s="114">
        <v>15818.7120327865</v>
      </c>
      <c r="AG28" s="39" t="s">
        <v>390</v>
      </c>
      <c r="AH28" s="114" t="s">
        <v>390</v>
      </c>
      <c r="AI28" s="114" t="s">
        <v>390</v>
      </c>
      <c r="AJ28" s="114">
        <v>0</v>
      </c>
      <c r="AK28" s="39" t="s">
        <v>389</v>
      </c>
      <c r="AL28" s="41" t="s">
        <v>41</v>
      </c>
    </row>
    <row r="29" spans="1:38" ht="26.25" customHeight="1" thickBot="1" x14ac:dyDescent="0.3">
      <c r="A29" s="36" t="s">
        <v>70</v>
      </c>
      <c r="B29" s="36" t="s">
        <v>75</v>
      </c>
      <c r="C29" s="37" t="s">
        <v>76</v>
      </c>
      <c r="D29" s="38"/>
      <c r="E29" s="114">
        <v>69.455388418556836</v>
      </c>
      <c r="F29" s="114">
        <v>4.99557101457152</v>
      </c>
      <c r="G29" s="114">
        <v>2.43730543296962</v>
      </c>
      <c r="H29" s="114">
        <v>8.7358540978599991E-3</v>
      </c>
      <c r="I29" s="114">
        <v>2.8909432280330996</v>
      </c>
      <c r="J29" s="114">
        <v>2.8909432280330996</v>
      </c>
      <c r="K29" s="114">
        <v>2.8909432280330996</v>
      </c>
      <c r="L29" s="114" t="s">
        <v>391</v>
      </c>
      <c r="M29" s="114">
        <v>14.970533162634441</v>
      </c>
      <c r="N29" s="114">
        <v>0.33040934794052002</v>
      </c>
      <c r="O29" s="114">
        <v>6.803920582945651E-5</v>
      </c>
      <c r="P29" s="114">
        <v>7.11253336415E-3</v>
      </c>
      <c r="Q29" s="114">
        <v>1.3528143202918473E-4</v>
      </c>
      <c r="R29" s="114">
        <v>1.134590163272E-2</v>
      </c>
      <c r="S29" s="114">
        <v>7.6106221917690677E-3</v>
      </c>
      <c r="T29" s="114">
        <v>2.8411151793574538E-4</v>
      </c>
      <c r="U29" s="114">
        <v>1.3448445238945652E-4</v>
      </c>
      <c r="V29" s="114">
        <v>2.4183292043200001E-2</v>
      </c>
      <c r="W29" s="114">
        <v>0.27515098921626002</v>
      </c>
      <c r="X29" s="114">
        <v>3.8099805027899999E-3</v>
      </c>
      <c r="Y29" s="114">
        <v>2.2976753564370001E-2</v>
      </c>
      <c r="Z29" s="114">
        <v>2.5353094788608106E-2</v>
      </c>
      <c r="AA29" s="114">
        <v>5.88210414541E-3</v>
      </c>
      <c r="AB29" s="114">
        <v>5.8021933001210002E-2</v>
      </c>
      <c r="AC29" s="114" t="s">
        <v>391</v>
      </c>
      <c r="AD29" s="114">
        <v>4.7607191682359621E-5</v>
      </c>
      <c r="AE29" s="40"/>
      <c r="AF29" s="114">
        <v>58223.829647078746</v>
      </c>
      <c r="AG29" s="39" t="s">
        <v>390</v>
      </c>
      <c r="AH29" s="114">
        <v>86.775000000000006</v>
      </c>
      <c r="AI29" s="114">
        <v>55.779441409908102</v>
      </c>
      <c r="AJ29" s="114">
        <v>0</v>
      </c>
      <c r="AK29" s="39" t="s">
        <v>389</v>
      </c>
      <c r="AL29" s="41" t="s">
        <v>41</v>
      </c>
    </row>
    <row r="30" spans="1:38" ht="26.25" customHeight="1" thickBot="1" x14ac:dyDescent="0.3">
      <c r="A30" s="36" t="s">
        <v>70</v>
      </c>
      <c r="B30" s="36" t="s">
        <v>77</v>
      </c>
      <c r="C30" s="37" t="s">
        <v>78</v>
      </c>
      <c r="D30" s="38"/>
      <c r="E30" s="114">
        <v>7.1716139175860005E-2</v>
      </c>
      <c r="F30" s="114">
        <v>1.22624568394327</v>
      </c>
      <c r="G30" s="114">
        <v>2.63411078324E-3</v>
      </c>
      <c r="H30" s="114">
        <v>7.2762072864000001E-4</v>
      </c>
      <c r="I30" s="114">
        <v>4.352260363688E-2</v>
      </c>
      <c r="J30" s="114">
        <v>4.352260363688E-2</v>
      </c>
      <c r="K30" s="114">
        <v>4.352260363688E-2</v>
      </c>
      <c r="L30" s="114" t="s">
        <v>391</v>
      </c>
      <c r="M30" s="114">
        <v>5.5491000706528402</v>
      </c>
      <c r="N30" s="114">
        <v>0.81432110447988004</v>
      </c>
      <c r="O30" s="114">
        <v>2.9038809349183001E-6</v>
      </c>
      <c r="P30" s="114">
        <v>1.2631882065999999E-4</v>
      </c>
      <c r="Q30" s="114">
        <v>4.3558214023774E-6</v>
      </c>
      <c r="R30" s="114">
        <v>9.1472249439999994E-5</v>
      </c>
      <c r="S30" s="114">
        <v>6.5337321030000002E-5</v>
      </c>
      <c r="T30" s="114">
        <v>3.339463075E-5</v>
      </c>
      <c r="U30" s="114">
        <v>2.9038809349183001E-6</v>
      </c>
      <c r="V30" s="114">
        <v>4.7914035425999999E-4</v>
      </c>
      <c r="W30" s="114">
        <v>1.393442614384E-2</v>
      </c>
      <c r="X30" s="114">
        <v>1.704536405E-4</v>
      </c>
      <c r="Y30" s="114">
        <v>2.5338181207000001E-4</v>
      </c>
      <c r="Z30" s="114">
        <v>1.2218201824000001E-4</v>
      </c>
      <c r="AA30" s="114">
        <v>2.8839199963999999E-4</v>
      </c>
      <c r="AB30" s="114">
        <v>8.3440947047000002E-4</v>
      </c>
      <c r="AC30" s="114" t="s">
        <v>391</v>
      </c>
      <c r="AD30" s="114">
        <v>1.3426535630000001E-5</v>
      </c>
      <c r="AE30" s="40"/>
      <c r="AF30" s="114">
        <v>634.59478031081596</v>
      </c>
      <c r="AG30" s="39" t="s">
        <v>390</v>
      </c>
      <c r="AH30" s="39" t="s">
        <v>390</v>
      </c>
      <c r="AI30" s="114" t="s">
        <v>390</v>
      </c>
      <c r="AJ30" s="114">
        <v>0</v>
      </c>
      <c r="AK30" s="39" t="s">
        <v>389</v>
      </c>
      <c r="AL30" s="41" t="s">
        <v>41</v>
      </c>
    </row>
    <row r="31" spans="1:38" ht="26.25" customHeight="1" thickBot="1" x14ac:dyDescent="0.3">
      <c r="A31" s="36" t="s">
        <v>70</v>
      </c>
      <c r="B31" s="36" t="s">
        <v>79</v>
      </c>
      <c r="C31" s="37" t="s">
        <v>80</v>
      </c>
      <c r="D31" s="38"/>
      <c r="E31" s="39" t="s">
        <v>389</v>
      </c>
      <c r="F31" s="114">
        <v>33.118966393008797</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0.20300000000000001</v>
      </c>
      <c r="J32" s="114">
        <v>0.8</v>
      </c>
      <c r="K32" s="114">
        <v>1.18081632653061</v>
      </c>
      <c r="L32" s="114" t="s">
        <v>391</v>
      </c>
      <c r="M32" s="114" t="s">
        <v>389</v>
      </c>
      <c r="N32" s="114">
        <v>2.98768822629135</v>
      </c>
      <c r="O32" s="114">
        <v>1.2851181252500001E-3</v>
      </c>
      <c r="P32" s="114" t="s">
        <v>391</v>
      </c>
      <c r="Q32" s="114" t="s">
        <v>391</v>
      </c>
      <c r="R32" s="114">
        <v>1.4919519774500001E-3</v>
      </c>
      <c r="S32" s="114">
        <v>19.031485039605801</v>
      </c>
      <c r="T32" s="114">
        <v>2.9284639830900001E-3</v>
      </c>
      <c r="U32" s="114" t="s">
        <v>391</v>
      </c>
      <c r="V32" s="114">
        <v>13.2660325546767</v>
      </c>
      <c r="W32" s="114" t="s">
        <v>389</v>
      </c>
      <c r="X32" s="114">
        <v>3.84420408163E-3</v>
      </c>
      <c r="Y32" s="114">
        <v>1.0114285714E-4</v>
      </c>
      <c r="Z32" s="114">
        <v>1.4930612243999999E-4</v>
      </c>
      <c r="AA32" s="114" t="s">
        <v>391</v>
      </c>
      <c r="AB32" s="114">
        <v>4.0946530612199997E-3</v>
      </c>
      <c r="AC32" s="114" t="s">
        <v>389</v>
      </c>
      <c r="AD32" s="114" t="s">
        <v>389</v>
      </c>
      <c r="AE32" s="40"/>
      <c r="AF32" s="39" t="s">
        <v>389</v>
      </c>
      <c r="AG32" s="39" t="s">
        <v>389</v>
      </c>
      <c r="AH32" s="39" t="s">
        <v>389</v>
      </c>
      <c r="AI32" s="39" t="s">
        <v>389</v>
      </c>
      <c r="AJ32" s="39" t="s">
        <v>389</v>
      </c>
      <c r="AK32" s="114">
        <v>65678</v>
      </c>
      <c r="AL32" s="46" t="s">
        <v>387</v>
      </c>
    </row>
    <row r="33" spans="1:38" ht="26.25" customHeight="1" thickBot="1" x14ac:dyDescent="0.3">
      <c r="A33" s="36" t="s">
        <v>70</v>
      </c>
      <c r="B33" s="36" t="s">
        <v>83</v>
      </c>
      <c r="C33" s="37" t="s">
        <v>84</v>
      </c>
      <c r="D33" s="38"/>
      <c r="E33" s="114" t="s">
        <v>389</v>
      </c>
      <c r="F33" s="114" t="s">
        <v>389</v>
      </c>
      <c r="G33" s="114" t="s">
        <v>389</v>
      </c>
      <c r="H33" s="114" t="s">
        <v>389</v>
      </c>
      <c r="I33" s="114">
        <v>0.47899999999999998</v>
      </c>
      <c r="J33" s="114">
        <v>5.9909999999999997</v>
      </c>
      <c r="K33" s="114">
        <v>11.981999999999999</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65678</v>
      </c>
      <c r="AL33" s="46" t="s">
        <v>387</v>
      </c>
    </row>
    <row r="34" spans="1:38" ht="26.25" customHeight="1" thickBot="1" x14ac:dyDescent="0.3">
      <c r="A34" s="36" t="s">
        <v>62</v>
      </c>
      <c r="B34" s="36" t="s">
        <v>85</v>
      </c>
      <c r="C34" s="37" t="s">
        <v>86</v>
      </c>
      <c r="D34" s="38"/>
      <c r="E34" s="114">
        <v>1.5727678</v>
      </c>
      <c r="F34" s="114">
        <v>0.12895445</v>
      </c>
      <c r="G34" s="114">
        <v>4.9015286229150003E-2</v>
      </c>
      <c r="H34" s="114">
        <v>1.8855032275999999E-4</v>
      </c>
      <c r="I34" s="114">
        <v>3.6901991741700002E-2</v>
      </c>
      <c r="J34" s="114">
        <v>3.8787494969379999E-2</v>
      </c>
      <c r="K34" s="114">
        <v>4.094235580102E-2</v>
      </c>
      <c r="L34" s="114" t="s">
        <v>391</v>
      </c>
      <c r="M34" s="114">
        <v>0.44665090000000002</v>
      </c>
      <c r="N34" s="114" t="s">
        <v>391</v>
      </c>
      <c r="O34" s="114">
        <v>2.6935760395E-4</v>
      </c>
      <c r="P34" s="114" t="s">
        <v>391</v>
      </c>
      <c r="Q34" s="114" t="s">
        <v>391</v>
      </c>
      <c r="R34" s="114">
        <v>1.3467880197699999E-3</v>
      </c>
      <c r="S34" s="114">
        <v>4.5790792672190002E-2</v>
      </c>
      <c r="T34" s="114">
        <v>1.88550322767E-3</v>
      </c>
      <c r="U34" s="114">
        <v>2.6935760395E-4</v>
      </c>
      <c r="V34" s="114">
        <v>2.69357603954E-2</v>
      </c>
      <c r="W34" s="114" t="s">
        <v>391</v>
      </c>
      <c r="X34" s="114">
        <v>8.0807281185999997E-4</v>
      </c>
      <c r="Y34" s="114">
        <v>1.3467880197699999E-3</v>
      </c>
      <c r="Z34" s="114" t="s">
        <v>391</v>
      </c>
      <c r="AA34" s="114" t="s">
        <v>391</v>
      </c>
      <c r="AB34" s="114" t="s">
        <v>391</v>
      </c>
      <c r="AC34" s="114" t="s">
        <v>391</v>
      </c>
      <c r="AD34" s="114" t="s">
        <v>391</v>
      </c>
      <c r="AE34" s="40"/>
      <c r="AF34" s="114">
        <v>1166.0044499999999</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7.2352347638654901</v>
      </c>
      <c r="F36" s="114">
        <v>5.1690831763136798</v>
      </c>
      <c r="G36" s="114">
        <v>4.1752842712528802</v>
      </c>
      <c r="H36" s="114">
        <v>3.9970959240200003E-3</v>
      </c>
      <c r="I36" s="114">
        <v>0.89337229802033002</v>
      </c>
      <c r="J36" s="114">
        <v>0.93364869255294991</v>
      </c>
      <c r="K36" s="114">
        <v>0.93364869255294991</v>
      </c>
      <c r="L36" s="114" t="s">
        <v>391</v>
      </c>
      <c r="M36" s="114">
        <v>13.769001828417391</v>
      </c>
      <c r="N36" s="114">
        <v>2.3432182412300002E-2</v>
      </c>
      <c r="O36" s="114">
        <v>1.6446905030800001E-3</v>
      </c>
      <c r="P36" s="114">
        <v>1.9981247060563771E-4</v>
      </c>
      <c r="Q36" s="114">
        <v>9.320725647462999E-2</v>
      </c>
      <c r="R36" s="114">
        <v>8.6203122662979997E-2</v>
      </c>
      <c r="S36" s="114">
        <v>0.28004343298001</v>
      </c>
      <c r="T36" s="114">
        <v>2.6455921626391898</v>
      </c>
      <c r="U36" s="114">
        <v>2.1614575065456378E-3</v>
      </c>
      <c r="V36" s="114">
        <v>0.22035070085302</v>
      </c>
      <c r="W36" s="114">
        <v>5.8446639238059997E-2</v>
      </c>
      <c r="X36" s="114">
        <v>1.5430183513600001E-3</v>
      </c>
      <c r="Y36" s="114">
        <v>5.76216225722E-3</v>
      </c>
      <c r="Z36" s="114">
        <v>1.7412419685399999E-3</v>
      </c>
      <c r="AA36" s="114">
        <v>2.7505464791200002E-3</v>
      </c>
      <c r="AB36" s="114">
        <v>1.179696905627E-2</v>
      </c>
      <c r="AC36" s="114">
        <v>2.103031626992E-2</v>
      </c>
      <c r="AD36" s="114">
        <v>8.2549363799499995E-2</v>
      </c>
      <c r="AE36" s="40"/>
      <c r="AF36" s="114">
        <v>6225.044446878399</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1.43787424183E-3</v>
      </c>
      <c r="F37" s="114">
        <v>3.5946856039999999E-5</v>
      </c>
      <c r="G37" s="114">
        <v>1.7973428019999999E-5</v>
      </c>
      <c r="H37" s="114">
        <v>3.5946856039999999E-5</v>
      </c>
      <c r="I37" s="114">
        <v>1.7973428019999999E-5</v>
      </c>
      <c r="J37" s="114">
        <v>1.7973428019999999E-5</v>
      </c>
      <c r="K37" s="114" t="s">
        <v>391</v>
      </c>
      <c r="L37" s="114" t="s">
        <v>391</v>
      </c>
      <c r="M37" s="114">
        <v>7.1893712091000001E-4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35.946856045775</v>
      </c>
      <c r="AI37" s="39" t="s">
        <v>390</v>
      </c>
      <c r="AJ37" s="39" t="s">
        <v>390</v>
      </c>
      <c r="AK37" s="39" t="s">
        <v>389</v>
      </c>
      <c r="AL37" s="41" t="s">
        <v>41</v>
      </c>
    </row>
    <row r="38" spans="1:38" ht="26.25" customHeight="1" thickBot="1" x14ac:dyDescent="0.3">
      <c r="A38" s="36" t="s">
        <v>62</v>
      </c>
      <c r="B38" s="36" t="s">
        <v>93</v>
      </c>
      <c r="C38" s="37" t="s">
        <v>94</v>
      </c>
      <c r="D38" s="47"/>
      <c r="E38" s="114">
        <v>7.6566336726246398</v>
      </c>
      <c r="F38" s="114">
        <v>1.3205185256526299</v>
      </c>
      <c r="G38" s="114">
        <v>0.49219884820504001</v>
      </c>
      <c r="H38" s="114">
        <v>6.5545170115599996E-3</v>
      </c>
      <c r="I38" s="114">
        <v>0.29257548495909003</v>
      </c>
      <c r="J38" s="114">
        <v>0.30125709312292998</v>
      </c>
      <c r="K38" s="114">
        <v>0.30993870128676998</v>
      </c>
      <c r="L38" s="114" t="s">
        <v>391</v>
      </c>
      <c r="M38" s="114">
        <v>7.9800971943342498</v>
      </c>
      <c r="N38" s="114">
        <v>2.31889466183106</v>
      </c>
      <c r="O38" s="114">
        <v>6.5755561766999999E-4</v>
      </c>
      <c r="P38" s="114" t="s">
        <v>391</v>
      </c>
      <c r="Q38" s="114" t="s">
        <v>391</v>
      </c>
      <c r="R38" s="114">
        <v>3.2877780883900001E-3</v>
      </c>
      <c r="S38" s="114">
        <v>0.11178445500553</v>
      </c>
      <c r="T38" s="114">
        <v>4.6028893237499997E-3</v>
      </c>
      <c r="U38" s="114">
        <v>6.5755561766999999E-4</v>
      </c>
      <c r="V38" s="114">
        <v>6.5755561767949999E-2</v>
      </c>
      <c r="W38" s="114" t="s">
        <v>391</v>
      </c>
      <c r="X38" s="114">
        <v>1.97266685303E-3</v>
      </c>
      <c r="Y38" s="114">
        <v>3.2877780883900001E-3</v>
      </c>
      <c r="Z38" s="114" t="s">
        <v>391</v>
      </c>
      <c r="AA38" s="114" t="s">
        <v>391</v>
      </c>
      <c r="AB38" s="114" t="s">
        <v>391</v>
      </c>
      <c r="AC38" s="114" t="s">
        <v>391</v>
      </c>
      <c r="AD38" s="114" t="s">
        <v>391</v>
      </c>
      <c r="AE38" s="40"/>
      <c r="AF38" s="114">
        <v>18311.475999817099</v>
      </c>
      <c r="AG38" s="39" t="s">
        <v>390</v>
      </c>
      <c r="AH38" s="39" t="s">
        <v>390</v>
      </c>
      <c r="AI38" s="114" t="s">
        <v>390</v>
      </c>
      <c r="AJ38" s="114">
        <v>0</v>
      </c>
      <c r="AK38" s="39" t="s">
        <v>389</v>
      </c>
      <c r="AL38" s="41" t="s">
        <v>41</v>
      </c>
    </row>
    <row r="39" spans="1:38" ht="26.25" customHeight="1" thickBot="1" x14ac:dyDescent="0.3">
      <c r="A39" s="36" t="s">
        <v>95</v>
      </c>
      <c r="B39" s="36" t="s">
        <v>96</v>
      </c>
      <c r="C39" s="37" t="s">
        <v>365</v>
      </c>
      <c r="D39" s="38"/>
      <c r="E39" s="114">
        <v>2.27467753287667</v>
      </c>
      <c r="F39" s="114">
        <v>0.32381422419801997</v>
      </c>
      <c r="G39" s="114">
        <v>2.7195258182008497</v>
      </c>
      <c r="H39" s="114">
        <v>5.675996546025E-2</v>
      </c>
      <c r="I39" s="114">
        <v>0.33894563994304999</v>
      </c>
      <c r="J39" s="114">
        <v>0.36052246009913996</v>
      </c>
      <c r="K39" s="114">
        <v>0.36569369469245</v>
      </c>
      <c r="L39" s="114" t="s">
        <v>391</v>
      </c>
      <c r="M39" s="114">
        <v>3.09596712096738</v>
      </c>
      <c r="N39" s="114">
        <v>0.12733379130127001</v>
      </c>
      <c r="O39" s="114">
        <v>7.5969174602499995E-3</v>
      </c>
      <c r="P39" s="114">
        <v>2.6217369100399999E-3</v>
      </c>
      <c r="Q39" s="114">
        <v>1.3811070728029999E-2</v>
      </c>
      <c r="R39" s="114">
        <v>1.502625546025E-2</v>
      </c>
      <c r="S39" s="114">
        <v>6.5839329100420008E-2</v>
      </c>
      <c r="T39" s="114">
        <v>1.1619862425502099</v>
      </c>
      <c r="U39" s="114">
        <v>1.1634704228179998E-2</v>
      </c>
      <c r="V39" s="114">
        <v>0.31941124403400001</v>
      </c>
      <c r="W39" s="114">
        <v>4.2154927405950005E-2</v>
      </c>
      <c r="X39" s="114">
        <v>5.300501953819E-2</v>
      </c>
      <c r="Y39" s="114">
        <v>5.7626637958099997E-2</v>
      </c>
      <c r="Z39" s="114">
        <v>1.928973473435E-2</v>
      </c>
      <c r="AA39" s="114">
        <v>3.0680399181799999E-2</v>
      </c>
      <c r="AB39" s="114">
        <v>0.16128204141248001</v>
      </c>
      <c r="AC39" s="114">
        <v>2.8167091004200001E-3</v>
      </c>
      <c r="AD39" s="114">
        <v>3.3800509199999997E-5</v>
      </c>
      <c r="AE39" s="40"/>
      <c r="AF39" s="114">
        <v>25869.759999999998</v>
      </c>
      <c r="AG39" s="114">
        <v>27.21</v>
      </c>
      <c r="AH39" s="114">
        <v>1638</v>
      </c>
      <c r="AI39" s="114">
        <v>563.34182008499999</v>
      </c>
      <c r="AJ39" s="114">
        <v>0</v>
      </c>
      <c r="AK39" s="39" t="s">
        <v>389</v>
      </c>
      <c r="AL39" s="41" t="s">
        <v>41</v>
      </c>
    </row>
    <row r="40" spans="1:38" ht="26.25" customHeight="1" thickBot="1" x14ac:dyDescent="0.3">
      <c r="A40" s="36" t="s">
        <v>62</v>
      </c>
      <c r="B40" s="36" t="s">
        <v>97</v>
      </c>
      <c r="C40" s="37" t="s">
        <v>366</v>
      </c>
      <c r="D40" s="38"/>
      <c r="E40" s="114">
        <v>2.02170358322542</v>
      </c>
      <c r="F40" s="114">
        <v>2.07526317779406</v>
      </c>
      <c r="G40" s="114">
        <v>0.10636878492994001</v>
      </c>
      <c r="H40" s="114">
        <v>4.7703024879999995E-4</v>
      </c>
      <c r="I40" s="114">
        <v>0.19733716301540999</v>
      </c>
      <c r="J40" s="114">
        <v>0.20830033873848</v>
      </c>
      <c r="K40" s="114">
        <v>0.21926351446157</v>
      </c>
      <c r="L40" s="114" t="s">
        <v>391</v>
      </c>
      <c r="M40" s="114">
        <v>25.157103280749741</v>
      </c>
      <c r="N40" s="114" t="s">
        <v>391</v>
      </c>
      <c r="O40" s="114">
        <v>8.1039301350999994E-4</v>
      </c>
      <c r="P40" s="114" t="s">
        <v>391</v>
      </c>
      <c r="Q40" s="114" t="s">
        <v>391</v>
      </c>
      <c r="R40" s="114">
        <v>4.0519650675999996E-3</v>
      </c>
      <c r="S40" s="114">
        <v>0.1377668122987</v>
      </c>
      <c r="T40" s="114">
        <v>5.6727510946499998E-3</v>
      </c>
      <c r="U40" s="114">
        <v>8.1039301350999994E-4</v>
      </c>
      <c r="V40" s="114">
        <v>8.1039301352180002E-2</v>
      </c>
      <c r="W40" s="114" t="s">
        <v>391</v>
      </c>
      <c r="X40" s="114">
        <v>2.68662551674E-3</v>
      </c>
      <c r="Y40" s="114">
        <v>3.7965185914200002E-3</v>
      </c>
      <c r="Z40" s="114" t="s">
        <v>391</v>
      </c>
      <c r="AA40" s="114" t="s">
        <v>391</v>
      </c>
      <c r="AB40" s="114" t="s">
        <v>391</v>
      </c>
      <c r="AC40" s="114" t="s">
        <v>391</v>
      </c>
      <c r="AD40" s="114" t="s">
        <v>391</v>
      </c>
      <c r="AE40" s="40"/>
      <c r="AF40" s="114">
        <v>3537.1277669627098</v>
      </c>
      <c r="AG40" s="39" t="s">
        <v>390</v>
      </c>
      <c r="AH40" s="39" t="s">
        <v>390</v>
      </c>
      <c r="AI40" s="114" t="s">
        <v>390</v>
      </c>
      <c r="AJ40" s="114">
        <v>0</v>
      </c>
      <c r="AK40" s="39" t="s">
        <v>389</v>
      </c>
      <c r="AL40" s="41" t="s">
        <v>41</v>
      </c>
    </row>
    <row r="41" spans="1:38" ht="26.25" customHeight="1" thickBot="1" x14ac:dyDescent="0.3">
      <c r="A41" s="36" t="s">
        <v>95</v>
      </c>
      <c r="B41" s="36" t="s">
        <v>98</v>
      </c>
      <c r="C41" s="37" t="s">
        <v>375</v>
      </c>
      <c r="D41" s="38"/>
      <c r="E41" s="114">
        <v>9.0353589568290094</v>
      </c>
      <c r="F41" s="114">
        <v>19.601803345980699</v>
      </c>
      <c r="G41" s="114">
        <v>6.9119227212891206</v>
      </c>
      <c r="H41" s="114">
        <v>0.28080071038672999</v>
      </c>
      <c r="I41" s="114">
        <v>14.018986504800599</v>
      </c>
      <c r="J41" s="114">
        <v>14.746932755571299</v>
      </c>
      <c r="K41" s="114">
        <v>15.034297131399999</v>
      </c>
      <c r="L41" s="114" t="s">
        <v>391</v>
      </c>
      <c r="M41" s="114">
        <v>153.25099121413101</v>
      </c>
      <c r="N41" s="114">
        <v>0.84924219193368</v>
      </c>
      <c r="O41" s="114">
        <v>0.14155647038673</v>
      </c>
      <c r="P41" s="114">
        <v>2.8299361064449999E-2</v>
      </c>
      <c r="Q41" s="114">
        <v>4.9071668051560005E-2</v>
      </c>
      <c r="R41" s="114">
        <v>0.16380663038672</v>
      </c>
      <c r="S41" s="114">
        <v>0.36818905064455998</v>
      </c>
      <c r="T41" s="114">
        <v>0.94026480532227996</v>
      </c>
      <c r="U41" s="114">
        <v>0.1088378869236</v>
      </c>
      <c r="V41" s="114">
        <v>16.962309011564802</v>
      </c>
      <c r="W41" s="114">
        <v>2.9417339090238501</v>
      </c>
      <c r="X41" s="114">
        <v>4.7788585695222601</v>
      </c>
      <c r="Y41" s="114">
        <v>4.4266005038089506</v>
      </c>
      <c r="Z41" s="114">
        <v>1.67573860399446</v>
      </c>
      <c r="AA41" s="114">
        <v>2.8122076219022301</v>
      </c>
      <c r="AB41" s="114">
        <v>13.6934052992279</v>
      </c>
      <c r="AC41" s="114">
        <v>0.21012385064455999</v>
      </c>
      <c r="AD41" s="114">
        <v>2.5214862077300002E-3</v>
      </c>
      <c r="AE41" s="40"/>
      <c r="AF41" s="114">
        <v>75218.2</v>
      </c>
      <c r="AG41" s="114">
        <v>0</v>
      </c>
      <c r="AH41" s="114">
        <v>2145</v>
      </c>
      <c r="AI41" s="114">
        <v>42900.595628912102</v>
      </c>
      <c r="AJ41" s="114">
        <v>0</v>
      </c>
      <c r="AK41" s="39" t="s">
        <v>389</v>
      </c>
      <c r="AL41" s="41" t="s">
        <v>41</v>
      </c>
    </row>
    <row r="42" spans="1:38" ht="26.25" customHeight="1" thickBot="1" x14ac:dyDescent="0.3">
      <c r="A42" s="36" t="s">
        <v>62</v>
      </c>
      <c r="B42" s="36" t="s">
        <v>99</v>
      </c>
      <c r="C42" s="37" t="s">
        <v>100</v>
      </c>
      <c r="D42" s="38"/>
      <c r="E42" s="114">
        <v>2.00954697633777</v>
      </c>
      <c r="F42" s="114">
        <v>4.3734091988769901</v>
      </c>
      <c r="G42" s="114">
        <v>0.12990422794170001</v>
      </c>
      <c r="H42" s="114">
        <v>6.1328552267125294E-4</v>
      </c>
      <c r="I42" s="114">
        <v>0.27325244263588999</v>
      </c>
      <c r="J42" s="114">
        <v>0.28843313389344</v>
      </c>
      <c r="K42" s="114">
        <v>0.30361382515099</v>
      </c>
      <c r="L42" s="114" t="s">
        <v>391</v>
      </c>
      <c r="M42" s="114">
        <v>41.306811323961512</v>
      </c>
      <c r="N42" s="114" t="s">
        <v>391</v>
      </c>
      <c r="O42" s="114">
        <v>1.1661905497805541E-3</v>
      </c>
      <c r="P42" s="114" t="s">
        <v>391</v>
      </c>
      <c r="Q42" s="114" t="s">
        <v>391</v>
      </c>
      <c r="R42" s="114">
        <v>5.8309527489700001E-3</v>
      </c>
      <c r="S42" s="114">
        <v>0.19825239346527002</v>
      </c>
      <c r="T42" s="114">
        <v>8.1633338485499994E-3</v>
      </c>
      <c r="U42" s="114">
        <v>1.1661905497805541E-3</v>
      </c>
      <c r="V42" s="114">
        <v>0.11661905497956002</v>
      </c>
      <c r="W42" s="114" t="s">
        <v>391</v>
      </c>
      <c r="X42" s="114">
        <v>4.0064105393700002E-3</v>
      </c>
      <c r="Y42" s="114">
        <v>5.3231138589599995E-3</v>
      </c>
      <c r="Z42" s="114" t="s">
        <v>391</v>
      </c>
      <c r="AA42" s="114" t="s">
        <v>391</v>
      </c>
      <c r="AB42" s="114" t="s">
        <v>391</v>
      </c>
      <c r="AC42" s="114" t="s">
        <v>391</v>
      </c>
      <c r="AD42" s="114" t="s">
        <v>391</v>
      </c>
      <c r="AE42" s="40"/>
      <c r="AF42" s="114">
        <v>5091.3002147860307</v>
      </c>
      <c r="AG42" s="39" t="s">
        <v>390</v>
      </c>
      <c r="AH42" s="39" t="s">
        <v>390</v>
      </c>
      <c r="AI42" s="114" t="s">
        <v>390</v>
      </c>
      <c r="AJ42" s="114">
        <v>0</v>
      </c>
      <c r="AK42" s="39" t="s">
        <v>389</v>
      </c>
      <c r="AL42" s="41" t="s">
        <v>41</v>
      </c>
    </row>
    <row r="43" spans="1:38" ht="26.25" customHeight="1" thickBot="1" x14ac:dyDescent="0.3">
      <c r="A43" s="36" t="s">
        <v>95</v>
      </c>
      <c r="B43" s="36" t="s">
        <v>101</v>
      </c>
      <c r="C43" s="37" t="s">
        <v>102</v>
      </c>
      <c r="D43" s="38"/>
      <c r="E43" s="114">
        <v>0.64052770800750003</v>
      </c>
      <c r="F43" s="114">
        <v>0.62602263912024003</v>
      </c>
      <c r="G43" s="114">
        <v>0.74846473352309995</v>
      </c>
      <c r="H43" s="114">
        <v>1.4958234193239998E-2</v>
      </c>
      <c r="I43" s="114">
        <v>0.43587349449930995</v>
      </c>
      <c r="J43" s="114">
        <v>0.47885745964200999</v>
      </c>
      <c r="K43" s="114">
        <v>0.52594432956392001</v>
      </c>
      <c r="L43" s="114" t="s">
        <v>391</v>
      </c>
      <c r="M43" s="114">
        <v>4.1462406957712794</v>
      </c>
      <c r="N43" s="114">
        <v>6.0980204284650001E-2</v>
      </c>
      <c r="O43" s="114">
        <v>7.7585800569300008E-3</v>
      </c>
      <c r="P43" s="114">
        <v>3.4722198761500001E-3</v>
      </c>
      <c r="Q43" s="114">
        <v>4.95851334092E-3</v>
      </c>
      <c r="R43" s="114">
        <v>1.2564904056930001E-2</v>
      </c>
      <c r="S43" s="114">
        <v>2.4880086761549999E-2</v>
      </c>
      <c r="T43" s="114">
        <v>0.30369815138076994</v>
      </c>
      <c r="U43" s="114">
        <v>7.2470884790800001E-3</v>
      </c>
      <c r="V43" s="114">
        <v>0.7198721169240001</v>
      </c>
      <c r="W43" s="114">
        <v>0.16375056920930001</v>
      </c>
      <c r="X43" s="114">
        <v>0.13898676446079999</v>
      </c>
      <c r="Y43" s="114">
        <v>0.12128044250215</v>
      </c>
      <c r="Z43" s="114">
        <v>4.4564148522829999E-2</v>
      </c>
      <c r="AA43" s="114">
        <v>7.1090278282209998E-2</v>
      </c>
      <c r="AB43" s="114">
        <v>0.39092913376800004</v>
      </c>
      <c r="AC43" s="114">
        <v>7.1835667615499999E-3</v>
      </c>
      <c r="AD43" s="114">
        <v>8.6202801129999998E-5</v>
      </c>
      <c r="AE43" s="40"/>
      <c r="AF43" s="114">
        <v>4061.13</v>
      </c>
      <c r="AG43" s="114">
        <v>600.29999999999995</v>
      </c>
      <c r="AH43" s="114">
        <v>702</v>
      </c>
      <c r="AI43" s="114">
        <v>1436.7133523099999</v>
      </c>
      <c r="AJ43" s="114">
        <v>0</v>
      </c>
      <c r="AK43" s="39" t="s">
        <v>389</v>
      </c>
      <c r="AL43" s="41" t="s">
        <v>41</v>
      </c>
    </row>
    <row r="44" spans="1:38" ht="26.25" customHeight="1" thickBot="1" x14ac:dyDescent="0.3">
      <c r="A44" s="36" t="s">
        <v>62</v>
      </c>
      <c r="B44" s="36" t="s">
        <v>103</v>
      </c>
      <c r="C44" s="37" t="s">
        <v>104</v>
      </c>
      <c r="D44" s="38"/>
      <c r="E44" s="114">
        <v>8.6731841388645616</v>
      </c>
      <c r="F44" s="114">
        <v>3.2547483207496102</v>
      </c>
      <c r="G44" s="114">
        <v>0.51985612493235001</v>
      </c>
      <c r="H44" s="114">
        <v>1.8825561159801509E-3</v>
      </c>
      <c r="I44" s="114">
        <v>0.64239006843610003</v>
      </c>
      <c r="J44" s="114">
        <v>0.67807840557145005</v>
      </c>
      <c r="K44" s="114">
        <v>0.71376674270679008</v>
      </c>
      <c r="L44" s="114" t="s">
        <v>391</v>
      </c>
      <c r="M44" s="114">
        <v>8.8241728933424302</v>
      </c>
      <c r="N44" s="114" t="s">
        <v>391</v>
      </c>
      <c r="O44" s="114">
        <v>2.9174500427270162E-3</v>
      </c>
      <c r="P44" s="114" t="s">
        <v>391</v>
      </c>
      <c r="Q44" s="114" t="s">
        <v>391</v>
      </c>
      <c r="R44" s="114">
        <v>1.458725021375E-2</v>
      </c>
      <c r="S44" s="114">
        <v>0.49596650726835995</v>
      </c>
      <c r="T44" s="114">
        <v>2.0422150299260002E-2</v>
      </c>
      <c r="U44" s="114">
        <v>2.9174500427270162E-3</v>
      </c>
      <c r="V44" s="114">
        <v>0.29174500427550004</v>
      </c>
      <c r="W44" s="114" t="s">
        <v>391</v>
      </c>
      <c r="X44" s="114">
        <v>8.8430362333200008E-3</v>
      </c>
      <c r="Y44" s="114">
        <v>1.4496564108660001E-2</v>
      </c>
      <c r="Z44" s="114" t="s">
        <v>391</v>
      </c>
      <c r="AA44" s="114" t="s">
        <v>391</v>
      </c>
      <c r="AB44" s="114" t="s">
        <v>391</v>
      </c>
      <c r="AC44" s="114" t="s">
        <v>391</v>
      </c>
      <c r="AD44" s="114" t="s">
        <v>391</v>
      </c>
      <c r="AE44" s="40"/>
      <c r="AF44" s="114">
        <v>12726.598980081826</v>
      </c>
      <c r="AG44" s="39" t="s">
        <v>390</v>
      </c>
      <c r="AH44" s="39" t="s">
        <v>390</v>
      </c>
      <c r="AI44" s="114" t="s">
        <v>390</v>
      </c>
      <c r="AJ44" s="114">
        <v>0</v>
      </c>
      <c r="AK44" s="39" t="s">
        <v>389</v>
      </c>
      <c r="AL44" s="41" t="s">
        <v>41</v>
      </c>
    </row>
    <row r="45" spans="1:38" ht="26.25" customHeight="1" thickBot="1" x14ac:dyDescent="0.3">
      <c r="A45" s="36" t="s">
        <v>62</v>
      </c>
      <c r="B45" s="36" t="s">
        <v>105</v>
      </c>
      <c r="C45" s="37" t="s">
        <v>106</v>
      </c>
      <c r="D45" s="38"/>
      <c r="E45" s="114">
        <v>3.6844143363652302</v>
      </c>
      <c r="F45" s="114">
        <v>5.628574692235E-2</v>
      </c>
      <c r="G45" s="114">
        <v>1.2326578575996101</v>
      </c>
      <c r="H45" s="114">
        <v>8.4428620383000005E-4</v>
      </c>
      <c r="I45" s="114">
        <v>5.628574692235E-2</v>
      </c>
      <c r="J45" s="114">
        <v>5.628574692235E-2</v>
      </c>
      <c r="K45" s="114">
        <v>5.628574692235E-2</v>
      </c>
      <c r="L45" s="114" t="s">
        <v>390</v>
      </c>
      <c r="M45" s="114">
        <v>0.30957160807296003</v>
      </c>
      <c r="N45" s="114">
        <v>8.6539335893099992E-3</v>
      </c>
      <c r="O45" s="114">
        <v>2.8846445296999999E-4</v>
      </c>
      <c r="P45" s="114">
        <v>2.8846445297707E-6</v>
      </c>
      <c r="Q45" s="114">
        <v>1.73078671786E-3</v>
      </c>
      <c r="R45" s="114">
        <v>2.88464452977E-3</v>
      </c>
      <c r="S45" s="114">
        <v>9.8077914012199993E-2</v>
      </c>
      <c r="T45" s="114">
        <v>5.7692890595410003E-2</v>
      </c>
      <c r="U45" s="114">
        <v>2.8846445297707E-6</v>
      </c>
      <c r="V45" s="114">
        <v>5.7692890595410003E-2</v>
      </c>
      <c r="W45" s="114">
        <v>8.4428620383499992E-3</v>
      </c>
      <c r="X45" s="114">
        <v>2.8142873461000002E-4</v>
      </c>
      <c r="Y45" s="114">
        <v>5.6285746922000003E-4</v>
      </c>
      <c r="Z45" s="114">
        <v>2.8142873461000002E-4</v>
      </c>
      <c r="AA45" s="114">
        <v>5.6285746922000003E-4</v>
      </c>
      <c r="AB45" s="114">
        <v>1.6885724076699999E-3</v>
      </c>
      <c r="AC45" s="114">
        <v>5.6285746922299998E-3</v>
      </c>
      <c r="AD45" s="114">
        <v>2.532858611506E-2</v>
      </c>
      <c r="AE45" s="40"/>
      <c r="AF45" s="114">
        <v>2631.7245259751598</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9.1158044553306004E-4</v>
      </c>
      <c r="J48" s="114">
        <v>9.1158044553305995E-3</v>
      </c>
      <c r="K48" s="114">
        <v>2.2789511138326501E-2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6.0566581200000003E-4</v>
      </c>
      <c r="F49" s="114">
        <v>9.5143716359999998E-3</v>
      </c>
      <c r="G49" s="114">
        <v>9.3299999999999994E-2</v>
      </c>
      <c r="H49" s="114">
        <v>4.5718409159999996E-3</v>
      </c>
      <c r="I49" s="114" t="s">
        <v>391</v>
      </c>
      <c r="J49" s="114" t="s">
        <v>391</v>
      </c>
      <c r="K49" s="114" t="s">
        <v>391</v>
      </c>
      <c r="L49" s="114" t="s">
        <v>391</v>
      </c>
      <c r="M49" s="114">
        <v>0.66</v>
      </c>
      <c r="N49" s="114" t="s">
        <v>391</v>
      </c>
      <c r="O49" s="114" t="s">
        <v>391</v>
      </c>
      <c r="P49" s="114" t="s">
        <v>391</v>
      </c>
      <c r="Q49" s="114" t="s">
        <v>391</v>
      </c>
      <c r="R49" s="114" t="s">
        <v>391</v>
      </c>
      <c r="S49" s="114" t="s">
        <v>391</v>
      </c>
      <c r="T49" s="114" t="s">
        <v>391</v>
      </c>
      <c r="U49" s="114">
        <v>1.9770122880000001E-2</v>
      </c>
      <c r="V49" s="114" t="s">
        <v>391</v>
      </c>
      <c r="W49" s="114" t="s">
        <v>391</v>
      </c>
      <c r="X49" s="114">
        <v>1.7595209126045501E-2</v>
      </c>
      <c r="Y49" s="114">
        <v>8.1590716027722405E-3</v>
      </c>
      <c r="Z49" s="114">
        <v>4.0795358013861202E-3</v>
      </c>
      <c r="AA49" s="114">
        <v>2.8556750609702798E-3</v>
      </c>
      <c r="AB49" s="114">
        <v>3.2689491591174201E-2</v>
      </c>
      <c r="AC49" s="114" t="s">
        <v>391</v>
      </c>
      <c r="AD49" s="114" t="s">
        <v>391</v>
      </c>
      <c r="AE49" s="40"/>
      <c r="AF49" s="48" t="s">
        <v>389</v>
      </c>
      <c r="AG49" s="48" t="s">
        <v>389</v>
      </c>
      <c r="AH49" s="48" t="s">
        <v>389</v>
      </c>
      <c r="AI49" s="48" t="s">
        <v>389</v>
      </c>
      <c r="AJ49" s="48" t="s">
        <v>389</v>
      </c>
      <c r="AK49" s="114">
        <v>1.2386326799999998</v>
      </c>
      <c r="AL49" s="41" t="s">
        <v>117</v>
      </c>
    </row>
    <row r="50" spans="1:38" ht="26.25" customHeight="1" thickBot="1" x14ac:dyDescent="0.3">
      <c r="A50" s="36" t="s">
        <v>111</v>
      </c>
      <c r="B50" s="36" t="s">
        <v>118</v>
      </c>
      <c r="C50" s="37" t="s">
        <v>119</v>
      </c>
      <c r="D50" s="38"/>
      <c r="E50" s="114">
        <v>6.6398900561542903E-3</v>
      </c>
      <c r="F50" s="114">
        <v>1.98760402741148E-4</v>
      </c>
      <c r="G50" s="114">
        <v>1.94839970192115E-2</v>
      </c>
      <c r="H50" s="114" t="s">
        <v>391</v>
      </c>
      <c r="I50" s="114">
        <v>7.6211428518126928E-2</v>
      </c>
      <c r="J50" s="114">
        <v>0.11477164809381793</v>
      </c>
      <c r="K50" s="114">
        <v>0.24688664686803757</v>
      </c>
      <c r="L50" s="114" t="s">
        <v>391</v>
      </c>
      <c r="M50" s="114">
        <v>9.9380201370573794E-4</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0.29982304748294897</v>
      </c>
      <c r="F52" s="114">
        <v>10.564641649455991</v>
      </c>
      <c r="G52" s="114">
        <v>4.647750975286308</v>
      </c>
      <c r="H52" s="114">
        <v>1.6976409653581259E-3</v>
      </c>
      <c r="I52" s="114">
        <v>8.3542220182668298E-2</v>
      </c>
      <c r="J52" s="114">
        <v>9.094262080504889E-2</v>
      </c>
      <c r="K52" s="114">
        <v>9.4643020628067093E-2</v>
      </c>
      <c r="L52" s="114" t="s">
        <v>391</v>
      </c>
      <c r="M52" s="114">
        <v>3.3275144160682002E-2</v>
      </c>
      <c r="N52" s="114" t="s">
        <v>391</v>
      </c>
      <c r="O52" s="114">
        <v>4.2372738511213699E-4</v>
      </c>
      <c r="P52" s="114">
        <v>4.51026894509081E-4</v>
      </c>
      <c r="Q52" s="114">
        <v>6.4714171357615504E-4</v>
      </c>
      <c r="R52" s="114">
        <v>6.1248328563968902E-3</v>
      </c>
      <c r="S52" s="114">
        <v>3.4406994708686299E-3</v>
      </c>
      <c r="T52" s="114">
        <v>4.9060706756288196E-3</v>
      </c>
      <c r="U52" s="114" t="s">
        <v>391</v>
      </c>
      <c r="V52" s="114">
        <v>6.3253412415601E-3</v>
      </c>
      <c r="W52" s="114">
        <v>0.23695754417703099</v>
      </c>
      <c r="X52" s="114">
        <v>1.65738932687672E-6</v>
      </c>
      <c r="Y52" s="114" t="s">
        <v>391</v>
      </c>
      <c r="Z52" s="114" t="s">
        <v>391</v>
      </c>
      <c r="AA52" s="114" t="s">
        <v>391</v>
      </c>
      <c r="AB52" s="114">
        <v>1.6052999480320199E-4</v>
      </c>
      <c r="AC52" s="114" t="s">
        <v>391</v>
      </c>
      <c r="AD52" s="114" t="s">
        <v>391</v>
      </c>
      <c r="AE52" s="40"/>
      <c r="AF52" s="114">
        <v>393.15067499999998</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9.7372287785962595</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0.63914527032165536</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3.7851779638116298E-2</v>
      </c>
      <c r="F55" s="114">
        <v>0.19134888276411471</v>
      </c>
      <c r="G55" s="114">
        <v>0.36170593502392001</v>
      </c>
      <c r="H55" s="114">
        <v>1.2303891102141799E-3</v>
      </c>
      <c r="I55" s="114">
        <v>7.2372096332845399E-3</v>
      </c>
      <c r="J55" s="114">
        <v>7.2372096332845399E-3</v>
      </c>
      <c r="K55" s="114">
        <v>7.2372096332845399E-3</v>
      </c>
      <c r="L55" s="114" t="s">
        <v>391</v>
      </c>
      <c r="M55" s="114">
        <v>6.1519455510709101E-3</v>
      </c>
      <c r="N55" s="114">
        <v>9.7082867111057702E-4</v>
      </c>
      <c r="O55" s="114">
        <v>1.3205681923802301E-3</v>
      </c>
      <c r="P55" s="114">
        <v>2.2431569295225799E-4</v>
      </c>
      <c r="Q55" s="114">
        <v>2.1225570946020099E-4</v>
      </c>
      <c r="R55" s="114">
        <v>4.0340644780930196E-3</v>
      </c>
      <c r="S55" s="114">
        <v>1.9838672844433498E-3</v>
      </c>
      <c r="T55" s="114">
        <v>4.4441039168229496E-3</v>
      </c>
      <c r="U55" s="114">
        <v>9.4067871238043505E-4</v>
      </c>
      <c r="V55" s="114">
        <v>1.02509859682483E-2</v>
      </c>
      <c r="W55" s="114">
        <v>3.0759727755354498E-4</v>
      </c>
      <c r="X55" s="114">
        <v>4.0400944698390498E-7</v>
      </c>
      <c r="Y55" s="114">
        <v>6.8741905904724101E-7</v>
      </c>
      <c r="Z55" s="114">
        <v>3.7988947999979101E-7</v>
      </c>
      <c r="AA55" s="114">
        <v>3.7988947999979101E-7</v>
      </c>
      <c r="AB55" s="114">
        <v>1.8512074660307301E-6</v>
      </c>
      <c r="AC55" s="114" t="s">
        <v>391</v>
      </c>
      <c r="AD55" s="114" t="s">
        <v>391</v>
      </c>
      <c r="AE55" s="40"/>
      <c r="AF55" s="114">
        <v>753.76480747109701</v>
      </c>
      <c r="AG55" s="39" t="s">
        <v>389</v>
      </c>
      <c r="AH55" s="114">
        <v>670.136518771331</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4.4080000000000004</v>
      </c>
      <c r="H57" s="114" t="s">
        <v>391</v>
      </c>
      <c r="I57" s="114">
        <v>0.52712800000000004</v>
      </c>
      <c r="J57" s="114">
        <v>0.64008399999999999</v>
      </c>
      <c r="K57" s="114">
        <v>0.75304000000000004</v>
      </c>
      <c r="L57" s="114" t="s">
        <v>391</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2007</v>
      </c>
      <c r="AL57" s="41" t="s">
        <v>136</v>
      </c>
    </row>
    <row r="58" spans="1:38" ht="26.25" customHeight="1" thickBot="1" x14ac:dyDescent="0.3">
      <c r="A58" s="36" t="s">
        <v>45</v>
      </c>
      <c r="B58" s="36" t="s">
        <v>137</v>
      </c>
      <c r="C58" s="37" t="s">
        <v>138</v>
      </c>
      <c r="D58" s="38"/>
      <c r="E58" s="114" t="s">
        <v>389</v>
      </c>
      <c r="F58" s="114" t="s">
        <v>389</v>
      </c>
      <c r="G58" s="114">
        <v>7.5684515644877756E-2</v>
      </c>
      <c r="H58" s="114" t="s">
        <v>389</v>
      </c>
      <c r="I58" s="114">
        <v>0.23197588239404471</v>
      </c>
      <c r="J58" s="114">
        <v>0.26097286769330058</v>
      </c>
      <c r="K58" s="114">
        <v>0.28996985299255557</v>
      </c>
      <c r="L58" s="114" t="s">
        <v>391</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390.957592636649</v>
      </c>
      <c r="AL58" s="41" t="s">
        <v>139</v>
      </c>
    </row>
    <row r="59" spans="1:38" ht="26.25" customHeight="1" thickBot="1" x14ac:dyDescent="0.3">
      <c r="A59" s="36" t="s">
        <v>45</v>
      </c>
      <c r="B59" s="51" t="s">
        <v>140</v>
      </c>
      <c r="C59" s="37" t="s">
        <v>377</v>
      </c>
      <c r="D59" s="38"/>
      <c r="E59" s="114">
        <v>0.64</v>
      </c>
      <c r="F59" s="114">
        <v>0.03</v>
      </c>
      <c r="G59" s="114">
        <v>0.27100000000000002</v>
      </c>
      <c r="H59" s="114">
        <v>0.28499999999999998</v>
      </c>
      <c r="I59" s="114">
        <v>0.18372559999999999</v>
      </c>
      <c r="J59" s="114">
        <v>0.2205288</v>
      </c>
      <c r="K59" s="114">
        <v>0.245032</v>
      </c>
      <c r="L59" s="114" t="s">
        <v>391</v>
      </c>
      <c r="M59" s="114" t="s">
        <v>391</v>
      </c>
      <c r="N59" s="114">
        <v>1.19435</v>
      </c>
      <c r="O59" s="114">
        <v>4.7999999999999996E-3</v>
      </c>
      <c r="P59" s="114">
        <v>6.9999999999999999E-4</v>
      </c>
      <c r="Q59" s="114">
        <v>0.117337105493022</v>
      </c>
      <c r="R59" s="114">
        <v>1.1299999999999999E-2</v>
      </c>
      <c r="S59" s="114">
        <v>1.993964E-3</v>
      </c>
      <c r="T59" s="114">
        <v>0.16884948</v>
      </c>
      <c r="U59" s="114">
        <v>0.15596850000000001</v>
      </c>
      <c r="V59" s="114">
        <v>6.0000000000000001E-3</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366.72736559999998</v>
      </c>
      <c r="AL59" s="46" t="s">
        <v>405</v>
      </c>
    </row>
    <row r="60" spans="1:38" ht="26.25" customHeight="1" thickBot="1" x14ac:dyDescent="0.3">
      <c r="A60" s="36" t="s">
        <v>45</v>
      </c>
      <c r="B60" s="51" t="s">
        <v>141</v>
      </c>
      <c r="C60" s="37" t="s">
        <v>142</v>
      </c>
      <c r="D60" s="43"/>
      <c r="E60" s="114" t="s">
        <v>391</v>
      </c>
      <c r="F60" s="114" t="s">
        <v>389</v>
      </c>
      <c r="G60" s="114" t="s">
        <v>389</v>
      </c>
      <c r="H60" s="114" t="s">
        <v>389</v>
      </c>
      <c r="I60" s="114">
        <v>8.81868093027348E-2</v>
      </c>
      <c r="J60" s="114">
        <v>0.44213134651367397</v>
      </c>
      <c r="K60" s="114">
        <v>0.88426269302734795</v>
      </c>
      <c r="L60" s="114" t="s">
        <v>391</v>
      </c>
      <c r="M60" s="114" t="s">
        <v>389</v>
      </c>
      <c r="N60" s="114">
        <v>0.337919732441472</v>
      </c>
      <c r="O60" s="114">
        <v>3.15E-3</v>
      </c>
      <c r="P60" s="114">
        <v>3.1099999999999999E-3</v>
      </c>
      <c r="Q60" s="114">
        <v>3.984E-2</v>
      </c>
      <c r="R60" s="114" t="s">
        <v>389</v>
      </c>
      <c r="S60" s="114">
        <v>0.29930000000000001</v>
      </c>
      <c r="T60" s="114">
        <v>1.7000000000000001E-4</v>
      </c>
      <c r="U60" s="114" t="s">
        <v>389</v>
      </c>
      <c r="V60" s="114">
        <v>1.1283957691517801</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1.36497537277277</v>
      </c>
      <c r="J61" s="114">
        <v>13.649753727727701</v>
      </c>
      <c r="K61" s="114">
        <v>45.673230230286002</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24901.8594993962</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5.8999999999999997E-2</v>
      </c>
      <c r="G63" s="114" t="s">
        <v>389</v>
      </c>
      <c r="H63" s="114">
        <v>0.1096</v>
      </c>
      <c r="I63" s="114">
        <v>0.12509000000000001</v>
      </c>
      <c r="J63" s="114">
        <v>0.16083</v>
      </c>
      <c r="K63" s="114">
        <v>0.1787</v>
      </c>
      <c r="L63" s="114" t="s">
        <v>389</v>
      </c>
      <c r="M63" s="114" t="s">
        <v>389</v>
      </c>
      <c r="N63" s="114">
        <v>0.15290000000000001</v>
      </c>
      <c r="O63" s="114">
        <v>7.4000000000000003E-3</v>
      </c>
      <c r="P63" s="114">
        <v>2.0000000000000002E-5</v>
      </c>
      <c r="Q63" s="114">
        <v>1E-3</v>
      </c>
      <c r="R63" s="114">
        <v>2.5000000000000001E-2</v>
      </c>
      <c r="S63" s="114">
        <v>6.0000000000000001E-3</v>
      </c>
      <c r="T63" s="114">
        <v>6.88E-2</v>
      </c>
      <c r="U63" s="114" t="s">
        <v>389</v>
      </c>
      <c r="V63" s="114">
        <v>0.111</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1.0458000000000001</v>
      </c>
      <c r="F65" s="48" t="s">
        <v>389</v>
      </c>
      <c r="G65" s="48" t="s">
        <v>389</v>
      </c>
      <c r="H65" s="114">
        <v>4.0000000000000001E-3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380</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9.9199999999999997E-2</v>
      </c>
      <c r="J67" s="114">
        <v>0.1116</v>
      </c>
      <c r="K67" s="114">
        <v>0.124</v>
      </c>
      <c r="L67" s="114" t="s">
        <v>391</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48.218174912510001</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1.1132171952137817</v>
      </c>
      <c r="F70" s="114">
        <v>5.16044712133891</v>
      </c>
      <c r="G70" s="114">
        <v>3.8879166770191689</v>
      </c>
      <c r="H70" s="114">
        <v>0.16046991490230317</v>
      </c>
      <c r="I70" s="114">
        <v>8.2139492739553482E-2</v>
      </c>
      <c r="J70" s="114">
        <v>9.0383628172610198E-2</v>
      </c>
      <c r="K70" s="114">
        <v>0.11437641381451065</v>
      </c>
      <c r="L70" s="114" t="s">
        <v>391</v>
      </c>
      <c r="M70" s="114">
        <v>0.24919719355913381</v>
      </c>
      <c r="N70" s="114">
        <v>9.2910999999999994E-2</v>
      </c>
      <c r="O70" s="114">
        <v>1.1600000000000001E-5</v>
      </c>
      <c r="P70" s="114">
        <v>0.23101080000000002</v>
      </c>
      <c r="Q70" s="114">
        <v>8.7499999999999992E-6</v>
      </c>
      <c r="R70" s="114">
        <v>2.7760000000000003E-4</v>
      </c>
      <c r="S70" s="114">
        <v>9.0760000000000005E-4</v>
      </c>
      <c r="T70" s="114">
        <v>0.01</v>
      </c>
      <c r="U70" s="114" t="s">
        <v>391</v>
      </c>
      <c r="V70" s="114" t="s">
        <v>391</v>
      </c>
      <c r="W70" s="114">
        <v>1.6648E-2</v>
      </c>
      <c r="X70" s="114" t="s">
        <v>391</v>
      </c>
      <c r="Y70" s="114" t="s">
        <v>391</v>
      </c>
      <c r="Z70" s="114" t="s">
        <v>391</v>
      </c>
      <c r="AA70" s="114" t="s">
        <v>391</v>
      </c>
      <c r="AB70" s="114" t="s">
        <v>391</v>
      </c>
      <c r="AC70" s="114">
        <v>15</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1.003038010983178</v>
      </c>
      <c r="F72" s="114">
        <v>0.28525531626412082</v>
      </c>
      <c r="G72" s="114">
        <v>3.7263524538522379</v>
      </c>
      <c r="H72" s="114">
        <v>3.1313999999999999E-3</v>
      </c>
      <c r="I72" s="114">
        <v>2.77223926358859</v>
      </c>
      <c r="J72" s="114">
        <v>3.5330398777118317</v>
      </c>
      <c r="K72" s="114">
        <v>4.8090733855611836</v>
      </c>
      <c r="L72" s="114" t="s">
        <v>391</v>
      </c>
      <c r="M72" s="114">
        <v>2.1511734026073142</v>
      </c>
      <c r="N72" s="114">
        <v>17.332386339646927</v>
      </c>
      <c r="O72" s="114">
        <v>0.16426432845962796</v>
      </c>
      <c r="P72" s="114">
        <v>0.26808400575855457</v>
      </c>
      <c r="Q72" s="114">
        <v>0.13514737898678444</v>
      </c>
      <c r="R72" s="114">
        <v>6.2041710647664017</v>
      </c>
      <c r="S72" s="114">
        <v>2.3219439939045521</v>
      </c>
      <c r="T72" s="114">
        <v>7.2846693539907497</v>
      </c>
      <c r="U72" s="114">
        <v>0.27592747759506303</v>
      </c>
      <c r="V72" s="114">
        <v>43.310325079394339</v>
      </c>
      <c r="W72" s="114">
        <v>20.443304812599273</v>
      </c>
      <c r="X72" s="114" t="s">
        <v>391</v>
      </c>
      <c r="Y72" s="114" t="s">
        <v>391</v>
      </c>
      <c r="Z72" s="114" t="s">
        <v>391</v>
      </c>
      <c r="AA72" s="114" t="s">
        <v>391</v>
      </c>
      <c r="AB72" s="114">
        <v>1.1127680392768529</v>
      </c>
      <c r="AC72" s="114">
        <v>0.40110455639259501</v>
      </c>
      <c r="AD72" s="114">
        <v>5.4629166862875493</v>
      </c>
      <c r="AE72" s="40"/>
      <c r="AF72" s="48" t="s">
        <v>389</v>
      </c>
      <c r="AG72" s="48" t="s">
        <v>389</v>
      </c>
      <c r="AH72" s="48" t="s">
        <v>389</v>
      </c>
      <c r="AI72" s="48" t="s">
        <v>389</v>
      </c>
      <c r="AJ72" s="48" t="s">
        <v>389</v>
      </c>
      <c r="AK72" s="114">
        <v>17847.79108659711</v>
      </c>
      <c r="AL72" s="41" t="s">
        <v>170</v>
      </c>
    </row>
    <row r="73" spans="1:38" ht="26.25" customHeight="1" thickBot="1" x14ac:dyDescent="0.3">
      <c r="A73" s="36" t="s">
        <v>45</v>
      </c>
      <c r="B73" s="36" t="s">
        <v>171</v>
      </c>
      <c r="C73" s="37" t="s">
        <v>172</v>
      </c>
      <c r="D73" s="38"/>
      <c r="E73" s="114">
        <v>0.3</v>
      </c>
      <c r="F73" s="114" t="s">
        <v>391</v>
      </c>
      <c r="G73" s="114">
        <v>0.3</v>
      </c>
      <c r="H73" s="114" t="s">
        <v>391</v>
      </c>
      <c r="I73" s="114">
        <v>6.1235071325721299E-2</v>
      </c>
      <c r="J73" s="114">
        <v>8.6749684378105194E-2</v>
      </c>
      <c r="K73" s="114">
        <v>9.1315457240110698E-2</v>
      </c>
      <c r="L73" s="114" t="s">
        <v>391</v>
      </c>
      <c r="M73" s="114" t="s">
        <v>391</v>
      </c>
      <c r="N73" s="114">
        <v>2.77734001505422E-2</v>
      </c>
      <c r="O73" s="114" t="s">
        <v>391</v>
      </c>
      <c r="P73" s="114" t="s">
        <v>391</v>
      </c>
      <c r="Q73" s="114" t="s">
        <v>391</v>
      </c>
      <c r="R73" s="114">
        <v>8.9</v>
      </c>
      <c r="S73" s="114" t="s">
        <v>391</v>
      </c>
      <c r="T73" s="114" t="s">
        <v>391</v>
      </c>
      <c r="U73" s="114" t="s">
        <v>391</v>
      </c>
      <c r="V73" s="114">
        <v>1.2960920070252999</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74.053607833388</v>
      </c>
      <c r="AL73" s="41" t="s">
        <v>393</v>
      </c>
    </row>
    <row r="74" spans="1:38" ht="26.25" customHeight="1" thickBot="1" x14ac:dyDescent="0.3">
      <c r="A74" s="36" t="s">
        <v>45</v>
      </c>
      <c r="B74" s="36" t="s">
        <v>173</v>
      </c>
      <c r="C74" s="37" t="s">
        <v>174</v>
      </c>
      <c r="D74" s="38"/>
      <c r="E74" s="114">
        <v>5.1756140020000001E-2</v>
      </c>
      <c r="F74" s="114">
        <v>7.4918200610084298E-3</v>
      </c>
      <c r="G74" s="114">
        <v>0.24940799999999999</v>
      </c>
      <c r="H74" s="114" t="s">
        <v>391</v>
      </c>
      <c r="I74" s="114">
        <v>9.9659604385059303E-2</v>
      </c>
      <c r="J74" s="114">
        <v>0.22187386934842099</v>
      </c>
      <c r="K74" s="114">
        <v>0.23484946263540499</v>
      </c>
      <c r="L74" s="114" t="s">
        <v>391</v>
      </c>
      <c r="M74" s="114">
        <v>5.5158977966101697</v>
      </c>
      <c r="N74" s="114">
        <v>1.7607999999999999E-2</v>
      </c>
      <c r="O74" s="114">
        <v>1.11E-4</v>
      </c>
      <c r="P74" s="114">
        <v>2.1999999999999999E-5</v>
      </c>
      <c r="Q74" s="114">
        <v>2.1999999999999999E-5</v>
      </c>
      <c r="R74" s="114">
        <v>8.9770946353224805E-5</v>
      </c>
      <c r="S74" s="114">
        <v>1.321E-2</v>
      </c>
      <c r="T74" s="114">
        <v>2.9856419529837299E-3</v>
      </c>
      <c r="U74" s="114" t="s">
        <v>391</v>
      </c>
      <c r="V74" s="114">
        <v>1.17E-2</v>
      </c>
      <c r="W74" s="114">
        <v>7.0000000000000007E-2</v>
      </c>
      <c r="X74" s="114">
        <v>0.70079999999999998</v>
      </c>
      <c r="Y74" s="114">
        <v>0.70079999999999998</v>
      </c>
      <c r="Z74" s="114">
        <v>0.70079999999999998</v>
      </c>
      <c r="AA74" s="114">
        <v>8.5653333333333304E-2</v>
      </c>
      <c r="AB74" s="114">
        <v>2.1880533333333299</v>
      </c>
      <c r="AC74" s="114">
        <v>4.88833454545455E-2</v>
      </c>
      <c r="AD74" s="114" t="s">
        <v>389</v>
      </c>
      <c r="AE74" s="40"/>
      <c r="AF74" s="48" t="s">
        <v>389</v>
      </c>
      <c r="AG74" s="48" t="s">
        <v>389</v>
      </c>
      <c r="AH74" s="48" t="s">
        <v>389</v>
      </c>
      <c r="AI74" s="48" t="s">
        <v>389</v>
      </c>
      <c r="AJ74" s="48" t="s">
        <v>389</v>
      </c>
      <c r="AK74" s="114">
        <v>77.209000000000003</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0.330844022749684</v>
      </c>
      <c r="F80" s="114" t="s">
        <v>391</v>
      </c>
      <c r="G80" s="114">
        <v>4.7265073274203599</v>
      </c>
      <c r="H80" s="114" t="s">
        <v>391</v>
      </c>
      <c r="I80" s="114">
        <v>0.13164477878428801</v>
      </c>
      <c r="J80" s="114">
        <v>0.17645451432499101</v>
      </c>
      <c r="K80" s="114">
        <v>0.20323470810896299</v>
      </c>
      <c r="L80" s="114" t="s">
        <v>391</v>
      </c>
      <c r="M80" s="114" t="s">
        <v>391</v>
      </c>
      <c r="N80" s="114">
        <v>32.868951392794401</v>
      </c>
      <c r="O80" s="114">
        <v>0.75053495190392505</v>
      </c>
      <c r="P80" s="114">
        <v>8.4324286250000005E-2</v>
      </c>
      <c r="Q80" s="114">
        <v>3.2212028899999998</v>
      </c>
      <c r="R80" s="114">
        <v>2.9182776949171301E-2</v>
      </c>
      <c r="S80" s="114">
        <v>24.506264657453102</v>
      </c>
      <c r="T80" s="114">
        <v>3.31563617399128E-2</v>
      </c>
      <c r="U80" s="114" t="s">
        <v>391</v>
      </c>
      <c r="V80" s="114">
        <v>25.435041675453999</v>
      </c>
      <c r="W80" s="114">
        <v>0.73639527680000005</v>
      </c>
      <c r="X80" s="114" t="s">
        <v>391</v>
      </c>
      <c r="Y80" s="114" t="s">
        <v>389</v>
      </c>
      <c r="Z80" s="114" t="s">
        <v>391</v>
      </c>
      <c r="AA80" s="114" t="s">
        <v>391</v>
      </c>
      <c r="AB80" s="114" t="s">
        <v>391</v>
      </c>
      <c r="AC80" s="114" t="s">
        <v>391</v>
      </c>
      <c r="AD80" s="114">
        <v>3.03419960271813E-4</v>
      </c>
      <c r="AE80" s="40"/>
      <c r="AF80" s="48" t="s">
        <v>389</v>
      </c>
      <c r="AG80" s="48" t="s">
        <v>389</v>
      </c>
      <c r="AH80" s="48" t="s">
        <v>389</v>
      </c>
      <c r="AI80" s="48" t="s">
        <v>389</v>
      </c>
      <c r="AJ80" s="48" t="s">
        <v>389</v>
      </c>
      <c r="AK80" s="114">
        <v>226.720924</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9.7039326862127595</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t="s">
        <v>391</v>
      </c>
      <c r="AL82" s="46" t="s">
        <v>203</v>
      </c>
    </row>
    <row r="83" spans="1:38" ht="26.25" customHeight="1" thickBot="1" x14ac:dyDescent="0.3">
      <c r="A83" s="36" t="s">
        <v>45</v>
      </c>
      <c r="B83" s="54" t="s">
        <v>195</v>
      </c>
      <c r="C83" s="55" t="s">
        <v>196</v>
      </c>
      <c r="D83" s="38"/>
      <c r="E83" s="114" t="s">
        <v>391</v>
      </c>
      <c r="F83" s="114">
        <v>5.6034577085905202</v>
      </c>
      <c r="G83" s="114" t="s">
        <v>389</v>
      </c>
      <c r="H83" s="114" t="s">
        <v>389</v>
      </c>
      <c r="I83" s="114">
        <v>3.6883470032705E-3</v>
      </c>
      <c r="J83" s="114">
        <v>1.9686485062286398E-2</v>
      </c>
      <c r="K83" s="114">
        <v>0.10716276118031801</v>
      </c>
      <c r="L83" s="114" t="s">
        <v>391</v>
      </c>
      <c r="M83" s="114">
        <v>4.6515800000000002E-4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7600</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29.7948962514286</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t="s">
        <v>391</v>
      </c>
      <c r="AL85" s="41" t="s">
        <v>200</v>
      </c>
    </row>
    <row r="86" spans="1:38" ht="26.25" customHeight="1" thickBot="1" x14ac:dyDescent="0.3">
      <c r="A86" s="36" t="s">
        <v>192</v>
      </c>
      <c r="B86" s="45" t="s">
        <v>201</v>
      </c>
      <c r="C86" s="53" t="s">
        <v>202</v>
      </c>
      <c r="D86" s="38"/>
      <c r="E86" s="114" t="s">
        <v>389</v>
      </c>
      <c r="F86" s="114">
        <v>6.5481486986666697</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t="s">
        <v>391</v>
      </c>
      <c r="AL86" s="41" t="s">
        <v>203</v>
      </c>
    </row>
    <row r="87" spans="1:38" ht="26.25" customHeight="1" thickBot="1" x14ac:dyDescent="0.3">
      <c r="A87" s="36" t="s">
        <v>192</v>
      </c>
      <c r="B87" s="45" t="s">
        <v>204</v>
      </c>
      <c r="C87" s="53" t="s">
        <v>205</v>
      </c>
      <c r="D87" s="38"/>
      <c r="E87" s="114" t="s">
        <v>389</v>
      </c>
      <c r="F87" s="114">
        <v>0.52919720000000003</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t="s">
        <v>391</v>
      </c>
      <c r="AL87" s="41" t="s">
        <v>203</v>
      </c>
    </row>
    <row r="88" spans="1:38" ht="26.25" customHeight="1" thickBot="1" x14ac:dyDescent="0.3">
      <c r="A88" s="36" t="s">
        <v>192</v>
      </c>
      <c r="B88" s="45" t="s">
        <v>206</v>
      </c>
      <c r="C88" s="53" t="s">
        <v>207</v>
      </c>
      <c r="D88" s="38"/>
      <c r="E88" s="114" t="s">
        <v>391</v>
      </c>
      <c r="F88" s="114">
        <v>5.6942970009481799</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t="s">
        <v>391</v>
      </c>
      <c r="AL88" s="41" t="s">
        <v>203</v>
      </c>
    </row>
    <row r="89" spans="1:38" ht="26.25" customHeight="1" thickBot="1" x14ac:dyDescent="0.3">
      <c r="A89" s="36" t="s">
        <v>192</v>
      </c>
      <c r="B89" s="45" t="s">
        <v>208</v>
      </c>
      <c r="C89" s="53" t="s">
        <v>209</v>
      </c>
      <c r="D89" s="38"/>
      <c r="E89" s="114" t="s">
        <v>389</v>
      </c>
      <c r="F89" s="114">
        <v>5.8907664093333301</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t="s">
        <v>391</v>
      </c>
      <c r="AL89" s="41" t="s">
        <v>203</v>
      </c>
    </row>
    <row r="90" spans="1:38" ht="26.25" customHeight="1" thickBot="1" x14ac:dyDescent="0.3">
      <c r="A90" s="36" t="s">
        <v>192</v>
      </c>
      <c r="B90" s="45" t="s">
        <v>210</v>
      </c>
      <c r="C90" s="53" t="s">
        <v>211</v>
      </c>
      <c r="D90" s="38"/>
      <c r="E90" s="114" t="s">
        <v>389</v>
      </c>
      <c r="F90" s="114">
        <v>13.488865545470899</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t="s">
        <v>391</v>
      </c>
      <c r="AL90" s="41" t="s">
        <v>203</v>
      </c>
    </row>
    <row r="91" spans="1:38" ht="26.25" customHeight="1" thickBot="1" x14ac:dyDescent="0.3">
      <c r="A91" s="36" t="s">
        <v>192</v>
      </c>
      <c r="B91" s="42" t="s">
        <v>379</v>
      </c>
      <c r="C91" s="45" t="s">
        <v>212</v>
      </c>
      <c r="D91" s="38"/>
      <c r="E91" s="114">
        <v>1.6118651999999997E-2</v>
      </c>
      <c r="F91" s="114">
        <v>4.2388236000000003E-2</v>
      </c>
      <c r="G91" s="114">
        <v>4.1168639999999996E-3</v>
      </c>
      <c r="H91" s="114">
        <v>3.6345284999999998E-2</v>
      </c>
      <c r="I91" s="114">
        <v>0.30726790799999998</v>
      </c>
      <c r="J91" s="114">
        <v>0.37267424399999999</v>
      </c>
      <c r="K91" s="114">
        <v>0.38618355599999998</v>
      </c>
      <c r="L91" s="114" t="s">
        <v>391</v>
      </c>
      <c r="M91" s="114">
        <v>0.49230717000000002</v>
      </c>
      <c r="N91" s="114">
        <v>4.3789499999999999E-4</v>
      </c>
      <c r="O91" s="114">
        <v>2.8933259999999999E-3</v>
      </c>
      <c r="P91" s="114">
        <v>9.5349239999999993E-4</v>
      </c>
      <c r="Q91" s="114">
        <v>3.2055620999999999E-3</v>
      </c>
      <c r="R91" s="114">
        <v>2.4366216600000001E-2</v>
      </c>
      <c r="S91" s="114">
        <v>0.60659200080000009</v>
      </c>
      <c r="T91" s="114">
        <v>6.4542330000000009E-2</v>
      </c>
      <c r="U91" s="114" t="s">
        <v>391</v>
      </c>
      <c r="V91" s="114">
        <v>0.37807833000000002</v>
      </c>
      <c r="W91" s="114">
        <v>8.7578999999999999E-4</v>
      </c>
      <c r="X91" s="114">
        <v>9.721269E-4</v>
      </c>
      <c r="Y91" s="114">
        <v>3.9410550000000002E-4</v>
      </c>
      <c r="Z91" s="114">
        <v>3.9410550000000002E-4</v>
      </c>
      <c r="AA91" s="114">
        <v>3.9410550000000002E-4</v>
      </c>
      <c r="AB91" s="114">
        <v>2.1544433999999999E-3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9.9601397849462359</v>
      </c>
      <c r="F92" s="114">
        <v>6.7574039938556094</v>
      </c>
      <c r="G92" s="114">
        <v>12.759999999999962</v>
      </c>
      <c r="H92" s="114">
        <v>1.6848480716333889</v>
      </c>
      <c r="I92" s="114">
        <v>6.3439951996927819</v>
      </c>
      <c r="J92" s="114">
        <v>8.6097076996927768</v>
      </c>
      <c r="K92" s="114">
        <v>9.0628501996927824</v>
      </c>
      <c r="L92" s="114" t="s">
        <v>391</v>
      </c>
      <c r="M92" s="114">
        <v>12.080029953917029</v>
      </c>
      <c r="N92" s="114">
        <v>0.40347028278547359</v>
      </c>
      <c r="O92" s="114">
        <v>8.7418561270185907E-2</v>
      </c>
      <c r="P92" s="114">
        <v>1.4215999999999963E-2</v>
      </c>
      <c r="Q92" s="114">
        <v>0.13213774193548405</v>
      </c>
      <c r="R92" s="114">
        <v>0.19447517386765759</v>
      </c>
      <c r="S92" s="114">
        <v>0.44112296815140328</v>
      </c>
      <c r="T92" s="114">
        <v>0.47071532991638543</v>
      </c>
      <c r="U92" s="114" t="s">
        <v>391</v>
      </c>
      <c r="V92" s="114">
        <v>0.80694056557094629</v>
      </c>
      <c r="W92" s="114">
        <v>4.1155500000000005E-2</v>
      </c>
      <c r="X92" s="114" t="s">
        <v>391</v>
      </c>
      <c r="Y92" s="114" t="s">
        <v>391</v>
      </c>
      <c r="Z92" s="114" t="s">
        <v>391</v>
      </c>
      <c r="AA92" s="114" t="s">
        <v>391</v>
      </c>
      <c r="AB92" s="114">
        <v>1.6490800000000031E-2</v>
      </c>
      <c r="AC92" s="114" t="s">
        <v>391</v>
      </c>
      <c r="AD92" s="114" t="s">
        <v>389</v>
      </c>
      <c r="AE92" s="40"/>
      <c r="AF92" s="48" t="s">
        <v>389</v>
      </c>
      <c r="AG92" s="48" t="s">
        <v>389</v>
      </c>
      <c r="AH92" s="48" t="s">
        <v>389</v>
      </c>
      <c r="AI92" s="48" t="s">
        <v>389</v>
      </c>
      <c r="AJ92" s="48" t="s">
        <v>389</v>
      </c>
      <c r="AK92" s="114">
        <v>9633</v>
      </c>
      <c r="AL92" s="41" t="s">
        <v>215</v>
      </c>
    </row>
    <row r="93" spans="1:38" ht="26.25" customHeight="1" thickBot="1" x14ac:dyDescent="0.3">
      <c r="A93" s="36" t="s">
        <v>45</v>
      </c>
      <c r="B93" s="42" t="s">
        <v>216</v>
      </c>
      <c r="C93" s="37" t="s">
        <v>380</v>
      </c>
      <c r="D93" s="47"/>
      <c r="E93" s="114" t="s">
        <v>389</v>
      </c>
      <c r="F93" s="114">
        <v>1.0894267053189</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0.64612688314482503</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646.126883144825</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0.45482463208071</v>
      </c>
      <c r="F99" s="114">
        <v>13.0690745355557</v>
      </c>
      <c r="G99" s="39" t="s">
        <v>389</v>
      </c>
      <c r="H99" s="114">
        <v>8.7063956490564394</v>
      </c>
      <c r="I99" s="114">
        <v>0.129383208</v>
      </c>
      <c r="J99" s="114">
        <v>0.198808344</v>
      </c>
      <c r="K99" s="114">
        <v>0.43548494399999998</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525.94799999999998</v>
      </c>
      <c r="AL99" s="41" t="s">
        <v>229</v>
      </c>
    </row>
    <row r="100" spans="1:38" ht="26.25" customHeight="1" thickBot="1" x14ac:dyDescent="0.3">
      <c r="A100" s="36" t="s">
        <v>227</v>
      </c>
      <c r="B100" s="36" t="s">
        <v>230</v>
      </c>
      <c r="C100" s="37" t="s">
        <v>383</v>
      </c>
      <c r="D100" s="57"/>
      <c r="E100" s="114">
        <v>0.28700208500603003</v>
      </c>
      <c r="F100" s="114">
        <v>9.2588836808850292</v>
      </c>
      <c r="G100" s="39" t="s">
        <v>389</v>
      </c>
      <c r="H100" s="114">
        <v>7.2757367211860302</v>
      </c>
      <c r="I100" s="114">
        <v>0.10694284499999999</v>
      </c>
      <c r="J100" s="114">
        <v>0.16397691750000001</v>
      </c>
      <c r="K100" s="114">
        <v>0.35488923083333002</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1249.354</v>
      </c>
      <c r="AL100" s="41" t="s">
        <v>229</v>
      </c>
    </row>
    <row r="101" spans="1:38" ht="26.25" customHeight="1" thickBot="1" x14ac:dyDescent="0.3">
      <c r="A101" s="36" t="s">
        <v>227</v>
      </c>
      <c r="B101" s="36" t="s">
        <v>231</v>
      </c>
      <c r="C101" s="37" t="s">
        <v>232</v>
      </c>
      <c r="D101" s="57"/>
      <c r="E101" s="114">
        <v>9.2114999999999992E-3</v>
      </c>
      <c r="F101" s="114">
        <v>0.18428431909090001</v>
      </c>
      <c r="G101" s="39" t="s">
        <v>389</v>
      </c>
      <c r="H101" s="114">
        <v>0.50872499999999998</v>
      </c>
      <c r="I101" s="114">
        <v>1.8E-3</v>
      </c>
      <c r="J101" s="114">
        <v>5.4000000000000003E-3</v>
      </c>
      <c r="K101" s="114">
        <v>1.26E-2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447</v>
      </c>
      <c r="AL101" s="41" t="s">
        <v>229</v>
      </c>
    </row>
    <row r="102" spans="1:38" ht="26.25" customHeight="1" thickBot="1" x14ac:dyDescent="0.3">
      <c r="A102" s="36" t="s">
        <v>227</v>
      </c>
      <c r="B102" s="36" t="s">
        <v>233</v>
      </c>
      <c r="C102" s="37" t="s">
        <v>362</v>
      </c>
      <c r="D102" s="57"/>
      <c r="E102" s="114">
        <v>0.13805163144742999</v>
      </c>
      <c r="F102" s="114">
        <v>1.41300440450821</v>
      </c>
      <c r="G102" s="39" t="s">
        <v>389</v>
      </c>
      <c r="H102" s="114">
        <v>4.9370774534884001</v>
      </c>
      <c r="I102" s="114">
        <v>1.1787298E-2</v>
      </c>
      <c r="J102" s="114">
        <v>0.26309179999999999</v>
      </c>
      <c r="K102" s="114">
        <v>1.73121583</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2375.1190000000001</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1.3089285624999999E-4</v>
      </c>
      <c r="F104" s="114">
        <v>2.0947626935400002E-3</v>
      </c>
      <c r="G104" s="39" t="s">
        <v>389</v>
      </c>
      <c r="H104" s="114">
        <v>7.2288409374999998E-3</v>
      </c>
      <c r="I104" s="114">
        <v>2.7545000000000001E-5</v>
      </c>
      <c r="J104" s="114">
        <v>8.2634999999999997E-5</v>
      </c>
      <c r="K104" s="114">
        <v>1.9281499999999999E-4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5.5090000000000003</v>
      </c>
      <c r="AL104" s="41" t="s">
        <v>229</v>
      </c>
    </row>
    <row r="105" spans="1:38" ht="26.25" customHeight="1" thickBot="1" x14ac:dyDescent="0.3">
      <c r="A105" s="36" t="s">
        <v>227</v>
      </c>
      <c r="B105" s="36" t="s">
        <v>238</v>
      </c>
      <c r="C105" s="37" t="s">
        <v>239</v>
      </c>
      <c r="D105" s="57"/>
      <c r="E105" s="114">
        <v>5.836282594285E-2</v>
      </c>
      <c r="F105" s="114">
        <v>2.9062480748739898</v>
      </c>
      <c r="G105" s="39" t="s">
        <v>389</v>
      </c>
      <c r="H105" s="114">
        <v>2.66366084399999</v>
      </c>
      <c r="I105" s="114">
        <v>2.2092000000000001E-2</v>
      </c>
      <c r="J105" s="114">
        <v>3.4715999999999997E-2</v>
      </c>
      <c r="K105" s="114">
        <v>7.5744000000000006E-2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315.60000000000002</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5.3031062748209998E-2</v>
      </c>
      <c r="F107" s="114">
        <v>1.0085453608020001</v>
      </c>
      <c r="G107" s="39" t="s">
        <v>389</v>
      </c>
      <c r="H107" s="114">
        <v>0.82325134659999999</v>
      </c>
      <c r="I107" s="114">
        <v>2.4899999999999999E-2</v>
      </c>
      <c r="J107" s="114">
        <v>0.33200000000000002</v>
      </c>
      <c r="K107" s="114">
        <v>1.577</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8300</v>
      </c>
      <c r="AL107" s="41" t="s">
        <v>229</v>
      </c>
    </row>
    <row r="108" spans="1:38" ht="26.25" customHeight="1" thickBot="1" x14ac:dyDescent="0.3">
      <c r="A108" s="36" t="s">
        <v>227</v>
      </c>
      <c r="B108" s="36" t="s">
        <v>243</v>
      </c>
      <c r="C108" s="37" t="s">
        <v>358</v>
      </c>
      <c r="D108" s="57"/>
      <c r="E108" s="114">
        <v>2.2851011405600002E-3</v>
      </c>
      <c r="F108" s="114">
        <v>0.45957809047526998</v>
      </c>
      <c r="G108" s="39" t="s">
        <v>389</v>
      </c>
      <c r="H108" s="114">
        <v>0.29084252525681997</v>
      </c>
      <c r="I108" s="114">
        <v>1.004502E-2</v>
      </c>
      <c r="J108" s="114">
        <v>0.1004502</v>
      </c>
      <c r="K108" s="114">
        <v>0.20090040000000001</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5022.51</v>
      </c>
      <c r="AL108" s="41" t="s">
        <v>229</v>
      </c>
    </row>
    <row r="109" spans="1:38" ht="26.25" customHeight="1" thickBot="1" x14ac:dyDescent="0.3">
      <c r="A109" s="36" t="s">
        <v>227</v>
      </c>
      <c r="B109" s="36" t="s">
        <v>244</v>
      </c>
      <c r="C109" s="37" t="s">
        <v>359</v>
      </c>
      <c r="D109" s="57"/>
      <c r="E109" s="114">
        <v>1.2598004404000001E-4</v>
      </c>
      <c r="F109" s="114">
        <v>3.8330345565219998E-2</v>
      </c>
      <c r="G109" s="39" t="s">
        <v>389</v>
      </c>
      <c r="H109" s="114">
        <v>2.2114022001540001E-2</v>
      </c>
      <c r="I109" s="114">
        <v>2.4309800000000001E-3</v>
      </c>
      <c r="J109" s="114">
        <v>1.3370389999999999E-2</v>
      </c>
      <c r="K109" s="114">
        <v>1.3370389999999999E-2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121.54900000000001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3.5631346947419998E-2</v>
      </c>
      <c r="F111" s="114">
        <v>0.24953532478335999</v>
      </c>
      <c r="G111" s="39" t="s">
        <v>389</v>
      </c>
      <c r="H111" s="114">
        <v>0.57460828278857001</v>
      </c>
      <c r="I111" s="114">
        <v>1.0739079999999999E-3</v>
      </c>
      <c r="J111" s="114">
        <v>2.1478159999999999E-3</v>
      </c>
      <c r="K111" s="114">
        <v>4.83258599999E-3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268.47699999999998</v>
      </c>
      <c r="AL111" s="41" t="s">
        <v>229</v>
      </c>
    </row>
    <row r="112" spans="1:38" ht="26.25" customHeight="1" thickBot="1" x14ac:dyDescent="0.3">
      <c r="A112" s="36" t="s">
        <v>247</v>
      </c>
      <c r="B112" s="36" t="s">
        <v>248</v>
      </c>
      <c r="C112" s="37" t="s">
        <v>249</v>
      </c>
      <c r="D112" s="38"/>
      <c r="E112" s="114">
        <v>7.1360000000000001</v>
      </c>
      <c r="F112" s="114" t="s">
        <v>389</v>
      </c>
      <c r="G112" s="39" t="s">
        <v>389</v>
      </c>
      <c r="H112" s="114">
        <v>10.550916000000001</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178400000</v>
      </c>
      <c r="AL112" s="46" t="s">
        <v>413</v>
      </c>
    </row>
    <row r="113" spans="1:38" ht="26.25" customHeight="1" thickBot="1" x14ac:dyDescent="0.3">
      <c r="A113" s="36" t="s">
        <v>247</v>
      </c>
      <c r="B113" s="58" t="s">
        <v>250</v>
      </c>
      <c r="C113" s="59" t="s">
        <v>251</v>
      </c>
      <c r="D113" s="38"/>
      <c r="E113" s="114">
        <v>3.0958079892641202</v>
      </c>
      <c r="F113" s="114">
        <v>10.7007207849983</v>
      </c>
      <c r="G113" s="39" t="s">
        <v>389</v>
      </c>
      <c r="H113" s="114">
        <v>17.1062821032823</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77045145.710448995</v>
      </c>
      <c r="AL113" s="41" t="s">
        <v>397</v>
      </c>
    </row>
    <row r="114" spans="1:38" ht="26.25" customHeight="1" thickBot="1" x14ac:dyDescent="0.3">
      <c r="A114" s="36" t="s">
        <v>247</v>
      </c>
      <c r="B114" s="58" t="s">
        <v>252</v>
      </c>
      <c r="C114" s="59" t="s">
        <v>363</v>
      </c>
      <c r="D114" s="38"/>
      <c r="E114" s="114">
        <v>4.7199999999999999E-2</v>
      </c>
      <c r="F114" s="114">
        <v>2.4114834000000002E-2</v>
      </c>
      <c r="G114" s="39" t="s">
        <v>389</v>
      </c>
      <c r="H114" s="114">
        <v>0.15340000000000001</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1180000</v>
      </c>
      <c r="AL114" s="41" t="s">
        <v>397</v>
      </c>
    </row>
    <row r="115" spans="1:38" ht="26.25" customHeight="1" thickBot="1" x14ac:dyDescent="0.3">
      <c r="A115" s="36" t="s">
        <v>247</v>
      </c>
      <c r="B115" s="58" t="s">
        <v>253</v>
      </c>
      <c r="C115" s="59" t="s">
        <v>254</v>
      </c>
      <c r="D115" s="38"/>
      <c r="E115" s="114">
        <v>6.8000000000000005E-2</v>
      </c>
      <c r="F115" s="48" t="s">
        <v>391</v>
      </c>
      <c r="G115" s="39" t="s">
        <v>389</v>
      </c>
      <c r="H115" s="114">
        <v>0.13600000000000001</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1700000</v>
      </c>
      <c r="AL115" s="41" t="s">
        <v>397</v>
      </c>
    </row>
    <row r="116" spans="1:38" ht="26.25" customHeight="1" thickBot="1" x14ac:dyDescent="0.3">
      <c r="A116" s="36" t="s">
        <v>247</v>
      </c>
      <c r="B116" s="36" t="s">
        <v>255</v>
      </c>
      <c r="C116" s="45" t="s">
        <v>384</v>
      </c>
      <c r="D116" s="38"/>
      <c r="E116" s="114">
        <v>1.7673616071404199</v>
      </c>
      <c r="F116" s="114">
        <v>0.27303044343039001</v>
      </c>
      <c r="G116" s="39" t="s">
        <v>389</v>
      </c>
      <c r="H116" s="114">
        <v>4.1706980943410201</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44184040.178510502</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67113910.837679207</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0.26547021949964</v>
      </c>
      <c r="J119" s="114">
        <v>2.3363527199940899</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0.85039033504058004</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2456.627</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2.1973886261782001</v>
      </c>
      <c r="G125" s="39" t="s">
        <v>389</v>
      </c>
      <c r="H125" s="48" t="s">
        <v>391</v>
      </c>
      <c r="I125" s="114">
        <v>3.30792E-4</v>
      </c>
      <c r="J125" s="114">
        <v>2.195256E-3</v>
      </c>
      <c r="K125" s="114">
        <v>4.6411120000000002E-3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7.6178399999999993E-2</v>
      </c>
      <c r="I126" s="39" t="s">
        <v>391</v>
      </c>
      <c r="J126" s="39" t="s">
        <v>391</v>
      </c>
      <c r="K126" s="39" t="s">
        <v>391</v>
      </c>
      <c r="L126" s="39" t="s">
        <v>391</v>
      </c>
      <c r="M126" s="114">
        <v>5.6515200000000002E-2</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140.80000000000001</v>
      </c>
      <c r="AL126" s="46" t="s">
        <v>416</v>
      </c>
    </row>
    <row r="127" spans="1:38" ht="26.25" customHeight="1" thickBot="1" x14ac:dyDescent="0.3">
      <c r="A127" s="36" t="s">
        <v>272</v>
      </c>
      <c r="B127" s="36" t="s">
        <v>277</v>
      </c>
      <c r="C127" s="37" t="s">
        <v>278</v>
      </c>
      <c r="D127" s="38"/>
      <c r="E127" s="48" t="s">
        <v>391</v>
      </c>
      <c r="F127" s="48" t="s">
        <v>391</v>
      </c>
      <c r="G127" s="48" t="s">
        <v>391</v>
      </c>
      <c r="H127" s="114">
        <v>8.8732869107099998E-3</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0.26572410000000002</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3.1E-2</v>
      </c>
      <c r="F130" s="114">
        <v>4.0000000000000002E-4</v>
      </c>
      <c r="G130" s="114">
        <v>4.8000000000000001E-2</v>
      </c>
      <c r="H130" s="114" t="s">
        <v>391</v>
      </c>
      <c r="I130" s="114">
        <v>5.1000000000000004E-4</v>
      </c>
      <c r="J130" s="114">
        <v>5.9999999999999995E-4</v>
      </c>
      <c r="K130" s="114">
        <v>5.9999999999999995E-4</v>
      </c>
      <c r="L130" s="114" t="s">
        <v>391</v>
      </c>
      <c r="M130" s="114" t="s">
        <v>391</v>
      </c>
      <c r="N130" s="114">
        <v>5.9999999999999995E-4</v>
      </c>
      <c r="O130" s="114">
        <v>5.2200000000000002E-5</v>
      </c>
      <c r="P130" s="114">
        <v>2.1000000000000001E-2</v>
      </c>
      <c r="Q130" s="114" t="s">
        <v>391</v>
      </c>
      <c r="R130" s="114">
        <v>2.154E-4</v>
      </c>
      <c r="S130" s="114">
        <v>8.5800000000000004E-4</v>
      </c>
      <c r="T130" s="114">
        <v>3.768E-4</v>
      </c>
      <c r="U130" s="114" t="s">
        <v>391</v>
      </c>
      <c r="V130" s="114" t="s">
        <v>391</v>
      </c>
      <c r="W130" s="114">
        <v>7.1599999999999995E-4</v>
      </c>
      <c r="X130" s="114" t="s">
        <v>391</v>
      </c>
      <c r="Y130" s="114" t="s">
        <v>391</v>
      </c>
      <c r="Z130" s="114" t="s">
        <v>391</v>
      </c>
      <c r="AA130" s="114" t="s">
        <v>391</v>
      </c>
      <c r="AB130" s="114">
        <v>6.9999999999999999E-4</v>
      </c>
      <c r="AC130" s="114">
        <v>7.0000000000000007E-2</v>
      </c>
      <c r="AD130" s="114" t="s">
        <v>392</v>
      </c>
      <c r="AE130" s="40"/>
      <c r="AF130" s="48" t="s">
        <v>389</v>
      </c>
      <c r="AG130" s="48" t="s">
        <v>389</v>
      </c>
      <c r="AH130" s="48" t="s">
        <v>389</v>
      </c>
      <c r="AI130" s="48" t="s">
        <v>389</v>
      </c>
      <c r="AJ130" s="48" t="s">
        <v>389</v>
      </c>
      <c r="AK130" s="114">
        <v>35</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4.9817624999999997E-2</v>
      </c>
      <c r="F133" s="114">
        <v>7.8500499999999997E-4</v>
      </c>
      <c r="G133" s="114">
        <v>6.8235049999999997E-3</v>
      </c>
      <c r="H133" s="114" t="s">
        <v>391</v>
      </c>
      <c r="I133" s="114">
        <v>2.0991508E-3</v>
      </c>
      <c r="J133" s="114">
        <v>2.0997854E-3</v>
      </c>
      <c r="K133" s="114">
        <v>2.3347649999999999E-3</v>
      </c>
      <c r="L133" s="114" t="s">
        <v>391</v>
      </c>
      <c r="M133" s="114">
        <v>8.4539000000000003E-3</v>
      </c>
      <c r="N133" s="114">
        <v>1.8133615500000001E-3</v>
      </c>
      <c r="O133" s="114">
        <v>3.0373655E-4</v>
      </c>
      <c r="P133" s="114">
        <v>0.17830214999999999</v>
      </c>
      <c r="Q133" s="114">
        <v>8.2183984999999995E-4</v>
      </c>
      <c r="R133" s="114">
        <v>8.1882060000000004E-4</v>
      </c>
      <c r="S133" s="114">
        <v>7.5058554999999998E-4</v>
      </c>
      <c r="T133" s="114">
        <v>1.0464720499999999E-3</v>
      </c>
      <c r="U133" s="114">
        <v>1.1944153E-3</v>
      </c>
      <c r="V133" s="114">
        <v>9.6688461999999992E-3</v>
      </c>
      <c r="W133" s="114">
        <v>0.54346499999999998</v>
      </c>
      <c r="X133" s="114">
        <v>6.0384999999999998E-9</v>
      </c>
      <c r="Y133" s="114">
        <v>4.3537585000000001E-7</v>
      </c>
      <c r="Z133" s="114">
        <v>3.8887940000000002E-7</v>
      </c>
      <c r="AA133" s="114">
        <v>4.2209114999999998E-7</v>
      </c>
      <c r="AB133" s="114">
        <v>1.2523848999999999E-6</v>
      </c>
      <c r="AC133" s="114">
        <v>9.0577499999999998E-3</v>
      </c>
      <c r="AD133" s="114">
        <v>2.4757850000000001E-2</v>
      </c>
      <c r="AE133" s="40"/>
      <c r="AF133" s="48" t="s">
        <v>389</v>
      </c>
      <c r="AG133" s="48" t="s">
        <v>389</v>
      </c>
      <c r="AH133" s="48" t="s">
        <v>389</v>
      </c>
      <c r="AI133" s="48" t="s">
        <v>389</v>
      </c>
      <c r="AJ133" s="48" t="s">
        <v>389</v>
      </c>
      <c r="AK133" s="114">
        <v>60385</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2.9285219366399998E-2</v>
      </c>
      <c r="F135" s="114">
        <v>1.13273018304E-2</v>
      </c>
      <c r="G135" s="114">
        <v>1.0130107328000001E-3</v>
      </c>
      <c r="H135" s="114" t="s">
        <v>391</v>
      </c>
      <c r="I135" s="114">
        <v>3.85864997312E-2</v>
      </c>
      <c r="J135" s="114">
        <v>4.1533440044800002E-2</v>
      </c>
      <c r="K135" s="114">
        <v>4.2730634547199997E-2</v>
      </c>
      <c r="L135" s="114" t="s">
        <v>391</v>
      </c>
      <c r="M135" s="114">
        <v>0.51414899283839999</v>
      </c>
      <c r="N135" s="114">
        <v>4.5125023552000003E-3</v>
      </c>
      <c r="O135" s="114">
        <v>9.2091884800000003E-4</v>
      </c>
      <c r="P135" s="114" t="s">
        <v>391</v>
      </c>
      <c r="Q135" s="114">
        <v>3.7757672768000002E-3</v>
      </c>
      <c r="R135" s="114">
        <v>9.2091884800000001E-5</v>
      </c>
      <c r="S135" s="114">
        <v>1.8418376960000001E-3</v>
      </c>
      <c r="T135" s="114" t="s">
        <v>391</v>
      </c>
      <c r="U135" s="114">
        <v>6.4464319360000005E-4</v>
      </c>
      <c r="V135" s="114">
        <v>0.1614370740544</v>
      </c>
      <c r="W135" s="114">
        <v>9.2091884799999996E-2</v>
      </c>
      <c r="X135" s="114">
        <v>8.6105912288000002E-5</v>
      </c>
      <c r="Y135" s="114">
        <v>1.6438401436800001E-4</v>
      </c>
      <c r="Z135" s="114">
        <v>1.14376E-10</v>
      </c>
      <c r="AA135" s="114" t="s">
        <v>391</v>
      </c>
      <c r="AB135" s="114">
        <v>2.5049004103199998E-4</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1.8706500000000001E-2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1.3995840000000001E-2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933056</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1.1929017285714201</v>
      </c>
      <c r="I139" s="114">
        <v>0.79602867666666699</v>
      </c>
      <c r="J139" s="114">
        <v>0.79602867666666699</v>
      </c>
      <c r="K139" s="114">
        <v>0.79602867666666699</v>
      </c>
      <c r="L139" s="48" t="s">
        <v>391</v>
      </c>
      <c r="M139" s="114" t="s">
        <v>391</v>
      </c>
      <c r="N139" s="114">
        <v>2.30454166666667E-3</v>
      </c>
      <c r="O139" s="114">
        <v>4.6460316666666699E-3</v>
      </c>
      <c r="P139" s="114">
        <v>4.6460316666666699E-3</v>
      </c>
      <c r="Q139" s="114">
        <v>7.3550999999999998E-3</v>
      </c>
      <c r="R139" s="114">
        <v>7.0265016666666699E-3</v>
      </c>
      <c r="S139" s="114">
        <v>1.6361166666666701E-2</v>
      </c>
      <c r="T139" s="114" t="s">
        <v>391</v>
      </c>
      <c r="U139" s="114" t="s">
        <v>391</v>
      </c>
      <c r="V139" s="114" t="s">
        <v>391</v>
      </c>
      <c r="W139" s="114">
        <v>8.0712426666666701</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276.24409179103412</v>
      </c>
      <c r="F141" s="66">
        <f t="shared" ref="F141:AJ141" si="0">SUM(F$14:F$140)</f>
        <v>331.49331355076743</v>
      </c>
      <c r="G141" s="66">
        <f t="shared" si="0"/>
        <v>93.334398174411831</v>
      </c>
      <c r="H141" s="66">
        <f t="shared" si="0"/>
        <v>64.560943264079526</v>
      </c>
      <c r="I141" s="66">
        <f t="shared" si="0"/>
        <v>43.407413374080541</v>
      </c>
      <c r="J141" s="66">
        <f t="shared" si="0"/>
        <v>71.498667604254607</v>
      </c>
      <c r="K141" s="66">
        <f t="shared" si="0"/>
        <v>115.65578053590825</v>
      </c>
      <c r="L141" s="66">
        <f t="shared" si="0"/>
        <v>0</v>
      </c>
      <c r="M141" s="66">
        <f t="shared" si="0"/>
        <v>1074.133122929768</v>
      </c>
      <c r="N141" s="66">
        <f t="shared" si="0"/>
        <v>304.05825477274021</v>
      </c>
      <c r="O141" s="66">
        <f t="shared" si="0"/>
        <v>1.3556554711251587</v>
      </c>
      <c r="P141" s="66">
        <f t="shared" si="0"/>
        <v>1.1817981719800279</v>
      </c>
      <c r="Q141" s="66">
        <f t="shared" si="0"/>
        <v>4.1758043715634381</v>
      </c>
      <c r="R141" s="66">
        <f t="shared" si="0"/>
        <v>16.568877082834277</v>
      </c>
      <c r="S141" s="66">
        <f t="shared" si="0"/>
        <v>51.200785467125783</v>
      </c>
      <c r="T141" s="66">
        <f t="shared" si="0"/>
        <v>25.957005827286924</v>
      </c>
      <c r="U141" s="66">
        <f t="shared" si="0"/>
        <v>1.0158244092675008</v>
      </c>
      <c r="V141" s="66">
        <f t="shared" si="0"/>
        <v>140.2825159987066</v>
      </c>
      <c r="W141" s="66">
        <f t="shared" si="0"/>
        <v>45.882354529627328</v>
      </c>
      <c r="X141" s="66">
        <f t="shared" si="0"/>
        <v>6.1553257930260701</v>
      </c>
      <c r="Y141" s="66">
        <f t="shared" si="0"/>
        <v>5.9441598719717197</v>
      </c>
      <c r="Z141" s="66">
        <f t="shared" si="0"/>
        <v>2.6576525301593166</v>
      </c>
      <c r="AA141" s="66">
        <f t="shared" si="0"/>
        <v>3.2019482805071009</v>
      </c>
      <c r="AB141" s="66">
        <f t="shared" si="0"/>
        <v>19.032695582172931</v>
      </c>
      <c r="AC141" s="66">
        <f t="shared" si="0"/>
        <v>16.642793214687092</v>
      </c>
      <c r="AD141" s="66">
        <f t="shared" si="0"/>
        <v>7.9820059795448959</v>
      </c>
      <c r="AE141" s="67"/>
      <c r="AF141" s="68">
        <f t="shared" si="0"/>
        <v>569222.42974909267</v>
      </c>
      <c r="AG141" s="68">
        <f t="shared" si="0"/>
        <v>71465.992145941695</v>
      </c>
      <c r="AH141" s="68">
        <f t="shared" si="0"/>
        <v>32321.706374817015</v>
      </c>
      <c r="AI141" s="68">
        <f t="shared" si="0"/>
        <v>253920.79256814538</v>
      </c>
      <c r="AJ141" s="68">
        <f t="shared" si="0"/>
        <v>10141.528500141787</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276.24409179103412</v>
      </c>
      <c r="F152" s="91">
        <f t="shared" ref="F152:AD152" si="1">F141+F151+IF(AND(OR($B$4="AT",$B$4="BE",$B$4="CH",$B$4="GB",$B$4="IE",$B$4="LT",$B$4="LU",$B$4="NL"),SUM(F143:F149)&gt;0),SUM(F143:F149)-SUM(F27:F33),0)</f>
        <v>331.49331355076743</v>
      </c>
      <c r="G152" s="91">
        <f t="shared" si="1"/>
        <v>93.334398174411831</v>
      </c>
      <c r="H152" s="91">
        <f t="shared" si="1"/>
        <v>64.560943264079526</v>
      </c>
      <c r="I152" s="91">
        <f t="shared" si="1"/>
        <v>43.407413374080541</v>
      </c>
      <c r="J152" s="91">
        <f t="shared" si="1"/>
        <v>71.498667604254607</v>
      </c>
      <c r="K152" s="91">
        <f t="shared" si="1"/>
        <v>115.65578053590825</v>
      </c>
      <c r="L152" s="91">
        <f>L141+L151+IF(AND(OR($B$4="AT",$B$4="BE",$B$4="CH",$B$4="GB",$B$4="IE",$B$4="LT",$B$4="LU",$B$4="NL"),SUM(L143:L149)&gt;0),SUM(L143:L149)-SUM(L27:L33),0)</f>
        <v>0</v>
      </c>
      <c r="M152" s="91">
        <f t="shared" si="1"/>
        <v>1074.133122929768</v>
      </c>
      <c r="N152" s="91">
        <f t="shared" si="1"/>
        <v>304.05825477274021</v>
      </c>
      <c r="O152" s="91">
        <f t="shared" si="1"/>
        <v>1.3556554711251587</v>
      </c>
      <c r="P152" s="91">
        <f t="shared" si="1"/>
        <v>1.1817981719800279</v>
      </c>
      <c r="Q152" s="91">
        <f t="shared" si="1"/>
        <v>4.1758043715634381</v>
      </c>
      <c r="R152" s="91">
        <f t="shared" si="1"/>
        <v>16.568877082834277</v>
      </c>
      <c r="S152" s="91">
        <f t="shared" si="1"/>
        <v>51.200785467125783</v>
      </c>
      <c r="T152" s="91">
        <f t="shared" si="1"/>
        <v>25.957005827286924</v>
      </c>
      <c r="U152" s="91">
        <f t="shared" si="1"/>
        <v>1.0158244092675008</v>
      </c>
      <c r="V152" s="91">
        <f t="shared" si="1"/>
        <v>140.2825159987066</v>
      </c>
      <c r="W152" s="91">
        <f t="shared" si="1"/>
        <v>45.882354529627328</v>
      </c>
      <c r="X152" s="91">
        <f t="shared" si="1"/>
        <v>6.1553257930260701</v>
      </c>
      <c r="Y152" s="91">
        <f t="shared" si="1"/>
        <v>5.9441598719717197</v>
      </c>
      <c r="Z152" s="91">
        <f t="shared" si="1"/>
        <v>2.6576525301593166</v>
      </c>
      <c r="AA152" s="91">
        <f t="shared" si="1"/>
        <v>3.2019482805071009</v>
      </c>
      <c r="AB152" s="91">
        <f t="shared" si="1"/>
        <v>19.032695582172931</v>
      </c>
      <c r="AC152" s="91">
        <f t="shared" si="1"/>
        <v>16.642793214687092</v>
      </c>
      <c r="AD152" s="91">
        <f t="shared" si="1"/>
        <v>7.9820059795448959</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276.24409179103412</v>
      </c>
      <c r="F154" s="91">
        <f>F141+F153-IF(OR($B$6=2005,$B$6&gt;=2020),SUM(F99:F122),0)+IF(AND(OR($B$4="AT",$B$4="BE",$B$4="CH",$B$4="GB",$B$4="IE",$B$4="LT",$B$4="LU",$B$4="NL"),SUM(F143:F149)&gt;0),SUM(F143:F149)-SUM(F27:F33),0)</f>
        <v>331.49331355076743</v>
      </c>
      <c r="G154" s="91">
        <f>G141+G153+IF(AND(OR($B$4="AT",$B$4="BE",$B$4="CH",$B$4="GB",$B$4="IE",$B$4="LT",$B$4="LU",$B$4="NL"),SUM(G143:G149)&gt;0),SUM(G143:G149)-SUM(G27:G33),0)</f>
        <v>93.334398174411831</v>
      </c>
      <c r="H154" s="91">
        <f t="shared" ref="H154:AD154" si="2">H141+H153+IF(AND(OR($B$4="AT",$B$4="BE",$B$4="CH",$B$4="GB",$B$4="IE",$B$4="LT",$B$4="LU",$B$4="NL"),SUM(H143:H149)&gt;0),SUM(H143:H149)-SUM(H27:H33),0)</f>
        <v>64.560943264079526</v>
      </c>
      <c r="I154" s="91">
        <f t="shared" si="2"/>
        <v>43.407413374080541</v>
      </c>
      <c r="J154" s="91">
        <f t="shared" si="2"/>
        <v>71.498667604254607</v>
      </c>
      <c r="K154" s="91">
        <f t="shared" si="2"/>
        <v>115.65578053590825</v>
      </c>
      <c r="L154" s="91">
        <f>L141+L153+IF(AND(OR($B$4="AT",$B$4="BE",$B$4="CH",$B$4="GB",$B$4="IE",$B$4="LT",$B$4="LU",$B$4="NL"),SUM(L143:L149)&gt;0),SUM(L143:L149)-SUM(L27:L33),0)</f>
        <v>0</v>
      </c>
      <c r="M154" s="91">
        <f t="shared" si="2"/>
        <v>1074.133122929768</v>
      </c>
      <c r="N154" s="91">
        <f t="shared" si="2"/>
        <v>304.05825477274021</v>
      </c>
      <c r="O154" s="91">
        <f t="shared" si="2"/>
        <v>1.3556554711251587</v>
      </c>
      <c r="P154" s="91">
        <f t="shared" si="2"/>
        <v>1.1817981719800279</v>
      </c>
      <c r="Q154" s="91">
        <f t="shared" si="2"/>
        <v>4.1758043715634381</v>
      </c>
      <c r="R154" s="91">
        <f t="shared" si="2"/>
        <v>16.568877082834277</v>
      </c>
      <c r="S154" s="91">
        <f t="shared" si="2"/>
        <v>51.200785467125783</v>
      </c>
      <c r="T154" s="91">
        <f t="shared" si="2"/>
        <v>25.957005827286924</v>
      </c>
      <c r="U154" s="91">
        <f t="shared" si="2"/>
        <v>1.0158244092675008</v>
      </c>
      <c r="V154" s="91">
        <f t="shared" si="2"/>
        <v>140.2825159987066</v>
      </c>
      <c r="W154" s="91">
        <f t="shared" si="2"/>
        <v>45.882354529627328</v>
      </c>
      <c r="X154" s="91">
        <f t="shared" si="2"/>
        <v>6.1553257930260701</v>
      </c>
      <c r="Y154" s="91">
        <f t="shared" si="2"/>
        <v>5.9441598719717197</v>
      </c>
      <c r="Z154" s="91">
        <f t="shared" si="2"/>
        <v>2.6576525301593166</v>
      </c>
      <c r="AA154" s="91">
        <f t="shared" si="2"/>
        <v>3.2019482805071009</v>
      </c>
      <c r="AB154" s="91">
        <f t="shared" si="2"/>
        <v>19.032695582172931</v>
      </c>
      <c r="AC154" s="91">
        <f t="shared" si="2"/>
        <v>16.642793214687092</v>
      </c>
      <c r="AD154" s="91">
        <f t="shared" si="2"/>
        <v>7.9820059795448959</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3.3082525474309499</v>
      </c>
      <c r="F157" s="114">
        <v>0.58898499589490005</v>
      </c>
      <c r="G157" s="114">
        <v>0.26003858994313001</v>
      </c>
      <c r="H157" s="114" t="s">
        <v>391</v>
      </c>
      <c r="I157" s="114">
        <v>5.200771798862E-2</v>
      </c>
      <c r="J157" s="114">
        <v>5.200771798862E-2</v>
      </c>
      <c r="K157" s="114">
        <v>5.200771798862E-2</v>
      </c>
      <c r="L157" s="114" t="s">
        <v>391</v>
      </c>
      <c r="M157" s="114">
        <v>3.9853514294684902</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11186.860139353599</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1.9495732047062799</v>
      </c>
      <c r="F158" s="114">
        <v>0.34709241495557003</v>
      </c>
      <c r="G158" s="114">
        <v>0.15324231142401001</v>
      </c>
      <c r="H158" s="114" t="s">
        <v>391</v>
      </c>
      <c r="I158" s="114">
        <v>3.0648462284789998E-2</v>
      </c>
      <c r="J158" s="114">
        <v>3.0648462284789998E-2</v>
      </c>
      <c r="K158" s="114">
        <v>3.0648462284789998E-2</v>
      </c>
      <c r="L158" s="114" t="s">
        <v>391</v>
      </c>
      <c r="M158" s="114">
        <v>2.3485916648846201</v>
      </c>
      <c r="N158" s="114">
        <v>2.26464</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6592.4842374616101</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61.995824643510687</v>
      </c>
      <c r="F159" s="114">
        <v>0.99058088199101002</v>
      </c>
      <c r="G159" s="114">
        <v>43.850334154352517</v>
      </c>
      <c r="H159" s="114">
        <v>2.099050558187E-2</v>
      </c>
      <c r="I159" s="114">
        <v>5.7882304552507398</v>
      </c>
      <c r="J159" s="114">
        <v>6.2452932450181198</v>
      </c>
      <c r="K159" s="114">
        <v>6.2452932450181198</v>
      </c>
      <c r="L159" s="114" t="s">
        <v>391</v>
      </c>
      <c r="M159" s="114">
        <v>3.3210816599357598</v>
      </c>
      <c r="N159" s="114">
        <v>0.21152222965508999</v>
      </c>
      <c r="O159" s="114">
        <v>1.6851209611380001E-2</v>
      </c>
      <c r="P159" s="114">
        <v>2.2493730550820329E-3</v>
      </c>
      <c r="Q159" s="114">
        <v>1.04685247977622</v>
      </c>
      <c r="R159" s="114">
        <v>0.95105153355094996</v>
      </c>
      <c r="S159" s="114">
        <v>2.4527788220433497</v>
      </c>
      <c r="T159" s="114">
        <v>29.814097044513769</v>
      </c>
      <c r="U159" s="114">
        <v>2.4510426038192035E-2</v>
      </c>
      <c r="V159" s="114">
        <v>2.1833000708296</v>
      </c>
      <c r="W159" s="114">
        <v>0.61144885383451997</v>
      </c>
      <c r="X159" s="114">
        <v>1.5987432917180001E-2</v>
      </c>
      <c r="Y159" s="114">
        <v>6.3380208853939995E-2</v>
      </c>
      <c r="Z159" s="114">
        <v>1.8613724986390003E-2</v>
      </c>
      <c r="AA159" s="114">
        <v>2.8057764869409998E-2</v>
      </c>
      <c r="AB159" s="114">
        <v>0.12603913162696001</v>
      </c>
      <c r="AC159" s="114">
        <v>0.20275276317333998</v>
      </c>
      <c r="AD159" s="114">
        <v>0.78134492298869007</v>
      </c>
      <c r="AE159" s="40"/>
      <c r="AF159" s="114">
        <v>38325.090432223042</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767" priority="67" stopIfTrue="1" operator="equal">
      <formula>"C"</formula>
    </cfRule>
    <cfRule type="cellIs" dxfId="766" priority="68" stopIfTrue="1" operator="equal">
      <formula>"IE"</formula>
    </cfRule>
    <cfRule type="cellIs" dxfId="765" priority="69" stopIfTrue="1" operator="equal">
      <formula>"NA"</formula>
    </cfRule>
    <cfRule type="cellIs" dxfId="764" priority="70" stopIfTrue="1" operator="equal">
      <formula>"NE"</formula>
    </cfRule>
    <cfRule type="cellIs" dxfId="763" priority="71" stopIfTrue="1" operator="equal">
      <formula>"NO"</formula>
    </cfRule>
    <cfRule type="cellIs" dxfId="762" priority="72" stopIfTrue="1" operator="equal">
      <formula>"TPS"</formula>
    </cfRule>
  </conditionalFormatting>
  <conditionalFormatting sqref="E14:AK141">
    <cfRule type="cellIs" dxfId="761" priority="13" stopIfTrue="1" operator="equal">
      <formula>"C"</formula>
    </cfRule>
    <cfRule type="cellIs" dxfId="760" priority="14" stopIfTrue="1" operator="equal">
      <formula>"IE"</formula>
    </cfRule>
    <cfRule type="cellIs" dxfId="759" priority="15" stopIfTrue="1" operator="equal">
      <formula>"NA"</formula>
    </cfRule>
    <cfRule type="cellIs" dxfId="758" priority="16" stopIfTrue="1" operator="equal">
      <formula>"NE"</formula>
    </cfRule>
    <cfRule type="cellIs" dxfId="757" priority="17" stopIfTrue="1" operator="equal">
      <formula>"NO"</formula>
    </cfRule>
    <cfRule type="cellIs" dxfId="756" priority="18" stopIfTrue="1" operator="equal">
      <formula>"TPS"</formula>
    </cfRule>
  </conditionalFormatting>
  <conditionalFormatting sqref="E157:AK164">
    <cfRule type="cellIs" dxfId="755" priority="1" stopIfTrue="1" operator="equal">
      <formula>"C"</formula>
    </cfRule>
    <cfRule type="cellIs" dxfId="754" priority="2" stopIfTrue="1" operator="equal">
      <formula>"IE"</formula>
    </cfRule>
    <cfRule type="cellIs" dxfId="753" priority="3" stopIfTrue="1" operator="equal">
      <formula>"NA"</formula>
    </cfRule>
    <cfRule type="cellIs" dxfId="752" priority="4" stopIfTrue="1" operator="equal">
      <formula>"NE"</formula>
    </cfRule>
    <cfRule type="cellIs" dxfId="751" priority="5" stopIfTrue="1" operator="equal">
      <formula>"NO"</formula>
    </cfRule>
    <cfRule type="cellIs" dxfId="750" priority="6" stopIfTrue="1" operator="equal">
      <formula>"TPS"</formula>
    </cfRule>
  </conditionalFormatting>
  <conditionalFormatting sqref="AF143:AK149">
    <cfRule type="cellIs" dxfId="749" priority="31" stopIfTrue="1" operator="equal">
      <formula>"C"</formula>
    </cfRule>
    <cfRule type="cellIs" dxfId="748" priority="32" stopIfTrue="1" operator="equal">
      <formula>"IE"</formula>
    </cfRule>
    <cfRule type="cellIs" dxfId="747" priority="33" stopIfTrue="1" operator="equal">
      <formula>"NA"</formula>
    </cfRule>
    <cfRule type="cellIs" dxfId="746" priority="34" stopIfTrue="1" operator="equal">
      <formula>"NE"</formula>
    </cfRule>
    <cfRule type="cellIs" dxfId="745" priority="35" stopIfTrue="1" operator="equal">
      <formula>"NO"</formula>
    </cfRule>
    <cfRule type="cellIs" dxfId="744" priority="36" stopIfTrue="1" operator="equal">
      <formula>"TPS"</formula>
    </cfRule>
  </conditionalFormatting>
  <pageMargins left="0.7" right="0.7" top="0.78740157499999996" bottom="0.78740157499999996"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895A6-A399-44B7-982A-380B214E7CB9}">
  <sheetPr codeName="Tabelle329">
    <tabColor rgb="FF92D050"/>
  </sheetPr>
  <dimension ref="A1:AL170"/>
  <sheetViews>
    <sheetView topLeftCell="A10" zoomScale="80" zoomScaleNormal="80" workbookViewId="0">
      <pane xSplit="4" ySplit="4" topLeftCell="E14" activePane="bottomRight" state="frozen"/>
      <selection activeCell="A10" sqref="A10"/>
      <selection pane="topRight" activeCell="E10" sqref="E10"/>
      <selection pane="bottomLeft" activeCell="A14" sqref="A14"/>
      <selection pane="bottomRight" activeCell="A14" sqref="A14"/>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2019</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2019</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11.871686649384809</v>
      </c>
      <c r="F14" s="114">
        <v>2.9699605549153301</v>
      </c>
      <c r="G14" s="114">
        <v>2.0968406299394693</v>
      </c>
      <c r="H14" s="114">
        <v>0.37564046570971005</v>
      </c>
      <c r="I14" s="114">
        <v>0.76890316213443977</v>
      </c>
      <c r="J14" s="114">
        <v>1.1272604515720102</v>
      </c>
      <c r="K14" s="114">
        <v>1.1351477068720202</v>
      </c>
      <c r="L14" s="114">
        <v>2.8622613609799993E-2</v>
      </c>
      <c r="M14" s="114">
        <v>5.4235863625610712</v>
      </c>
      <c r="N14" s="114">
        <v>2.1423717025172797</v>
      </c>
      <c r="O14" s="114">
        <v>0.15986065669314004</v>
      </c>
      <c r="P14" s="114">
        <v>0.15596835748921997</v>
      </c>
      <c r="Q14" s="114">
        <v>0.22617990792635001</v>
      </c>
      <c r="R14" s="114">
        <v>0.60743081063783988</v>
      </c>
      <c r="S14" s="114">
        <v>1.40194767766023</v>
      </c>
      <c r="T14" s="114">
        <v>0.9636723960698601</v>
      </c>
      <c r="U14" s="114">
        <v>0.14219302706729003</v>
      </c>
      <c r="V14" s="114">
        <v>12.333473160694021</v>
      </c>
      <c r="W14" s="114">
        <v>2.2667970489218994</v>
      </c>
      <c r="X14" s="114">
        <v>0.12249155542990769</v>
      </c>
      <c r="Y14" s="114">
        <v>0.1099682751014871</v>
      </c>
      <c r="Z14" s="114">
        <v>3.9995161479066427E-2</v>
      </c>
      <c r="AA14" s="114">
        <v>9.5070332639766608E-2</v>
      </c>
      <c r="AB14" s="114">
        <v>0.36754847016147491</v>
      </c>
      <c r="AC14" s="114">
        <v>0.99835623487365999</v>
      </c>
      <c r="AD14" s="114">
        <v>0.42558948903694055</v>
      </c>
      <c r="AE14" s="40"/>
      <c r="AF14" s="114" t="s">
        <v>441</v>
      </c>
      <c r="AG14" s="114">
        <v>13712.541732000002</v>
      </c>
      <c r="AH14" s="114" t="s">
        <v>441</v>
      </c>
      <c r="AI14" s="114">
        <v>166302.1048389833</v>
      </c>
      <c r="AJ14" s="114">
        <v>30103.4426530362</v>
      </c>
      <c r="AK14" s="39" t="s">
        <v>389</v>
      </c>
      <c r="AL14" s="41" t="s">
        <v>41</v>
      </c>
    </row>
    <row r="15" spans="1:38" ht="26.25" customHeight="1" thickBot="1" x14ac:dyDescent="0.3">
      <c r="A15" s="36" t="s">
        <v>45</v>
      </c>
      <c r="B15" s="36" t="s">
        <v>46</v>
      </c>
      <c r="C15" s="37" t="s">
        <v>47</v>
      </c>
      <c r="D15" s="38"/>
      <c r="E15" s="114">
        <v>0.75829359720574008</v>
      </c>
      <c r="F15" s="114">
        <v>5.0532937456340001E-2</v>
      </c>
      <c r="G15" s="114">
        <v>0.13356940536914</v>
      </c>
      <c r="H15" s="114">
        <v>4.8489959069349997E-2</v>
      </c>
      <c r="I15" s="114">
        <v>3.0895168521619998E-2</v>
      </c>
      <c r="J15" s="114">
        <v>3.2508194267689999E-2</v>
      </c>
      <c r="K15" s="114">
        <v>3.2508194267689999E-2</v>
      </c>
      <c r="L15" s="114">
        <v>8.7342547272300005E-3</v>
      </c>
      <c r="M15" s="114">
        <v>0.32483155993457002</v>
      </c>
      <c r="N15" s="114">
        <v>1.2696409355690001E-2</v>
      </c>
      <c r="O15" s="114">
        <v>4.0859567738999998E-4</v>
      </c>
      <c r="P15" s="114">
        <v>7.1460424310000001E-5</v>
      </c>
      <c r="Q15" s="114">
        <v>1.00695908962E-3</v>
      </c>
      <c r="R15" s="114">
        <v>5.3428575761000003E-4</v>
      </c>
      <c r="S15" s="114">
        <v>3.1371180998300001E-3</v>
      </c>
      <c r="T15" s="114">
        <v>0.17089441808075001</v>
      </c>
      <c r="U15" s="114">
        <v>1.3574343515500001E-3</v>
      </c>
      <c r="V15" s="114">
        <v>1.0720843472840001E-2</v>
      </c>
      <c r="W15" s="114">
        <v>1.3718587401299999E-2</v>
      </c>
      <c r="X15" s="114">
        <v>1.8591611269999999E-5</v>
      </c>
      <c r="Y15" s="114">
        <v>2.4005651918000001E-4</v>
      </c>
      <c r="Z15" s="114">
        <v>2.7206405499999999E-5</v>
      </c>
      <c r="AA15" s="114">
        <v>2.400565191E-5</v>
      </c>
      <c r="AB15" s="114">
        <v>3.0986018787000001E-4</v>
      </c>
      <c r="AC15" s="114" t="s">
        <v>391</v>
      </c>
      <c r="AD15" s="114" t="s">
        <v>391</v>
      </c>
      <c r="AE15" s="40"/>
      <c r="AF15" s="114" t="s">
        <v>441</v>
      </c>
      <c r="AG15" s="39" t="s">
        <v>390</v>
      </c>
      <c r="AH15" s="114" t="s">
        <v>441</v>
      </c>
      <c r="AI15" s="39" t="s">
        <v>390</v>
      </c>
      <c r="AJ15" s="39" t="s">
        <v>390</v>
      </c>
      <c r="AK15" s="39" t="s">
        <v>389</v>
      </c>
      <c r="AL15" s="41" t="s">
        <v>41</v>
      </c>
    </row>
    <row r="16" spans="1:38" ht="26.25" customHeight="1" thickBot="1" x14ac:dyDescent="0.3">
      <c r="A16" s="36" t="s">
        <v>45</v>
      </c>
      <c r="B16" s="36" t="s">
        <v>48</v>
      </c>
      <c r="C16" s="37" t="s">
        <v>49</v>
      </c>
      <c r="D16" s="38"/>
      <c r="E16" s="114">
        <v>0.39485777586915</v>
      </c>
      <c r="F16" s="114">
        <v>9.0603999999999997E-3</v>
      </c>
      <c r="G16" s="114">
        <v>0.15043375045693</v>
      </c>
      <c r="H16" s="114" t="s">
        <v>391</v>
      </c>
      <c r="I16" s="114">
        <v>2.0058751391459999E-2</v>
      </c>
      <c r="J16" s="114">
        <v>2.5419502040810001E-2</v>
      </c>
      <c r="K16" s="114">
        <v>5.196825714285E-2</v>
      </c>
      <c r="L16" s="114" t="s">
        <v>391</v>
      </c>
      <c r="M16" s="114">
        <v>4.5302000000000002E-2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4530.2</v>
      </c>
      <c r="AH16" s="39" t="s">
        <v>390</v>
      </c>
      <c r="AI16" s="39" t="s">
        <v>390</v>
      </c>
      <c r="AJ16" s="39" t="s">
        <v>390</v>
      </c>
      <c r="AK16" s="39" t="s">
        <v>389</v>
      </c>
      <c r="AL16" s="41" t="s">
        <v>41</v>
      </c>
    </row>
    <row r="17" spans="1:38" ht="26.25" customHeight="1" thickBot="1" x14ac:dyDescent="0.3">
      <c r="A17" s="36" t="s">
        <v>45</v>
      </c>
      <c r="B17" s="36" t="s">
        <v>50</v>
      </c>
      <c r="C17" s="37" t="s">
        <v>51</v>
      </c>
      <c r="D17" s="38"/>
      <c r="E17" s="114">
        <v>0.7716086191839</v>
      </c>
      <c r="F17" s="114">
        <v>2.2265089373060001E-2</v>
      </c>
      <c r="G17" s="114">
        <v>0.41485490145237003</v>
      </c>
      <c r="H17" s="114">
        <v>1.0770020455349999E-2</v>
      </c>
      <c r="I17" s="114">
        <v>1.6149189038180002E-2</v>
      </c>
      <c r="J17" s="114">
        <v>2.1762165079189998E-2</v>
      </c>
      <c r="K17" s="114">
        <v>3.056502487348E-2</v>
      </c>
      <c r="L17" s="114">
        <v>7.8011506349699999E-3</v>
      </c>
      <c r="M17" s="114">
        <v>0.21139733483031004</v>
      </c>
      <c r="N17" s="114">
        <v>9.8632047291399988E-3</v>
      </c>
      <c r="O17" s="114">
        <v>3.3757522353999999E-4</v>
      </c>
      <c r="P17" s="114">
        <v>6.8795800389999999E-5</v>
      </c>
      <c r="Q17" s="114">
        <v>8.0284380048000002E-4</v>
      </c>
      <c r="R17" s="114">
        <v>4.7895683798000001E-4</v>
      </c>
      <c r="S17" s="114">
        <v>2.6408630684299998E-3</v>
      </c>
      <c r="T17" s="114">
        <v>0.12672709052671999</v>
      </c>
      <c r="U17" s="114">
        <v>1.0387165505199999E-3</v>
      </c>
      <c r="V17" s="114">
        <v>8.9917760002999995E-3</v>
      </c>
      <c r="W17" s="114">
        <v>6.792114001639999E-3</v>
      </c>
      <c r="X17" s="114">
        <v>3.9732527010000003E-5</v>
      </c>
      <c r="Y17" s="114">
        <v>4.1956372901999999E-4</v>
      </c>
      <c r="Z17" s="114">
        <v>4.9598996269999998E-5</v>
      </c>
      <c r="AA17" s="114">
        <v>4.3499131300000005E-5</v>
      </c>
      <c r="AB17" s="114">
        <v>5.5239438360999999E-4</v>
      </c>
      <c r="AC17" s="114">
        <v>4.0176000000000003E-5</v>
      </c>
      <c r="AD17" s="114">
        <v>4.8211200000000002E-7</v>
      </c>
      <c r="AE17" s="40"/>
      <c r="AF17" s="114" t="s">
        <v>441</v>
      </c>
      <c r="AG17" s="114">
        <v>3445.2</v>
      </c>
      <c r="AH17" s="114">
        <v>2883.0156231626202</v>
      </c>
      <c r="AI17" s="114" t="s">
        <v>441</v>
      </c>
      <c r="AJ17" s="114">
        <v>0</v>
      </c>
      <c r="AK17" s="39" t="s">
        <v>389</v>
      </c>
      <c r="AL17" s="41" t="s">
        <v>41</v>
      </c>
    </row>
    <row r="18" spans="1:38" ht="26.25" customHeight="1" thickBot="1" x14ac:dyDescent="0.3">
      <c r="A18" s="36" t="s">
        <v>45</v>
      </c>
      <c r="B18" s="36" t="s">
        <v>52</v>
      </c>
      <c r="C18" s="37" t="s">
        <v>53</v>
      </c>
      <c r="D18" s="38"/>
      <c r="E18" s="114">
        <v>9.5231893896660008E-2</v>
      </c>
      <c r="F18" s="114">
        <v>2.4291116948999998E-3</v>
      </c>
      <c r="G18" s="114">
        <v>2.6378760835130001E-2</v>
      </c>
      <c r="H18" s="114">
        <v>1.6538848323E-3</v>
      </c>
      <c r="I18" s="114">
        <v>2.4582261459999998E-3</v>
      </c>
      <c r="J18" s="114">
        <v>2.7750082506699998E-3</v>
      </c>
      <c r="K18" s="114">
        <v>2.7750082506699998E-3</v>
      </c>
      <c r="L18" s="114">
        <v>1.3610832000969623E-3</v>
      </c>
      <c r="M18" s="114">
        <v>2.4808272484610001E-2</v>
      </c>
      <c r="N18" s="114">
        <v>3.4269678635700002E-3</v>
      </c>
      <c r="O18" s="114">
        <v>1.5504537251000001E-4</v>
      </c>
      <c r="P18" s="114">
        <v>5.1434748219999998E-5</v>
      </c>
      <c r="Q18" s="114">
        <v>3.4735922793999998E-4</v>
      </c>
      <c r="R18" s="114">
        <v>2.5602662968E-4</v>
      </c>
      <c r="S18" s="114">
        <v>1.3641113106800001E-3</v>
      </c>
      <c r="T18" s="114">
        <v>3.3825252644329999E-2</v>
      </c>
      <c r="U18" s="114">
        <v>3.4138778702000002E-4</v>
      </c>
      <c r="V18" s="114">
        <v>2.84749619076E-3</v>
      </c>
      <c r="W18" s="114">
        <v>1.19962724517E-3</v>
      </c>
      <c r="X18" s="114">
        <v>1.4871397219999999E-5</v>
      </c>
      <c r="Y18" s="114">
        <v>1.9202078833999999E-4</v>
      </c>
      <c r="Z18" s="114">
        <v>2.176235601E-5</v>
      </c>
      <c r="AA18" s="114">
        <v>1.9202078829999999E-5</v>
      </c>
      <c r="AB18" s="114">
        <v>2.4785662040999998E-4</v>
      </c>
      <c r="AC18" s="114" t="s">
        <v>391</v>
      </c>
      <c r="AD18" s="114" t="s">
        <v>391</v>
      </c>
      <c r="AE18" s="40"/>
      <c r="AF18" s="114">
        <v>1355.35710806764</v>
      </c>
      <c r="AG18" s="114">
        <v>0</v>
      </c>
      <c r="AH18" s="114">
        <v>298.52772424061402</v>
      </c>
      <c r="AI18" s="114" t="s">
        <v>390</v>
      </c>
      <c r="AJ18" s="114">
        <v>0</v>
      </c>
      <c r="AK18" s="39" t="s">
        <v>389</v>
      </c>
      <c r="AL18" s="41" t="s">
        <v>41</v>
      </c>
    </row>
    <row r="19" spans="1:38" ht="26.25" customHeight="1" thickBot="1" x14ac:dyDescent="0.3">
      <c r="A19" s="36" t="s">
        <v>45</v>
      </c>
      <c r="B19" s="36" t="s">
        <v>54</v>
      </c>
      <c r="C19" s="37" t="s">
        <v>55</v>
      </c>
      <c r="D19" s="38"/>
      <c r="E19" s="114">
        <v>0.56021061994152999</v>
      </c>
      <c r="F19" s="114">
        <v>3.6709364973130001E-2</v>
      </c>
      <c r="G19" s="114">
        <v>0.19491402841666</v>
      </c>
      <c r="H19" s="114">
        <v>1.1936940652569998E-2</v>
      </c>
      <c r="I19" s="114">
        <v>2.348255672377E-2</v>
      </c>
      <c r="J19" s="114">
        <v>2.8073401522109999E-2</v>
      </c>
      <c r="K19" s="114">
        <v>3.0663614865530001E-2</v>
      </c>
      <c r="L19" s="114">
        <v>5.6880386172118678E-3</v>
      </c>
      <c r="M19" s="114">
        <v>0.17441303980468001</v>
      </c>
      <c r="N19" s="114">
        <v>2.450205854079E-2</v>
      </c>
      <c r="O19" s="114">
        <v>1.26077998772E-3</v>
      </c>
      <c r="P19" s="114">
        <v>8.1902709813000006E-4</v>
      </c>
      <c r="Q19" s="114">
        <v>1.7225477708100001E-3</v>
      </c>
      <c r="R19" s="114">
        <v>4.0442644801500002E-3</v>
      </c>
      <c r="S19" s="114">
        <v>9.4135693162899995E-3</v>
      </c>
      <c r="T19" s="114">
        <v>0.11880086214909</v>
      </c>
      <c r="U19" s="114">
        <v>1.9575391686199998E-3</v>
      </c>
      <c r="V19" s="114">
        <v>0.11620641150197</v>
      </c>
      <c r="W19" s="114">
        <v>1.051040003185E-2</v>
      </c>
      <c r="X19" s="114">
        <v>1.1616745954100001E-3</v>
      </c>
      <c r="Y19" s="114">
        <v>1.5558134229500002E-3</v>
      </c>
      <c r="Z19" s="114">
        <v>4.4933608619999999E-4</v>
      </c>
      <c r="AA19" s="114">
        <v>3.8555372565000001E-4</v>
      </c>
      <c r="AB19" s="114">
        <v>3.5523778302200002E-3</v>
      </c>
      <c r="AC19" s="114">
        <v>1.2878445263029999E-2</v>
      </c>
      <c r="AD19" s="114">
        <v>5.2097108164145284E-2</v>
      </c>
      <c r="AE19" s="40"/>
      <c r="AF19" s="114">
        <v>5837.3255311124703</v>
      </c>
      <c r="AG19" s="114" t="s">
        <v>441</v>
      </c>
      <c r="AH19" s="114">
        <v>1355.5364854669499</v>
      </c>
      <c r="AI19" s="114">
        <v>1805.4656279999999</v>
      </c>
      <c r="AJ19" s="114" t="s">
        <v>441</v>
      </c>
      <c r="AK19" s="39" t="s">
        <v>389</v>
      </c>
      <c r="AL19" s="41" t="s">
        <v>41</v>
      </c>
    </row>
    <row r="20" spans="1:38" ht="26.25" customHeight="1" thickBot="1" x14ac:dyDescent="0.3">
      <c r="A20" s="36" t="s">
        <v>45</v>
      </c>
      <c r="B20" s="36" t="s">
        <v>56</v>
      </c>
      <c r="C20" s="37" t="s">
        <v>57</v>
      </c>
      <c r="D20" s="38"/>
      <c r="E20" s="114">
        <v>3.09718861861574</v>
      </c>
      <c r="F20" s="114">
        <v>0.9088277245197699</v>
      </c>
      <c r="G20" s="114">
        <v>0.77343800334452995</v>
      </c>
      <c r="H20" s="114">
        <v>7.0715178574500007E-2</v>
      </c>
      <c r="I20" s="114">
        <v>0.26441043294876998</v>
      </c>
      <c r="J20" s="114">
        <v>0.34992712217147998</v>
      </c>
      <c r="K20" s="114">
        <v>0.36355336186178999</v>
      </c>
      <c r="L20" s="114">
        <v>8.3965505833535431E-2</v>
      </c>
      <c r="M20" s="114">
        <v>1.6506842807151698</v>
      </c>
      <c r="N20" s="114">
        <v>0.75791322390742999</v>
      </c>
      <c r="O20" s="114">
        <v>4.5457387319769997E-2</v>
      </c>
      <c r="P20" s="114">
        <v>1.3782534196110001E-2</v>
      </c>
      <c r="Q20" s="114">
        <v>2.5919874135099996E-2</v>
      </c>
      <c r="R20" s="114">
        <v>0.13381370247981</v>
      </c>
      <c r="S20" s="114">
        <v>0.27839905807595999</v>
      </c>
      <c r="T20" s="114">
        <v>1.1356773753332299</v>
      </c>
      <c r="U20" s="114">
        <v>4.1754941665940001E-2</v>
      </c>
      <c r="V20" s="114">
        <v>4.3819219441558106</v>
      </c>
      <c r="W20" s="114">
        <v>5.3041385844740004E-2</v>
      </c>
      <c r="X20" s="114">
        <v>4.5147619503999994E-2</v>
      </c>
      <c r="Y20" s="114">
        <v>5.7549797273320005E-2</v>
      </c>
      <c r="Z20" s="114">
        <v>1.7746789356560003E-2</v>
      </c>
      <c r="AA20" s="114">
        <v>1.4316740990440001E-2</v>
      </c>
      <c r="AB20" s="114">
        <v>0.13476094712436998</v>
      </c>
      <c r="AC20" s="114">
        <v>0.25897441987800002</v>
      </c>
      <c r="AD20" s="114">
        <v>4.5736288239672004E-2</v>
      </c>
      <c r="AE20" s="40"/>
      <c r="AF20" s="114">
        <v>7958.9864483310002</v>
      </c>
      <c r="AG20" s="114">
        <v>250.90110000000001</v>
      </c>
      <c r="AH20" s="114">
        <v>1292.6109765751</v>
      </c>
      <c r="AI20" s="114">
        <v>212572.59454799999</v>
      </c>
      <c r="AJ20" s="114">
        <v>571.37760000000003</v>
      </c>
      <c r="AK20" s="39" t="s">
        <v>389</v>
      </c>
      <c r="AL20" s="41" t="s">
        <v>41</v>
      </c>
    </row>
    <row r="21" spans="1:38" ht="26.25" customHeight="1" thickBot="1" x14ac:dyDescent="0.3">
      <c r="A21" s="36" t="s">
        <v>45</v>
      </c>
      <c r="B21" s="36" t="s">
        <v>58</v>
      </c>
      <c r="C21" s="37" t="s">
        <v>59</v>
      </c>
      <c r="D21" s="38"/>
      <c r="E21" s="114">
        <v>0.32505198421664</v>
      </c>
      <c r="F21" s="114">
        <v>3.1628920187389997E-2</v>
      </c>
      <c r="G21" s="114">
        <v>5.7112515163529998E-2</v>
      </c>
      <c r="H21" s="114">
        <v>6.7051139546900002E-3</v>
      </c>
      <c r="I21" s="114">
        <v>1.1440711005829999E-2</v>
      </c>
      <c r="J21" s="114">
        <v>1.48392444997E-2</v>
      </c>
      <c r="K21" s="114">
        <v>1.529518064167E-2</v>
      </c>
      <c r="L21" s="114">
        <v>3.97635605075E-3</v>
      </c>
      <c r="M21" s="114">
        <v>0.1139213980568</v>
      </c>
      <c r="N21" s="114">
        <v>2.861130299688E-2</v>
      </c>
      <c r="O21" s="114">
        <v>1.71201218734E-3</v>
      </c>
      <c r="P21" s="114">
        <v>5.3354310571999996E-4</v>
      </c>
      <c r="Q21" s="114">
        <v>1.00708560993E-3</v>
      </c>
      <c r="R21" s="114">
        <v>5.0507812181099995E-3</v>
      </c>
      <c r="S21" s="114">
        <v>1.146692817003E-2</v>
      </c>
      <c r="T21" s="114">
        <v>4.3695201835449997E-2</v>
      </c>
      <c r="U21" s="114">
        <v>1.72080682127E-3</v>
      </c>
      <c r="V21" s="114">
        <v>0.14855135256800001</v>
      </c>
      <c r="W21" s="114">
        <v>3.9187236825600005E-3</v>
      </c>
      <c r="X21" s="114">
        <v>1.33658036148E-3</v>
      </c>
      <c r="Y21" s="114">
        <v>1.8499539843600001E-3</v>
      </c>
      <c r="Z21" s="114">
        <v>5.4294786855999997E-4</v>
      </c>
      <c r="AA21" s="114">
        <v>4.8955170446000006E-4</v>
      </c>
      <c r="AB21" s="114">
        <v>4.2190339188900002E-3</v>
      </c>
      <c r="AC21" s="114">
        <v>7.9546480346900008E-3</v>
      </c>
      <c r="AD21" s="114">
        <v>9.0944883889999999E-5</v>
      </c>
      <c r="AE21" s="40"/>
      <c r="AF21" s="114">
        <v>1701.0236083483701</v>
      </c>
      <c r="AG21" s="114">
        <v>0</v>
      </c>
      <c r="AH21" s="114">
        <v>2752.7952722283999</v>
      </c>
      <c r="AI21" s="114">
        <v>1980.6415229387001</v>
      </c>
      <c r="AJ21" s="114">
        <v>0</v>
      </c>
      <c r="AK21" s="39" t="s">
        <v>389</v>
      </c>
      <c r="AL21" s="41" t="s">
        <v>41</v>
      </c>
    </row>
    <row r="22" spans="1:38" ht="26.25" customHeight="1" thickBot="1" x14ac:dyDescent="0.3">
      <c r="A22" s="36" t="s">
        <v>45</v>
      </c>
      <c r="B22" s="42" t="s">
        <v>60</v>
      </c>
      <c r="C22" s="37" t="s">
        <v>61</v>
      </c>
      <c r="D22" s="38"/>
      <c r="E22" s="114">
        <v>1.9132148308134898</v>
      </c>
      <c r="F22" s="114">
        <v>7.5735799472900003E-2</v>
      </c>
      <c r="G22" s="114">
        <v>0.48900253232817004</v>
      </c>
      <c r="H22" s="114">
        <v>1.9035213750300001E-2</v>
      </c>
      <c r="I22" s="114">
        <v>1.265485335933E-2</v>
      </c>
      <c r="J22" s="114">
        <v>1.5020238911479999E-2</v>
      </c>
      <c r="K22" s="114">
        <v>1.5088408626769998E-2</v>
      </c>
      <c r="L22" s="114">
        <v>6.3574076041007102E-3</v>
      </c>
      <c r="M22" s="114">
        <v>0.26838621408690999</v>
      </c>
      <c r="N22" s="114">
        <v>7.4115669631729997E-2</v>
      </c>
      <c r="O22" s="114">
        <v>3.164726341936919E-3</v>
      </c>
      <c r="P22" s="114">
        <v>6.8877519066834593E-3</v>
      </c>
      <c r="Q22" s="114">
        <v>1.0761245993863838E-2</v>
      </c>
      <c r="R22" s="114">
        <v>2.5637371012733834E-2</v>
      </c>
      <c r="S22" s="114">
        <v>3.7908482582069997E-2</v>
      </c>
      <c r="T22" s="114">
        <v>0.23826823475741002</v>
      </c>
      <c r="U22" s="114">
        <v>7.580642315586918E-3</v>
      </c>
      <c r="V22" s="114">
        <v>0.23398469298197003</v>
      </c>
      <c r="W22" s="114">
        <v>6.6935735259410004E-2</v>
      </c>
      <c r="X22" s="114">
        <v>9.9751430480718353E-4</v>
      </c>
      <c r="Y22" s="114">
        <v>1.5845288662815311E-3</v>
      </c>
      <c r="Z22" s="114">
        <v>5.6115137389466769E-4</v>
      </c>
      <c r="AA22" s="114">
        <v>5.6539097868647348E-4</v>
      </c>
      <c r="AB22" s="114">
        <v>3.7085855237272954E-3</v>
      </c>
      <c r="AC22" s="114">
        <v>2.7333039579130001E-2</v>
      </c>
      <c r="AD22" s="114">
        <v>0.82211622195662359</v>
      </c>
      <c r="AE22" s="40"/>
      <c r="AF22" s="114" t="s">
        <v>441</v>
      </c>
      <c r="AG22" s="114" t="s">
        <v>441</v>
      </c>
      <c r="AH22" s="114">
        <v>2019.528763677607</v>
      </c>
      <c r="AI22" s="114">
        <v>2244.2027755671152</v>
      </c>
      <c r="AJ22" s="114">
        <v>2924.13686052</v>
      </c>
      <c r="AK22" s="39" t="s">
        <v>389</v>
      </c>
      <c r="AL22" s="41" t="s">
        <v>41</v>
      </c>
    </row>
    <row r="23" spans="1:38" ht="26.25" customHeight="1" thickBot="1" x14ac:dyDescent="0.3">
      <c r="A23" s="36" t="s">
        <v>62</v>
      </c>
      <c r="B23" s="42" t="s">
        <v>368</v>
      </c>
      <c r="C23" s="37" t="s">
        <v>364</v>
      </c>
      <c r="D23" s="43"/>
      <c r="E23" s="114">
        <v>4.7932757324399402</v>
      </c>
      <c r="F23" s="114">
        <v>1.12118078631147</v>
      </c>
      <c r="G23" s="114">
        <v>1.9591355362513544E-3</v>
      </c>
      <c r="H23" s="114">
        <v>3.2489611163958954E-3</v>
      </c>
      <c r="I23" s="114">
        <v>0.34257781334347998</v>
      </c>
      <c r="J23" s="114">
        <v>0.36160991408480003</v>
      </c>
      <c r="K23" s="114">
        <v>0.38064201482607996</v>
      </c>
      <c r="L23" s="114">
        <v>0.24761954638077341</v>
      </c>
      <c r="M23" s="114">
        <v>11.24848514198502</v>
      </c>
      <c r="N23" s="114" t="s">
        <v>391</v>
      </c>
      <c r="O23" s="114">
        <v>4.6991368400389503E-3</v>
      </c>
      <c r="P23" s="114" t="s">
        <v>391</v>
      </c>
      <c r="Q23" s="114" t="s">
        <v>391</v>
      </c>
      <c r="R23" s="114">
        <v>2.3495684200308248E-2</v>
      </c>
      <c r="S23" s="114">
        <v>0.79885326281121005</v>
      </c>
      <c r="T23" s="114">
        <v>3.2893957880433554E-2</v>
      </c>
      <c r="U23" s="114">
        <v>4.6991368400389503E-3</v>
      </c>
      <c r="V23" s="114">
        <v>0.46991368400657002</v>
      </c>
      <c r="W23" s="114" t="s">
        <v>391</v>
      </c>
      <c r="X23" s="114">
        <v>1.4170322116440599E-2</v>
      </c>
      <c r="Y23" s="114">
        <v>2.3422772604030598E-2</v>
      </c>
      <c r="Z23" s="114" t="s">
        <v>391</v>
      </c>
      <c r="AA23" s="114" t="s">
        <v>391</v>
      </c>
      <c r="AB23" s="114" t="s">
        <v>391</v>
      </c>
      <c r="AC23" s="114" t="s">
        <v>391</v>
      </c>
      <c r="AD23" s="114" t="s">
        <v>391</v>
      </c>
      <c r="AE23" s="40"/>
      <c r="AF23" s="114">
        <v>14906.408727358925</v>
      </c>
      <c r="AG23" s="39" t="s">
        <v>390</v>
      </c>
      <c r="AH23" s="39" t="s">
        <v>390</v>
      </c>
      <c r="AI23" s="114">
        <v>5191.6174795315656</v>
      </c>
      <c r="AJ23" s="114">
        <v>67.358286985720696</v>
      </c>
      <c r="AK23" s="39" t="s">
        <v>389</v>
      </c>
      <c r="AL23" s="41" t="s">
        <v>41</v>
      </c>
    </row>
    <row r="24" spans="1:38" ht="26.25" customHeight="1" thickBot="1" x14ac:dyDescent="0.3">
      <c r="A24" s="44" t="s">
        <v>45</v>
      </c>
      <c r="B24" s="42" t="s">
        <v>63</v>
      </c>
      <c r="C24" s="37" t="s">
        <v>64</v>
      </c>
      <c r="D24" s="38"/>
      <c r="E24" s="114">
        <v>5.0557726266244014</v>
      </c>
      <c r="F24" s="114">
        <v>0.42124289315186608</v>
      </c>
      <c r="G24" s="114">
        <v>0.71103468221455968</v>
      </c>
      <c r="H24" s="114">
        <v>3.8278850109536161E-2</v>
      </c>
      <c r="I24" s="114">
        <v>0.18316125646470402</v>
      </c>
      <c r="J24" s="114">
        <v>0.27400288186124055</v>
      </c>
      <c r="K24" s="114">
        <v>0.31493751085144384</v>
      </c>
      <c r="L24" s="114">
        <v>5.2508134761937664E-2</v>
      </c>
      <c r="M24" s="114">
        <v>0.94369717034181022</v>
      </c>
      <c r="N24" s="114">
        <v>0.43191686858321116</v>
      </c>
      <c r="O24" s="114">
        <v>2.244444764272454E-2</v>
      </c>
      <c r="P24" s="114">
        <v>1.7752563359553723E-2</v>
      </c>
      <c r="Q24" s="114">
        <v>2.3842581432631287E-2</v>
      </c>
      <c r="R24" s="114">
        <v>9.7700593120029891E-2</v>
      </c>
      <c r="S24" s="114">
        <v>0.17127560236509592</v>
      </c>
      <c r="T24" s="114">
        <v>0.66526339117861577</v>
      </c>
      <c r="U24" s="114">
        <v>3.062194919852719E-2</v>
      </c>
      <c r="V24" s="114">
        <v>1.9137945548724831</v>
      </c>
      <c r="W24" s="114">
        <v>0.39974712402699303</v>
      </c>
      <c r="X24" s="114">
        <v>1.9517013941445518E-2</v>
      </c>
      <c r="Y24" s="114">
        <v>2.6741722502442188E-2</v>
      </c>
      <c r="Z24" s="114">
        <v>7.8815512363541364E-3</v>
      </c>
      <c r="AA24" s="114">
        <v>6.3566838837280848E-3</v>
      </c>
      <c r="AB24" s="114">
        <v>6.049697156415268E-2</v>
      </c>
      <c r="AC24" s="114">
        <v>9.60034235204517E-2</v>
      </c>
      <c r="AD24" s="114">
        <v>0.68253996400186112</v>
      </c>
      <c r="AE24" s="40"/>
      <c r="AF24" s="114" t="s">
        <v>441</v>
      </c>
      <c r="AG24" s="114" t="s">
        <v>441</v>
      </c>
      <c r="AH24" s="114">
        <v>1220.9074684249142</v>
      </c>
      <c r="AI24" s="114" t="s">
        <v>441</v>
      </c>
      <c r="AJ24" s="114" t="s">
        <v>441</v>
      </c>
      <c r="AK24" s="39" t="s">
        <v>389</v>
      </c>
      <c r="AL24" s="41" t="s">
        <v>41</v>
      </c>
    </row>
    <row r="25" spans="1:38" ht="26.25" customHeight="1" thickBot="1" x14ac:dyDescent="0.3">
      <c r="A25" s="36" t="s">
        <v>65</v>
      </c>
      <c r="B25" s="42" t="s">
        <v>66</v>
      </c>
      <c r="C25" s="45" t="s">
        <v>67</v>
      </c>
      <c r="D25" s="38"/>
      <c r="E25" s="114">
        <v>0.77858331297705996</v>
      </c>
      <c r="F25" s="114">
        <v>9.174857095425E-2</v>
      </c>
      <c r="G25" s="114">
        <v>6.7136139290679991E-2</v>
      </c>
      <c r="H25" s="114" t="s">
        <v>391</v>
      </c>
      <c r="I25" s="114">
        <v>2.030204999999E-2</v>
      </c>
      <c r="J25" s="114">
        <v>2.030204999999E-2</v>
      </c>
      <c r="K25" s="114">
        <v>2.030204999999E-2</v>
      </c>
      <c r="L25" s="114">
        <v>9.7449839999944991E-3</v>
      </c>
      <c r="M25" s="114">
        <v>0.88446225881089002</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2885.5728910972098</v>
      </c>
      <c r="AG25" s="39" t="s">
        <v>390</v>
      </c>
      <c r="AH25" s="39" t="s">
        <v>390</v>
      </c>
      <c r="AI25" s="114">
        <v>2.6325236615101901</v>
      </c>
      <c r="AJ25" s="39" t="s">
        <v>390</v>
      </c>
      <c r="AK25" s="39" t="s">
        <v>389</v>
      </c>
      <c r="AL25" s="41" t="s">
        <v>41</v>
      </c>
    </row>
    <row r="26" spans="1:38" ht="26.25" customHeight="1" thickBot="1" x14ac:dyDescent="0.3">
      <c r="A26" s="36" t="s">
        <v>65</v>
      </c>
      <c r="B26" s="36" t="s">
        <v>68</v>
      </c>
      <c r="C26" s="37" t="s">
        <v>69</v>
      </c>
      <c r="D26" s="38"/>
      <c r="E26" s="114">
        <v>0.29491828525029001</v>
      </c>
      <c r="F26" s="114">
        <v>4.2846021443829999E-2</v>
      </c>
      <c r="G26" s="114">
        <v>3.167590466813E-2</v>
      </c>
      <c r="H26" s="114" t="s">
        <v>391</v>
      </c>
      <c r="I26" s="114">
        <v>8.1245499999858216E-3</v>
      </c>
      <c r="J26" s="114">
        <v>8.1245499999858216E-3</v>
      </c>
      <c r="K26" s="114">
        <v>8.1245499999858216E-3</v>
      </c>
      <c r="L26" s="114">
        <v>3.8997839999907946E-3</v>
      </c>
      <c r="M26" s="114">
        <v>0.45908459885351</v>
      </c>
      <c r="N26" s="114">
        <v>0.13313286778035999</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1361.4635478741209</v>
      </c>
      <c r="AG26" s="39" t="s">
        <v>390</v>
      </c>
      <c r="AH26" s="39" t="s">
        <v>390</v>
      </c>
      <c r="AI26" s="114">
        <v>1.23524935546655</v>
      </c>
      <c r="AJ26" s="39" t="s">
        <v>390</v>
      </c>
      <c r="AK26" s="39" t="s">
        <v>389</v>
      </c>
      <c r="AL26" s="41" t="s">
        <v>41</v>
      </c>
    </row>
    <row r="27" spans="1:38" ht="26.25" customHeight="1" thickBot="1" x14ac:dyDescent="0.3">
      <c r="A27" s="36" t="s">
        <v>70</v>
      </c>
      <c r="B27" s="36" t="s">
        <v>71</v>
      </c>
      <c r="C27" s="37" t="s">
        <v>72</v>
      </c>
      <c r="D27" s="38"/>
      <c r="E27" s="114">
        <v>25.448494868442729</v>
      </c>
      <c r="F27" s="114">
        <v>6.3259388966110004</v>
      </c>
      <c r="G27" s="114">
        <v>2.7671929766188548E-2</v>
      </c>
      <c r="H27" s="114">
        <v>1.3748666311483921</v>
      </c>
      <c r="I27" s="114">
        <v>0.17425428221381115</v>
      </c>
      <c r="J27" s="114">
        <v>0.17425428221381115</v>
      </c>
      <c r="K27" s="114">
        <v>0.17425428221381115</v>
      </c>
      <c r="L27" s="114">
        <v>7.8984935224368766E-2</v>
      </c>
      <c r="M27" s="114">
        <v>54.22912911638624</v>
      </c>
      <c r="N27" s="114">
        <v>2.069956648954656E-3</v>
      </c>
      <c r="O27" s="114">
        <v>8.627352497795408E-4</v>
      </c>
      <c r="P27" s="114">
        <v>2.795571813186E-2</v>
      </c>
      <c r="Q27" s="114">
        <v>8.0043777364079095E-4</v>
      </c>
      <c r="R27" s="114">
        <v>2.977489941424E-2</v>
      </c>
      <c r="S27" s="114">
        <v>2.158768553808E-2</v>
      </c>
      <c r="T27" s="114">
        <v>5.3822725088769775E-3</v>
      </c>
      <c r="U27" s="114">
        <v>5.9950049764041714E-4</v>
      </c>
      <c r="V27" s="114">
        <v>0.17463307075071</v>
      </c>
      <c r="W27" s="114">
        <v>0.65102778286553997</v>
      </c>
      <c r="X27" s="114">
        <v>1.6804460765969999E-2</v>
      </c>
      <c r="Y27" s="114">
        <v>1.7066057031969999E-2</v>
      </c>
      <c r="Z27" s="114">
        <v>8.0540389041399985E-3</v>
      </c>
      <c r="AA27" s="114">
        <v>1.5429194452110001E-2</v>
      </c>
      <c r="AB27" s="114">
        <v>5.7353751154219999E-2</v>
      </c>
      <c r="AC27" s="114" t="s">
        <v>391</v>
      </c>
      <c r="AD27" s="114">
        <v>1.3037166608E-4</v>
      </c>
      <c r="AE27" s="40"/>
      <c r="AF27" s="114">
        <v>144110.54575190812</v>
      </c>
      <c r="AG27" s="39" t="s">
        <v>390</v>
      </c>
      <c r="AH27" s="114">
        <v>124.144911552618</v>
      </c>
      <c r="AI27" s="114">
        <v>27562.036465605343</v>
      </c>
      <c r="AJ27" s="114">
        <v>320.88771894653593</v>
      </c>
      <c r="AK27" s="39" t="s">
        <v>389</v>
      </c>
      <c r="AL27" s="41" t="s">
        <v>41</v>
      </c>
    </row>
    <row r="28" spans="1:38" ht="26.25" customHeight="1" thickBot="1" x14ac:dyDescent="0.3">
      <c r="A28" s="36" t="s">
        <v>70</v>
      </c>
      <c r="B28" s="36" t="s">
        <v>73</v>
      </c>
      <c r="C28" s="37" t="s">
        <v>74</v>
      </c>
      <c r="D28" s="38"/>
      <c r="E28" s="114">
        <v>9.7409056830063285</v>
      </c>
      <c r="F28" s="114">
        <v>0.26088400417948998</v>
      </c>
      <c r="G28" s="114">
        <v>3.3235264869343841E-3</v>
      </c>
      <c r="H28" s="114">
        <v>4.2897955576020004E-2</v>
      </c>
      <c r="I28" s="114">
        <v>0.13790514153225999</v>
      </c>
      <c r="J28" s="114">
        <v>0.13790514153225999</v>
      </c>
      <c r="K28" s="114">
        <v>0.13790514153225999</v>
      </c>
      <c r="L28" s="114">
        <v>9.6435727362830709E-2</v>
      </c>
      <c r="M28" s="114">
        <v>5.2052897321783798</v>
      </c>
      <c r="N28" s="114">
        <v>3.4356735949999999E-5</v>
      </c>
      <c r="O28" s="114">
        <v>3.8246953726897688E-5</v>
      </c>
      <c r="P28" s="114">
        <v>3.6539867242897572E-3</v>
      </c>
      <c r="Q28" s="114">
        <v>7.3292384484965515E-5</v>
      </c>
      <c r="R28" s="114">
        <v>5.6151602719949952E-3</v>
      </c>
      <c r="S28" s="114">
        <v>3.7742740220822191E-3</v>
      </c>
      <c r="T28" s="114">
        <v>2.0101065938919524E-4</v>
      </c>
      <c r="U28" s="114">
        <v>7.0090861518614208E-5</v>
      </c>
      <c r="V28" s="114">
        <v>1.2520309385010458E-2</v>
      </c>
      <c r="W28" s="114">
        <v>0.14392318991794001</v>
      </c>
      <c r="X28" s="114">
        <v>2.0009374989000002E-3</v>
      </c>
      <c r="Y28" s="114">
        <v>1.7517835674000001E-3</v>
      </c>
      <c r="Z28" s="114">
        <v>1.0549521924000001E-4</v>
      </c>
      <c r="AA28" s="114">
        <v>1.06724924877E-3</v>
      </c>
      <c r="AB28" s="114">
        <v>4.9254655343499995E-3</v>
      </c>
      <c r="AC28" s="114" t="s">
        <v>391</v>
      </c>
      <c r="AD28" s="114">
        <v>3.0561959066283802E-5</v>
      </c>
      <c r="AE28" s="40"/>
      <c r="AF28" s="114">
        <v>21414.550291866082</v>
      </c>
      <c r="AG28" s="39" t="s">
        <v>390</v>
      </c>
      <c r="AH28" s="114">
        <v>19.181368913023601</v>
      </c>
      <c r="AI28" s="114">
        <v>7416.2181167578037</v>
      </c>
      <c r="AJ28" s="114">
        <v>93.085806831881598</v>
      </c>
      <c r="AK28" s="39" t="s">
        <v>389</v>
      </c>
      <c r="AL28" s="41" t="s">
        <v>41</v>
      </c>
    </row>
    <row r="29" spans="1:38" ht="26.25" customHeight="1" thickBot="1" x14ac:dyDescent="0.3">
      <c r="A29" s="36" t="s">
        <v>70</v>
      </c>
      <c r="B29" s="36" t="s">
        <v>75</v>
      </c>
      <c r="C29" s="37" t="s">
        <v>76</v>
      </c>
      <c r="D29" s="38"/>
      <c r="E29" s="114">
        <v>13.040140055501432</v>
      </c>
      <c r="F29" s="114">
        <v>0.27254798093385002</v>
      </c>
      <c r="G29" s="114">
        <v>8.3995359576539627E-3</v>
      </c>
      <c r="H29" s="114">
        <v>7.2488494197407438E-2</v>
      </c>
      <c r="I29" s="114">
        <v>0.20628778682236998</v>
      </c>
      <c r="J29" s="114">
        <v>0.20628778682236998</v>
      </c>
      <c r="K29" s="114">
        <v>0.20628778682236998</v>
      </c>
      <c r="L29" s="114">
        <v>0.11740777344886096</v>
      </c>
      <c r="M29" s="114">
        <v>9.3046453675015801</v>
      </c>
      <c r="N29" s="114">
        <v>1.5918331330725001E-6</v>
      </c>
      <c r="O29" s="114">
        <v>8.1563243421919562E-5</v>
      </c>
      <c r="P29" s="114">
        <v>8.5674274940456523E-3</v>
      </c>
      <c r="Q29" s="114">
        <v>1.6250027637652867E-4</v>
      </c>
      <c r="R29" s="114">
        <v>1.3692291081120836E-2</v>
      </c>
      <c r="S29" s="114">
        <v>9.1836132338220262E-3</v>
      </c>
      <c r="T29" s="114">
        <v>3.3564613084362271E-4</v>
      </c>
      <c r="U29" s="114">
        <v>1.6187406589921805E-4</v>
      </c>
      <c r="V29" s="114">
        <v>2.9118545549187309E-2</v>
      </c>
      <c r="W29" s="114">
        <v>3.558512933164E-2</v>
      </c>
      <c r="X29" s="114">
        <v>1.6933354631176625E-3</v>
      </c>
      <c r="Y29" s="114">
        <v>9.0533914090986205E-3</v>
      </c>
      <c r="Z29" s="114">
        <v>3.0542460975122591E-4</v>
      </c>
      <c r="AA29" s="114">
        <v>1.170082852136839E-3</v>
      </c>
      <c r="AB29" s="114">
        <v>1.2222234334134347E-2</v>
      </c>
      <c r="AC29" s="114" t="s">
        <v>391</v>
      </c>
      <c r="AD29" s="114">
        <v>7.0589784209799923E-6</v>
      </c>
      <c r="AE29" s="40"/>
      <c r="AF29" s="114">
        <v>46232.001471172051</v>
      </c>
      <c r="AG29" s="39" t="s">
        <v>390</v>
      </c>
      <c r="AH29" s="114">
        <v>223.92195953435748</v>
      </c>
      <c r="AI29" s="114">
        <v>25611.687125286502</v>
      </c>
      <c r="AJ29" s="114">
        <v>384.43519782750502</v>
      </c>
      <c r="AK29" s="39" t="s">
        <v>389</v>
      </c>
      <c r="AL29" s="41" t="s">
        <v>41</v>
      </c>
    </row>
    <row r="30" spans="1:38" ht="26.25" customHeight="1" thickBot="1" x14ac:dyDescent="0.3">
      <c r="A30" s="36" t="s">
        <v>70</v>
      </c>
      <c r="B30" s="36" t="s">
        <v>77</v>
      </c>
      <c r="C30" s="37" t="s">
        <v>78</v>
      </c>
      <c r="D30" s="38"/>
      <c r="E30" s="114">
        <v>0.13354761744657001</v>
      </c>
      <c r="F30" s="114">
        <v>0.62064768677957993</v>
      </c>
      <c r="G30" s="114">
        <v>2.6968186081999999E-4</v>
      </c>
      <c r="H30" s="114">
        <v>1.4309528098810686E-3</v>
      </c>
      <c r="I30" s="114">
        <v>3.568693739322E-2</v>
      </c>
      <c r="J30" s="114">
        <v>3.568693739322E-2</v>
      </c>
      <c r="K30" s="114">
        <v>3.568693739322E-2</v>
      </c>
      <c r="L30" s="114">
        <v>7.0119240282900007E-3</v>
      </c>
      <c r="M30" s="114">
        <v>4.28655753934295</v>
      </c>
      <c r="N30" s="114">
        <v>3.394711247E-5</v>
      </c>
      <c r="O30" s="114">
        <v>5.9475583716810597E-6</v>
      </c>
      <c r="P30" s="114">
        <v>2.587187891591881E-4</v>
      </c>
      <c r="Q30" s="114">
        <v>8.9213375575216361E-6</v>
      </c>
      <c r="R30" s="114">
        <v>1.873480886998944E-4</v>
      </c>
      <c r="S30" s="114">
        <v>1.3382006335992458E-4</v>
      </c>
      <c r="T30" s="114">
        <v>6.8396921267739207E-5</v>
      </c>
      <c r="U30" s="114">
        <v>5.9475583716810597E-6</v>
      </c>
      <c r="V30" s="114">
        <v>9.8134713131416162E-4</v>
      </c>
      <c r="W30" s="114">
        <v>1.764848362549E-2</v>
      </c>
      <c r="X30" s="114">
        <v>2.5096928592E-4</v>
      </c>
      <c r="Y30" s="114">
        <v>2.8234044666000001E-4</v>
      </c>
      <c r="Z30" s="114">
        <v>2.0391254481000001E-4</v>
      </c>
      <c r="AA30" s="114">
        <v>3.0586881722E-4</v>
      </c>
      <c r="AB30" s="114">
        <v>1.0430910946399999E-3</v>
      </c>
      <c r="AC30" s="114" t="s">
        <v>391</v>
      </c>
      <c r="AD30" s="114">
        <v>6.4016406462505999E-6</v>
      </c>
      <c r="AE30" s="40"/>
      <c r="AF30" s="114">
        <v>1227.80158304529</v>
      </c>
      <c r="AG30" s="39" t="s">
        <v>390</v>
      </c>
      <c r="AH30" s="39" t="s">
        <v>390</v>
      </c>
      <c r="AI30" s="114">
        <v>45.97920166041591</v>
      </c>
      <c r="AJ30" s="114">
        <v>0.37915703334678003</v>
      </c>
      <c r="AK30" s="39" t="s">
        <v>389</v>
      </c>
      <c r="AL30" s="41" t="s">
        <v>41</v>
      </c>
    </row>
    <row r="31" spans="1:38" ht="26.25" customHeight="1" thickBot="1" x14ac:dyDescent="0.3">
      <c r="A31" s="36" t="s">
        <v>70</v>
      </c>
      <c r="B31" s="36" t="s">
        <v>79</v>
      </c>
      <c r="C31" s="37" t="s">
        <v>80</v>
      </c>
      <c r="D31" s="38"/>
      <c r="E31" s="39" t="s">
        <v>389</v>
      </c>
      <c r="F31" s="114">
        <v>2.28891229198643</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0.34300000000000003</v>
      </c>
      <c r="J32" s="114">
        <v>1.4019999999999999</v>
      </c>
      <c r="K32" s="114">
        <v>2.0872108843537398</v>
      </c>
      <c r="L32" s="114">
        <v>0.20872108843536999</v>
      </c>
      <c r="M32" s="114" t="s">
        <v>389</v>
      </c>
      <c r="N32" s="114">
        <v>0.2999529229688</v>
      </c>
      <c r="O32" s="114">
        <v>2.2577637864200002E-3</v>
      </c>
      <c r="P32" s="114" t="s">
        <v>391</v>
      </c>
      <c r="Q32" s="114" t="s">
        <v>391</v>
      </c>
      <c r="R32" s="114">
        <v>2.67916526761E-3</v>
      </c>
      <c r="S32" s="114">
        <v>20.532227427775599</v>
      </c>
      <c r="T32" s="114">
        <v>5.2690406173800004E-3</v>
      </c>
      <c r="U32" s="114" t="s">
        <v>391</v>
      </c>
      <c r="V32" s="114">
        <v>23.366459774076301</v>
      </c>
      <c r="W32" s="114" t="s">
        <v>389</v>
      </c>
      <c r="X32" s="114">
        <v>6.8954693877500001E-3</v>
      </c>
      <c r="Y32" s="114">
        <v>1.6542857142000001E-4</v>
      </c>
      <c r="Z32" s="114">
        <v>2.4420408163E-4</v>
      </c>
      <c r="AA32" s="114" t="s">
        <v>391</v>
      </c>
      <c r="AB32" s="114">
        <v>7.3051020408100003E-3</v>
      </c>
      <c r="AC32" s="114" t="s">
        <v>389</v>
      </c>
      <c r="AD32" s="114" t="s">
        <v>389</v>
      </c>
      <c r="AE32" s="40"/>
      <c r="AF32" s="39" t="s">
        <v>389</v>
      </c>
      <c r="AG32" s="39" t="s">
        <v>389</v>
      </c>
      <c r="AH32" s="39" t="s">
        <v>389</v>
      </c>
      <c r="AI32" s="39" t="s">
        <v>389</v>
      </c>
      <c r="AJ32" s="39" t="s">
        <v>389</v>
      </c>
      <c r="AK32" s="114">
        <v>83118</v>
      </c>
      <c r="AL32" s="46" t="s">
        <v>387</v>
      </c>
    </row>
    <row r="33" spans="1:38" ht="26.25" customHeight="1" thickBot="1" x14ac:dyDescent="0.3">
      <c r="A33" s="36" t="s">
        <v>70</v>
      </c>
      <c r="B33" s="36" t="s">
        <v>83</v>
      </c>
      <c r="C33" s="37" t="s">
        <v>84</v>
      </c>
      <c r="D33" s="38"/>
      <c r="E33" s="114" t="s">
        <v>389</v>
      </c>
      <c r="F33" s="114" t="s">
        <v>389</v>
      </c>
      <c r="G33" s="114" t="s">
        <v>389</v>
      </c>
      <c r="H33" s="114" t="s">
        <v>389</v>
      </c>
      <c r="I33" s="114">
        <v>1.014</v>
      </c>
      <c r="J33" s="114">
        <v>12.669</v>
      </c>
      <c r="K33" s="114">
        <v>25.338000000000001</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83118</v>
      </c>
      <c r="AL33" s="46" t="s">
        <v>387</v>
      </c>
    </row>
    <row r="34" spans="1:38" ht="26.25" customHeight="1" thickBot="1" x14ac:dyDescent="0.3">
      <c r="A34" s="36" t="s">
        <v>62</v>
      </c>
      <c r="B34" s="36" t="s">
        <v>85</v>
      </c>
      <c r="C34" s="37" t="s">
        <v>86</v>
      </c>
      <c r="D34" s="38"/>
      <c r="E34" s="114">
        <v>0.58165254560000001</v>
      </c>
      <c r="F34" s="114">
        <v>4.7341254800000003E-2</v>
      </c>
      <c r="G34" s="114">
        <v>8.1110939810000006E-5</v>
      </c>
      <c r="H34" s="114">
        <v>1.01474835E-4</v>
      </c>
      <c r="I34" s="114">
        <v>1.9860074849999999E-2</v>
      </c>
      <c r="J34" s="114">
        <v>2.0874823199990001E-2</v>
      </c>
      <c r="K34" s="114">
        <v>2.2034535599999999E-2</v>
      </c>
      <c r="L34" s="114">
        <v>1.4322448139999999E-2</v>
      </c>
      <c r="M34" s="114">
        <v>0.24030316800000001</v>
      </c>
      <c r="N34" s="114" t="s">
        <v>391</v>
      </c>
      <c r="O34" s="114">
        <v>1.4496404999999999E-4</v>
      </c>
      <c r="P34" s="114" t="s">
        <v>391</v>
      </c>
      <c r="Q34" s="114" t="s">
        <v>391</v>
      </c>
      <c r="R34" s="114">
        <v>7.2482025000000002E-4</v>
      </c>
      <c r="S34" s="114">
        <v>2.4643888499999999E-2</v>
      </c>
      <c r="T34" s="114">
        <v>1.0147483499999999E-3</v>
      </c>
      <c r="U34" s="114">
        <v>1.4496404999999999E-4</v>
      </c>
      <c r="V34" s="114">
        <v>1.4496405E-2</v>
      </c>
      <c r="W34" s="114" t="s">
        <v>391</v>
      </c>
      <c r="X34" s="114">
        <v>4.3489214999E-4</v>
      </c>
      <c r="Y34" s="114">
        <v>7.2482025000000002E-4</v>
      </c>
      <c r="Z34" s="114" t="s">
        <v>391</v>
      </c>
      <c r="AA34" s="114" t="s">
        <v>391</v>
      </c>
      <c r="AB34" s="114" t="s">
        <v>391</v>
      </c>
      <c r="AC34" s="114" t="s">
        <v>391</v>
      </c>
      <c r="AD34" s="114" t="s">
        <v>391</v>
      </c>
      <c r="AE34" s="40"/>
      <c r="AF34" s="114">
        <v>627.52535999999998</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7.5910524254655503</v>
      </c>
      <c r="F36" s="114">
        <v>5.0188499675823302</v>
      </c>
      <c r="G36" s="114">
        <v>0.22193504599</v>
      </c>
      <c r="H36" s="114">
        <v>5.6110985591970681E-3</v>
      </c>
      <c r="I36" s="114">
        <v>0.59798131268784993</v>
      </c>
      <c r="J36" s="114">
        <v>0.61838876215384997</v>
      </c>
      <c r="K36" s="114">
        <v>0.61838876215384997</v>
      </c>
      <c r="L36" s="114">
        <v>6.6768922443139991E-2</v>
      </c>
      <c r="M36" s="114">
        <v>17.258130140654821</v>
      </c>
      <c r="N36" s="114">
        <v>1.7038280086380819E-2</v>
      </c>
      <c r="O36" s="114">
        <v>9.6659175601836059E-4</v>
      </c>
      <c r="P36" s="114">
        <v>2.6185850905491797E-4</v>
      </c>
      <c r="Q36" s="114">
        <v>4.4269187382200162E-2</v>
      </c>
      <c r="R36" s="114">
        <v>4.2902623752695407E-2</v>
      </c>
      <c r="S36" s="114">
        <v>0.21222772707519461</v>
      </c>
      <c r="T36" s="114">
        <v>1.2450655473205432</v>
      </c>
      <c r="U36" s="114">
        <v>9.9981058611491795E-4</v>
      </c>
      <c r="V36" s="114">
        <v>0.13800909742401202</v>
      </c>
      <c r="W36" s="114">
        <v>3.2906271535008774E-2</v>
      </c>
      <c r="X36" s="114">
        <v>8.8648341793183668E-4</v>
      </c>
      <c r="Y36" s="114">
        <v>2.8897342715448978E-3</v>
      </c>
      <c r="Z36" s="114">
        <v>9.3487804164591837E-4</v>
      </c>
      <c r="AA36" s="114">
        <v>1.6306759499408164E-3</v>
      </c>
      <c r="AB36" s="114">
        <v>6.3417716811034692E-3</v>
      </c>
      <c r="AC36" s="114">
        <v>1.3814725203370001E-2</v>
      </c>
      <c r="AD36" s="114">
        <v>5.5886358585184079E-2</v>
      </c>
      <c r="AE36" s="40"/>
      <c r="AF36" s="114">
        <v>8482.388782</v>
      </c>
      <c r="AG36" s="39" t="s">
        <v>390</v>
      </c>
      <c r="AH36" s="114">
        <v>697.66839000000004</v>
      </c>
      <c r="AI36" s="114">
        <v>150.90971099999999</v>
      </c>
      <c r="AJ36" s="114">
        <v>6.3260999999999998E-2</v>
      </c>
      <c r="AK36" s="39" t="s">
        <v>389</v>
      </c>
      <c r="AL36" s="41" t="s">
        <v>41</v>
      </c>
    </row>
    <row r="37" spans="1:38" ht="26.25" customHeight="1" thickBot="1" x14ac:dyDescent="0.3">
      <c r="A37" s="36" t="s">
        <v>62</v>
      </c>
      <c r="B37" s="36" t="s">
        <v>92</v>
      </c>
      <c r="C37" s="37" t="s">
        <v>374</v>
      </c>
      <c r="D37" s="38"/>
      <c r="E37" s="114">
        <v>1.6684699679999999E-3</v>
      </c>
      <c r="F37" s="114">
        <v>4.17117492E-5</v>
      </c>
      <c r="G37" s="114">
        <v>2.08558746E-5</v>
      </c>
      <c r="H37" s="114">
        <v>4.17117492E-5</v>
      </c>
      <c r="I37" s="114">
        <v>2.08558746E-5</v>
      </c>
      <c r="J37" s="114">
        <v>2.08558746E-5</v>
      </c>
      <c r="K37" s="114" t="s">
        <v>391</v>
      </c>
      <c r="L37" s="114" t="s">
        <v>391</v>
      </c>
      <c r="M37" s="114">
        <v>8.3423498399999997E-4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41.7117492</v>
      </c>
      <c r="AI37" s="39" t="s">
        <v>390</v>
      </c>
      <c r="AJ37" s="39" t="s">
        <v>390</v>
      </c>
      <c r="AK37" s="39" t="s">
        <v>389</v>
      </c>
      <c r="AL37" s="41" t="s">
        <v>41</v>
      </c>
    </row>
    <row r="38" spans="1:38" ht="26.25" customHeight="1" thickBot="1" x14ac:dyDescent="0.3">
      <c r="A38" s="36" t="s">
        <v>62</v>
      </c>
      <c r="B38" s="36" t="s">
        <v>93</v>
      </c>
      <c r="C38" s="37" t="s">
        <v>94</v>
      </c>
      <c r="D38" s="47"/>
      <c r="E38" s="114">
        <v>1.2978753469214936</v>
      </c>
      <c r="F38" s="114">
        <v>9.9464698888342154E-2</v>
      </c>
      <c r="G38" s="114">
        <v>3.9647668079215229E-2</v>
      </c>
      <c r="H38" s="114">
        <v>2.1468284244021952E-3</v>
      </c>
      <c r="I38" s="114">
        <v>3.6303860160707857E-2</v>
      </c>
      <c r="J38" s="114">
        <v>3.7709535609787855E-2</v>
      </c>
      <c r="K38" s="114">
        <v>3.9115211058867852E-2</v>
      </c>
      <c r="L38" s="114">
        <v>2.3195950201053736E-2</v>
      </c>
      <c r="M38" s="114">
        <v>0.65140586113291998</v>
      </c>
      <c r="N38" s="114">
        <v>7.2808066363792678E-3</v>
      </c>
      <c r="O38" s="114">
        <v>5.9768706274613767E-4</v>
      </c>
      <c r="P38" s="114" t="s">
        <v>391</v>
      </c>
      <c r="Q38" s="114" t="s">
        <v>391</v>
      </c>
      <c r="R38" s="114">
        <v>2.98843531378E-3</v>
      </c>
      <c r="S38" s="114">
        <v>0.10160680066909</v>
      </c>
      <c r="T38" s="114">
        <v>4.1838094392999993E-3</v>
      </c>
      <c r="U38" s="114">
        <v>5.9768706274613767E-4</v>
      </c>
      <c r="V38" s="114">
        <v>5.9768706275930006E-2</v>
      </c>
      <c r="W38" s="114" t="s">
        <v>391</v>
      </c>
      <c r="X38" s="114">
        <v>1.7930611882584133E-3</v>
      </c>
      <c r="Y38" s="114">
        <v>2.98843531378E-3</v>
      </c>
      <c r="Z38" s="114" t="s">
        <v>391</v>
      </c>
      <c r="AA38" s="114" t="s">
        <v>391</v>
      </c>
      <c r="AB38" s="114" t="s">
        <v>391</v>
      </c>
      <c r="AC38" s="114" t="s">
        <v>391</v>
      </c>
      <c r="AD38" s="114" t="s">
        <v>391</v>
      </c>
      <c r="AE38" s="40"/>
      <c r="AF38" s="114">
        <v>4388.7044363793602</v>
      </c>
      <c r="AG38" s="39" t="s">
        <v>390</v>
      </c>
      <c r="AH38" s="39" t="s">
        <v>390</v>
      </c>
      <c r="AI38" s="114">
        <v>669.36227911784295</v>
      </c>
      <c r="AJ38" s="114">
        <v>8.6903776315096195</v>
      </c>
      <c r="AK38" s="39" t="s">
        <v>389</v>
      </c>
      <c r="AL38" s="41" t="s">
        <v>41</v>
      </c>
    </row>
    <row r="39" spans="1:38" ht="26.25" customHeight="1" thickBot="1" x14ac:dyDescent="0.3">
      <c r="A39" s="36" t="s">
        <v>95</v>
      </c>
      <c r="B39" s="36" t="s">
        <v>96</v>
      </c>
      <c r="C39" s="37" t="s">
        <v>365</v>
      </c>
      <c r="D39" s="38"/>
      <c r="E39" s="114">
        <v>0.35852278106648999</v>
      </c>
      <c r="F39" s="114">
        <v>4.909044668747E-2</v>
      </c>
      <c r="G39" s="114">
        <v>4.1337464427410001E-2</v>
      </c>
      <c r="H39" s="114">
        <v>1.0578518010119999E-2</v>
      </c>
      <c r="I39" s="114">
        <v>7.1405475763929999E-2</v>
      </c>
      <c r="J39" s="114">
        <v>7.4722396717430001E-2</v>
      </c>
      <c r="K39" s="114">
        <v>7.6233838492610007E-2</v>
      </c>
      <c r="L39" s="114">
        <v>9.7460749765900002E-3</v>
      </c>
      <c r="M39" s="114">
        <v>0.66827567003495003</v>
      </c>
      <c r="N39" s="114">
        <v>2.5111848493019999E-2</v>
      </c>
      <c r="O39" s="114">
        <v>4.7376771476400001E-3</v>
      </c>
      <c r="P39" s="114">
        <v>8.5739679863999991E-4</v>
      </c>
      <c r="Q39" s="114">
        <v>1.0112803542799999E-3</v>
      </c>
      <c r="R39" s="114">
        <v>5.0427048808000001E-3</v>
      </c>
      <c r="S39" s="114">
        <v>9.5907270969800007E-3</v>
      </c>
      <c r="T39" s="114">
        <v>4.5920117263699997E-3</v>
      </c>
      <c r="U39" s="114">
        <v>3.4902935849499997E-3</v>
      </c>
      <c r="V39" s="114">
        <v>0.60620352465007998</v>
      </c>
      <c r="W39" s="114">
        <v>0.10688699049797</v>
      </c>
      <c r="X39" s="114">
        <v>1.8085294556460001E-2</v>
      </c>
      <c r="Y39" s="114">
        <v>2.9281521343660001E-2</v>
      </c>
      <c r="Z39" s="114">
        <v>9.0720327338399999E-3</v>
      </c>
      <c r="AA39" s="114">
        <v>7.2613021623200002E-3</v>
      </c>
      <c r="AB39" s="114">
        <v>6.3700150796309987E-2</v>
      </c>
      <c r="AC39" s="114">
        <v>7.5572088759100001E-3</v>
      </c>
      <c r="AD39" s="114">
        <v>9.0418483540000006E-5</v>
      </c>
      <c r="AE39" s="40"/>
      <c r="AF39" s="114">
        <v>1519.789810536</v>
      </c>
      <c r="AG39" s="114">
        <v>0</v>
      </c>
      <c r="AH39" s="114">
        <v>4414.8315100896098</v>
      </c>
      <c r="AI39" s="114">
        <v>1539.3904796771999</v>
      </c>
      <c r="AJ39" s="114">
        <v>0</v>
      </c>
      <c r="AK39" s="39" t="s">
        <v>389</v>
      </c>
      <c r="AL39" s="41" t="s">
        <v>41</v>
      </c>
    </row>
    <row r="40" spans="1:38" ht="26.25" customHeight="1" thickBot="1" x14ac:dyDescent="0.3">
      <c r="A40" s="36" t="s">
        <v>62</v>
      </c>
      <c r="B40" s="36" t="s">
        <v>97</v>
      </c>
      <c r="C40" s="37" t="s">
        <v>366</v>
      </c>
      <c r="D40" s="38"/>
      <c r="E40" s="114">
        <v>1.1712293431312599</v>
      </c>
      <c r="F40" s="114">
        <v>1.05329685677648</v>
      </c>
      <c r="G40" s="114">
        <v>5.5800284947586784E-4</v>
      </c>
      <c r="H40" s="114">
        <v>6.1265430305854237E-4</v>
      </c>
      <c r="I40" s="114">
        <v>0.14586575587664</v>
      </c>
      <c r="J40" s="114">
        <v>0.1539694089809</v>
      </c>
      <c r="K40" s="114">
        <v>0.16207306208515002</v>
      </c>
      <c r="L40" s="114">
        <v>9.0887123651767904E-2</v>
      </c>
      <c r="M40" s="114">
        <v>23.160493670860802</v>
      </c>
      <c r="N40" s="114" t="s">
        <v>391</v>
      </c>
      <c r="O40" s="114">
        <v>1.0276410277011833E-3</v>
      </c>
      <c r="P40" s="114" t="s">
        <v>391</v>
      </c>
      <c r="Q40" s="114" t="s">
        <v>391</v>
      </c>
      <c r="R40" s="114">
        <v>5.1382051386008277E-3</v>
      </c>
      <c r="S40" s="114">
        <v>0.17469897471306001</v>
      </c>
      <c r="T40" s="114">
        <v>7.1934871940451594E-3</v>
      </c>
      <c r="U40" s="114">
        <v>1.0276410277011833E-3</v>
      </c>
      <c r="V40" s="114">
        <v>0.10276410277237</v>
      </c>
      <c r="W40" s="114" t="s">
        <v>391</v>
      </c>
      <c r="X40" s="114">
        <v>3.3594701086353948E-3</v>
      </c>
      <c r="Y40" s="114">
        <v>4.8616581131186625E-3</v>
      </c>
      <c r="Z40" s="114" t="s">
        <v>391</v>
      </c>
      <c r="AA40" s="114" t="s">
        <v>391</v>
      </c>
      <c r="AB40" s="114" t="s">
        <v>391</v>
      </c>
      <c r="AC40" s="114" t="s">
        <v>391</v>
      </c>
      <c r="AD40" s="114" t="s">
        <v>391</v>
      </c>
      <c r="AE40" s="40"/>
      <c r="AF40" s="114">
        <v>3512.4702664186798</v>
      </c>
      <c r="AG40" s="39" t="s">
        <v>390</v>
      </c>
      <c r="AH40" s="39" t="s">
        <v>390</v>
      </c>
      <c r="AI40" s="114">
        <v>883.79465649006454</v>
      </c>
      <c r="AJ40" s="114">
        <v>11.273323398324999</v>
      </c>
      <c r="AK40" s="39" t="s">
        <v>389</v>
      </c>
      <c r="AL40" s="41" t="s">
        <v>41</v>
      </c>
    </row>
    <row r="41" spans="1:38" ht="26.25" customHeight="1" thickBot="1" x14ac:dyDescent="0.3">
      <c r="A41" s="36" t="s">
        <v>95</v>
      </c>
      <c r="B41" s="36" t="s">
        <v>98</v>
      </c>
      <c r="C41" s="37" t="s">
        <v>375</v>
      </c>
      <c r="D41" s="38"/>
      <c r="E41" s="114">
        <v>3.02864402640283</v>
      </c>
      <c r="F41" s="114">
        <v>7.3188468567892802</v>
      </c>
      <c r="G41" s="114">
        <v>0.45260517706233</v>
      </c>
      <c r="H41" s="114">
        <v>0.11119838339389999</v>
      </c>
      <c r="I41" s="114">
        <v>5.2273136795029895</v>
      </c>
      <c r="J41" s="114">
        <v>5.5050379331062498</v>
      </c>
      <c r="K41" s="114">
        <v>5.6188258749754798</v>
      </c>
      <c r="L41" s="114">
        <v>0.65878412340190007</v>
      </c>
      <c r="M41" s="114">
        <v>73.441163889269035</v>
      </c>
      <c r="N41" s="114">
        <v>0.54481229569644996</v>
      </c>
      <c r="O41" s="114">
        <v>0.10839682348198</v>
      </c>
      <c r="P41" s="114">
        <v>1.820081240348E-2</v>
      </c>
      <c r="Q41" s="114">
        <v>1.520709067398E-2</v>
      </c>
      <c r="R41" s="114">
        <v>0.10900286168623</v>
      </c>
      <c r="S41" s="114">
        <v>0.18402825138247</v>
      </c>
      <c r="T41" s="114">
        <v>9.1610100221729995E-2</v>
      </c>
      <c r="U41" s="114">
        <v>7.9522787223719998E-2</v>
      </c>
      <c r="V41" s="114">
        <v>14.40227193875519</v>
      </c>
      <c r="W41" s="114">
        <v>2.5198319536248599</v>
      </c>
      <c r="X41" s="114">
        <v>1.7487387919053401</v>
      </c>
      <c r="Y41" s="114">
        <v>1.78099425676901</v>
      </c>
      <c r="Z41" s="114">
        <v>0.64679974375847993</v>
      </c>
      <c r="AA41" s="114">
        <v>0.97830161799403004</v>
      </c>
      <c r="AB41" s="114">
        <v>5.1548344104268802</v>
      </c>
      <c r="AC41" s="114">
        <v>0.17998799668748999</v>
      </c>
      <c r="AD41" s="114">
        <v>2.1598559602399999E-3</v>
      </c>
      <c r="AE41" s="40"/>
      <c r="AF41" s="114">
        <v>2192.193775494</v>
      </c>
      <c r="AG41" s="114">
        <v>0</v>
      </c>
      <c r="AH41" s="114">
        <v>930.23059022640302</v>
      </c>
      <c r="AI41" s="114">
        <v>37050.749337498099</v>
      </c>
      <c r="AJ41" s="114">
        <v>0</v>
      </c>
      <c r="AK41" s="39" t="s">
        <v>389</v>
      </c>
      <c r="AL41" s="41" t="s">
        <v>41</v>
      </c>
    </row>
    <row r="42" spans="1:38" ht="26.25" customHeight="1" thickBot="1" x14ac:dyDescent="0.3">
      <c r="A42" s="36" t="s">
        <v>62</v>
      </c>
      <c r="B42" s="36" t="s">
        <v>99</v>
      </c>
      <c r="C42" s="37" t="s">
        <v>100</v>
      </c>
      <c r="D42" s="38"/>
      <c r="E42" s="114">
        <v>0.94668384598420996</v>
      </c>
      <c r="F42" s="114">
        <v>3.3950333510418997</v>
      </c>
      <c r="G42" s="114">
        <v>6.0716069988304673E-4</v>
      </c>
      <c r="H42" s="114">
        <v>3.200644845395515E-4</v>
      </c>
      <c r="I42" s="114">
        <v>0.11270728931066001</v>
      </c>
      <c r="J42" s="114">
        <v>0.11896880538347002</v>
      </c>
      <c r="K42" s="114">
        <v>0.1252303214563</v>
      </c>
      <c r="L42" s="114">
        <v>1.1461358565788893E-2</v>
      </c>
      <c r="M42" s="114">
        <v>38.967497202659111</v>
      </c>
      <c r="N42" s="114" t="s">
        <v>391</v>
      </c>
      <c r="O42" s="114">
        <v>7.1079542366614401E-4</v>
      </c>
      <c r="P42" s="114" t="s">
        <v>391</v>
      </c>
      <c r="Q42" s="114" t="s">
        <v>391</v>
      </c>
      <c r="R42" s="114">
        <v>3.5539771184464469E-3</v>
      </c>
      <c r="S42" s="114">
        <v>0.12083522202838</v>
      </c>
      <c r="T42" s="114">
        <v>4.9755679658270262E-3</v>
      </c>
      <c r="U42" s="114">
        <v>7.1079542366614401E-4</v>
      </c>
      <c r="V42" s="114">
        <v>7.1079542369609991E-2</v>
      </c>
      <c r="W42" s="114" t="s">
        <v>391</v>
      </c>
      <c r="X42" s="114">
        <v>2.7685870294959238E-3</v>
      </c>
      <c r="Y42" s="114">
        <v>2.9177763599863914E-3</v>
      </c>
      <c r="Z42" s="114" t="s">
        <v>391</v>
      </c>
      <c r="AA42" s="114" t="s">
        <v>391</v>
      </c>
      <c r="AB42" s="114" t="s">
        <v>391</v>
      </c>
      <c r="AC42" s="114" t="s">
        <v>391</v>
      </c>
      <c r="AD42" s="114" t="s">
        <v>391</v>
      </c>
      <c r="AE42" s="40"/>
      <c r="AF42" s="114">
        <v>2860.8023415612379</v>
      </c>
      <c r="AG42" s="39" t="s">
        <v>390</v>
      </c>
      <c r="AH42" s="39" t="s">
        <v>390</v>
      </c>
      <c r="AI42" s="114">
        <v>181.84275760935896</v>
      </c>
      <c r="AJ42" s="114">
        <v>1.89532494001376</v>
      </c>
      <c r="AK42" s="39" t="s">
        <v>389</v>
      </c>
      <c r="AL42" s="41" t="s">
        <v>41</v>
      </c>
    </row>
    <row r="43" spans="1:38" ht="26.25" customHeight="1" thickBot="1" x14ac:dyDescent="0.3">
      <c r="A43" s="36" t="s">
        <v>95</v>
      </c>
      <c r="B43" s="36" t="s">
        <v>101</v>
      </c>
      <c r="C43" s="37" t="s">
        <v>102</v>
      </c>
      <c r="D43" s="38"/>
      <c r="E43" s="114">
        <v>0.5610992506468</v>
      </c>
      <c r="F43" s="114">
        <v>0.73110768051305597</v>
      </c>
      <c r="G43" s="114">
        <v>0.15789432472438999</v>
      </c>
      <c r="H43" s="114">
        <v>1.6233735674679999E-2</v>
      </c>
      <c r="I43" s="114">
        <v>0.54572696344964999</v>
      </c>
      <c r="J43" s="114">
        <v>0.57528630048448004</v>
      </c>
      <c r="K43" s="114">
        <v>0.58621611782999994</v>
      </c>
      <c r="L43" s="114">
        <v>4.0557508009727551E-2</v>
      </c>
      <c r="M43" s="114">
        <v>5.87172950420128</v>
      </c>
      <c r="N43" s="114">
        <v>8.9676690429470005E-2</v>
      </c>
      <c r="O43" s="114">
        <v>1.6325555100840002E-2</v>
      </c>
      <c r="P43" s="114">
        <v>2.7640220144299998E-3</v>
      </c>
      <c r="Q43" s="114">
        <v>3.0617909385400001E-3</v>
      </c>
      <c r="R43" s="114">
        <v>1.6698900740220003E-2</v>
      </c>
      <c r="S43" s="114">
        <v>3.0733202154990001E-2</v>
      </c>
      <c r="T43" s="114">
        <v>0.14434935957306</v>
      </c>
      <c r="U43" s="114">
        <v>1.2639134866800001E-2</v>
      </c>
      <c r="V43" s="114">
        <v>2.1367017904032197</v>
      </c>
      <c r="W43" s="114">
        <v>0.42350361187606</v>
      </c>
      <c r="X43" s="114">
        <v>0.17312259758003001</v>
      </c>
      <c r="Y43" s="114">
        <v>0.21116155522574001</v>
      </c>
      <c r="Z43" s="114">
        <v>7.1770443249310006E-2</v>
      </c>
      <c r="AA43" s="114">
        <v>8.737821343188E-2</v>
      </c>
      <c r="AB43" s="114">
        <v>0.54343280948699002</v>
      </c>
      <c r="AC43" s="114">
        <v>2.6676068951930001E-2</v>
      </c>
      <c r="AD43" s="114">
        <v>3.0663350109475722E-4</v>
      </c>
      <c r="AE43" s="40"/>
      <c r="AF43" s="114">
        <v>1299.646677702</v>
      </c>
      <c r="AG43" s="114">
        <v>0</v>
      </c>
      <c r="AH43" s="114">
        <v>211.31870617729999</v>
      </c>
      <c r="AI43" s="114">
        <v>5322.6409723268098</v>
      </c>
      <c r="AJ43" s="114">
        <v>13.907984580000001</v>
      </c>
      <c r="AK43" s="39" t="s">
        <v>389</v>
      </c>
      <c r="AL43" s="41" t="s">
        <v>41</v>
      </c>
    </row>
    <row r="44" spans="1:38" ht="26.25" customHeight="1" thickBot="1" x14ac:dyDescent="0.3">
      <c r="A44" s="36" t="s">
        <v>62</v>
      </c>
      <c r="B44" s="36" t="s">
        <v>103</v>
      </c>
      <c r="C44" s="37" t="s">
        <v>104</v>
      </c>
      <c r="D44" s="38"/>
      <c r="E44" s="114">
        <v>2.5510878260670502</v>
      </c>
      <c r="F44" s="114">
        <v>2.7416935206995103</v>
      </c>
      <c r="G44" s="114">
        <v>1.6187870262794001E-3</v>
      </c>
      <c r="H44" s="114">
        <v>2.4458195268382576E-3</v>
      </c>
      <c r="I44" s="114">
        <v>0.17405053596485498</v>
      </c>
      <c r="J44" s="114">
        <v>0.18372001018510531</v>
      </c>
      <c r="K44" s="114">
        <v>0.19338948440541556</v>
      </c>
      <c r="L44" s="114">
        <v>9.116466232083803E-2</v>
      </c>
      <c r="M44" s="114">
        <v>14.629891199296329</v>
      </c>
      <c r="N44" s="114" t="s">
        <v>391</v>
      </c>
      <c r="O44" s="114">
        <v>3.6784122217935846E-3</v>
      </c>
      <c r="P44" s="114" t="s">
        <v>391</v>
      </c>
      <c r="Q44" s="114" t="s">
        <v>391</v>
      </c>
      <c r="R44" s="114">
        <v>1.8392061109119805E-2</v>
      </c>
      <c r="S44" s="114">
        <v>0.62533007771247995</v>
      </c>
      <c r="T44" s="114">
        <v>2.5748885552807722E-2</v>
      </c>
      <c r="U44" s="114">
        <v>3.6784122217935846E-3</v>
      </c>
      <c r="V44" s="114">
        <v>0.36784122218379001</v>
      </c>
      <c r="W44" s="114" t="s">
        <v>391</v>
      </c>
      <c r="X44" s="114">
        <v>1.126369046815852E-2</v>
      </c>
      <c r="Y44" s="114">
        <v>1.8163607306408522E-2</v>
      </c>
      <c r="Z44" s="114" t="s">
        <v>391</v>
      </c>
      <c r="AA44" s="114" t="s">
        <v>391</v>
      </c>
      <c r="AB44" s="114" t="s">
        <v>391</v>
      </c>
      <c r="AC44" s="114" t="s">
        <v>391</v>
      </c>
      <c r="AD44" s="114" t="s">
        <v>391</v>
      </c>
      <c r="AE44" s="40"/>
      <c r="AF44" s="114">
        <v>11834.644785908502</v>
      </c>
      <c r="AG44" s="39" t="s">
        <v>390</v>
      </c>
      <c r="AH44" s="39" t="s">
        <v>390</v>
      </c>
      <c r="AI44" s="114">
        <v>3898.494685329702</v>
      </c>
      <c r="AJ44" s="114">
        <v>50.453561248870102</v>
      </c>
      <c r="AK44" s="39" t="s">
        <v>389</v>
      </c>
      <c r="AL44" s="41" t="s">
        <v>41</v>
      </c>
    </row>
    <row r="45" spans="1:38" ht="26.25" customHeight="1" thickBot="1" x14ac:dyDescent="0.3">
      <c r="A45" s="36" t="s">
        <v>62</v>
      </c>
      <c r="B45" s="36" t="s">
        <v>105</v>
      </c>
      <c r="C45" s="37" t="s">
        <v>106</v>
      </c>
      <c r="D45" s="38"/>
      <c r="E45" s="114">
        <v>1.1367820327815401</v>
      </c>
      <c r="F45" s="114">
        <v>1.855228574336E-2</v>
      </c>
      <c r="G45" s="114">
        <v>2.9231537985810001E-2</v>
      </c>
      <c r="H45" s="114">
        <v>2.7828428615000002E-4</v>
      </c>
      <c r="I45" s="114">
        <v>1.855228574336E-2</v>
      </c>
      <c r="J45" s="114">
        <v>1.855228574336E-2</v>
      </c>
      <c r="K45" s="114">
        <v>1.855228574336E-2</v>
      </c>
      <c r="L45" s="114">
        <v>1.0203757158839999E-2</v>
      </c>
      <c r="M45" s="114">
        <v>0.10203757158847999</v>
      </c>
      <c r="N45" s="114">
        <v>2.8524139330400001E-3</v>
      </c>
      <c r="O45" s="114">
        <v>9.5080464429999996E-5</v>
      </c>
      <c r="P45" s="114">
        <v>9.5080464434721996E-7</v>
      </c>
      <c r="Q45" s="114">
        <v>5.7048278659999996E-4</v>
      </c>
      <c r="R45" s="114">
        <v>9.5080464433999995E-4</v>
      </c>
      <c r="S45" s="114">
        <v>3.2327357907800003E-2</v>
      </c>
      <c r="T45" s="114">
        <v>1.9016092886939999E-2</v>
      </c>
      <c r="U45" s="114">
        <v>9.5080464434721996E-7</v>
      </c>
      <c r="V45" s="114">
        <v>1.9016092886939999E-2</v>
      </c>
      <c r="W45" s="114">
        <v>2.7828428615E-3</v>
      </c>
      <c r="X45" s="114">
        <v>9.2761428709999997E-5</v>
      </c>
      <c r="Y45" s="114">
        <v>1.8552285743E-4</v>
      </c>
      <c r="Z45" s="114">
        <v>9.2761428709999997E-5</v>
      </c>
      <c r="AA45" s="114">
        <v>1.8552285743E-4</v>
      </c>
      <c r="AB45" s="114">
        <v>5.5656857230000005E-4</v>
      </c>
      <c r="AC45" s="114">
        <v>1.85522857433E-3</v>
      </c>
      <c r="AD45" s="114">
        <v>8.3485285845100003E-3</v>
      </c>
      <c r="AE45" s="40"/>
      <c r="AF45" s="114">
        <v>811.98716627252895</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7.024593E-4</v>
      </c>
      <c r="J48" s="114">
        <v>7.024593E-3</v>
      </c>
      <c r="K48" s="114">
        <v>1.75614825E-2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3.9170950000000002E-4</v>
      </c>
      <c r="F49" s="114">
        <v>8.2194034999999999E-3</v>
      </c>
      <c r="G49" s="114">
        <v>2.77769026073569E-2</v>
      </c>
      <c r="H49" s="114">
        <v>3.9495835000000002E-3</v>
      </c>
      <c r="I49" s="114" t="s">
        <v>391</v>
      </c>
      <c r="J49" s="114" t="s">
        <v>391</v>
      </c>
      <c r="K49" s="114" t="s">
        <v>391</v>
      </c>
      <c r="L49" s="114" t="s">
        <v>391</v>
      </c>
      <c r="M49" s="114">
        <v>0.22</v>
      </c>
      <c r="N49" s="114" t="s">
        <v>391</v>
      </c>
      <c r="O49" s="114" t="s">
        <v>391</v>
      </c>
      <c r="P49" s="114" t="s">
        <v>391</v>
      </c>
      <c r="Q49" s="114" t="s">
        <v>391</v>
      </c>
      <c r="R49" s="114" t="s">
        <v>391</v>
      </c>
      <c r="S49" s="114" t="s">
        <v>391</v>
      </c>
      <c r="T49" s="114" t="s">
        <v>391</v>
      </c>
      <c r="U49" s="114">
        <v>1.7079279999999999E-2</v>
      </c>
      <c r="V49" s="114" t="s">
        <v>391</v>
      </c>
      <c r="W49" s="114" t="s">
        <v>391</v>
      </c>
      <c r="X49" s="114">
        <v>1.21469057852941E-2</v>
      </c>
      <c r="Y49" s="114">
        <v>1.9597918457869901E-3</v>
      </c>
      <c r="Z49" s="114">
        <v>9.7989592289349507E-4</v>
      </c>
      <c r="AA49" s="114">
        <v>6.8592714602544599E-4</v>
      </c>
      <c r="AB49" s="114">
        <v>1.5772520700000001E-2</v>
      </c>
      <c r="AC49" s="114" t="s">
        <v>391</v>
      </c>
      <c r="AD49" s="114" t="s">
        <v>391</v>
      </c>
      <c r="AE49" s="40"/>
      <c r="AF49" s="48" t="s">
        <v>389</v>
      </c>
      <c r="AG49" s="48" t="s">
        <v>389</v>
      </c>
      <c r="AH49" s="48" t="s">
        <v>389</v>
      </c>
      <c r="AI49" s="48" t="s">
        <v>389</v>
      </c>
      <c r="AJ49" s="48" t="s">
        <v>389</v>
      </c>
      <c r="AK49" s="114">
        <v>1.0684549999999999</v>
      </c>
      <c r="AL49" s="41" t="s">
        <v>117</v>
      </c>
    </row>
    <row r="50" spans="1:38" ht="26.25" customHeight="1" thickBot="1" x14ac:dyDescent="0.3">
      <c r="A50" s="36" t="s">
        <v>111</v>
      </c>
      <c r="B50" s="36" t="s">
        <v>118</v>
      </c>
      <c r="C50" s="37" t="s">
        <v>119</v>
      </c>
      <c r="D50" s="38"/>
      <c r="E50" s="114">
        <v>4.8599999999999997E-3</v>
      </c>
      <c r="F50" s="114">
        <v>3.2400000000000001E-4</v>
      </c>
      <c r="G50" s="114">
        <v>7.8667851682148408E-3</v>
      </c>
      <c r="H50" s="114" t="s">
        <v>391</v>
      </c>
      <c r="I50" s="114">
        <v>2.980071263476387E-2</v>
      </c>
      <c r="J50" s="114">
        <v>5.8227437746822812E-2</v>
      </c>
      <c r="K50" s="114">
        <v>0.13065163333333299</v>
      </c>
      <c r="L50" s="114" t="s">
        <v>391</v>
      </c>
      <c r="M50" s="114">
        <v>1.6199999999999999E-3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9.3500649006952596E-2</v>
      </c>
      <c r="F52" s="114" t="s">
        <v>441</v>
      </c>
      <c r="G52" s="114">
        <v>0.48228448517377043</v>
      </c>
      <c r="H52" s="114">
        <v>7.0728326988364993E-3</v>
      </c>
      <c r="I52" s="114">
        <v>1.70929203686996E-2</v>
      </c>
      <c r="J52" s="114">
        <v>2.7954804909907399E-2</v>
      </c>
      <c r="K52" s="114">
        <v>3.5979388284779396E-2</v>
      </c>
      <c r="L52" s="114" t="s">
        <v>441</v>
      </c>
      <c r="M52" s="114" t="s">
        <v>441</v>
      </c>
      <c r="N52" s="114" t="s">
        <v>391</v>
      </c>
      <c r="O52" s="114">
        <v>5.7219756156298297E-6</v>
      </c>
      <c r="P52" s="114">
        <v>6.7684903814810701E-6</v>
      </c>
      <c r="Q52" s="114">
        <v>2.6102644184621798E-5</v>
      </c>
      <c r="R52" s="114">
        <v>8.5704359079150794E-3</v>
      </c>
      <c r="S52" s="114">
        <v>7.0558624984033503E-3</v>
      </c>
      <c r="T52" s="114">
        <v>7.5583592977957297E-3</v>
      </c>
      <c r="U52" s="114" t="s">
        <v>391</v>
      </c>
      <c r="V52" s="114">
        <v>6.5607775477757599E-3</v>
      </c>
      <c r="W52" s="114" t="s">
        <v>441</v>
      </c>
      <c r="X52" s="114">
        <v>1.1315242729638799E-6</v>
      </c>
      <c r="Y52" s="114" t="s">
        <v>391</v>
      </c>
      <c r="Z52" s="114" t="s">
        <v>391</v>
      </c>
      <c r="AA52" s="114" t="s">
        <v>391</v>
      </c>
      <c r="AB52" s="114">
        <v>1.09596208152787E-4</v>
      </c>
      <c r="AC52" s="114" t="s">
        <v>391</v>
      </c>
      <c r="AD52" s="114" t="s">
        <v>391</v>
      </c>
      <c r="AE52" s="40"/>
      <c r="AF52" s="114" t="s">
        <v>441</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t="s">
        <v>441</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0.32259382701839384</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6.2371676285259629E-2</v>
      </c>
      <c r="F55" s="114">
        <v>0.17854179641525417</v>
      </c>
      <c r="G55" s="114">
        <v>0.32179045417549401</v>
      </c>
      <c r="H55" s="114">
        <v>1.6007273522641867E-3</v>
      </c>
      <c r="I55" s="114">
        <v>8.6146411909753563E-3</v>
      </c>
      <c r="J55" s="114">
        <v>8.6146411909753459E-3</v>
      </c>
      <c r="K55" s="114">
        <v>8.6146411909753459E-3</v>
      </c>
      <c r="L55" s="114" t="s">
        <v>441</v>
      </c>
      <c r="M55" s="114" t="s">
        <v>441</v>
      </c>
      <c r="N55" s="114">
        <v>1.15468033147679E-3</v>
      </c>
      <c r="O55" s="114">
        <v>1.5706521279094301E-3</v>
      </c>
      <c r="P55" s="114">
        <v>2.6679570391886098E-4</v>
      </c>
      <c r="Q55" s="114">
        <v>2.5245184886946002E-4</v>
      </c>
      <c r="R55" s="114">
        <v>4.7980195140246802E-3</v>
      </c>
      <c r="S55" s="114">
        <v>2.3595641556264902E-3</v>
      </c>
      <c r="T55" s="114">
        <v>5.28571058570432E-3</v>
      </c>
      <c r="U55" s="114">
        <v>1.1188206938532899E-3</v>
      </c>
      <c r="V55" s="114">
        <v>1.2192276791991001E-2</v>
      </c>
      <c r="W55" s="114" t="s">
        <v>441</v>
      </c>
      <c r="X55" s="114">
        <v>4.8051914415493904E-7</v>
      </c>
      <c r="Y55" s="114">
        <v>8.1759973781586501E-7</v>
      </c>
      <c r="Z55" s="114">
        <v>4.51831434056136E-7</v>
      </c>
      <c r="AA55" s="114">
        <v>4.51831434056136E-7</v>
      </c>
      <c r="AB55" s="114">
        <v>2.2017817500830799E-6</v>
      </c>
      <c r="AC55" s="114" t="s">
        <v>391</v>
      </c>
      <c r="AD55" s="114" t="s">
        <v>391</v>
      </c>
      <c r="AE55" s="40"/>
      <c r="AF55" s="114">
        <v>926.13320178426102</v>
      </c>
      <c r="AG55" s="39" t="s">
        <v>389</v>
      </c>
      <c r="AH55" s="114">
        <v>17736.271379369166</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7.356E-2</v>
      </c>
      <c r="H57" s="114">
        <v>2.9290852096589499E-2</v>
      </c>
      <c r="I57" s="114">
        <v>4.9995119999999997E-2</v>
      </c>
      <c r="J57" s="114">
        <v>5.6244509999999998E-2</v>
      </c>
      <c r="K57" s="114">
        <v>6.2493899999999998E-2</v>
      </c>
      <c r="L57" s="114">
        <v>1.4998536E-3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2539.2269999999999</v>
      </c>
      <c r="AL57" s="41" t="s">
        <v>136</v>
      </c>
    </row>
    <row r="58" spans="1:38" ht="26.25" customHeight="1" thickBot="1" x14ac:dyDescent="0.3">
      <c r="A58" s="36" t="s">
        <v>45</v>
      </c>
      <c r="B58" s="36" t="s">
        <v>137</v>
      </c>
      <c r="C58" s="37" t="s">
        <v>138</v>
      </c>
      <c r="D58" s="38"/>
      <c r="E58" s="114" t="s">
        <v>389</v>
      </c>
      <c r="F58" s="114" t="s">
        <v>389</v>
      </c>
      <c r="G58" s="114">
        <v>0.27153311508682554</v>
      </c>
      <c r="H58" s="114" t="s">
        <v>389</v>
      </c>
      <c r="I58" s="114">
        <v>6.0413709018840051E-2</v>
      </c>
      <c r="J58" s="114">
        <v>6.7965422646195095E-2</v>
      </c>
      <c r="K58" s="114">
        <v>7.5517136273550139E-2</v>
      </c>
      <c r="L58" s="114">
        <v>2.7790306148666453E-4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499.55535447536084</v>
      </c>
      <c r="AL58" s="41" t="s">
        <v>139</v>
      </c>
    </row>
    <row r="59" spans="1:38" ht="26.25" customHeight="1" thickBot="1" x14ac:dyDescent="0.3">
      <c r="A59" s="36" t="s">
        <v>45</v>
      </c>
      <c r="B59" s="51" t="s">
        <v>140</v>
      </c>
      <c r="C59" s="37" t="s">
        <v>377</v>
      </c>
      <c r="D59" s="38"/>
      <c r="E59" s="114" t="s">
        <v>389</v>
      </c>
      <c r="F59" s="114">
        <v>3.46E-3</v>
      </c>
      <c r="G59" s="114">
        <v>0.1125</v>
      </c>
      <c r="H59" s="114">
        <v>5.3600000000000002E-2</v>
      </c>
      <c r="I59" s="114">
        <v>4.3403999999999998E-2</v>
      </c>
      <c r="J59" s="114">
        <v>5.556825E-2</v>
      </c>
      <c r="K59" s="114">
        <v>6.1742499999999999E-2</v>
      </c>
      <c r="L59" s="114">
        <v>8.3951388000000002E-4</v>
      </c>
      <c r="M59" s="114" t="s">
        <v>391</v>
      </c>
      <c r="N59" s="114">
        <v>1.511E-2</v>
      </c>
      <c r="O59" s="114">
        <v>1.8149999999999999E-4</v>
      </c>
      <c r="P59" s="114">
        <v>1.5550000000000001E-4</v>
      </c>
      <c r="Q59" s="114">
        <v>1.4633999999999999E-3</v>
      </c>
      <c r="R59" s="114">
        <v>1.3450000000000001E-3</v>
      </c>
      <c r="S59" s="114">
        <v>1.2056708999999999E-3</v>
      </c>
      <c r="T59" s="114">
        <v>4.1337288E-2</v>
      </c>
      <c r="U59" s="114">
        <v>0.25835805000000001</v>
      </c>
      <c r="V59" s="114">
        <v>4.0000000000000003E-5</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239.44069999999999</v>
      </c>
      <c r="AL59" s="46" t="s">
        <v>405</v>
      </c>
    </row>
    <row r="60" spans="1:38" ht="26.25" customHeight="1" thickBot="1" x14ac:dyDescent="0.3">
      <c r="A60" s="36" t="s">
        <v>45</v>
      </c>
      <c r="B60" s="51" t="s">
        <v>141</v>
      </c>
      <c r="C60" s="37" t="s">
        <v>142</v>
      </c>
      <c r="D60" s="43"/>
      <c r="E60" s="114">
        <v>2.2384999999999999E-2</v>
      </c>
      <c r="F60" s="114" t="s">
        <v>389</v>
      </c>
      <c r="G60" s="114" t="s">
        <v>389</v>
      </c>
      <c r="H60" s="114" t="s">
        <v>389</v>
      </c>
      <c r="I60" s="114">
        <v>3.1528383674138197E-2</v>
      </c>
      <c r="J60" s="114">
        <v>0.16010621407069101</v>
      </c>
      <c r="K60" s="114">
        <v>0.32021242814138201</v>
      </c>
      <c r="L60" s="114" t="s">
        <v>391</v>
      </c>
      <c r="M60" s="114" t="s">
        <v>389</v>
      </c>
      <c r="N60" s="114">
        <v>1.6177338000000001E-4</v>
      </c>
      <c r="O60" s="114" t="s">
        <v>391</v>
      </c>
      <c r="P60" s="114" t="s">
        <v>391</v>
      </c>
      <c r="Q60" s="114" t="s">
        <v>391</v>
      </c>
      <c r="R60" s="114" t="s">
        <v>389</v>
      </c>
      <c r="S60" s="114">
        <v>3.2354676000000002E-4</v>
      </c>
      <c r="T60" s="114">
        <v>1.6177338000000001E-4</v>
      </c>
      <c r="U60" s="114" t="s">
        <v>389</v>
      </c>
      <c r="V60" s="114">
        <v>4.69142802E-3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0.90349046920812404</v>
      </c>
      <c r="J61" s="114">
        <v>9.0349046920812395</v>
      </c>
      <c r="K61" s="114">
        <v>30.190581213979801</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20271.901999999998</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5.4300000000000001E-2</v>
      </c>
      <c r="G63" s="114" t="s">
        <v>389</v>
      </c>
      <c r="H63" s="114">
        <v>6.7599999999999993E-2</v>
      </c>
      <c r="I63" s="114">
        <v>5.0889999999999998E-2</v>
      </c>
      <c r="J63" s="114">
        <v>6.5430000000000002E-2</v>
      </c>
      <c r="K63" s="114">
        <v>7.2700000000000001E-2</v>
      </c>
      <c r="L63" s="114" t="s">
        <v>389</v>
      </c>
      <c r="M63" s="114" t="s">
        <v>389</v>
      </c>
      <c r="N63" s="114">
        <v>1.0000219999999999E-3</v>
      </c>
      <c r="O63" s="114">
        <v>2.3922974999999999E-4</v>
      </c>
      <c r="P63" s="114" t="s">
        <v>391</v>
      </c>
      <c r="Q63" s="114">
        <v>2.997985E-4</v>
      </c>
      <c r="R63" s="114">
        <v>3.3676270000000002E-3</v>
      </c>
      <c r="S63" s="114">
        <v>1.70791E-4</v>
      </c>
      <c r="T63" s="114">
        <v>2.6841629999999998E-3</v>
      </c>
      <c r="U63" s="114" t="s">
        <v>389</v>
      </c>
      <c r="V63" s="114">
        <v>1.1154336000000001E-2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0.106421</v>
      </c>
      <c r="F65" s="48" t="s">
        <v>389</v>
      </c>
      <c r="G65" s="48" t="s">
        <v>389</v>
      </c>
      <c r="H65" s="114">
        <v>3.9500000000000004E-3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271</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5.1839999999999997E-2</v>
      </c>
      <c r="J67" s="114">
        <v>5.8319999999999997E-2</v>
      </c>
      <c r="K67" s="114">
        <v>6.4799999999999996E-2</v>
      </c>
      <c r="L67" s="114">
        <v>9.3311999999999996E-4</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43.201999999999998</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0.74261915821459601</v>
      </c>
      <c r="F70" s="114">
        <v>1.8299710332000001</v>
      </c>
      <c r="G70" s="114">
        <v>0.58364675438596492</v>
      </c>
      <c r="H70" s="114">
        <v>2.6373267236400003E-2</v>
      </c>
      <c r="I70" s="114">
        <v>1.7681421167074898E-2</v>
      </c>
      <c r="J70" s="114">
        <v>2.04563633723981E-2</v>
      </c>
      <c r="K70" s="114">
        <v>2.6142524208900002E-2</v>
      </c>
      <c r="L70" s="114">
        <v>3.6602431022311481E-3</v>
      </c>
      <c r="M70" s="114">
        <v>0.150429336182</v>
      </c>
      <c r="N70" s="114">
        <v>0.10017737968050038</v>
      </c>
      <c r="O70" s="114">
        <v>1.3092752091961799E-4</v>
      </c>
      <c r="P70" s="114">
        <v>1.4059806398444764E-2</v>
      </c>
      <c r="Q70" s="114">
        <v>4.5743812864508499E-4</v>
      </c>
      <c r="R70" s="114">
        <v>1.9235030851153701E-3</v>
      </c>
      <c r="S70" s="114">
        <v>2.0000000000000002E-5</v>
      </c>
      <c r="T70" s="114">
        <v>1.2999999999999999E-4</v>
      </c>
      <c r="U70" s="114" t="s">
        <v>391</v>
      </c>
      <c r="V70" s="114" t="s">
        <v>391</v>
      </c>
      <c r="W70" s="114">
        <v>1.49E-2</v>
      </c>
      <c r="X70" s="114" t="s">
        <v>391</v>
      </c>
      <c r="Y70" s="114" t="s">
        <v>391</v>
      </c>
      <c r="Z70" s="114" t="s">
        <v>391</v>
      </c>
      <c r="AA70" s="114" t="s">
        <v>391</v>
      </c>
      <c r="AB70" s="114" t="s">
        <v>391</v>
      </c>
      <c r="AC70" s="114">
        <v>0.02</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0.81526280770850201</v>
      </c>
      <c r="F72" s="114">
        <v>0.23292200748076397</v>
      </c>
      <c r="G72" s="114">
        <v>1.0305432574578761</v>
      </c>
      <c r="H72" s="114">
        <v>3.1313999999999999E-3</v>
      </c>
      <c r="I72" s="114">
        <v>0.74101912974963646</v>
      </c>
      <c r="J72" s="114">
        <v>0.9303880415018102</v>
      </c>
      <c r="K72" s="114">
        <v>1.1654143120704195</v>
      </c>
      <c r="L72" s="114">
        <v>3.1996532996489799E-3</v>
      </c>
      <c r="M72" s="114">
        <v>2.5172293389003899</v>
      </c>
      <c r="N72" s="114">
        <v>0.69537675857632475</v>
      </c>
      <c r="O72" s="114">
        <v>3.5546842570440176E-2</v>
      </c>
      <c r="P72" s="114">
        <v>8.3995726412847693E-2</v>
      </c>
      <c r="Q72" s="114">
        <v>2.2104776860150728E-2</v>
      </c>
      <c r="R72" s="114">
        <v>0.79350933560128167</v>
      </c>
      <c r="S72" s="114">
        <v>0.71814361748580535</v>
      </c>
      <c r="T72" s="114">
        <v>0.81201438690005012</v>
      </c>
      <c r="U72" s="114">
        <v>0.492186183</v>
      </c>
      <c r="V72" s="114">
        <v>9.3509736801014878</v>
      </c>
      <c r="W72" s="114">
        <v>0.76220078284999992</v>
      </c>
      <c r="X72" s="114" t="s">
        <v>391</v>
      </c>
      <c r="Y72" s="114" t="s">
        <v>391</v>
      </c>
      <c r="Z72" s="114" t="s">
        <v>391</v>
      </c>
      <c r="AA72" s="114" t="s">
        <v>391</v>
      </c>
      <c r="AB72" s="114">
        <v>0.92016745824200497</v>
      </c>
      <c r="AC72" s="114">
        <v>0.72382292999999998</v>
      </c>
      <c r="AD72" s="114">
        <v>7.0825536887604397</v>
      </c>
      <c r="AE72" s="40"/>
      <c r="AF72" s="48" t="s">
        <v>389</v>
      </c>
      <c r="AG72" s="48" t="s">
        <v>389</v>
      </c>
      <c r="AH72" s="48" t="s">
        <v>389</v>
      </c>
      <c r="AI72" s="48" t="s">
        <v>389</v>
      </c>
      <c r="AJ72" s="48" t="s">
        <v>389</v>
      </c>
      <c r="AK72" s="114">
        <v>29309.328595504179</v>
      </c>
      <c r="AL72" s="41" t="s">
        <v>170</v>
      </c>
    </row>
    <row r="73" spans="1:38" ht="26.25" customHeight="1" thickBot="1" x14ac:dyDescent="0.3">
      <c r="A73" s="36" t="s">
        <v>45</v>
      </c>
      <c r="B73" s="36" t="s">
        <v>171</v>
      </c>
      <c r="C73" s="37" t="s">
        <v>172</v>
      </c>
      <c r="D73" s="38"/>
      <c r="E73" s="114">
        <v>4.2000000000000003E-2</v>
      </c>
      <c r="F73" s="114" t="s">
        <v>391</v>
      </c>
      <c r="G73" s="114">
        <v>7.3999999999999996E-2</v>
      </c>
      <c r="H73" s="114" t="s">
        <v>391</v>
      </c>
      <c r="I73" s="114">
        <v>6.0580235294117699E-2</v>
      </c>
      <c r="J73" s="114">
        <v>8.5821999999999996E-2</v>
      </c>
      <c r="K73" s="114">
        <v>8.5821999999999996E-2</v>
      </c>
      <c r="L73" s="114">
        <v>6.0580235294117697E-3</v>
      </c>
      <c r="M73" s="114" t="s">
        <v>391</v>
      </c>
      <c r="N73" s="114">
        <v>1.5381668000370999E-2</v>
      </c>
      <c r="O73" s="114" t="s">
        <v>391</v>
      </c>
      <c r="P73" s="114" t="s">
        <v>391</v>
      </c>
      <c r="Q73" s="114" t="s">
        <v>391</v>
      </c>
      <c r="R73" s="114">
        <v>3.86199</v>
      </c>
      <c r="S73" s="114" t="s">
        <v>391</v>
      </c>
      <c r="T73" s="114">
        <v>1.71644E-2</v>
      </c>
      <c r="U73" s="114" t="s">
        <v>391</v>
      </c>
      <c r="V73" s="114">
        <v>0.63100000000000001</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56.6634344</v>
      </c>
      <c r="AL73" s="41" t="s">
        <v>393</v>
      </c>
    </row>
    <row r="74" spans="1:38" ht="26.25" customHeight="1" thickBot="1" x14ac:dyDescent="0.3">
      <c r="A74" s="36" t="s">
        <v>45</v>
      </c>
      <c r="B74" s="36" t="s">
        <v>173</v>
      </c>
      <c r="C74" s="37" t="s">
        <v>174</v>
      </c>
      <c r="D74" s="38"/>
      <c r="E74" s="114">
        <v>3.8410065712000001E-2</v>
      </c>
      <c r="F74" s="114">
        <v>7.2000000000000002E-5</v>
      </c>
      <c r="G74" s="114">
        <v>0.11029600000000001</v>
      </c>
      <c r="H74" s="114" t="s">
        <v>391</v>
      </c>
      <c r="I74" s="114">
        <v>5.5569609556250003E-2</v>
      </c>
      <c r="J74" s="114">
        <v>0.12366474012500001</v>
      </c>
      <c r="K74" s="114">
        <v>0.1307626475</v>
      </c>
      <c r="L74" s="114">
        <v>1.27810101979375E-3</v>
      </c>
      <c r="M74" s="114">
        <v>12.689258000000001</v>
      </c>
      <c r="N74" s="114">
        <v>8.1828571428571402E-5</v>
      </c>
      <c r="O74" s="114">
        <v>5.9571428571428598E-6</v>
      </c>
      <c r="P74" s="114">
        <v>1.9999999999999999E-7</v>
      </c>
      <c r="Q74" s="114">
        <v>1.1000000000000001E-6</v>
      </c>
      <c r="R74" s="114">
        <v>2.1828571428571399E-4</v>
      </c>
      <c r="S74" s="114">
        <v>1.2045714285714301E-3</v>
      </c>
      <c r="T74" s="114">
        <v>2.7285714285714299E-4</v>
      </c>
      <c r="U74" s="114" t="s">
        <v>391</v>
      </c>
      <c r="V74" s="114">
        <v>8.9214285714285697E-3</v>
      </c>
      <c r="W74" s="114">
        <v>4.3E-3</v>
      </c>
      <c r="X74" s="114">
        <v>8.1734800000000003E-3</v>
      </c>
      <c r="Y74" s="114">
        <v>2.3352799999999999E-3</v>
      </c>
      <c r="Z74" s="114">
        <v>2.3352799999999999E-3</v>
      </c>
      <c r="AA74" s="114">
        <v>1.16764E-3</v>
      </c>
      <c r="AB74" s="114">
        <v>1.401168E-2</v>
      </c>
      <c r="AC74" s="114" t="s">
        <v>391</v>
      </c>
      <c r="AD74" s="114" t="s">
        <v>389</v>
      </c>
      <c r="AE74" s="40"/>
      <c r="AF74" s="48" t="s">
        <v>389</v>
      </c>
      <c r="AG74" s="48" t="s">
        <v>389</v>
      </c>
      <c r="AH74" s="48" t="s">
        <v>389</v>
      </c>
      <c r="AI74" s="48" t="s">
        <v>389</v>
      </c>
      <c r="AJ74" s="48" t="s">
        <v>389</v>
      </c>
      <c r="AK74" s="114">
        <v>116.764</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0.25059999999999999</v>
      </c>
      <c r="F80" s="114" t="s">
        <v>391</v>
      </c>
      <c r="G80" s="114">
        <v>3.1132</v>
      </c>
      <c r="H80" s="114" t="s">
        <v>391</v>
      </c>
      <c r="I80" s="114">
        <v>2.594843967E-2</v>
      </c>
      <c r="J80" s="114">
        <v>3.0875754139999999E-2</v>
      </c>
      <c r="K80" s="114">
        <v>3.2608512999999999E-2</v>
      </c>
      <c r="L80" s="114">
        <v>2.5926159669999999E-5</v>
      </c>
      <c r="M80" s="114" t="s">
        <v>391</v>
      </c>
      <c r="N80" s="114">
        <v>2.5144280000000001</v>
      </c>
      <c r="O80" s="114">
        <v>4.0078000000000003E-2</v>
      </c>
      <c r="P80" s="114">
        <v>1.5689999999999999E-2</v>
      </c>
      <c r="Q80" s="114">
        <v>0.23049600000000001</v>
      </c>
      <c r="R80" s="114">
        <v>4.5644500682748598E-2</v>
      </c>
      <c r="S80" s="114">
        <v>1.0631139999999999</v>
      </c>
      <c r="T80" s="114">
        <v>4.2001723683000002E-2</v>
      </c>
      <c r="U80" s="114" t="s">
        <v>391</v>
      </c>
      <c r="V80" s="114">
        <v>4.7428699999999999</v>
      </c>
      <c r="W80" s="114">
        <v>0.55913487951807195</v>
      </c>
      <c r="X80" s="114" t="s">
        <v>391</v>
      </c>
      <c r="Y80" s="114" t="s">
        <v>389</v>
      </c>
      <c r="Z80" s="114" t="s">
        <v>391</v>
      </c>
      <c r="AA80" s="114" t="s">
        <v>391</v>
      </c>
      <c r="AB80" s="114" t="s">
        <v>391</v>
      </c>
      <c r="AC80" s="114" t="s">
        <v>391</v>
      </c>
      <c r="AD80" s="114">
        <v>4.0983491261533501E-4</v>
      </c>
      <c r="AE80" s="40"/>
      <c r="AF80" s="48" t="s">
        <v>389</v>
      </c>
      <c r="AG80" s="48" t="s">
        <v>389</v>
      </c>
      <c r="AH80" s="48" t="s">
        <v>389</v>
      </c>
      <c r="AI80" s="48" t="s">
        <v>389</v>
      </c>
      <c r="AJ80" s="48" t="s">
        <v>389</v>
      </c>
      <c r="AK80" s="114">
        <v>299.99599999999998</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9.9255537319999991</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20.921365999999999</v>
      </c>
      <c r="AL82" s="46" t="s">
        <v>203</v>
      </c>
    </row>
    <row r="83" spans="1:38" ht="26.25" customHeight="1" thickBot="1" x14ac:dyDescent="0.3">
      <c r="A83" s="36" t="s">
        <v>45</v>
      </c>
      <c r="B83" s="54" t="s">
        <v>195</v>
      </c>
      <c r="C83" s="55" t="s">
        <v>196</v>
      </c>
      <c r="D83" s="38"/>
      <c r="E83" s="114" t="s">
        <v>391</v>
      </c>
      <c r="F83" s="114">
        <v>0.223640838049738</v>
      </c>
      <c r="G83" s="114" t="s">
        <v>389</v>
      </c>
      <c r="H83" s="114" t="s">
        <v>389</v>
      </c>
      <c r="I83" s="114">
        <v>6.3961746333333399E-3</v>
      </c>
      <c r="J83" s="114">
        <v>3.6181341458333398E-2</v>
      </c>
      <c r="K83" s="114">
        <v>0.19914111216666699</v>
      </c>
      <c r="L83" s="114">
        <v>3.2300998409999997E-4</v>
      </c>
      <c r="M83" s="114" t="s">
        <v>441</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14162.936583333299</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9.1952505300000205</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21.115303000000001</v>
      </c>
      <c r="AL85" s="41" t="s">
        <v>200</v>
      </c>
    </row>
    <row r="86" spans="1:38" ht="26.25" customHeight="1" thickBot="1" x14ac:dyDescent="0.3">
      <c r="A86" s="36" t="s">
        <v>192</v>
      </c>
      <c r="B86" s="45" t="s">
        <v>201</v>
      </c>
      <c r="C86" s="53" t="s">
        <v>202</v>
      </c>
      <c r="D86" s="38"/>
      <c r="E86" s="114" t="s">
        <v>389</v>
      </c>
      <c r="F86" s="114">
        <v>1.2011895E-2</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6.3220499999999999E-2</v>
      </c>
      <c r="AL86" s="41" t="s">
        <v>203</v>
      </c>
    </row>
    <row r="87" spans="1:38" ht="26.25" customHeight="1" thickBot="1" x14ac:dyDescent="0.3">
      <c r="A87" s="36" t="s">
        <v>192</v>
      </c>
      <c r="B87" s="45" t="s">
        <v>204</v>
      </c>
      <c r="C87" s="53" t="s">
        <v>205</v>
      </c>
      <c r="D87" s="38"/>
      <c r="E87" s="114" t="s">
        <v>389</v>
      </c>
      <c r="F87" s="114">
        <v>8.2074599999999998E-2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0.27358199999999999</v>
      </c>
      <c r="AL87" s="41" t="s">
        <v>203</v>
      </c>
    </row>
    <row r="88" spans="1:38" ht="26.25" customHeight="1" thickBot="1" x14ac:dyDescent="0.3">
      <c r="A88" s="36" t="s">
        <v>192</v>
      </c>
      <c r="B88" s="45" t="s">
        <v>206</v>
      </c>
      <c r="C88" s="53" t="s">
        <v>207</v>
      </c>
      <c r="D88" s="38"/>
      <c r="E88" s="114" t="s">
        <v>391</v>
      </c>
      <c r="F88" s="114">
        <v>0.98537808099999902</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68.433978999999894</v>
      </c>
      <c r="AL88" s="41" t="s">
        <v>203</v>
      </c>
    </row>
    <row r="89" spans="1:38" ht="26.25" customHeight="1" thickBot="1" x14ac:dyDescent="0.3">
      <c r="A89" s="36" t="s">
        <v>192</v>
      </c>
      <c r="B89" s="45" t="s">
        <v>208</v>
      </c>
      <c r="C89" s="53" t="s">
        <v>209</v>
      </c>
      <c r="D89" s="38"/>
      <c r="E89" s="114" t="s">
        <v>389</v>
      </c>
      <c r="F89" s="114">
        <v>0.64065269849999995</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2.1361055000000002</v>
      </c>
      <c r="AL89" s="41" t="s">
        <v>203</v>
      </c>
    </row>
    <row r="90" spans="1:38" ht="26.25" customHeight="1" thickBot="1" x14ac:dyDescent="0.3">
      <c r="A90" s="36" t="s">
        <v>192</v>
      </c>
      <c r="B90" s="45" t="s">
        <v>210</v>
      </c>
      <c r="C90" s="53" t="s">
        <v>211</v>
      </c>
      <c r="D90" s="38"/>
      <c r="E90" s="114" t="s">
        <v>389</v>
      </c>
      <c r="F90" s="114">
        <v>33.079616236500001</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52.857111500000002</v>
      </c>
      <c r="AL90" s="41" t="s">
        <v>203</v>
      </c>
    </row>
    <row r="91" spans="1:38" ht="26.25" customHeight="1" thickBot="1" x14ac:dyDescent="0.3">
      <c r="A91" s="36" t="s">
        <v>192</v>
      </c>
      <c r="B91" s="42" t="s">
        <v>379</v>
      </c>
      <c r="C91" s="45" t="s">
        <v>212</v>
      </c>
      <c r="D91" s="38"/>
      <c r="E91" s="114">
        <v>6.5521582052257494E-3</v>
      </c>
      <c r="F91" s="114">
        <v>1.6868578285162601E-2</v>
      </c>
      <c r="G91" s="114">
        <v>3.2374399999999998E-3</v>
      </c>
      <c r="H91" s="114">
        <v>1.44637603064927E-2</v>
      </c>
      <c r="I91" s="114">
        <v>0.14978125307838619</v>
      </c>
      <c r="J91" s="114">
        <v>0.20121581307838621</v>
      </c>
      <c r="K91" s="114">
        <v>0.2118393330783862</v>
      </c>
      <c r="L91" s="114">
        <v>4.23457078852738E-4</v>
      </c>
      <c r="M91" s="114" t="s">
        <v>441</v>
      </c>
      <c r="N91" s="114">
        <v>1.7426217236738201E-4</v>
      </c>
      <c r="O91" s="114">
        <v>1.9350843447347641E-3</v>
      </c>
      <c r="P91" s="114">
        <v>4.0962834473476405E-4</v>
      </c>
      <c r="Q91" s="114">
        <v>1.9799137081282741E-3</v>
      </c>
      <c r="R91" s="114">
        <v>1.7956976180361059E-2</v>
      </c>
      <c r="S91" s="114">
        <v>0.47649775700399682</v>
      </c>
      <c r="T91" s="114">
        <v>4.1570157307838619E-2</v>
      </c>
      <c r="U91" s="114" t="s">
        <v>391</v>
      </c>
      <c r="V91" s="114">
        <v>0.28813015730783864</v>
      </c>
      <c r="W91" s="114">
        <v>3.4852434473476402E-4</v>
      </c>
      <c r="X91" s="114">
        <v>3.8686202265558799E-4</v>
      </c>
      <c r="Y91" s="114">
        <v>1.5683595513064401E-4</v>
      </c>
      <c r="Z91" s="114">
        <v>1.5683595513064401E-4</v>
      </c>
      <c r="AA91" s="114">
        <v>1.5683595513064401E-4</v>
      </c>
      <c r="AB91" s="114">
        <v>8.5736988804751798E-4</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11.041751282068885</v>
      </c>
      <c r="F92" s="114">
        <v>6.19274958160522</v>
      </c>
      <c r="G92" s="114">
        <v>3.311549590750035</v>
      </c>
      <c r="H92" s="114">
        <v>1.21879746373062</v>
      </c>
      <c r="I92" s="114">
        <v>1.9038615660732401</v>
      </c>
      <c r="J92" s="114">
        <v>2.41155797427137</v>
      </c>
      <c r="K92" s="114">
        <v>2.5384820409906399</v>
      </c>
      <c r="L92" s="114">
        <v>4.9500420502850501E-2</v>
      </c>
      <c r="M92" s="114">
        <v>15.610773047866001</v>
      </c>
      <c r="N92" s="114">
        <v>0.1319787013513784</v>
      </c>
      <c r="O92" s="114">
        <v>2.8595385292798571E-2</v>
      </c>
      <c r="P92" s="114">
        <v>1.8469346000000001E-2</v>
      </c>
      <c r="Q92" s="114">
        <v>0.11377943419181701</v>
      </c>
      <c r="R92" s="114">
        <v>6.6459435035399347E-2</v>
      </c>
      <c r="S92" s="114">
        <v>0.13912271168835241</v>
      </c>
      <c r="T92" s="114">
        <v>0.15397515157660729</v>
      </c>
      <c r="U92" s="114" t="s">
        <v>391</v>
      </c>
      <c r="V92" s="114">
        <v>0.26395740270275581</v>
      </c>
      <c r="W92" s="114">
        <v>3.7657277549502696E-2</v>
      </c>
      <c r="X92" s="114" t="s">
        <v>391</v>
      </c>
      <c r="Y92" s="114" t="s">
        <v>391</v>
      </c>
      <c r="Z92" s="114" t="s">
        <v>391</v>
      </c>
      <c r="AA92" s="114" t="s">
        <v>391</v>
      </c>
      <c r="AB92" s="114">
        <v>2.2995909800000002E-2</v>
      </c>
      <c r="AC92" s="114" t="s">
        <v>391</v>
      </c>
      <c r="AD92" s="114" t="s">
        <v>389</v>
      </c>
      <c r="AE92" s="40"/>
      <c r="AF92" s="48" t="s">
        <v>389</v>
      </c>
      <c r="AG92" s="48" t="s">
        <v>389</v>
      </c>
      <c r="AH92" s="48" t="s">
        <v>389</v>
      </c>
      <c r="AI92" s="48" t="s">
        <v>389</v>
      </c>
      <c r="AJ92" s="48" t="s">
        <v>389</v>
      </c>
      <c r="AK92" s="114">
        <v>13043.6836</v>
      </c>
      <c r="AL92" s="41" t="s">
        <v>215</v>
      </c>
    </row>
    <row r="93" spans="1:38" ht="26.25" customHeight="1" thickBot="1" x14ac:dyDescent="0.3">
      <c r="A93" s="36" t="s">
        <v>45</v>
      </c>
      <c r="B93" s="42" t="s">
        <v>216</v>
      </c>
      <c r="C93" s="37" t="s">
        <v>380</v>
      </c>
      <c r="D93" s="47"/>
      <c r="E93" s="114" t="s">
        <v>389</v>
      </c>
      <c r="F93" s="114">
        <v>1.41148302892446</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0.4063425</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406.34249999999997</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4.0472072473789998E-2</v>
      </c>
      <c r="F99" s="114">
        <v>7.1259425090772099</v>
      </c>
      <c r="G99" s="39" t="s">
        <v>389</v>
      </c>
      <c r="H99" s="114">
        <v>3.5792609277720402</v>
      </c>
      <c r="I99" s="114">
        <v>7.412618916666E-2</v>
      </c>
      <c r="J99" s="114">
        <v>0.1139012175</v>
      </c>
      <c r="K99" s="114">
        <v>0.24949790499999999</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305.57</v>
      </c>
      <c r="AL99" s="41" t="s">
        <v>229</v>
      </c>
    </row>
    <row r="100" spans="1:38" ht="26.25" customHeight="1" thickBot="1" x14ac:dyDescent="0.3">
      <c r="A100" s="36" t="s">
        <v>227</v>
      </c>
      <c r="B100" s="36" t="s">
        <v>230</v>
      </c>
      <c r="C100" s="37" t="s">
        <v>383</v>
      </c>
      <c r="D100" s="57"/>
      <c r="E100" s="114">
        <v>0.12492849210856</v>
      </c>
      <c r="F100" s="114">
        <v>8.4791401483220898</v>
      </c>
      <c r="G100" s="39" t="s">
        <v>389</v>
      </c>
      <c r="H100" s="114">
        <v>8.3127911657009292</v>
      </c>
      <c r="I100" s="114">
        <v>9.7506596850000002E-2</v>
      </c>
      <c r="J100" s="114">
        <v>0.14915969932500001</v>
      </c>
      <c r="K100" s="114">
        <v>0.32314916129165999</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1160.7249999999999</v>
      </c>
      <c r="AL100" s="41" t="s">
        <v>229</v>
      </c>
    </row>
    <row r="101" spans="1:38" ht="26.25" customHeight="1" thickBot="1" x14ac:dyDescent="0.3">
      <c r="A101" s="36" t="s">
        <v>227</v>
      </c>
      <c r="B101" s="36" t="s">
        <v>231</v>
      </c>
      <c r="C101" s="37" t="s">
        <v>232</v>
      </c>
      <c r="D101" s="57"/>
      <c r="E101" s="114">
        <v>1.43232684E-2</v>
      </c>
      <c r="F101" s="114">
        <v>0.28654983056508998</v>
      </c>
      <c r="G101" s="39" t="s">
        <v>389</v>
      </c>
      <c r="H101" s="114">
        <v>0.79103345999999997</v>
      </c>
      <c r="I101" s="114">
        <v>2.7988800000000001E-3</v>
      </c>
      <c r="J101" s="114">
        <v>8.3966400000000004E-3</v>
      </c>
      <c r="K101" s="114">
        <v>1.9592160000000001E-2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548.89</v>
      </c>
      <c r="AL101" s="41" t="s">
        <v>229</v>
      </c>
    </row>
    <row r="102" spans="1:38" ht="26.25" customHeight="1" thickBot="1" x14ac:dyDescent="0.3">
      <c r="A102" s="36" t="s">
        <v>227</v>
      </c>
      <c r="B102" s="36" t="s">
        <v>233</v>
      </c>
      <c r="C102" s="37" t="s">
        <v>362</v>
      </c>
      <c r="D102" s="57"/>
      <c r="E102" s="114">
        <v>1.969190378608E-2</v>
      </c>
      <c r="F102" s="114">
        <v>0.72530970777278003</v>
      </c>
      <c r="G102" s="39" t="s">
        <v>389</v>
      </c>
      <c r="H102" s="114">
        <v>2.6986350132613999</v>
      </c>
      <c r="I102" s="114">
        <v>7.2562679999999997E-3</v>
      </c>
      <c r="J102" s="114">
        <v>0.16252274999999999</v>
      </c>
      <c r="K102" s="114">
        <v>1.08940013</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1406.412</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3.8253312499999999E-4</v>
      </c>
      <c r="F104" s="114">
        <v>6.1219240090900004E-3</v>
      </c>
      <c r="G104" s="39" t="s">
        <v>389</v>
      </c>
      <c r="H104" s="114">
        <v>2.1126218749999998E-2</v>
      </c>
      <c r="I104" s="114">
        <v>8.0500000000000005E-5</v>
      </c>
      <c r="J104" s="114">
        <v>2.4149999999999999E-4</v>
      </c>
      <c r="K104" s="114">
        <v>5.6349999999999998E-4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16.100000000000001</v>
      </c>
      <c r="AL104" s="41" t="s">
        <v>229</v>
      </c>
    </row>
    <row r="105" spans="1:38" ht="26.25" customHeight="1" thickBot="1" x14ac:dyDescent="0.3">
      <c r="A105" s="36" t="s">
        <v>227</v>
      </c>
      <c r="B105" s="36" t="s">
        <v>238</v>
      </c>
      <c r="C105" s="37" t="s">
        <v>239</v>
      </c>
      <c r="D105" s="57"/>
      <c r="E105" s="114">
        <v>6.5741396142850003E-2</v>
      </c>
      <c r="F105" s="114">
        <v>3.2736729740738402</v>
      </c>
      <c r="G105" s="39" t="s">
        <v>389</v>
      </c>
      <c r="H105" s="114">
        <v>3.0004164449999999</v>
      </c>
      <c r="I105" s="114">
        <v>2.4885000000000001E-2</v>
      </c>
      <c r="J105" s="114">
        <v>3.9105000000000001E-2</v>
      </c>
      <c r="K105" s="114">
        <v>8.5319999999999993E-2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355.5</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9.6786450822049994E-2</v>
      </c>
      <c r="F107" s="114">
        <v>0.97657482208513002</v>
      </c>
      <c r="G107" s="39" t="s">
        <v>389</v>
      </c>
      <c r="H107" s="114">
        <v>1.39654659211999</v>
      </c>
      <c r="I107" s="114">
        <v>3.2929812000000003E-2</v>
      </c>
      <c r="J107" s="114">
        <v>0.43906415999999998</v>
      </c>
      <c r="K107" s="114">
        <v>2.08555476</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10976.603999999999</v>
      </c>
      <c r="AL107" s="41" t="s">
        <v>229</v>
      </c>
    </row>
    <row r="108" spans="1:38" ht="26.25" customHeight="1" thickBot="1" x14ac:dyDescent="0.3">
      <c r="A108" s="36" t="s">
        <v>227</v>
      </c>
      <c r="B108" s="36" t="s">
        <v>243</v>
      </c>
      <c r="C108" s="37" t="s">
        <v>358</v>
      </c>
      <c r="D108" s="57"/>
      <c r="E108" s="114">
        <v>1.1894198023559999E-2</v>
      </c>
      <c r="F108" s="114">
        <v>1.03631553687212</v>
      </c>
      <c r="G108" s="39" t="s">
        <v>389</v>
      </c>
      <c r="H108" s="114">
        <v>0.65052296633680995</v>
      </c>
      <c r="I108" s="114">
        <v>2.4422343999999999E-2</v>
      </c>
      <c r="J108" s="114">
        <v>0.24422344000000001</v>
      </c>
      <c r="K108" s="114">
        <v>0.48844688000000003</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12211.172</v>
      </c>
      <c r="AL108" s="41" t="s">
        <v>229</v>
      </c>
    </row>
    <row r="109" spans="1:38" ht="26.25" customHeight="1" thickBot="1" x14ac:dyDescent="0.3">
      <c r="A109" s="36" t="s">
        <v>227</v>
      </c>
      <c r="B109" s="36" t="s">
        <v>244</v>
      </c>
      <c r="C109" s="37" t="s">
        <v>359</v>
      </c>
      <c r="D109" s="57"/>
      <c r="E109" s="114">
        <v>2.8178855345999999E-4</v>
      </c>
      <c r="F109" s="114">
        <v>4.1547983260639999E-2</v>
      </c>
      <c r="G109" s="39" t="s">
        <v>389</v>
      </c>
      <c r="H109" s="114">
        <v>2.3844675731399999E-2</v>
      </c>
      <c r="I109" s="114">
        <v>2.5398600000000001E-3</v>
      </c>
      <c r="J109" s="114">
        <v>1.3969229999999999E-2</v>
      </c>
      <c r="K109" s="114">
        <v>1.3969229999999999E-2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126.99299999999999</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2.6543314285709999E-2</v>
      </c>
      <c r="F111" s="114">
        <v>0.18588953599999999</v>
      </c>
      <c r="G111" s="39" t="s">
        <v>389</v>
      </c>
      <c r="H111" s="114">
        <v>0.42805028571428</v>
      </c>
      <c r="I111" s="114">
        <v>8.0000000000000004E-4</v>
      </c>
      <c r="J111" s="114">
        <v>1.6000000000000001E-3</v>
      </c>
      <c r="K111" s="114">
        <v>3.5999999999999999E-3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200</v>
      </c>
      <c r="AL111" s="41" t="s">
        <v>229</v>
      </c>
    </row>
    <row r="112" spans="1:38" ht="26.25" customHeight="1" thickBot="1" x14ac:dyDescent="0.3">
      <c r="A112" s="36" t="s">
        <v>247</v>
      </c>
      <c r="B112" s="36" t="s">
        <v>248</v>
      </c>
      <c r="C112" s="37" t="s">
        <v>249</v>
      </c>
      <c r="D112" s="38"/>
      <c r="E112" s="114">
        <v>7.3056400000000004</v>
      </c>
      <c r="F112" s="114" t="s">
        <v>389</v>
      </c>
      <c r="G112" s="39" t="s">
        <v>389</v>
      </c>
      <c r="H112" s="114">
        <v>8.8863269999999996</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182641000</v>
      </c>
      <c r="AL112" s="46" t="s">
        <v>413</v>
      </c>
    </row>
    <row r="113" spans="1:38" ht="26.25" customHeight="1" thickBot="1" x14ac:dyDescent="0.3">
      <c r="A113" s="36" t="s">
        <v>247</v>
      </c>
      <c r="B113" s="58" t="s">
        <v>250</v>
      </c>
      <c r="C113" s="59" t="s">
        <v>251</v>
      </c>
      <c r="D113" s="38"/>
      <c r="E113" s="114">
        <v>2.8343659362481599</v>
      </c>
      <c r="F113" s="114">
        <v>7.2996502215702499</v>
      </c>
      <c r="G113" s="39" t="s">
        <v>389</v>
      </c>
      <c r="H113" s="114">
        <v>13.7042406028302</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69214084.7017847</v>
      </c>
      <c r="AL113" s="41" t="s">
        <v>397</v>
      </c>
    </row>
    <row r="114" spans="1:38" ht="26.25" customHeight="1" thickBot="1" x14ac:dyDescent="0.3">
      <c r="A114" s="36" t="s">
        <v>247</v>
      </c>
      <c r="B114" s="58" t="s">
        <v>252</v>
      </c>
      <c r="C114" s="59" t="s">
        <v>363</v>
      </c>
      <c r="D114" s="38"/>
      <c r="E114" s="114">
        <v>0.17656708160000001</v>
      </c>
      <c r="F114" s="114">
        <v>9.0209446242550007E-2</v>
      </c>
      <c r="G114" s="39" t="s">
        <v>389</v>
      </c>
      <c r="H114" s="114">
        <v>0.57384301520000003</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4414177.04</v>
      </c>
      <c r="AL114" s="41" t="s">
        <v>397</v>
      </c>
    </row>
    <row r="115" spans="1:38" ht="26.25" customHeight="1" thickBot="1" x14ac:dyDescent="0.3">
      <c r="A115" s="36" t="s">
        <v>247</v>
      </c>
      <c r="B115" s="58" t="s">
        <v>253</v>
      </c>
      <c r="C115" s="59" t="s">
        <v>254</v>
      </c>
      <c r="D115" s="38"/>
      <c r="E115" s="114">
        <v>0.37662810797393997</v>
      </c>
      <c r="F115" s="48" t="s">
        <v>391</v>
      </c>
      <c r="G115" s="39" t="s">
        <v>389</v>
      </c>
      <c r="H115" s="114">
        <v>1.1598198799549899</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9417364.7769267708</v>
      </c>
      <c r="AL115" s="41" t="s">
        <v>397</v>
      </c>
    </row>
    <row r="116" spans="1:38" ht="26.25" customHeight="1" thickBot="1" x14ac:dyDescent="0.3">
      <c r="A116" s="36" t="s">
        <v>247</v>
      </c>
      <c r="B116" s="36" t="s">
        <v>255</v>
      </c>
      <c r="C116" s="45" t="s">
        <v>384</v>
      </c>
      <c r="D116" s="38"/>
      <c r="E116" s="114">
        <v>1.7645322537550401</v>
      </c>
      <c r="F116" s="114">
        <v>0.26013733238154002</v>
      </c>
      <c r="G116" s="39" t="s">
        <v>389</v>
      </c>
      <c r="H116" s="114">
        <v>4.1240324383175198</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44113306.343876198</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91234826.287421405</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0.23124041799955999</v>
      </c>
      <c r="J119" s="114">
        <v>2.1450053966594802</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1.08067058776226</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2375.0010000000002</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v>7.0000000000000007E-2</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0.39683864051154999</v>
      </c>
      <c r="G125" s="39" t="s">
        <v>389</v>
      </c>
      <c r="H125" s="48" t="s">
        <v>391</v>
      </c>
      <c r="I125" s="114">
        <v>1.4092649999999999E-4</v>
      </c>
      <c r="J125" s="114">
        <v>9.3523949999999999E-4</v>
      </c>
      <c r="K125" s="114">
        <v>1.9772415E-3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0.15588729600000001</v>
      </c>
      <c r="I126" s="39" t="s">
        <v>391</v>
      </c>
      <c r="J126" s="39" t="s">
        <v>391</v>
      </c>
      <c r="K126" s="39" t="s">
        <v>391</v>
      </c>
      <c r="L126" s="39" t="s">
        <v>391</v>
      </c>
      <c r="M126" s="114">
        <v>0.12976096000000001</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354.83</v>
      </c>
      <c r="AL126" s="46" t="s">
        <v>416</v>
      </c>
    </row>
    <row r="127" spans="1:38" ht="26.25" customHeight="1" thickBot="1" x14ac:dyDescent="0.3">
      <c r="A127" s="36" t="s">
        <v>272</v>
      </c>
      <c r="B127" s="36" t="s">
        <v>277</v>
      </c>
      <c r="C127" s="37" t="s">
        <v>278</v>
      </c>
      <c r="D127" s="38"/>
      <c r="E127" s="48" t="s">
        <v>391</v>
      </c>
      <c r="F127" s="48" t="s">
        <v>391</v>
      </c>
      <c r="G127" s="48" t="s">
        <v>391</v>
      </c>
      <c r="H127" s="114">
        <v>0.50484991071427998</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15.118499999999999</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8.8981249999999998E-2</v>
      </c>
      <c r="F130" s="114">
        <v>3.0339999999999998E-3</v>
      </c>
      <c r="G130" s="114">
        <v>4.6212500000000004E-3</v>
      </c>
      <c r="H130" s="114">
        <v>6.5700000000000003E-4</v>
      </c>
      <c r="I130" s="114">
        <v>2.529E-3</v>
      </c>
      <c r="J130" s="114">
        <v>2.81E-3</v>
      </c>
      <c r="K130" s="114">
        <v>2.81E-3</v>
      </c>
      <c r="L130" s="114">
        <v>8.8515000000000002E-5</v>
      </c>
      <c r="M130" s="114">
        <v>3.381E-2</v>
      </c>
      <c r="N130" s="114">
        <v>4.3E-3</v>
      </c>
      <c r="O130" s="114">
        <v>3.4999999999999997E-5</v>
      </c>
      <c r="P130" s="114">
        <v>7.7999999999999999E-4</v>
      </c>
      <c r="Q130" s="114">
        <v>1.3999999999999999E-4</v>
      </c>
      <c r="R130" s="114">
        <v>2.15E-3</v>
      </c>
      <c r="S130" s="114">
        <v>3.8E-3</v>
      </c>
      <c r="T130" s="114">
        <v>1.56E-3</v>
      </c>
      <c r="U130" s="114">
        <v>2.3264879440754001E-4</v>
      </c>
      <c r="V130" s="114">
        <v>4.8717055239185701E-4</v>
      </c>
      <c r="W130" s="114">
        <v>1.047E-2</v>
      </c>
      <c r="X130" s="114">
        <v>1.67029903677208E-7</v>
      </c>
      <c r="Y130" s="114">
        <v>3.55932770931193E-7</v>
      </c>
      <c r="Z130" s="114">
        <v>1.88902867253985E-7</v>
      </c>
      <c r="AA130" s="114">
        <v>2.3066034317328701E-7</v>
      </c>
      <c r="AB130" s="114">
        <v>3.0504877638241799E-3</v>
      </c>
      <c r="AC130" s="114">
        <v>0.27111575527283299</v>
      </c>
      <c r="AD130" s="114">
        <v>6.7607341964584203E-8</v>
      </c>
      <c r="AE130" s="40"/>
      <c r="AF130" s="48" t="s">
        <v>389</v>
      </c>
      <c r="AG130" s="48" t="s">
        <v>389</v>
      </c>
      <c r="AH130" s="48" t="s">
        <v>389</v>
      </c>
      <c r="AI130" s="48" t="s">
        <v>389</v>
      </c>
      <c r="AJ130" s="48" t="s">
        <v>389</v>
      </c>
      <c r="AK130" s="114">
        <v>154.99299999999999</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6.0635025000000002E-2</v>
      </c>
      <c r="F133" s="114">
        <v>9.5546100000000001E-4</v>
      </c>
      <c r="G133" s="114">
        <v>8.3051610000000001E-3</v>
      </c>
      <c r="H133" s="114" t="s">
        <v>391</v>
      </c>
      <c r="I133" s="114">
        <v>2.5541371999999998E-3</v>
      </c>
      <c r="J133" s="114">
        <v>2.5547717999999998E-3</v>
      </c>
      <c r="K133" s="114">
        <v>2.84036372E-3</v>
      </c>
      <c r="L133" s="114" t="s">
        <v>391</v>
      </c>
      <c r="M133" s="114">
        <v>1.028958E-2</v>
      </c>
      <c r="N133" s="114">
        <v>2.2071149099999999E-3</v>
      </c>
      <c r="O133" s="114">
        <v>3.6968991000000003E-4</v>
      </c>
      <c r="P133" s="114">
        <v>2.0252849999999999E-2</v>
      </c>
      <c r="Q133" s="114">
        <v>1.0002941700000001E-3</v>
      </c>
      <c r="R133" s="114">
        <v>9.9661932000000004E-4</v>
      </c>
      <c r="S133" s="114">
        <v>9.1356770999999999E-4</v>
      </c>
      <c r="T133" s="114">
        <v>1.2737030099999999E-3</v>
      </c>
      <c r="U133" s="114">
        <v>1.45377066E-3</v>
      </c>
      <c r="V133" s="114">
        <v>1.176833964E-2</v>
      </c>
      <c r="W133" s="114">
        <v>0.66147299999999998</v>
      </c>
      <c r="X133" s="114">
        <v>7.3497E-9</v>
      </c>
      <c r="Y133" s="114">
        <v>5.2991337000000001E-7</v>
      </c>
      <c r="Z133" s="114">
        <v>4.7332067999999998E-7</v>
      </c>
      <c r="AA133" s="114">
        <v>5.1374403E-7</v>
      </c>
      <c r="AB133" s="114">
        <v>1.5243277799999999E-6</v>
      </c>
      <c r="AC133" s="114">
        <v>1.1024549999999999E-2</v>
      </c>
      <c r="AD133" s="114">
        <v>3.0133770000000001E-2</v>
      </c>
      <c r="AE133" s="40"/>
      <c r="AF133" s="48" t="s">
        <v>389</v>
      </c>
      <c r="AG133" s="48" t="s">
        <v>389</v>
      </c>
      <c r="AH133" s="48" t="s">
        <v>389</v>
      </c>
      <c r="AI133" s="48" t="s">
        <v>389</v>
      </c>
      <c r="AJ133" s="48" t="s">
        <v>389</v>
      </c>
      <c r="AK133" s="114">
        <v>73497</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3.0987395519999999E-2</v>
      </c>
      <c r="F135" s="114">
        <v>1.1985690720000001E-2</v>
      </c>
      <c r="G135" s="114">
        <v>1.07189104E-3</v>
      </c>
      <c r="H135" s="114" t="s">
        <v>391</v>
      </c>
      <c r="I135" s="114">
        <v>6.1608678962497707E-2</v>
      </c>
      <c r="J135" s="114">
        <v>6.7295144777637803E-2</v>
      </c>
      <c r="K135" s="114">
        <v>6.856192509763781E-2</v>
      </c>
      <c r="L135" s="114">
        <v>1.7813714693122679E-2</v>
      </c>
      <c r="M135" s="114">
        <v>0.54403342511999997</v>
      </c>
      <c r="N135" s="114">
        <v>0.16026988419666802</v>
      </c>
      <c r="O135" s="114">
        <v>2.3286079039829899E-3</v>
      </c>
      <c r="P135" s="114">
        <v>3.1285800264434699E-4</v>
      </c>
      <c r="Q135" s="114">
        <v>5.6295630896346493E-3</v>
      </c>
      <c r="R135" s="114">
        <v>1.5449965925335499E-3</v>
      </c>
      <c r="S135" s="114">
        <v>7.8062108368699298E-2</v>
      </c>
      <c r="T135" s="114" t="s">
        <v>391</v>
      </c>
      <c r="U135" s="114">
        <v>6.8211248000000005E-4</v>
      </c>
      <c r="V135" s="114">
        <v>0.39916010062609797</v>
      </c>
      <c r="W135" s="114">
        <v>0.14880938670280319</v>
      </c>
      <c r="X135" s="114">
        <v>3.1991733734885102E-4</v>
      </c>
      <c r="Y135" s="114">
        <v>4.9146620747187396E-4</v>
      </c>
      <c r="Z135" s="114">
        <v>2.1666595501327899E-4</v>
      </c>
      <c r="AA135" s="114">
        <v>2.7550182322412601E-4</v>
      </c>
      <c r="AB135" s="114">
        <v>1.30355132305813E-3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1.7120415E-2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1.2565401E-2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837693.4</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1.49757299828571</v>
      </c>
      <c r="I139" s="114">
        <v>0.80699447999999996</v>
      </c>
      <c r="J139" s="114">
        <v>0.80699447999999996</v>
      </c>
      <c r="K139" s="114">
        <v>0.80699447999999996</v>
      </c>
      <c r="L139" s="48" t="s">
        <v>391</v>
      </c>
      <c r="M139" s="114" t="s">
        <v>391</v>
      </c>
      <c r="N139" s="114">
        <v>2.3341600000000001E-3</v>
      </c>
      <c r="O139" s="114">
        <v>4.7047199999999999E-3</v>
      </c>
      <c r="P139" s="114">
        <v>4.7047199999999999E-3</v>
      </c>
      <c r="Q139" s="114">
        <v>7.4494799999999996E-3</v>
      </c>
      <c r="R139" s="114">
        <v>7.11511E-3</v>
      </c>
      <c r="S139" s="114">
        <v>1.6565779999999999E-2</v>
      </c>
      <c r="T139" s="114" t="s">
        <v>391</v>
      </c>
      <c r="U139" s="114" t="s">
        <v>391</v>
      </c>
      <c r="V139" s="114" t="s">
        <v>391</v>
      </c>
      <c r="W139" s="114">
        <v>8.1943479999999997</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124.56578863937128</v>
      </c>
      <c r="F141" s="66">
        <v>140.98444532051937</v>
      </c>
      <c r="G141" s="66">
        <f t="shared" ref="G141:AD141" si="0">SUM(G$14:G$140)</f>
        <v>15.671335285591883</v>
      </c>
      <c r="H141" s="66">
        <f t="shared" si="0"/>
        <v>55.170214973814225</v>
      </c>
      <c r="I141" s="66">
        <f t="shared" si="0"/>
        <v>16.146564293520761</v>
      </c>
      <c r="J141" s="66">
        <f t="shared" si="0"/>
        <v>41.852311252817273</v>
      </c>
      <c r="K141" s="66">
        <f t="shared" si="0"/>
        <v>78.920662452524525</v>
      </c>
      <c r="L141" s="66">
        <v>2.0737714059190977</v>
      </c>
      <c r="M141" s="66">
        <v>301.96726474720174</v>
      </c>
      <c r="N141" s="66">
        <f t="shared" si="0"/>
        <v>8.2515516196506447</v>
      </c>
      <c r="O141" s="66">
        <f t="shared" si="0"/>
        <v>0.49515516635390422</v>
      </c>
      <c r="P141" s="66">
        <f t="shared" si="0"/>
        <v>0.41756055915091295</v>
      </c>
      <c r="Q141" s="66">
        <f t="shared" si="0"/>
        <v>0.74183514203581502</v>
      </c>
      <c r="R141" s="66">
        <f t="shared" si="0"/>
        <v>5.9733765797658167</v>
      </c>
      <c r="S141" s="66">
        <f t="shared" si="0"/>
        <v>27.307895272332662</v>
      </c>
      <c r="T141" s="66">
        <f t="shared" si="0"/>
        <v>6.2157138314081228</v>
      </c>
      <c r="U141" s="66">
        <f t="shared" si="0"/>
        <v>1.1080263372301902</v>
      </c>
      <c r="V141" s="66">
        <f t="shared" si="0"/>
        <v>76.854178483920165</v>
      </c>
      <c r="W141" s="66">
        <v>17.314890757183175</v>
      </c>
      <c r="X141" s="66">
        <f t="shared" si="0"/>
        <v>2.2141152295919784</v>
      </c>
      <c r="Y141" s="66">
        <f t="shared" si="0"/>
        <v>2.3109574710829071</v>
      </c>
      <c r="Z141" s="66">
        <f t="shared" si="0"/>
        <v>0.80854823161799094</v>
      </c>
      <c r="AA141" s="66">
        <f t="shared" si="0"/>
        <v>1.2122877897107964</v>
      </c>
      <c r="AB141" s="66">
        <f t="shared" si="0"/>
        <v>7.40538415247108</v>
      </c>
      <c r="AC141" s="66">
        <f t="shared" si="0"/>
        <v>2.7273948507148247</v>
      </c>
      <c r="AD141" s="66">
        <f t="shared" si="0"/>
        <v>9.2082340490343118</v>
      </c>
      <c r="AE141" s="67"/>
      <c r="AF141" s="68">
        <v>342906.94219394226</v>
      </c>
      <c r="AG141" s="68">
        <v>31101.428344915304</v>
      </c>
      <c r="AH141" s="68">
        <v>43829.837250834506</v>
      </c>
      <c r="AI141" s="68">
        <v>519002.26230862242</v>
      </c>
      <c r="AJ141" s="68">
        <v>35896.809043735215</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124.56578863937128</v>
      </c>
      <c r="F152" s="91">
        <f t="shared" ref="F152:AD152" si="1">F141+F151+IF(AND(OR($B$4="AT",$B$4="BE",$B$4="CH",$B$4="GB",$B$4="IE",$B$4="LT",$B$4="LU",$B$4="NL"),SUM(F143:F149)&gt;0),SUM(F143:F149)-SUM(F27:F33),0)</f>
        <v>140.98444532051937</v>
      </c>
      <c r="G152" s="91">
        <f t="shared" si="1"/>
        <v>15.671335285591883</v>
      </c>
      <c r="H152" s="91">
        <f t="shared" si="1"/>
        <v>55.170214973814225</v>
      </c>
      <c r="I152" s="91">
        <f t="shared" si="1"/>
        <v>16.146564293520761</v>
      </c>
      <c r="J152" s="91">
        <f t="shared" si="1"/>
        <v>41.852311252817273</v>
      </c>
      <c r="K152" s="91">
        <f t="shared" si="1"/>
        <v>78.920662452524525</v>
      </c>
      <c r="L152" s="91">
        <f>L141+L151+IF(AND(OR($B$4="AT",$B$4="BE",$B$4="CH",$B$4="GB",$B$4="IE",$B$4="LT",$B$4="LU",$B$4="NL"),SUM(L143:L149)&gt;0),SUM(L143:L149)-SUM(L27:L33),0)</f>
        <v>2.0737714059190977</v>
      </c>
      <c r="M152" s="91">
        <f t="shared" si="1"/>
        <v>301.96726474720174</v>
      </c>
      <c r="N152" s="91">
        <f t="shared" si="1"/>
        <v>8.2515516196506447</v>
      </c>
      <c r="O152" s="91">
        <f t="shared" si="1"/>
        <v>0.49515516635390422</v>
      </c>
      <c r="P152" s="91">
        <f t="shared" si="1"/>
        <v>0.41756055915091295</v>
      </c>
      <c r="Q152" s="91">
        <f t="shared" si="1"/>
        <v>0.74183514203581502</v>
      </c>
      <c r="R152" s="91">
        <f t="shared" si="1"/>
        <v>5.9733765797658167</v>
      </c>
      <c r="S152" s="91">
        <f t="shared" si="1"/>
        <v>27.307895272332662</v>
      </c>
      <c r="T152" s="91">
        <f t="shared" si="1"/>
        <v>6.2157138314081228</v>
      </c>
      <c r="U152" s="91">
        <f t="shared" si="1"/>
        <v>1.1080263372301902</v>
      </c>
      <c r="V152" s="91">
        <f t="shared" si="1"/>
        <v>76.854178483920165</v>
      </c>
      <c r="W152" s="91">
        <f t="shared" si="1"/>
        <v>17.314890757183175</v>
      </c>
      <c r="X152" s="91">
        <f t="shared" si="1"/>
        <v>2.2141152295919784</v>
      </c>
      <c r="Y152" s="91">
        <f t="shared" si="1"/>
        <v>2.3109574710829071</v>
      </c>
      <c r="Z152" s="91">
        <f t="shared" si="1"/>
        <v>0.80854823161799094</v>
      </c>
      <c r="AA152" s="91">
        <f t="shared" si="1"/>
        <v>1.2122877897107964</v>
      </c>
      <c r="AB152" s="91">
        <f t="shared" si="1"/>
        <v>7.40538415247108</v>
      </c>
      <c r="AC152" s="91">
        <f t="shared" si="1"/>
        <v>2.7273948507148247</v>
      </c>
      <c r="AD152" s="91">
        <f t="shared" si="1"/>
        <v>9.2082340490343118</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124.56578863937128</v>
      </c>
      <c r="F154" s="91">
        <f>F141+F153-IF(OR($B$6=2005,$B$6&gt;=2020),SUM(F99:F122),0)+IF(AND(OR($B$4="AT",$B$4="BE",$B$4="CH",$B$4="GB",$B$4="IE",$B$4="LT",$B$4="LU",$B$4="NL"),SUM(F143:F149)&gt;0),SUM(F143:F149)-SUM(F27:F33),0)</f>
        <v>140.98444532051937</v>
      </c>
      <c r="G154" s="91">
        <f>G141+G153+IF(AND(OR($B$4="AT",$B$4="BE",$B$4="CH",$B$4="GB",$B$4="IE",$B$4="LT",$B$4="LU",$B$4="NL"),SUM(G143:G149)&gt;0),SUM(G143:G149)-SUM(G27:G33),0)</f>
        <v>15.671335285591883</v>
      </c>
      <c r="H154" s="91">
        <f t="shared" ref="H154:AD154" si="2">H141+H153+IF(AND(OR($B$4="AT",$B$4="BE",$B$4="CH",$B$4="GB",$B$4="IE",$B$4="LT",$B$4="LU",$B$4="NL"),SUM(H143:H149)&gt;0),SUM(H143:H149)-SUM(H27:H33),0)</f>
        <v>55.170214973814225</v>
      </c>
      <c r="I154" s="91">
        <f t="shared" si="2"/>
        <v>16.146564293520761</v>
      </c>
      <c r="J154" s="91">
        <f t="shared" si="2"/>
        <v>41.852311252817273</v>
      </c>
      <c r="K154" s="91">
        <f t="shared" si="2"/>
        <v>78.920662452524525</v>
      </c>
      <c r="L154" s="91">
        <f>L141+L153+IF(AND(OR($B$4="AT",$B$4="BE",$B$4="CH",$B$4="GB",$B$4="IE",$B$4="LT",$B$4="LU",$B$4="NL"),SUM(L143:L149)&gt;0),SUM(L143:L149)-SUM(L27:L33),0)</f>
        <v>2.0737714059190977</v>
      </c>
      <c r="M154" s="91">
        <f t="shared" si="2"/>
        <v>301.96726474720174</v>
      </c>
      <c r="N154" s="91">
        <f t="shared" si="2"/>
        <v>8.2515516196506447</v>
      </c>
      <c r="O154" s="91">
        <f t="shared" si="2"/>
        <v>0.49515516635390422</v>
      </c>
      <c r="P154" s="91">
        <f t="shared" si="2"/>
        <v>0.41756055915091295</v>
      </c>
      <c r="Q154" s="91">
        <f t="shared" si="2"/>
        <v>0.74183514203581502</v>
      </c>
      <c r="R154" s="91">
        <f t="shared" si="2"/>
        <v>5.9733765797658167</v>
      </c>
      <c r="S154" s="91">
        <f t="shared" si="2"/>
        <v>27.307895272332662</v>
      </c>
      <c r="T154" s="91">
        <f t="shared" si="2"/>
        <v>6.2157138314081228</v>
      </c>
      <c r="U154" s="91">
        <f t="shared" si="2"/>
        <v>1.1080263372301902</v>
      </c>
      <c r="V154" s="91">
        <f t="shared" si="2"/>
        <v>76.854178483920165</v>
      </c>
      <c r="W154" s="91">
        <f t="shared" si="2"/>
        <v>17.314890757183175</v>
      </c>
      <c r="X154" s="91">
        <f t="shared" si="2"/>
        <v>2.2141152295919784</v>
      </c>
      <c r="Y154" s="91">
        <f t="shared" si="2"/>
        <v>2.3109574710829071</v>
      </c>
      <c r="Z154" s="91">
        <f t="shared" si="2"/>
        <v>0.80854823161799094</v>
      </c>
      <c r="AA154" s="91">
        <f t="shared" si="2"/>
        <v>1.2122877897107964</v>
      </c>
      <c r="AB154" s="91">
        <f t="shared" si="2"/>
        <v>7.40538415247108</v>
      </c>
      <c r="AC154" s="91">
        <f t="shared" si="2"/>
        <v>2.7273948507148247</v>
      </c>
      <c r="AD154" s="91">
        <f t="shared" si="2"/>
        <v>9.2082340490343118</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9.98735879430604</v>
      </c>
      <c r="F157" s="114">
        <v>0.40233450797588</v>
      </c>
      <c r="G157" s="114">
        <v>0.81567568990552997</v>
      </c>
      <c r="H157" s="114" t="s">
        <v>391</v>
      </c>
      <c r="I157" s="114">
        <v>0.16313512586575998</v>
      </c>
      <c r="J157" s="114">
        <v>0.16313512586575998</v>
      </c>
      <c r="K157" s="114">
        <v>0.16313512586575998</v>
      </c>
      <c r="L157" s="114">
        <v>7.8304860415550001E-2</v>
      </c>
      <c r="M157" s="114">
        <v>6.3080391385744496</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35058.3816251342</v>
      </c>
      <c r="AG157" s="48" t="s">
        <v>389</v>
      </c>
      <c r="AH157" s="48" t="s">
        <v>389</v>
      </c>
      <c r="AI157" s="114">
        <v>31.983950031955999</v>
      </c>
      <c r="AJ157" s="48" t="s">
        <v>389</v>
      </c>
      <c r="AK157" s="48" t="s">
        <v>389</v>
      </c>
      <c r="AL157" s="98" t="s">
        <v>41</v>
      </c>
    </row>
    <row r="158" spans="1:38" ht="26.25" customHeight="1" thickBot="1" x14ac:dyDescent="0.3">
      <c r="A158" s="98" t="s">
        <v>311</v>
      </c>
      <c r="B158" s="98" t="s">
        <v>314</v>
      </c>
      <c r="C158" s="99" t="s">
        <v>315</v>
      </c>
      <c r="D158" s="100"/>
      <c r="E158" s="114">
        <v>1.3567902980696098</v>
      </c>
      <c r="F158" s="114">
        <v>9.1881153942679997E-2</v>
      </c>
      <c r="G158" s="114">
        <v>0.12514691151525001</v>
      </c>
      <c r="H158" s="114" t="s">
        <v>391</v>
      </c>
      <c r="I158" s="114">
        <v>2.5029334070270002E-2</v>
      </c>
      <c r="J158" s="114">
        <v>2.5029334070270002E-2</v>
      </c>
      <c r="K158" s="114">
        <v>2.5029334070270002E-2</v>
      </c>
      <c r="L158" s="114">
        <v>1.201408035371E-2</v>
      </c>
      <c r="M158" s="114">
        <v>1.3692142384514698</v>
      </c>
      <c r="N158" s="114">
        <v>0.52598713221963</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5378.9294793023892</v>
      </c>
      <c r="AG158" s="48" t="s">
        <v>389</v>
      </c>
      <c r="AH158" s="48" t="s">
        <v>389</v>
      </c>
      <c r="AI158" s="114">
        <v>4.8802769510672102</v>
      </c>
      <c r="AJ158" s="48" t="s">
        <v>389</v>
      </c>
      <c r="AK158" s="48" t="s">
        <v>389</v>
      </c>
      <c r="AL158" s="98" t="s">
        <v>41</v>
      </c>
    </row>
    <row r="159" spans="1:38" ht="26.25" customHeight="1" thickBot="1" x14ac:dyDescent="0.3">
      <c r="A159" s="98" t="s">
        <v>316</v>
      </c>
      <c r="B159" s="98" t="s">
        <v>317</v>
      </c>
      <c r="C159" s="99" t="s">
        <v>386</v>
      </c>
      <c r="D159" s="100"/>
      <c r="E159" s="114">
        <v>105.60631582800001</v>
      </c>
      <c r="F159" s="114">
        <v>2.2746447178559999</v>
      </c>
      <c r="G159" s="114">
        <v>39.709565897500802</v>
      </c>
      <c r="H159" s="114">
        <v>5.4978406221599996E-2</v>
      </c>
      <c r="I159" s="114">
        <v>8.7689749670207995</v>
      </c>
      <c r="J159" s="114">
        <v>9.4523806754208017</v>
      </c>
      <c r="K159" s="114">
        <v>9.4523806754208017</v>
      </c>
      <c r="L159" s="114">
        <v>0.49103930938896001</v>
      </c>
      <c r="M159" s="114">
        <v>7.7777757031680004</v>
      </c>
      <c r="N159" s="114">
        <v>0.27001893787808001</v>
      </c>
      <c r="O159" s="114">
        <v>1.9445871282759999E-2</v>
      </c>
      <c r="P159" s="114">
        <v>5.0489013843499995E-3</v>
      </c>
      <c r="Q159" s="114">
        <v>1.12464088964248</v>
      </c>
      <c r="R159" s="114">
        <v>1.03591142067824</v>
      </c>
      <c r="S159" s="114">
        <v>3.2085560042849699</v>
      </c>
      <c r="T159" s="114">
        <v>31.9464547798739</v>
      </c>
      <c r="U159" s="114">
        <v>2.6137823612909998E-2</v>
      </c>
      <c r="V159" s="114">
        <v>2.5869930979089402</v>
      </c>
      <c r="W159" s="114">
        <v>0.69414433461163005</v>
      </c>
      <c r="X159" s="114">
        <v>1.8287555899899999E-2</v>
      </c>
      <c r="Y159" s="114">
        <v>6.9197240741000005E-2</v>
      </c>
      <c r="Z159" s="114">
        <v>2.0777770612120001E-2</v>
      </c>
      <c r="AA159" s="114">
        <v>3.2490389714290004E-2</v>
      </c>
      <c r="AB159" s="114">
        <v>0.14075295696732001</v>
      </c>
      <c r="AC159" s="114">
        <v>0.24551940162412</v>
      </c>
      <c r="AD159" s="114">
        <v>0.96015454153396007</v>
      </c>
      <c r="AE159" s="40"/>
      <c r="AF159" s="114">
        <v>89323.350839999999</v>
      </c>
      <c r="AG159" s="48" t="s">
        <v>389</v>
      </c>
      <c r="AH159" s="114">
        <v>604.38700800000004</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119" priority="67" stopIfTrue="1" operator="equal">
      <formula>"C"</formula>
    </cfRule>
    <cfRule type="cellIs" dxfId="118" priority="68" stopIfTrue="1" operator="equal">
      <formula>"IE"</formula>
    </cfRule>
    <cfRule type="cellIs" dxfId="117" priority="69" stopIfTrue="1" operator="equal">
      <formula>"NA"</formula>
    </cfRule>
    <cfRule type="cellIs" dxfId="116" priority="70" stopIfTrue="1" operator="equal">
      <formula>"NE"</formula>
    </cfRule>
    <cfRule type="cellIs" dxfId="115" priority="71" stopIfTrue="1" operator="equal">
      <formula>"NO"</formula>
    </cfRule>
    <cfRule type="cellIs" dxfId="114" priority="72" stopIfTrue="1" operator="equal">
      <formula>"TPS"</formula>
    </cfRule>
  </conditionalFormatting>
  <conditionalFormatting sqref="E14:AK141">
    <cfRule type="cellIs" dxfId="113" priority="13" stopIfTrue="1" operator="equal">
      <formula>"C"</formula>
    </cfRule>
    <cfRule type="cellIs" dxfId="112" priority="14" stopIfTrue="1" operator="equal">
      <formula>"IE"</formula>
    </cfRule>
    <cfRule type="cellIs" dxfId="111" priority="15" stopIfTrue="1" operator="equal">
      <formula>"NA"</formula>
    </cfRule>
    <cfRule type="cellIs" dxfId="110" priority="16" stopIfTrue="1" operator="equal">
      <formula>"NE"</formula>
    </cfRule>
    <cfRule type="cellIs" dxfId="109" priority="17" stopIfTrue="1" operator="equal">
      <formula>"NO"</formula>
    </cfRule>
    <cfRule type="cellIs" dxfId="108" priority="18" stopIfTrue="1" operator="equal">
      <formula>"TPS"</formula>
    </cfRule>
  </conditionalFormatting>
  <conditionalFormatting sqref="E157:AK164">
    <cfRule type="cellIs" dxfId="107" priority="1" stopIfTrue="1" operator="equal">
      <formula>"C"</formula>
    </cfRule>
    <cfRule type="cellIs" dxfId="106" priority="2" stopIfTrue="1" operator="equal">
      <formula>"IE"</formula>
    </cfRule>
    <cfRule type="cellIs" dxfId="105" priority="3" stopIfTrue="1" operator="equal">
      <formula>"NA"</formula>
    </cfRule>
    <cfRule type="cellIs" dxfId="104" priority="4" stopIfTrue="1" operator="equal">
      <formula>"NE"</formula>
    </cfRule>
    <cfRule type="cellIs" dxfId="103" priority="5" stopIfTrue="1" operator="equal">
      <formula>"NO"</formula>
    </cfRule>
    <cfRule type="cellIs" dxfId="102" priority="6" stopIfTrue="1" operator="equal">
      <formula>"TPS"</formula>
    </cfRule>
  </conditionalFormatting>
  <conditionalFormatting sqref="AF143:AK149">
    <cfRule type="cellIs" dxfId="101" priority="31" stopIfTrue="1" operator="equal">
      <formula>"C"</formula>
    </cfRule>
    <cfRule type="cellIs" dxfId="100" priority="32" stopIfTrue="1" operator="equal">
      <formula>"IE"</formula>
    </cfRule>
    <cfRule type="cellIs" dxfId="99" priority="33" stopIfTrue="1" operator="equal">
      <formula>"NA"</formula>
    </cfRule>
    <cfRule type="cellIs" dxfId="98" priority="34" stopIfTrue="1" operator="equal">
      <formula>"NE"</formula>
    </cfRule>
    <cfRule type="cellIs" dxfId="97" priority="35" stopIfTrue="1" operator="equal">
      <formula>"NO"</formula>
    </cfRule>
    <cfRule type="cellIs" dxfId="96" priority="36" stopIfTrue="1" operator="equal">
      <formula>"TPS"</formula>
    </cfRule>
  </conditionalFormatting>
  <pageMargins left="0.7" right="0.7" top="0.78740157499999996" bottom="0.78740157499999996"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95589-8CA8-4C09-BEB7-CD273CE31DAB}">
  <sheetPr codeName="Tabelle330">
    <tabColor rgb="FF92D050"/>
  </sheetPr>
  <dimension ref="A1:AL170"/>
  <sheetViews>
    <sheetView topLeftCell="A10" zoomScale="80" zoomScaleNormal="80" workbookViewId="0">
      <pane xSplit="4" ySplit="4" topLeftCell="E14" activePane="bottomRight" state="frozen"/>
      <selection activeCell="A10" sqref="A10"/>
      <selection pane="topRight" activeCell="E10" sqref="E10"/>
      <selection pane="bottomLeft" activeCell="A14" sqref="A14"/>
      <selection pane="bottomRight"/>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2020</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2020</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10.635849695888499</v>
      </c>
      <c r="F14" s="114">
        <v>2.4752062376151902</v>
      </c>
      <c r="G14" s="114">
        <v>1.92706724278113</v>
      </c>
      <c r="H14" s="114">
        <v>0.35173066288448002</v>
      </c>
      <c r="I14" s="114">
        <v>0.66449986285613005</v>
      </c>
      <c r="J14" s="114">
        <v>0.97000005659715993</v>
      </c>
      <c r="K14" s="114">
        <v>0.97459359716116001</v>
      </c>
      <c r="L14" s="114">
        <v>2.3957984277937598E-2</v>
      </c>
      <c r="M14" s="114">
        <v>4.7547282376266891</v>
      </c>
      <c r="N14" s="114">
        <v>1.9410322763269103</v>
      </c>
      <c r="O14" s="114">
        <v>0.14269396396372</v>
      </c>
      <c r="P14" s="114">
        <v>0.13332565995471998</v>
      </c>
      <c r="Q14" s="114">
        <v>0.20350572676946996</v>
      </c>
      <c r="R14" s="114">
        <v>0.51160793612240996</v>
      </c>
      <c r="S14" s="114">
        <v>1.1858690705792303</v>
      </c>
      <c r="T14" s="114">
        <v>0.72610145009483018</v>
      </c>
      <c r="U14" s="114">
        <v>0.12698702041173002</v>
      </c>
      <c r="V14" s="114">
        <v>10.72058574657736</v>
      </c>
      <c r="W14" s="114">
        <v>2.1427825857252198</v>
      </c>
      <c r="X14" s="114">
        <v>0.103299349744578</v>
      </c>
      <c r="Y14" s="114">
        <v>9.2116754881353846E-2</v>
      </c>
      <c r="Z14" s="114">
        <v>3.3409254050324619E-2</v>
      </c>
      <c r="AA14" s="114">
        <v>7.8808222427191585E-2</v>
      </c>
      <c r="AB14" s="114">
        <v>0.30765278091064607</v>
      </c>
      <c r="AC14" s="114">
        <v>0.88334058680769989</v>
      </c>
      <c r="AD14" s="114">
        <v>0.37564224376303768</v>
      </c>
      <c r="AE14" s="40"/>
      <c r="AF14" s="114" t="s">
        <v>441</v>
      </c>
      <c r="AG14" s="114">
        <v>9699.9125759999988</v>
      </c>
      <c r="AH14" s="114" t="s">
        <v>441</v>
      </c>
      <c r="AI14" s="114">
        <v>152006.95882819931</v>
      </c>
      <c r="AJ14" s="114">
        <v>29389.902347875857</v>
      </c>
      <c r="AK14" s="39" t="s">
        <v>389</v>
      </c>
      <c r="AL14" s="41" t="s">
        <v>41</v>
      </c>
    </row>
    <row r="15" spans="1:38" ht="26.25" customHeight="1" thickBot="1" x14ac:dyDescent="0.3">
      <c r="A15" s="36" t="s">
        <v>45</v>
      </c>
      <c r="B15" s="36" t="s">
        <v>46</v>
      </c>
      <c r="C15" s="37" t="s">
        <v>47</v>
      </c>
      <c r="D15" s="38"/>
      <c r="E15" s="114">
        <v>0.81338601696213997</v>
      </c>
      <c r="F15" s="114">
        <v>5.4830333958000001E-2</v>
      </c>
      <c r="G15" s="114">
        <v>0.13293974662168001</v>
      </c>
      <c r="H15" s="114">
        <v>5.2957706537019998E-2</v>
      </c>
      <c r="I15" s="114">
        <v>3.26269422756E-2</v>
      </c>
      <c r="J15" s="114">
        <v>3.4199484118180003E-2</v>
      </c>
      <c r="K15" s="114">
        <v>3.4199484118180003E-2</v>
      </c>
      <c r="L15" s="114">
        <v>8.88256353135E-3</v>
      </c>
      <c r="M15" s="114">
        <v>0.35350937942717997</v>
      </c>
      <c r="N15" s="114">
        <v>1.2081222272679999E-2</v>
      </c>
      <c r="O15" s="114">
        <v>3.7452548419000001E-4</v>
      </c>
      <c r="P15" s="114">
        <v>5.7759296230000003E-5</v>
      </c>
      <c r="Q15" s="114">
        <v>9.3405589103999996E-4</v>
      </c>
      <c r="R15" s="114">
        <v>4.7208677040999999E-4</v>
      </c>
      <c r="S15" s="114">
        <v>2.82023022867E-3</v>
      </c>
      <c r="T15" s="114">
        <v>0.16652077831268</v>
      </c>
      <c r="U15" s="114">
        <v>1.29955009747E-3</v>
      </c>
      <c r="V15" s="114">
        <v>1.021825439088E-2</v>
      </c>
      <c r="W15" s="114">
        <v>1.466342108279E-2</v>
      </c>
      <c r="X15" s="114">
        <v>1.4552715029999999E-5</v>
      </c>
      <c r="Y15" s="114">
        <v>1.8790593583999999E-4</v>
      </c>
      <c r="Z15" s="114">
        <v>2.1296006059999999E-5</v>
      </c>
      <c r="AA15" s="114">
        <v>1.879059358E-5</v>
      </c>
      <c r="AB15" s="114">
        <v>2.4254525052E-4</v>
      </c>
      <c r="AC15" s="114" t="s">
        <v>391</v>
      </c>
      <c r="AD15" s="114" t="s">
        <v>391</v>
      </c>
      <c r="AE15" s="40"/>
      <c r="AF15" s="114" t="s">
        <v>441</v>
      </c>
      <c r="AG15" s="39" t="s">
        <v>390</v>
      </c>
      <c r="AH15" s="114" t="s">
        <v>441</v>
      </c>
      <c r="AI15" s="39" t="s">
        <v>390</v>
      </c>
      <c r="AJ15" s="39" t="s">
        <v>390</v>
      </c>
      <c r="AK15" s="39" t="s">
        <v>389</v>
      </c>
      <c r="AL15" s="41" t="s">
        <v>41</v>
      </c>
    </row>
    <row r="16" spans="1:38" ht="26.25" customHeight="1" thickBot="1" x14ac:dyDescent="0.3">
      <c r="A16" s="36" t="s">
        <v>45</v>
      </c>
      <c r="B16" s="36" t="s">
        <v>48</v>
      </c>
      <c r="C16" s="37" t="s">
        <v>49</v>
      </c>
      <c r="D16" s="38"/>
      <c r="E16" s="114">
        <v>0.34061306172747002</v>
      </c>
      <c r="F16" s="114">
        <v>8.5120000000000005E-3</v>
      </c>
      <c r="G16" s="114">
        <v>0.10426026148686</v>
      </c>
      <c r="H16" s="114" t="s">
        <v>391</v>
      </c>
      <c r="I16" s="114">
        <v>2.478576543282E-2</v>
      </c>
      <c r="J16" s="114">
        <v>3.054564051836E-2</v>
      </c>
      <c r="K16" s="114">
        <v>5.7302847619039997E-2</v>
      </c>
      <c r="L16" s="114" t="s">
        <v>391</v>
      </c>
      <c r="M16" s="114">
        <v>4.2560000000000001E-2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4256</v>
      </c>
      <c r="AH16" s="39" t="s">
        <v>390</v>
      </c>
      <c r="AI16" s="39" t="s">
        <v>390</v>
      </c>
      <c r="AJ16" s="39" t="s">
        <v>390</v>
      </c>
      <c r="AK16" s="39" t="s">
        <v>389</v>
      </c>
      <c r="AL16" s="41" t="s">
        <v>41</v>
      </c>
    </row>
    <row r="17" spans="1:38" ht="26.25" customHeight="1" thickBot="1" x14ac:dyDescent="0.3">
      <c r="A17" s="36" t="s">
        <v>45</v>
      </c>
      <c r="B17" s="36" t="s">
        <v>50</v>
      </c>
      <c r="C17" s="37" t="s">
        <v>51</v>
      </c>
      <c r="D17" s="38"/>
      <c r="E17" s="114">
        <v>0.66315195223942003</v>
      </c>
      <c r="F17" s="114">
        <v>1.8505799315800001E-2</v>
      </c>
      <c r="G17" s="114">
        <v>0.23524871389700999</v>
      </c>
      <c r="H17" s="114">
        <v>9.4100104267800001E-3</v>
      </c>
      <c r="I17" s="114">
        <v>1.0321324614570001E-2</v>
      </c>
      <c r="J17" s="114">
        <v>1.344897205402E-2</v>
      </c>
      <c r="K17" s="114">
        <v>1.7849262392859999E-2</v>
      </c>
      <c r="L17" s="114">
        <v>4.8299009926900003E-3</v>
      </c>
      <c r="M17" s="114">
        <v>0.18097555858176001</v>
      </c>
      <c r="N17" s="114">
        <v>7.6188356252899995E-3</v>
      </c>
      <c r="O17" s="114">
        <v>2.6572526339999997E-4</v>
      </c>
      <c r="P17" s="114">
        <v>5.5649923280000002E-5</v>
      </c>
      <c r="Q17" s="114">
        <v>6.0725796681999997E-4</v>
      </c>
      <c r="R17" s="114">
        <v>4.0204014278000006E-4</v>
      </c>
      <c r="S17" s="114">
        <v>2.0812137139599998E-3</v>
      </c>
      <c r="T17" s="114">
        <v>9.5238051730189996E-2</v>
      </c>
      <c r="U17" s="114">
        <v>7.9493243147999999E-4</v>
      </c>
      <c r="V17" s="114">
        <v>7.6976946426899999E-3</v>
      </c>
      <c r="W17" s="114">
        <v>5.7599983255599996E-3</v>
      </c>
      <c r="X17" s="114">
        <v>3.2461656499999999E-5</v>
      </c>
      <c r="Y17" s="114">
        <v>2.9824489061999998E-4</v>
      </c>
      <c r="Z17" s="114">
        <v>3.6278114640000001E-5</v>
      </c>
      <c r="AA17" s="114">
        <v>3.3790490259999996E-5</v>
      </c>
      <c r="AB17" s="114">
        <v>4.0077515203999997E-4</v>
      </c>
      <c r="AC17" s="114">
        <v>1.042029E-4</v>
      </c>
      <c r="AD17" s="114">
        <v>1.073484E-6</v>
      </c>
      <c r="AE17" s="40"/>
      <c r="AF17" s="114" t="s">
        <v>441</v>
      </c>
      <c r="AG17" s="114">
        <v>2925</v>
      </c>
      <c r="AH17" s="114">
        <v>3347.4969129743799</v>
      </c>
      <c r="AI17" s="114" t="s">
        <v>441</v>
      </c>
      <c r="AJ17" s="114">
        <v>0</v>
      </c>
      <c r="AK17" s="39" t="s">
        <v>389</v>
      </c>
      <c r="AL17" s="41" t="s">
        <v>41</v>
      </c>
    </row>
    <row r="18" spans="1:38" ht="26.25" customHeight="1" thickBot="1" x14ac:dyDescent="0.3">
      <c r="A18" s="36" t="s">
        <v>45</v>
      </c>
      <c r="B18" s="36" t="s">
        <v>52</v>
      </c>
      <c r="C18" s="37" t="s">
        <v>53</v>
      </c>
      <c r="D18" s="38"/>
      <c r="E18" s="114">
        <v>9.2800120574579995E-2</v>
      </c>
      <c r="F18" s="114">
        <v>2.3280773380300003E-3</v>
      </c>
      <c r="G18" s="114">
        <v>2.303172414949E-2</v>
      </c>
      <c r="H18" s="114">
        <v>1.5976368069000001E-3</v>
      </c>
      <c r="I18" s="114">
        <v>2.1613578565199999E-3</v>
      </c>
      <c r="J18" s="114">
        <v>2.3984913072900003E-3</v>
      </c>
      <c r="K18" s="114">
        <v>2.3984913072900003E-3</v>
      </c>
      <c r="L18" s="114">
        <v>1.1952924558686804E-3</v>
      </c>
      <c r="M18" s="114">
        <v>2.3964552103609999E-2</v>
      </c>
      <c r="N18" s="114">
        <v>2.9387591240800002E-3</v>
      </c>
      <c r="O18" s="114">
        <v>1.4608810622E-4</v>
      </c>
      <c r="P18" s="114">
        <v>5.351541599E-5</v>
      </c>
      <c r="Q18" s="114">
        <v>3.2007426548000002E-4</v>
      </c>
      <c r="R18" s="114">
        <v>2.5359345790000002E-4</v>
      </c>
      <c r="S18" s="114">
        <v>1.3213907970900001E-3</v>
      </c>
      <c r="T18" s="114">
        <v>2.542753405424E-2</v>
      </c>
      <c r="U18" s="114">
        <v>2.8557837137999998E-4</v>
      </c>
      <c r="V18" s="114">
        <v>2.4242556183600001E-3</v>
      </c>
      <c r="W18" s="114">
        <v>1.0777989337599999E-3</v>
      </c>
      <c r="X18" s="114">
        <v>1.5636153999999999E-5</v>
      </c>
      <c r="Y18" s="114">
        <v>2.0189539506999999E-4</v>
      </c>
      <c r="Z18" s="114">
        <v>2.2881478099999999E-5</v>
      </c>
      <c r="AA18" s="114">
        <v>2.0189539499999998E-5</v>
      </c>
      <c r="AB18" s="114">
        <v>2.6060256669000002E-4</v>
      </c>
      <c r="AC18" s="114" t="s">
        <v>391</v>
      </c>
      <c r="AD18" s="114" t="s">
        <v>391</v>
      </c>
      <c r="AE18" s="40"/>
      <c r="AF18" s="114">
        <v>1307.8686572377401</v>
      </c>
      <c r="AG18" s="114">
        <v>0</v>
      </c>
      <c r="AH18" s="114">
        <v>289.76814967011097</v>
      </c>
      <c r="AI18" s="114" t="s">
        <v>390</v>
      </c>
      <c r="AJ18" s="114">
        <v>0</v>
      </c>
      <c r="AK18" s="39" t="s">
        <v>389</v>
      </c>
      <c r="AL18" s="41" t="s">
        <v>41</v>
      </c>
    </row>
    <row r="19" spans="1:38" ht="26.25" customHeight="1" thickBot="1" x14ac:dyDescent="0.3">
      <c r="A19" s="36" t="s">
        <v>45</v>
      </c>
      <c r="B19" s="36" t="s">
        <v>54</v>
      </c>
      <c r="C19" s="37" t="s">
        <v>55</v>
      </c>
      <c r="D19" s="38"/>
      <c r="E19" s="114">
        <v>0.59769316476178003</v>
      </c>
      <c r="F19" s="114">
        <v>3.4363977621820002E-2</v>
      </c>
      <c r="G19" s="114">
        <v>0.19978394842493002</v>
      </c>
      <c r="H19" s="114">
        <v>1.2190284475539999E-2</v>
      </c>
      <c r="I19" s="114">
        <v>2.0886578221439998E-2</v>
      </c>
      <c r="J19" s="114">
        <v>2.5188584184280004E-2</v>
      </c>
      <c r="K19" s="114">
        <v>2.7950085522539997E-2</v>
      </c>
      <c r="L19" s="114">
        <v>5.8525457661605575E-3</v>
      </c>
      <c r="M19" s="114">
        <v>0.17576521176973001</v>
      </c>
      <c r="N19" s="114">
        <v>2.552488508563E-2</v>
      </c>
      <c r="O19" s="114">
        <v>1.2547930282499999E-3</v>
      </c>
      <c r="P19" s="114">
        <v>7.0740423368999999E-4</v>
      </c>
      <c r="Q19" s="114">
        <v>1.8046416991199998E-3</v>
      </c>
      <c r="R19" s="114">
        <v>3.7589229101700002E-3</v>
      </c>
      <c r="S19" s="114">
        <v>9.1639790193399993E-3</v>
      </c>
      <c r="T19" s="114">
        <v>0.14793875729229</v>
      </c>
      <c r="U19" s="114">
        <v>2.0386754347699997E-3</v>
      </c>
      <c r="V19" s="114">
        <v>9.3455364695649995E-2</v>
      </c>
      <c r="W19" s="114">
        <v>5.7498740448599997E-3</v>
      </c>
      <c r="X19" s="114">
        <v>1.0568005719499998E-3</v>
      </c>
      <c r="Y19" s="114">
        <v>1.4651651451900003E-3</v>
      </c>
      <c r="Z19" s="114">
        <v>4.1085817963000006E-4</v>
      </c>
      <c r="AA19" s="114">
        <v>3.5429203539000004E-4</v>
      </c>
      <c r="AB19" s="114">
        <v>3.2871159321899998E-3</v>
      </c>
      <c r="AC19" s="114">
        <v>1.1381780463900001E-2</v>
      </c>
      <c r="AD19" s="114">
        <v>4.1535419300050641E-2</v>
      </c>
      <c r="AE19" s="40"/>
      <c r="AF19" s="114" t="s">
        <v>441</v>
      </c>
      <c r="AG19" s="114" t="s">
        <v>441</v>
      </c>
      <c r="AH19" s="114">
        <v>1201.0784951394201</v>
      </c>
      <c r="AI19" s="114" t="s">
        <v>441</v>
      </c>
      <c r="AJ19" s="114" t="s">
        <v>441</v>
      </c>
      <c r="AK19" s="39" t="s">
        <v>389</v>
      </c>
      <c r="AL19" s="41" t="s">
        <v>41</v>
      </c>
    </row>
    <row r="20" spans="1:38" ht="26.25" customHeight="1" thickBot="1" x14ac:dyDescent="0.3">
      <c r="A20" s="36" t="s">
        <v>45</v>
      </c>
      <c r="B20" s="36" t="s">
        <v>56</v>
      </c>
      <c r="C20" s="37" t="s">
        <v>57</v>
      </c>
      <c r="D20" s="38"/>
      <c r="E20" s="114">
        <v>2.88292085604796</v>
      </c>
      <c r="F20" s="114">
        <v>0.84292903319417001</v>
      </c>
      <c r="G20" s="114">
        <v>0.72115666926616007</v>
      </c>
      <c r="H20" s="114">
        <v>6.6312631126059993E-2</v>
      </c>
      <c r="I20" s="114">
        <v>0.24555206051449002</v>
      </c>
      <c r="J20" s="114">
        <v>0.32491198576416003</v>
      </c>
      <c r="K20" s="114">
        <v>0.33757503389068999</v>
      </c>
      <c r="L20" s="114">
        <v>7.7586109072531467E-2</v>
      </c>
      <c r="M20" s="114">
        <v>1.5403759506142598</v>
      </c>
      <c r="N20" s="114">
        <v>0.70418767946762006</v>
      </c>
      <c r="O20" s="114">
        <v>4.2313930031699996E-2</v>
      </c>
      <c r="P20" s="114">
        <v>1.2680073806080001E-2</v>
      </c>
      <c r="Q20" s="114">
        <v>2.3987467744780003E-2</v>
      </c>
      <c r="R20" s="114">
        <v>0.12458885895852</v>
      </c>
      <c r="S20" s="114">
        <v>0.25900516041008997</v>
      </c>
      <c r="T20" s="114">
        <v>1.0192455996923599</v>
      </c>
      <c r="U20" s="114">
        <v>3.8643401545420002E-2</v>
      </c>
      <c r="V20" s="114">
        <v>4.0834224371294496</v>
      </c>
      <c r="W20" s="114">
        <v>4.8785671833170001E-2</v>
      </c>
      <c r="X20" s="114">
        <v>4.2070073855910002E-2</v>
      </c>
      <c r="Y20" s="114">
        <v>5.3478814468630002E-2</v>
      </c>
      <c r="Z20" s="114">
        <v>1.6507559080800004E-2</v>
      </c>
      <c r="AA20" s="114">
        <v>1.333754166114E-2</v>
      </c>
      <c r="AB20" s="114">
        <v>0.12539398906650001</v>
      </c>
      <c r="AC20" s="114">
        <v>0.24361807648535996</v>
      </c>
      <c r="AD20" s="114">
        <v>2.630609286696E-2</v>
      </c>
      <c r="AE20" s="40"/>
      <c r="AF20" s="114">
        <v>7064.3280124594903</v>
      </c>
      <c r="AG20" s="114">
        <v>137.68642800000001</v>
      </c>
      <c r="AH20" s="114">
        <v>1040.75471521139</v>
      </c>
      <c r="AI20" s="114">
        <v>219453.574464</v>
      </c>
      <c r="AJ20" s="114">
        <v>650.13120000000004</v>
      </c>
      <c r="AK20" s="39" t="s">
        <v>389</v>
      </c>
      <c r="AL20" s="41" t="s">
        <v>41</v>
      </c>
    </row>
    <row r="21" spans="1:38" ht="26.25" customHeight="1" thickBot="1" x14ac:dyDescent="0.3">
      <c r="A21" s="36" t="s">
        <v>45</v>
      </c>
      <c r="B21" s="36" t="s">
        <v>58</v>
      </c>
      <c r="C21" s="37" t="s">
        <v>59</v>
      </c>
      <c r="D21" s="38"/>
      <c r="E21" s="114">
        <v>0.33930385953852993</v>
      </c>
      <c r="F21" s="114">
        <v>3.1537304234829998E-2</v>
      </c>
      <c r="G21" s="114">
        <v>4.8498109259810004E-2</v>
      </c>
      <c r="H21" s="114">
        <v>7.3427541462599997E-3</v>
      </c>
      <c r="I21" s="114">
        <v>1.0765055653189999E-2</v>
      </c>
      <c r="J21" s="114">
        <v>1.398238340029E-2</v>
      </c>
      <c r="K21" s="114">
        <v>1.4418583764089998E-2</v>
      </c>
      <c r="L21" s="114">
        <v>3.3650112951399999E-3</v>
      </c>
      <c r="M21" s="114">
        <v>0.11930153135126</v>
      </c>
      <c r="N21" s="114">
        <v>2.761043532551E-2</v>
      </c>
      <c r="O21" s="114">
        <v>1.6975946337999999E-3</v>
      </c>
      <c r="P21" s="114">
        <v>5.3850965461000005E-4</v>
      </c>
      <c r="Q21" s="114">
        <v>8.8046261855000011E-4</v>
      </c>
      <c r="R21" s="114">
        <v>5.1391144286400004E-3</v>
      </c>
      <c r="S21" s="114">
        <v>1.1436828806789999E-2</v>
      </c>
      <c r="T21" s="114">
        <v>1.984406066029E-2</v>
      </c>
      <c r="U21" s="114">
        <v>1.5954077075199999E-3</v>
      </c>
      <c r="V21" s="114">
        <v>0.14960673627421001</v>
      </c>
      <c r="W21" s="114">
        <v>3.9051997708499995E-3</v>
      </c>
      <c r="X21" s="114">
        <v>1.3268718041899998E-3</v>
      </c>
      <c r="Y21" s="114">
        <v>1.78659550725E-3</v>
      </c>
      <c r="Z21" s="114">
        <v>5.3335971235000002E-4</v>
      </c>
      <c r="AA21" s="114">
        <v>4.9415578911000003E-4</v>
      </c>
      <c r="AB21" s="114">
        <v>4.1409828129299999E-3</v>
      </c>
      <c r="AC21" s="114">
        <v>8.4645657244699999E-3</v>
      </c>
      <c r="AD21" s="114">
        <v>9.3372892770000003E-5</v>
      </c>
      <c r="AE21" s="40"/>
      <c r="AF21" s="114" t="s">
        <v>441</v>
      </c>
      <c r="AG21" s="114">
        <v>0</v>
      </c>
      <c r="AH21" s="114">
        <v>3071.23250629228</v>
      </c>
      <c r="AI21" s="114">
        <v>2505.7363368955398</v>
      </c>
      <c r="AJ21" s="114" t="s">
        <v>441</v>
      </c>
      <c r="AK21" s="39" t="s">
        <v>389</v>
      </c>
      <c r="AL21" s="41" t="s">
        <v>41</v>
      </c>
    </row>
    <row r="22" spans="1:38" ht="26.25" customHeight="1" thickBot="1" x14ac:dyDescent="0.3">
      <c r="A22" s="36" t="s">
        <v>45</v>
      </c>
      <c r="B22" s="42" t="s">
        <v>60</v>
      </c>
      <c r="C22" s="37" t="s">
        <v>61</v>
      </c>
      <c r="D22" s="38"/>
      <c r="E22" s="114">
        <v>1.7092423804368899</v>
      </c>
      <c r="F22" s="114">
        <v>6.8899729503890006E-2</v>
      </c>
      <c r="G22" s="114">
        <v>0.58713731781415002</v>
      </c>
      <c r="H22" s="114">
        <v>1.9408795688929999E-2</v>
      </c>
      <c r="I22" s="114">
        <v>1.2614149986386616E-2</v>
      </c>
      <c r="J22" s="114">
        <v>1.4955093868646616E-2</v>
      </c>
      <c r="K22" s="114">
        <v>1.5006206739426617E-2</v>
      </c>
      <c r="L22" s="114">
        <v>6.5232405718835965E-3</v>
      </c>
      <c r="M22" s="114">
        <v>0.25408401162976002</v>
      </c>
      <c r="N22" s="114">
        <v>7.0507673487109998E-2</v>
      </c>
      <c r="O22" s="114">
        <v>3.0400874104400005E-3</v>
      </c>
      <c r="P22" s="114">
        <v>6.8929435172599999E-3</v>
      </c>
      <c r="Q22" s="114">
        <v>1.0538323932160001E-2</v>
      </c>
      <c r="R22" s="114">
        <v>2.3120397969839997E-2</v>
      </c>
      <c r="S22" s="114">
        <v>3.5372363890129994E-2</v>
      </c>
      <c r="T22" s="114">
        <v>0.24501496800505998</v>
      </c>
      <c r="U22" s="114">
        <v>7.1294284171700001E-3</v>
      </c>
      <c r="V22" s="114">
        <v>0.21879167651878001</v>
      </c>
      <c r="W22" s="114">
        <v>5.9386987818350001E-2</v>
      </c>
      <c r="X22" s="114">
        <v>9.3435773479865218E-4</v>
      </c>
      <c r="Y22" s="114">
        <v>1.5363867819051648E-3</v>
      </c>
      <c r="Z22" s="114">
        <v>5.1998566369718363E-4</v>
      </c>
      <c r="AA22" s="114">
        <v>5.4340549160644561E-4</v>
      </c>
      <c r="AB22" s="114">
        <v>3.5341356720800005E-3</v>
      </c>
      <c r="AC22" s="114">
        <v>2.892719128343E-2</v>
      </c>
      <c r="AD22" s="114">
        <v>0.74528922093168948</v>
      </c>
      <c r="AE22" s="40"/>
      <c r="AF22" s="114" t="s">
        <v>441</v>
      </c>
      <c r="AG22" s="114" t="s">
        <v>441</v>
      </c>
      <c r="AH22" s="114">
        <v>2058.387686672766</v>
      </c>
      <c r="AI22" s="114">
        <v>2158.2078177482026</v>
      </c>
      <c r="AJ22" s="114">
        <v>3449.8274771800002</v>
      </c>
      <c r="AK22" s="39" t="s">
        <v>389</v>
      </c>
      <c r="AL22" s="41" t="s">
        <v>41</v>
      </c>
    </row>
    <row r="23" spans="1:38" ht="26.25" customHeight="1" thickBot="1" x14ac:dyDescent="0.3">
      <c r="A23" s="36" t="s">
        <v>62</v>
      </c>
      <c r="B23" s="42" t="s">
        <v>368</v>
      </c>
      <c r="C23" s="37" t="s">
        <v>364</v>
      </c>
      <c r="D23" s="43"/>
      <c r="E23" s="114">
        <v>4.4827396764837992</v>
      </c>
      <c r="F23" s="114">
        <v>1.07735775163049</v>
      </c>
      <c r="G23" s="114">
        <v>2.1296276215894611E-3</v>
      </c>
      <c r="H23" s="114">
        <v>3.3940979224295806E-3</v>
      </c>
      <c r="I23" s="114">
        <v>0.30788393165877997</v>
      </c>
      <c r="J23" s="114">
        <v>0.32498859452869999</v>
      </c>
      <c r="K23" s="114">
        <v>0.34209325739865004</v>
      </c>
      <c r="L23" s="114">
        <v>0.22116932355748725</v>
      </c>
      <c r="M23" s="114">
        <v>10.97658373913978</v>
      </c>
      <c r="N23" s="114" t="s">
        <v>391</v>
      </c>
      <c r="O23" s="114">
        <v>4.8440179014169506E-3</v>
      </c>
      <c r="P23" s="114" t="s">
        <v>391</v>
      </c>
      <c r="Q23" s="114" t="s">
        <v>391</v>
      </c>
      <c r="R23" s="114">
        <v>2.4220089507177033E-2</v>
      </c>
      <c r="S23" s="114">
        <v>0.82348304324538002</v>
      </c>
      <c r="T23" s="114">
        <v>3.3908125310077843E-2</v>
      </c>
      <c r="U23" s="114">
        <v>4.8440179014169506E-3</v>
      </c>
      <c r="V23" s="114">
        <v>0.48440179014431994</v>
      </c>
      <c r="W23" s="114" t="s">
        <v>391</v>
      </c>
      <c r="X23" s="114">
        <v>1.4605331105941624E-2</v>
      </c>
      <c r="Y23" s="114">
        <v>2.4146812105551627E-2</v>
      </c>
      <c r="Z23" s="114" t="s">
        <v>391</v>
      </c>
      <c r="AA23" s="114" t="s">
        <v>391</v>
      </c>
      <c r="AB23" s="114" t="s">
        <v>391</v>
      </c>
      <c r="AC23" s="114" t="s">
        <v>391</v>
      </c>
      <c r="AD23" s="114" t="s">
        <v>391</v>
      </c>
      <c r="AE23" s="40"/>
      <c r="AF23" s="114">
        <v>15194.858782887186</v>
      </c>
      <c r="AG23" s="39" t="s">
        <v>390</v>
      </c>
      <c r="AH23" s="39" t="s">
        <v>390</v>
      </c>
      <c r="AI23" s="114">
        <v>5537.650368420369</v>
      </c>
      <c r="AJ23" s="114">
        <v>66.293616665437497</v>
      </c>
      <c r="AK23" s="39" t="s">
        <v>389</v>
      </c>
      <c r="AL23" s="41" t="s">
        <v>41</v>
      </c>
    </row>
    <row r="24" spans="1:38" ht="26.25" customHeight="1" thickBot="1" x14ac:dyDescent="0.3">
      <c r="A24" s="44" t="s">
        <v>45</v>
      </c>
      <c r="B24" s="42" t="s">
        <v>63</v>
      </c>
      <c r="C24" s="37" t="s">
        <v>64</v>
      </c>
      <c r="D24" s="38"/>
      <c r="E24" s="114">
        <v>4.9198684690730401</v>
      </c>
      <c r="F24" s="114">
        <v>0.37882363761568244</v>
      </c>
      <c r="G24" s="114">
        <v>0.5682448260336701</v>
      </c>
      <c r="H24" s="114">
        <v>3.8150257842761097E-2</v>
      </c>
      <c r="I24" s="114">
        <v>0.16638642359307232</v>
      </c>
      <c r="J24" s="114">
        <v>0.2558310643418521</v>
      </c>
      <c r="K24" s="114">
        <v>0.29914846633004205</v>
      </c>
      <c r="L24" s="114">
        <v>4.5341113339721871E-2</v>
      </c>
      <c r="M24" s="114">
        <v>0.89753388539363199</v>
      </c>
      <c r="N24" s="114">
        <v>0.3960775481114841</v>
      </c>
      <c r="O24" s="114">
        <v>2.0027937573094734E-2</v>
      </c>
      <c r="P24" s="114">
        <v>1.7843856587658521E-2</v>
      </c>
      <c r="Q24" s="114">
        <v>2.2768946230879477E-2</v>
      </c>
      <c r="R24" s="114">
        <v>9.3521578766192257E-2</v>
      </c>
      <c r="S24" s="114">
        <v>0.15696831059176483</v>
      </c>
      <c r="T24" s="114">
        <v>0.55412042373097659</v>
      </c>
      <c r="U24" s="114">
        <v>2.8973664745130839E-2</v>
      </c>
      <c r="V24" s="114">
        <v>1.6943400783984504</v>
      </c>
      <c r="W24" s="114">
        <v>0.43286162522821198</v>
      </c>
      <c r="X24" s="114">
        <v>1.7414514194830838E-2</v>
      </c>
      <c r="Y24" s="114">
        <v>2.3430613298036477E-2</v>
      </c>
      <c r="Z24" s="114">
        <v>6.9695297871746158E-3</v>
      </c>
      <c r="AA24" s="114">
        <v>5.6280162651220671E-3</v>
      </c>
      <c r="AB24" s="114">
        <v>5.3442673545316725E-2</v>
      </c>
      <c r="AC24" s="114">
        <v>8.5273396251165173E-2</v>
      </c>
      <c r="AD24" s="114">
        <v>0.71149025805704524</v>
      </c>
      <c r="AE24" s="40"/>
      <c r="AF24" s="114" t="s">
        <v>441</v>
      </c>
      <c r="AG24" s="114" t="s">
        <v>441</v>
      </c>
      <c r="AH24" s="114">
        <v>1062.1384108537347</v>
      </c>
      <c r="AI24" s="114">
        <v>20164.986909085899</v>
      </c>
      <c r="AJ24" s="114" t="s">
        <v>441</v>
      </c>
      <c r="AK24" s="39" t="s">
        <v>389</v>
      </c>
      <c r="AL24" s="41" t="s">
        <v>41</v>
      </c>
    </row>
    <row r="25" spans="1:38" ht="26.25" customHeight="1" thickBot="1" x14ac:dyDescent="0.3">
      <c r="A25" s="36" t="s">
        <v>65</v>
      </c>
      <c r="B25" s="42" t="s">
        <v>66</v>
      </c>
      <c r="C25" s="45" t="s">
        <v>67</v>
      </c>
      <c r="D25" s="38"/>
      <c r="E25" s="114">
        <v>0.30859697772097</v>
      </c>
      <c r="F25" s="114">
        <v>3.1939670391749997E-2</v>
      </c>
      <c r="G25" s="114">
        <v>2.5691385732240002E-2</v>
      </c>
      <c r="H25" s="114" t="s">
        <v>391</v>
      </c>
      <c r="I25" s="114">
        <v>7.1554499999973032E-3</v>
      </c>
      <c r="J25" s="114">
        <v>7.1554499999973032E-3</v>
      </c>
      <c r="K25" s="114">
        <v>7.1554499999973032E-3</v>
      </c>
      <c r="L25" s="114">
        <v>3.4346159999915052E-3</v>
      </c>
      <c r="M25" s="114">
        <v>0.30095861658526002</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1103.7836085700501</v>
      </c>
      <c r="AG25" s="39" t="s">
        <v>390</v>
      </c>
      <c r="AH25" s="39" t="s">
        <v>390</v>
      </c>
      <c r="AI25" s="114">
        <v>1.48277539389982</v>
      </c>
      <c r="AJ25" s="39" t="s">
        <v>390</v>
      </c>
      <c r="AK25" s="39" t="s">
        <v>389</v>
      </c>
      <c r="AL25" s="41" t="s">
        <v>41</v>
      </c>
    </row>
    <row r="26" spans="1:38" ht="26.25" customHeight="1" thickBot="1" x14ac:dyDescent="0.3">
      <c r="A26" s="36" t="s">
        <v>65</v>
      </c>
      <c r="B26" s="36" t="s">
        <v>68</v>
      </c>
      <c r="C26" s="37" t="s">
        <v>69</v>
      </c>
      <c r="D26" s="38"/>
      <c r="E26" s="114">
        <v>0.13376822733033999</v>
      </c>
      <c r="F26" s="114">
        <v>1.257743249352E-2</v>
      </c>
      <c r="G26" s="114">
        <v>1.340146674811E-2</v>
      </c>
      <c r="H26" s="114" t="s">
        <v>391</v>
      </c>
      <c r="I26" s="114">
        <v>3.5896699999890128E-3</v>
      </c>
      <c r="J26" s="114">
        <v>3.5896699999890128E-3</v>
      </c>
      <c r="K26" s="114">
        <v>3.5896699999890128E-3</v>
      </c>
      <c r="L26" s="114">
        <v>1.7230415999903263E-3</v>
      </c>
      <c r="M26" s="114">
        <v>0.13747638147603999</v>
      </c>
      <c r="N26" s="114">
        <v>0.13061846684292</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575.79754718923834</v>
      </c>
      <c r="AG26" s="39" t="s">
        <v>390</v>
      </c>
      <c r="AH26" s="39" t="s">
        <v>390</v>
      </c>
      <c r="AI26" s="114">
        <v>0.76364727830305001</v>
      </c>
      <c r="AJ26" s="39" t="s">
        <v>390</v>
      </c>
      <c r="AK26" s="39" t="s">
        <v>389</v>
      </c>
      <c r="AL26" s="41" t="s">
        <v>41</v>
      </c>
    </row>
    <row r="27" spans="1:38" ht="26.25" customHeight="1" thickBot="1" x14ac:dyDescent="0.3">
      <c r="A27" s="36" t="s">
        <v>70</v>
      </c>
      <c r="B27" s="36" t="s">
        <v>71</v>
      </c>
      <c r="C27" s="37" t="s">
        <v>72</v>
      </c>
      <c r="D27" s="38"/>
      <c r="E27" s="114">
        <v>21.737885882216581</v>
      </c>
      <c r="F27" s="114">
        <v>5.427576336191601</v>
      </c>
      <c r="G27" s="114">
        <v>2.4664511105483254E-2</v>
      </c>
      <c r="H27" s="114">
        <v>1.2087591132036712</v>
      </c>
      <c r="I27" s="114">
        <v>0.14580353006047764</v>
      </c>
      <c r="J27" s="114">
        <v>0.14580353006047764</v>
      </c>
      <c r="K27" s="114">
        <v>0.14580353006047764</v>
      </c>
      <c r="L27" s="114">
        <v>6.3204889864070163E-2</v>
      </c>
      <c r="M27" s="114">
        <v>46.926990462615059</v>
      </c>
      <c r="N27" s="114">
        <v>1.9212378935665568E-3</v>
      </c>
      <c r="O27" s="114">
        <v>7.3518643328369373E-4</v>
      </c>
      <c r="P27" s="114">
        <v>2.54017314574E-2</v>
      </c>
      <c r="Q27" s="114">
        <v>7.2619156122920444E-4</v>
      </c>
      <c r="R27" s="114">
        <v>2.7075883642909998E-2</v>
      </c>
      <c r="S27" s="114">
        <v>1.9486538081410001E-2</v>
      </c>
      <c r="T27" s="114">
        <v>4.8260982708070348E-3</v>
      </c>
      <c r="U27" s="114">
        <v>5.4443570999693235E-4</v>
      </c>
      <c r="V27" s="114">
        <v>0.14905359270549001</v>
      </c>
      <c r="W27" s="114">
        <v>0.55509418359483997</v>
      </c>
      <c r="X27" s="114">
        <v>1.5770937407159999E-2</v>
      </c>
      <c r="Y27" s="114">
        <v>1.6046682170539998E-2</v>
      </c>
      <c r="Z27" s="114">
        <v>7.6507641419600002E-3</v>
      </c>
      <c r="AA27" s="114">
        <v>1.4563309881130001E-2</v>
      </c>
      <c r="AB27" s="114">
        <v>5.4031693600810005E-2</v>
      </c>
      <c r="AC27" s="114" t="s">
        <v>391</v>
      </c>
      <c r="AD27" s="114">
        <v>1.1115009438000001E-4</v>
      </c>
      <c r="AE27" s="40"/>
      <c r="AF27" s="114">
        <v>131195.66181505259</v>
      </c>
      <c r="AG27" s="39" t="s">
        <v>390</v>
      </c>
      <c r="AH27" s="114">
        <v>62.467630327753803</v>
      </c>
      <c r="AI27" s="114">
        <v>26635.336876926955</v>
      </c>
      <c r="AJ27" s="114">
        <v>361.80634338265736</v>
      </c>
      <c r="AK27" s="39" t="s">
        <v>389</v>
      </c>
      <c r="AL27" s="41" t="s">
        <v>41</v>
      </c>
    </row>
    <row r="28" spans="1:38" ht="26.25" customHeight="1" thickBot="1" x14ac:dyDescent="0.3">
      <c r="A28" s="36" t="s">
        <v>70</v>
      </c>
      <c r="B28" s="36" t="s">
        <v>73</v>
      </c>
      <c r="C28" s="37" t="s">
        <v>74</v>
      </c>
      <c r="D28" s="38"/>
      <c r="E28" s="114">
        <v>8.9630106916682699</v>
      </c>
      <c r="F28" s="114">
        <v>0.25260472692907998</v>
      </c>
      <c r="G28" s="114">
        <v>3.4611995418683318E-3</v>
      </c>
      <c r="H28" s="114">
        <v>4.7571501426119996E-2</v>
      </c>
      <c r="I28" s="114">
        <v>0.12356692927661002</v>
      </c>
      <c r="J28" s="114">
        <v>0.12356692927661002</v>
      </c>
      <c r="K28" s="114">
        <v>0.12356692927661002</v>
      </c>
      <c r="L28" s="114">
        <v>8.2258820405670008E-2</v>
      </c>
      <c r="M28" s="114">
        <v>5.2284268040834601</v>
      </c>
      <c r="N28" s="114">
        <v>3.4327716589999997E-5</v>
      </c>
      <c r="O28" s="114">
        <v>3.8338434527214108E-5</v>
      </c>
      <c r="P28" s="114">
        <v>3.6567533588183934E-3</v>
      </c>
      <c r="Q28" s="114">
        <v>7.3419903447288358E-5</v>
      </c>
      <c r="R28" s="114">
        <v>5.6153543955071127E-3</v>
      </c>
      <c r="S28" s="114">
        <v>3.7745568293841214E-3</v>
      </c>
      <c r="T28" s="114">
        <v>2.0220822237508644E-4</v>
      </c>
      <c r="U28" s="114">
        <v>7.0162937830887191E-5</v>
      </c>
      <c r="V28" s="114">
        <v>1.253161984287E-2</v>
      </c>
      <c r="W28" s="114">
        <v>0.12363097551867</v>
      </c>
      <c r="X28" s="114">
        <v>2.0190851315200001E-3</v>
      </c>
      <c r="Y28" s="114">
        <v>1.76694104178E-3</v>
      </c>
      <c r="Z28" s="114">
        <v>1.0422784428999999E-4</v>
      </c>
      <c r="AA28" s="114">
        <v>1.0749223679399999E-3</v>
      </c>
      <c r="AB28" s="114">
        <v>4.9651763855600006E-3</v>
      </c>
      <c r="AC28" s="114" t="s">
        <v>391</v>
      </c>
      <c r="AD28" s="114">
        <v>2.65282476965548E-5</v>
      </c>
      <c r="AE28" s="40"/>
      <c r="AF28" s="114">
        <v>21186.64615335875</v>
      </c>
      <c r="AG28" s="39" t="s">
        <v>390</v>
      </c>
      <c r="AH28" s="114">
        <v>11.399517588124599</v>
      </c>
      <c r="AI28" s="114">
        <v>7658.4029140600715</v>
      </c>
      <c r="AJ28" s="114">
        <v>89.853427128396007</v>
      </c>
      <c r="AK28" s="39" t="s">
        <v>389</v>
      </c>
      <c r="AL28" s="41" t="s">
        <v>41</v>
      </c>
    </row>
    <row r="29" spans="1:38" ht="26.25" customHeight="1" thickBot="1" x14ac:dyDescent="0.3">
      <c r="A29" s="36" t="s">
        <v>70</v>
      </c>
      <c r="B29" s="36" t="s">
        <v>75</v>
      </c>
      <c r="C29" s="37" t="s">
        <v>76</v>
      </c>
      <c r="D29" s="38"/>
      <c r="E29" s="114">
        <v>11.241556646392169</v>
      </c>
      <c r="F29" s="114">
        <v>0.25649031376797998</v>
      </c>
      <c r="G29" s="114">
        <v>8.5436279139596248E-3</v>
      </c>
      <c r="H29" s="114">
        <v>7.3683839452839503E-2</v>
      </c>
      <c r="I29" s="114">
        <v>0.17427200298149001</v>
      </c>
      <c r="J29" s="114">
        <v>0.17427200298149001</v>
      </c>
      <c r="K29" s="114">
        <v>0.17427200298149001</v>
      </c>
      <c r="L29" s="114">
        <v>9.3846195992420015E-2</v>
      </c>
      <c r="M29" s="114">
        <v>7.8156679014378998</v>
      </c>
      <c r="N29" s="114">
        <v>1.7738246063837E-6</v>
      </c>
      <c r="O29" s="114">
        <v>7.897364949578611E-5</v>
      </c>
      <c r="P29" s="114">
        <v>8.3013933557827945E-3</v>
      </c>
      <c r="Q29" s="114">
        <v>1.5738879106573405E-4</v>
      </c>
      <c r="R29" s="114">
        <v>1.3270813718012517E-2</v>
      </c>
      <c r="S29" s="114">
        <v>8.9007890915617956E-3</v>
      </c>
      <c r="T29" s="114">
        <v>3.2427221703824476E-4</v>
      </c>
      <c r="U29" s="114">
        <v>1.5683028312989567E-4</v>
      </c>
      <c r="V29" s="114">
        <v>2.8212695727704733E-2</v>
      </c>
      <c r="W29" s="114">
        <v>2.6857510617089998E-2</v>
      </c>
      <c r="X29" s="114">
        <v>1.6538783381916393E-3</v>
      </c>
      <c r="Y29" s="114">
        <v>8.8410067523855933E-3</v>
      </c>
      <c r="Z29" s="114">
        <v>2.985215766907069E-4</v>
      </c>
      <c r="AA29" s="114">
        <v>1.1429967514160603E-3</v>
      </c>
      <c r="AB29" s="114">
        <v>1.193640341872E-2</v>
      </c>
      <c r="AC29" s="114" t="s">
        <v>391</v>
      </c>
      <c r="AD29" s="114">
        <v>5.3147345410845169E-6</v>
      </c>
      <c r="AE29" s="40"/>
      <c r="AF29" s="114">
        <v>44403.479863145731</v>
      </c>
      <c r="AG29" s="39" t="s">
        <v>390</v>
      </c>
      <c r="AH29" s="114">
        <v>314.20889208412058</v>
      </c>
      <c r="AI29" s="114">
        <v>25468.732205359276</v>
      </c>
      <c r="AJ29" s="114">
        <v>356.90775195219402</v>
      </c>
      <c r="AK29" s="39" t="s">
        <v>389</v>
      </c>
      <c r="AL29" s="41" t="s">
        <v>41</v>
      </c>
    </row>
    <row r="30" spans="1:38" ht="26.25" customHeight="1" thickBot="1" x14ac:dyDescent="0.3">
      <c r="A30" s="36" t="s">
        <v>70</v>
      </c>
      <c r="B30" s="36" t="s">
        <v>77</v>
      </c>
      <c r="C30" s="37" t="s">
        <v>78</v>
      </c>
      <c r="D30" s="38"/>
      <c r="E30" s="114">
        <v>0.13455687914749001</v>
      </c>
      <c r="F30" s="114">
        <v>0.61699855296952011</v>
      </c>
      <c r="G30" s="114">
        <v>2.6319814706E-4</v>
      </c>
      <c r="H30" s="114">
        <v>1.51898094658E-3</v>
      </c>
      <c r="I30" s="114">
        <v>3.5843246095330003E-2</v>
      </c>
      <c r="J30" s="114">
        <v>3.5843246095330003E-2</v>
      </c>
      <c r="K30" s="114">
        <v>3.5843246095330003E-2</v>
      </c>
      <c r="L30" s="114">
        <v>7.0339148879399998E-3</v>
      </c>
      <c r="M30" s="114">
        <v>4.3267128604584997</v>
      </c>
      <c r="N30" s="114">
        <v>3.5911953889999997E-5</v>
      </c>
      <c r="O30" s="114">
        <v>6.2888555953640302E-6</v>
      </c>
      <c r="P30" s="114">
        <v>2.7356521838690998E-4</v>
      </c>
      <c r="Q30" s="114">
        <v>9.4332833930460999E-6</v>
      </c>
      <c r="R30" s="114">
        <v>1.9809895124086579E-4</v>
      </c>
      <c r="S30" s="114">
        <v>1.414992508914956E-4</v>
      </c>
      <c r="T30" s="114">
        <v>7.2321839341431103E-5</v>
      </c>
      <c r="U30" s="114">
        <v>6.2888555953640302E-6</v>
      </c>
      <c r="V30" s="114">
        <v>1.03766117322E-3</v>
      </c>
      <c r="W30" s="114">
        <v>1.764825576068E-2</v>
      </c>
      <c r="X30" s="114">
        <v>2.6493641181000001E-4</v>
      </c>
      <c r="Y30" s="114">
        <v>2.9805346327999998E-4</v>
      </c>
      <c r="Z30" s="114">
        <v>2.1526083459E-4</v>
      </c>
      <c r="AA30" s="114">
        <v>3.2289125189000002E-4</v>
      </c>
      <c r="AB30" s="114">
        <v>1.10114196158E-3</v>
      </c>
      <c r="AC30" s="114" t="s">
        <v>391</v>
      </c>
      <c r="AD30" s="114">
        <v>6.4557454341509999E-6</v>
      </c>
      <c r="AE30" s="40"/>
      <c r="AF30" s="114">
        <v>1278.16818680028</v>
      </c>
      <c r="AG30" s="39" t="s">
        <v>390</v>
      </c>
      <c r="AH30" s="39" t="s">
        <v>390</v>
      </c>
      <c r="AI30" s="114">
        <v>69.396343858095904</v>
      </c>
      <c r="AJ30" s="114">
        <v>1.6270442798814799</v>
      </c>
      <c r="AK30" s="39" t="s">
        <v>389</v>
      </c>
      <c r="AL30" s="41" t="s">
        <v>41</v>
      </c>
    </row>
    <row r="31" spans="1:38" ht="26.25" customHeight="1" thickBot="1" x14ac:dyDescent="0.3">
      <c r="A31" s="36" t="s">
        <v>70</v>
      </c>
      <c r="B31" s="36" t="s">
        <v>79</v>
      </c>
      <c r="C31" s="37" t="s">
        <v>80</v>
      </c>
      <c r="D31" s="38"/>
      <c r="E31" s="39" t="s">
        <v>389</v>
      </c>
      <c r="F31" s="114">
        <v>2.1709796809174802</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0.32600000000000001</v>
      </c>
      <c r="J32" s="114">
        <v>1.3580000000000001</v>
      </c>
      <c r="K32" s="114">
        <v>2.0287414965986401</v>
      </c>
      <c r="L32" s="114">
        <v>0.20287414965986</v>
      </c>
      <c r="M32" s="114" t="s">
        <v>389</v>
      </c>
      <c r="N32" s="114">
        <v>0.28270146350924003</v>
      </c>
      <c r="O32" s="114">
        <v>2.1910634281400001E-3</v>
      </c>
      <c r="P32" s="114" t="s">
        <v>391</v>
      </c>
      <c r="Q32" s="114" t="s">
        <v>391</v>
      </c>
      <c r="R32" s="114">
        <v>2.6237888201500002E-3</v>
      </c>
      <c r="S32" s="114">
        <v>19.309347982106701</v>
      </c>
      <c r="T32" s="114">
        <v>5.1601332817800003E-3</v>
      </c>
      <c r="U32" s="114" t="s">
        <v>391</v>
      </c>
      <c r="V32" s="114">
        <v>22.6440648458358</v>
      </c>
      <c r="W32" s="114" t="s">
        <v>389</v>
      </c>
      <c r="X32" s="114">
        <v>6.7416020408099997E-3</v>
      </c>
      <c r="Y32" s="114">
        <v>1.5557142857000001E-4</v>
      </c>
      <c r="Z32" s="114">
        <v>2.2965306122000001E-4</v>
      </c>
      <c r="AA32" s="114" t="s">
        <v>391</v>
      </c>
      <c r="AB32" s="114">
        <v>7.1268265306099997E-3</v>
      </c>
      <c r="AC32" s="114" t="s">
        <v>389</v>
      </c>
      <c r="AD32" s="114" t="s">
        <v>389</v>
      </c>
      <c r="AE32" s="40"/>
      <c r="AF32" s="39" t="s">
        <v>389</v>
      </c>
      <c r="AG32" s="39" t="s">
        <v>389</v>
      </c>
      <c r="AH32" s="39" t="s">
        <v>389</v>
      </c>
      <c r="AI32" s="39" t="s">
        <v>389</v>
      </c>
      <c r="AJ32" s="39" t="s">
        <v>389</v>
      </c>
      <c r="AK32" s="114">
        <v>78886</v>
      </c>
      <c r="AL32" s="46" t="s">
        <v>387</v>
      </c>
    </row>
    <row r="33" spans="1:38" ht="26.25" customHeight="1" thickBot="1" x14ac:dyDescent="0.3">
      <c r="A33" s="36" t="s">
        <v>70</v>
      </c>
      <c r="B33" s="36" t="s">
        <v>83</v>
      </c>
      <c r="C33" s="37" t="s">
        <v>84</v>
      </c>
      <c r="D33" s="38"/>
      <c r="E33" s="114" t="s">
        <v>389</v>
      </c>
      <c r="F33" s="114" t="s">
        <v>389</v>
      </c>
      <c r="G33" s="114" t="s">
        <v>389</v>
      </c>
      <c r="H33" s="114" t="s">
        <v>389</v>
      </c>
      <c r="I33" s="114">
        <v>0.99099999999999999</v>
      </c>
      <c r="J33" s="114">
        <v>12.39</v>
      </c>
      <c r="K33" s="114">
        <v>24.78</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78886</v>
      </c>
      <c r="AL33" s="46" t="s">
        <v>387</v>
      </c>
    </row>
    <row r="34" spans="1:38" ht="26.25" customHeight="1" thickBot="1" x14ac:dyDescent="0.3">
      <c r="A34" s="36" t="s">
        <v>62</v>
      </c>
      <c r="B34" s="36" t="s">
        <v>85</v>
      </c>
      <c r="C34" s="37" t="s">
        <v>86</v>
      </c>
      <c r="D34" s="38"/>
      <c r="E34" s="114">
        <v>0.55379122553556004</v>
      </c>
      <c r="F34" s="114">
        <v>4.4095177298890002E-2</v>
      </c>
      <c r="G34" s="114">
        <v>7.8871918539999999E-5</v>
      </c>
      <c r="H34" s="114">
        <v>9.8673680000000002E-5</v>
      </c>
      <c r="I34" s="114">
        <v>1.9311848799990001E-2</v>
      </c>
      <c r="J34" s="114">
        <v>2.029858559999E-2</v>
      </c>
      <c r="K34" s="114">
        <v>2.1426284800000001E-2</v>
      </c>
      <c r="L34" s="114">
        <v>1.392708512E-2</v>
      </c>
      <c r="M34" s="114">
        <v>0.23730534669229</v>
      </c>
      <c r="N34" s="114" t="s">
        <v>391</v>
      </c>
      <c r="O34" s="114">
        <v>1.4096240000000001E-4</v>
      </c>
      <c r="P34" s="114" t="s">
        <v>391</v>
      </c>
      <c r="Q34" s="114" t="s">
        <v>391</v>
      </c>
      <c r="R34" s="114">
        <v>7.0481199999000005E-4</v>
      </c>
      <c r="S34" s="114">
        <v>2.3963608000000001E-2</v>
      </c>
      <c r="T34" s="114">
        <v>9.8673680000000005E-4</v>
      </c>
      <c r="U34" s="114">
        <v>1.4096240000000001E-4</v>
      </c>
      <c r="V34" s="114">
        <v>1.4096239999999999E-2</v>
      </c>
      <c r="W34" s="114" t="s">
        <v>391</v>
      </c>
      <c r="X34" s="114">
        <v>4.2288719998999998E-4</v>
      </c>
      <c r="Y34" s="114">
        <v>7.0481199999000005E-4</v>
      </c>
      <c r="Z34" s="114" t="s">
        <v>391</v>
      </c>
      <c r="AA34" s="114" t="s">
        <v>391</v>
      </c>
      <c r="AB34" s="114" t="s">
        <v>391</v>
      </c>
      <c r="AC34" s="114" t="s">
        <v>391</v>
      </c>
      <c r="AD34" s="114" t="s">
        <v>391</v>
      </c>
      <c r="AE34" s="40"/>
      <c r="AF34" s="114">
        <v>610.20288000000005</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6.5827522429165501</v>
      </c>
      <c r="F36" s="114">
        <v>4.6513455506450008</v>
      </c>
      <c r="G36" s="114">
        <v>0.17121251037398</v>
      </c>
      <c r="H36" s="114">
        <v>5.765258187021869E-3</v>
      </c>
      <c r="I36" s="114">
        <v>0.56060309200611003</v>
      </c>
      <c r="J36" s="114">
        <v>0.57965197047910999</v>
      </c>
      <c r="K36" s="114">
        <v>0.57965197047910999</v>
      </c>
      <c r="L36" s="114">
        <v>6.3069837676460003E-2</v>
      </c>
      <c r="M36" s="114">
        <v>16.6763544687497</v>
      </c>
      <c r="N36" s="114">
        <v>1.480538985706541E-2</v>
      </c>
      <c r="O36" s="114">
        <v>8.1563815387918027E-4</v>
      </c>
      <c r="P36" s="114">
        <v>2.1193855815071719E-4</v>
      </c>
      <c r="Q36" s="114">
        <v>3.5978906734335084E-2</v>
      </c>
      <c r="R36" s="114">
        <v>3.5185989863187703E-2</v>
      </c>
      <c r="S36" s="114">
        <v>0.18532550464450229</v>
      </c>
      <c r="T36" s="114">
        <v>1.0100431358696305</v>
      </c>
      <c r="U36" s="114">
        <v>8.0823474436071718E-4</v>
      </c>
      <c r="V36" s="114">
        <v>0.11757064891170975</v>
      </c>
      <c r="W36" s="114">
        <v>2.7578220628096325E-2</v>
      </c>
      <c r="X36" s="114">
        <v>7.4537384429551015E-4</v>
      </c>
      <c r="Y36" s="114">
        <v>2.3733710506346935E-3</v>
      </c>
      <c r="Z36" s="114">
        <v>7.7728909081775503E-4</v>
      </c>
      <c r="AA36" s="114">
        <v>1.3778676704124491E-3</v>
      </c>
      <c r="AB36" s="114">
        <v>5.273901656220408E-3</v>
      </c>
      <c r="AC36" s="114">
        <v>1.1847889148579999E-2</v>
      </c>
      <c r="AD36" s="114">
        <v>4.8124243451142246E-2</v>
      </c>
      <c r="AE36" s="40"/>
      <c r="AF36" s="114">
        <v>7435.9419886400001</v>
      </c>
      <c r="AG36" s="39" t="s">
        <v>390</v>
      </c>
      <c r="AH36" s="114">
        <v>1284.47775</v>
      </c>
      <c r="AI36" s="114">
        <v>305.67602376000002</v>
      </c>
      <c r="AJ36" s="114">
        <v>5.8805999999999997E-2</v>
      </c>
      <c r="AK36" s="39" t="s">
        <v>389</v>
      </c>
      <c r="AL36" s="41" t="s">
        <v>41</v>
      </c>
    </row>
    <row r="37" spans="1:38" ht="26.25" customHeight="1" thickBot="1" x14ac:dyDescent="0.3">
      <c r="A37" s="36" t="s">
        <v>62</v>
      </c>
      <c r="B37" s="36" t="s">
        <v>92</v>
      </c>
      <c r="C37" s="37" t="s">
        <v>374</v>
      </c>
      <c r="D37" s="38"/>
      <c r="E37" s="114">
        <v>1.6317829439999999E-3</v>
      </c>
      <c r="F37" s="114">
        <v>4.07945736E-5</v>
      </c>
      <c r="G37" s="114">
        <v>2.03972868E-5</v>
      </c>
      <c r="H37" s="114">
        <v>4.07945736E-5</v>
      </c>
      <c r="I37" s="114">
        <v>2.03972868E-5</v>
      </c>
      <c r="J37" s="114">
        <v>2.03972868E-5</v>
      </c>
      <c r="K37" s="114" t="s">
        <v>391</v>
      </c>
      <c r="L37" s="114" t="s">
        <v>391</v>
      </c>
      <c r="M37" s="114">
        <v>8.1589147199999997E-4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40.7945736</v>
      </c>
      <c r="AI37" s="39" t="s">
        <v>390</v>
      </c>
      <c r="AJ37" s="39" t="s">
        <v>390</v>
      </c>
      <c r="AK37" s="39" t="s">
        <v>389</v>
      </c>
      <c r="AL37" s="41" t="s">
        <v>41</v>
      </c>
    </row>
    <row r="38" spans="1:38" ht="26.25" customHeight="1" thickBot="1" x14ac:dyDescent="0.3">
      <c r="A38" s="36" t="s">
        <v>62</v>
      </c>
      <c r="B38" s="36" t="s">
        <v>93</v>
      </c>
      <c r="C38" s="37" t="s">
        <v>94</v>
      </c>
      <c r="D38" s="47"/>
      <c r="E38" s="114">
        <v>1.2790486686277649</v>
      </c>
      <c r="F38" s="114">
        <v>9.806165162046275E-2</v>
      </c>
      <c r="G38" s="114">
        <v>3.985208766458511E-2</v>
      </c>
      <c r="H38" s="114">
        <v>2.2631349055678321E-3</v>
      </c>
      <c r="I38" s="114">
        <v>3.4188890652672221E-2</v>
      </c>
      <c r="J38" s="114">
        <v>3.5490747784342219E-2</v>
      </c>
      <c r="K38" s="114">
        <v>3.6792604916012224E-2</v>
      </c>
      <c r="L38" s="114">
        <v>2.1231171686468459E-2</v>
      </c>
      <c r="M38" s="114">
        <v>0.59755457813157997</v>
      </c>
      <c r="N38" s="114">
        <v>7.2808232949463751E-3</v>
      </c>
      <c r="O38" s="114">
        <v>6.0761790071556839E-4</v>
      </c>
      <c r="P38" s="114" t="s">
        <v>391</v>
      </c>
      <c r="Q38" s="114" t="s">
        <v>391</v>
      </c>
      <c r="R38" s="114">
        <v>3.0380895036599999E-3</v>
      </c>
      <c r="S38" s="114">
        <v>0.1032950431253</v>
      </c>
      <c r="T38" s="114">
        <v>4.2533253051299999E-3</v>
      </c>
      <c r="U38" s="114">
        <v>6.0761790071556839E-4</v>
      </c>
      <c r="V38" s="114">
        <v>6.0761790073700001E-2</v>
      </c>
      <c r="W38" s="114" t="s">
        <v>391</v>
      </c>
      <c r="X38" s="114">
        <v>1.8228537021967052E-3</v>
      </c>
      <c r="Y38" s="114">
        <v>3.0380895036599999E-3</v>
      </c>
      <c r="Z38" s="114" t="s">
        <v>391</v>
      </c>
      <c r="AA38" s="114" t="s">
        <v>391</v>
      </c>
      <c r="AB38" s="114" t="s">
        <v>391</v>
      </c>
      <c r="AC38" s="114" t="s">
        <v>391</v>
      </c>
      <c r="AD38" s="114" t="s">
        <v>391</v>
      </c>
      <c r="AE38" s="40"/>
      <c r="AF38" s="114">
        <v>4410.4789857280302</v>
      </c>
      <c r="AG38" s="39" t="s">
        <v>390</v>
      </c>
      <c r="AH38" s="39" t="s">
        <v>390</v>
      </c>
      <c r="AI38" s="114">
        <v>703.32376352208598</v>
      </c>
      <c r="AJ38" s="114">
        <v>8.3951969223707099</v>
      </c>
      <c r="AK38" s="39" t="s">
        <v>389</v>
      </c>
      <c r="AL38" s="41" t="s">
        <v>41</v>
      </c>
    </row>
    <row r="39" spans="1:38" ht="26.25" customHeight="1" thickBot="1" x14ac:dyDescent="0.3">
      <c r="A39" s="36" t="s">
        <v>95</v>
      </c>
      <c r="B39" s="36" t="s">
        <v>96</v>
      </c>
      <c r="C39" s="37" t="s">
        <v>365</v>
      </c>
      <c r="D39" s="38"/>
      <c r="E39" s="114">
        <v>0.34976034353997998</v>
      </c>
      <c r="F39" s="114">
        <v>4.7425967819090004E-2</v>
      </c>
      <c r="G39" s="114">
        <v>4.015909599926E-2</v>
      </c>
      <c r="H39" s="114">
        <v>1.0290162613220001E-2</v>
      </c>
      <c r="I39" s="114">
        <v>6.8802121238640004E-2</v>
      </c>
      <c r="J39" s="114">
        <v>7.1994052671289999E-2</v>
      </c>
      <c r="K39" s="114">
        <v>7.3448551341230003E-2</v>
      </c>
      <c r="L39" s="114">
        <v>9.4081706266999996E-3</v>
      </c>
      <c r="M39" s="114">
        <v>0.64544882339880005</v>
      </c>
      <c r="N39" s="114">
        <v>2.420224176533E-2</v>
      </c>
      <c r="O39" s="114">
        <v>4.5622261528199997E-3</v>
      </c>
      <c r="P39" s="114">
        <v>8.2661440646999995E-4</v>
      </c>
      <c r="Q39" s="114">
        <v>9.7925975401999999E-4</v>
      </c>
      <c r="R39" s="114">
        <v>4.86032136736E-3</v>
      </c>
      <c r="S39" s="114">
        <v>9.2597947799200001E-3</v>
      </c>
      <c r="T39" s="114">
        <v>4.4311672469300005E-3</v>
      </c>
      <c r="U39" s="114">
        <v>3.36126594998E-3</v>
      </c>
      <c r="V39" s="114">
        <v>0.58338930911837006</v>
      </c>
      <c r="W39" s="114">
        <v>0.10285885384736999</v>
      </c>
      <c r="X39" s="114">
        <v>1.7404137148630001E-2</v>
      </c>
      <c r="Y39" s="114">
        <v>2.8183827365109999E-2</v>
      </c>
      <c r="Z39" s="114">
        <v>8.7307861719000002E-3</v>
      </c>
      <c r="AA39" s="114">
        <v>6.9882213670299995E-3</v>
      </c>
      <c r="AB39" s="114">
        <v>6.1306972052710004E-2</v>
      </c>
      <c r="AC39" s="114">
        <v>7.2724933496700001E-3</v>
      </c>
      <c r="AD39" s="114">
        <v>8.7012306379999997E-5</v>
      </c>
      <c r="AE39" s="40"/>
      <c r="AF39" s="114">
        <v>1496.681415126</v>
      </c>
      <c r="AG39" s="114">
        <v>0</v>
      </c>
      <c r="AH39" s="114">
        <v>4324.3400968096003</v>
      </c>
      <c r="AI39" s="114">
        <v>1481.4821156795999</v>
      </c>
      <c r="AJ39" s="114">
        <v>0</v>
      </c>
      <c r="AK39" s="39" t="s">
        <v>389</v>
      </c>
      <c r="AL39" s="41" t="s">
        <v>41</v>
      </c>
    </row>
    <row r="40" spans="1:38" ht="26.25" customHeight="1" thickBot="1" x14ac:dyDescent="0.3">
      <c r="A40" s="36" t="s">
        <v>62</v>
      </c>
      <c r="B40" s="36" t="s">
        <v>97</v>
      </c>
      <c r="C40" s="37" t="s">
        <v>366</v>
      </c>
      <c r="D40" s="38"/>
      <c r="E40" s="114">
        <v>1.1128887426982599</v>
      </c>
      <c r="F40" s="114">
        <v>1.0078668380887699</v>
      </c>
      <c r="G40" s="114">
        <v>5.4967664888485321E-4</v>
      </c>
      <c r="H40" s="114">
        <v>6.0728641474433779E-4</v>
      </c>
      <c r="I40" s="114">
        <v>0.13726566326181999</v>
      </c>
      <c r="J40" s="114">
        <v>0.14489153344303002</v>
      </c>
      <c r="K40" s="114">
        <v>0.15251740362425001</v>
      </c>
      <c r="L40" s="114">
        <v>8.5021591160810012E-2</v>
      </c>
      <c r="M40" s="114">
        <v>22.944939078799479</v>
      </c>
      <c r="N40" s="114" t="s">
        <v>391</v>
      </c>
      <c r="O40" s="114">
        <v>1.0130249641945425E-3</v>
      </c>
      <c r="P40" s="114" t="s">
        <v>391</v>
      </c>
      <c r="Q40" s="114" t="s">
        <v>391</v>
      </c>
      <c r="R40" s="114">
        <v>5.0651248211099993E-3</v>
      </c>
      <c r="S40" s="114">
        <v>0.17221424391874998</v>
      </c>
      <c r="T40" s="114">
        <v>7.0911747495700003E-3</v>
      </c>
      <c r="U40" s="114">
        <v>1.0130249641945425E-3</v>
      </c>
      <c r="V40" s="114">
        <v>0.10130249642277001</v>
      </c>
      <c r="W40" s="114" t="s">
        <v>391</v>
      </c>
      <c r="X40" s="114">
        <v>3.3141146340864716E-3</v>
      </c>
      <c r="Y40" s="114">
        <v>4.7900850796700001E-3</v>
      </c>
      <c r="Z40" s="114" t="s">
        <v>391</v>
      </c>
      <c r="AA40" s="114" t="s">
        <v>391</v>
      </c>
      <c r="AB40" s="114" t="s">
        <v>391</v>
      </c>
      <c r="AC40" s="114" t="s">
        <v>391</v>
      </c>
      <c r="AD40" s="114" t="s">
        <v>391</v>
      </c>
      <c r="AE40" s="40"/>
      <c r="AF40" s="114">
        <v>3420.0648719233304</v>
      </c>
      <c r="AG40" s="39" t="s">
        <v>390</v>
      </c>
      <c r="AH40" s="39" t="s">
        <v>390</v>
      </c>
      <c r="AI40" s="114">
        <v>914.68943434259654</v>
      </c>
      <c r="AJ40" s="114">
        <v>11.616465371985299</v>
      </c>
      <c r="AK40" s="39" t="s">
        <v>389</v>
      </c>
      <c r="AL40" s="41" t="s">
        <v>41</v>
      </c>
    </row>
    <row r="41" spans="1:38" ht="26.25" customHeight="1" thickBot="1" x14ac:dyDescent="0.3">
      <c r="A41" s="36" t="s">
        <v>95</v>
      </c>
      <c r="B41" s="36" t="s">
        <v>98</v>
      </c>
      <c r="C41" s="37" t="s">
        <v>375</v>
      </c>
      <c r="D41" s="38"/>
      <c r="E41" s="114">
        <v>3.0079453370115399</v>
      </c>
      <c r="F41" s="114">
        <v>6.9615307158270596</v>
      </c>
      <c r="G41" s="114">
        <v>0.44358953470598</v>
      </c>
      <c r="H41" s="114">
        <v>0.11117080010295001</v>
      </c>
      <c r="I41" s="114">
        <v>4.9782170393130203</v>
      </c>
      <c r="J41" s="114">
        <v>5.2427815370574304</v>
      </c>
      <c r="K41" s="114">
        <v>5.3514511135061005</v>
      </c>
      <c r="L41" s="114">
        <v>0.64097741346403991</v>
      </c>
      <c r="M41" s="114">
        <v>70.268477024867281</v>
      </c>
      <c r="N41" s="114">
        <v>0.54492608191695002</v>
      </c>
      <c r="O41" s="114">
        <v>0.10844271805746</v>
      </c>
      <c r="P41" s="114">
        <v>1.8202952610980001E-2</v>
      </c>
      <c r="Q41" s="114">
        <v>1.518236017554E-2</v>
      </c>
      <c r="R41" s="114">
        <v>0.10902396626381</v>
      </c>
      <c r="S41" s="114">
        <v>0.18396702013102001</v>
      </c>
      <c r="T41" s="114">
        <v>9.1596011261280003E-2</v>
      </c>
      <c r="U41" s="114">
        <v>7.9555143148069996E-2</v>
      </c>
      <c r="V41" s="114">
        <v>14.410462557533219</v>
      </c>
      <c r="W41" s="114">
        <v>2.5212884492423902</v>
      </c>
      <c r="X41" s="114">
        <v>1.66179601592611</v>
      </c>
      <c r="Y41" s="114">
        <v>1.7067444335158402</v>
      </c>
      <c r="Z41" s="114">
        <v>0.61784637254485009</v>
      </c>
      <c r="AA41" s="114">
        <v>0.92575617475664995</v>
      </c>
      <c r="AB41" s="114">
        <v>4.91214299674348</v>
      </c>
      <c r="AC41" s="114">
        <v>0.18009203208874</v>
      </c>
      <c r="AD41" s="114">
        <v>2.16110438506E-3</v>
      </c>
      <c r="AE41" s="40"/>
      <c r="AF41" s="114">
        <v>2109.5604491399999</v>
      </c>
      <c r="AG41" s="114">
        <v>0</v>
      </c>
      <c r="AH41" s="114">
        <v>923.46428126880301</v>
      </c>
      <c r="AI41" s="114">
        <v>36892.609417748499</v>
      </c>
      <c r="AJ41" s="114">
        <v>0</v>
      </c>
      <c r="AK41" s="39" t="s">
        <v>389</v>
      </c>
      <c r="AL41" s="41" t="s">
        <v>41</v>
      </c>
    </row>
    <row r="42" spans="1:38" ht="26.25" customHeight="1" thickBot="1" x14ac:dyDescent="0.3">
      <c r="A42" s="36" t="s">
        <v>62</v>
      </c>
      <c r="B42" s="36" t="s">
        <v>99</v>
      </c>
      <c r="C42" s="37" t="s">
        <v>100</v>
      </c>
      <c r="D42" s="38"/>
      <c r="E42" s="114">
        <v>0.95465777019305997</v>
      </c>
      <c r="F42" s="114">
        <v>3.2810789231377302</v>
      </c>
      <c r="G42" s="114">
        <v>5.5636575527033311E-4</v>
      </c>
      <c r="H42" s="114">
        <v>3.1967980400785082E-4</v>
      </c>
      <c r="I42" s="114">
        <v>0.11137621851060001</v>
      </c>
      <c r="J42" s="114">
        <v>0.11756378620562</v>
      </c>
      <c r="K42" s="114">
        <v>0.12375135390068999</v>
      </c>
      <c r="L42" s="114">
        <v>1.1191196449356504E-2</v>
      </c>
      <c r="M42" s="114">
        <v>37.739467675063878</v>
      </c>
      <c r="N42" s="114" t="s">
        <v>391</v>
      </c>
      <c r="O42" s="114">
        <v>7.0342168720043943E-4</v>
      </c>
      <c r="P42" s="114" t="s">
        <v>391</v>
      </c>
      <c r="Q42" s="114" t="s">
        <v>391</v>
      </c>
      <c r="R42" s="114">
        <v>3.5171084360928711E-3</v>
      </c>
      <c r="S42" s="114">
        <v>0.11958168682930001</v>
      </c>
      <c r="T42" s="114">
        <v>4.9239518105680192E-3</v>
      </c>
      <c r="U42" s="114">
        <v>7.0342168720043943E-4</v>
      </c>
      <c r="V42" s="114">
        <v>7.0342168723109999E-2</v>
      </c>
      <c r="W42" s="114" t="s">
        <v>391</v>
      </c>
      <c r="X42" s="114">
        <v>2.7361802163337495E-3</v>
      </c>
      <c r="Y42" s="114">
        <v>2.8911932813870801E-3</v>
      </c>
      <c r="Z42" s="114" t="s">
        <v>391</v>
      </c>
      <c r="AA42" s="114" t="s">
        <v>391</v>
      </c>
      <c r="AB42" s="114" t="s">
        <v>391</v>
      </c>
      <c r="AC42" s="114" t="s">
        <v>391</v>
      </c>
      <c r="AD42" s="114" t="s">
        <v>391</v>
      </c>
      <c r="AE42" s="40"/>
      <c r="AF42" s="114">
        <v>2780.7159326275901</v>
      </c>
      <c r="AG42" s="39" t="s">
        <v>390</v>
      </c>
      <c r="AH42" s="39" t="s">
        <v>390</v>
      </c>
      <c r="AI42" s="114">
        <v>227.53811564148469</v>
      </c>
      <c r="AJ42" s="114">
        <v>4.3024943338269601</v>
      </c>
      <c r="AK42" s="39" t="s">
        <v>389</v>
      </c>
      <c r="AL42" s="41" t="s">
        <v>41</v>
      </c>
    </row>
    <row r="43" spans="1:38" ht="26.25" customHeight="1" thickBot="1" x14ac:dyDescent="0.3">
      <c r="A43" s="36" t="s">
        <v>95</v>
      </c>
      <c r="B43" s="36" t="s">
        <v>101</v>
      </c>
      <c r="C43" s="37" t="s">
        <v>102</v>
      </c>
      <c r="D43" s="38"/>
      <c r="E43" s="114">
        <v>0.52339541993234007</v>
      </c>
      <c r="F43" s="114">
        <v>0.67485344997085928</v>
      </c>
      <c r="G43" s="114">
        <v>0.14671021340399001</v>
      </c>
      <c r="H43" s="114">
        <v>1.5196453212200001E-2</v>
      </c>
      <c r="I43" s="114">
        <v>0.50391265609476998</v>
      </c>
      <c r="J43" s="114">
        <v>0.53120159026667013</v>
      </c>
      <c r="K43" s="114">
        <v>0.54129452503071007</v>
      </c>
      <c r="L43" s="114">
        <v>3.7473639689516051E-2</v>
      </c>
      <c r="M43" s="114">
        <v>5.4525262212846197</v>
      </c>
      <c r="N43" s="114">
        <v>8.4276433847340002E-2</v>
      </c>
      <c r="O43" s="114">
        <v>1.538381023477E-2</v>
      </c>
      <c r="P43" s="114">
        <v>2.60215970718E-3</v>
      </c>
      <c r="Q43" s="114">
        <v>2.8557274310900002E-3</v>
      </c>
      <c r="R43" s="114">
        <v>1.572030368644E-2</v>
      </c>
      <c r="S43" s="114">
        <v>2.8839454984620001E-2</v>
      </c>
      <c r="T43" s="114">
        <v>0.13278064783422</v>
      </c>
      <c r="U43" s="114">
        <v>1.1893248253919998E-2</v>
      </c>
      <c r="V43" s="114">
        <v>2.0149435851849598</v>
      </c>
      <c r="W43" s="114">
        <v>0.39941569623873002</v>
      </c>
      <c r="X43" s="114">
        <v>0.15986165901464</v>
      </c>
      <c r="Y43" s="114">
        <v>0.19621285273144001</v>
      </c>
      <c r="Z43" s="114">
        <v>6.6548734481870001E-2</v>
      </c>
      <c r="AA43" s="114">
        <v>8.0346633782720001E-2</v>
      </c>
      <c r="AB43" s="114">
        <v>0.50296988001068998</v>
      </c>
      <c r="AC43" s="114">
        <v>2.5157191911650001E-2</v>
      </c>
      <c r="AD43" s="114">
        <v>2.8919276913216705E-4</v>
      </c>
      <c r="AE43" s="40"/>
      <c r="AF43" s="114">
        <v>1173.9852515559</v>
      </c>
      <c r="AG43" s="114">
        <v>0</v>
      </c>
      <c r="AH43" s="114">
        <v>137.80456546240001</v>
      </c>
      <c r="AI43" s="114">
        <v>5019.9013424539098</v>
      </c>
      <c r="AJ43" s="114">
        <v>12.762212256</v>
      </c>
      <c r="AK43" s="39" t="s">
        <v>389</v>
      </c>
      <c r="AL43" s="41" t="s">
        <v>41</v>
      </c>
    </row>
    <row r="44" spans="1:38" ht="26.25" customHeight="1" thickBot="1" x14ac:dyDescent="0.3">
      <c r="A44" s="36" t="s">
        <v>62</v>
      </c>
      <c r="B44" s="36" t="s">
        <v>103</v>
      </c>
      <c r="C44" s="37" t="s">
        <v>104</v>
      </c>
      <c r="D44" s="38"/>
      <c r="E44" s="114">
        <v>2.3000214064152398</v>
      </c>
      <c r="F44" s="114">
        <v>2.7092993612336902</v>
      </c>
      <c r="G44" s="114">
        <v>1.7026884237299619E-3</v>
      </c>
      <c r="H44" s="114">
        <v>2.4996329280855423E-3</v>
      </c>
      <c r="I44" s="114">
        <v>0.15794854313519002</v>
      </c>
      <c r="J44" s="114">
        <v>0.16672346219825998</v>
      </c>
      <c r="K44" s="114">
        <v>0.17549838126130998</v>
      </c>
      <c r="L44" s="114">
        <v>7.7845303512927136E-2</v>
      </c>
      <c r="M44" s="114">
        <v>14.80022679195176</v>
      </c>
      <c r="N44" s="114" t="s">
        <v>391</v>
      </c>
      <c r="O44" s="114">
        <v>3.7122397496658836E-3</v>
      </c>
      <c r="P44" s="114" t="s">
        <v>391</v>
      </c>
      <c r="Q44" s="114" t="s">
        <v>391</v>
      </c>
      <c r="R44" s="114">
        <v>1.8561198748465738E-2</v>
      </c>
      <c r="S44" s="114">
        <v>0.63108075744987013</v>
      </c>
      <c r="T44" s="114">
        <v>2.5985678247866042E-2</v>
      </c>
      <c r="U44" s="114">
        <v>3.7122397496658836E-3</v>
      </c>
      <c r="V44" s="114">
        <v>0.37122397497046006</v>
      </c>
      <c r="W44" s="114" t="s">
        <v>391</v>
      </c>
      <c r="X44" s="114">
        <v>1.1368750325863366E-2</v>
      </c>
      <c r="Y44" s="114">
        <v>1.8329167671643359E-2</v>
      </c>
      <c r="Z44" s="114" t="s">
        <v>391</v>
      </c>
      <c r="AA44" s="114" t="s">
        <v>391</v>
      </c>
      <c r="AB44" s="114" t="s">
        <v>391</v>
      </c>
      <c r="AC44" s="114" t="s">
        <v>391</v>
      </c>
      <c r="AD44" s="114" t="s">
        <v>391</v>
      </c>
      <c r="AE44" s="40"/>
      <c r="AF44" s="114">
        <v>11808.797704190751</v>
      </c>
      <c r="AG44" s="39" t="s">
        <v>390</v>
      </c>
      <c r="AH44" s="39" t="s">
        <v>390</v>
      </c>
      <c r="AI44" s="114">
        <v>4078.9865974897743</v>
      </c>
      <c r="AJ44" s="114">
        <v>49.282540041447803</v>
      </c>
      <c r="AK44" s="39" t="s">
        <v>389</v>
      </c>
      <c r="AL44" s="41" t="s">
        <v>41</v>
      </c>
    </row>
    <row r="45" spans="1:38" ht="26.25" customHeight="1" thickBot="1" x14ac:dyDescent="0.3">
      <c r="A45" s="36" t="s">
        <v>62</v>
      </c>
      <c r="B45" s="36" t="s">
        <v>105</v>
      </c>
      <c r="C45" s="37" t="s">
        <v>106</v>
      </c>
      <c r="D45" s="38"/>
      <c r="E45" s="114">
        <v>1.0523188446469101</v>
      </c>
      <c r="F45" s="114">
        <v>1.7173846292450001E-2</v>
      </c>
      <c r="G45" s="114">
        <v>2.4053002163350001E-2</v>
      </c>
      <c r="H45" s="114">
        <v>2.5760769437999998E-4</v>
      </c>
      <c r="I45" s="114">
        <v>1.7173846292450001E-2</v>
      </c>
      <c r="J45" s="114">
        <v>1.7173846292450001E-2</v>
      </c>
      <c r="K45" s="114">
        <v>1.7173846292450001E-2</v>
      </c>
      <c r="L45" s="114">
        <v>9.4456154608400008E-3</v>
      </c>
      <c r="M45" s="114">
        <v>9.4456154608489995E-2</v>
      </c>
      <c r="N45" s="114">
        <v>2.64047886746E-3</v>
      </c>
      <c r="O45" s="114">
        <v>8.8015962240000004E-5</v>
      </c>
      <c r="P45" s="114">
        <v>8.8015962248821996E-7</v>
      </c>
      <c r="Q45" s="114">
        <v>5.2809577349000004E-4</v>
      </c>
      <c r="R45" s="114">
        <v>8.8015962247999999E-4</v>
      </c>
      <c r="S45" s="114">
        <v>2.9925427164589999E-2</v>
      </c>
      <c r="T45" s="114">
        <v>1.760319244976E-2</v>
      </c>
      <c r="U45" s="114">
        <v>8.8015962248821996E-7</v>
      </c>
      <c r="V45" s="114">
        <v>1.760319244976E-2</v>
      </c>
      <c r="W45" s="114">
        <v>2.5760769438600002E-3</v>
      </c>
      <c r="X45" s="114">
        <v>8.5869231459999998E-5</v>
      </c>
      <c r="Y45" s="114">
        <v>1.7173846292E-4</v>
      </c>
      <c r="Z45" s="114">
        <v>8.5869231459999998E-5</v>
      </c>
      <c r="AA45" s="114">
        <v>1.7173846292E-4</v>
      </c>
      <c r="AB45" s="114">
        <v>5.1521538876999999E-4</v>
      </c>
      <c r="AC45" s="114">
        <v>1.7173846292399999E-3</v>
      </c>
      <c r="AD45" s="114">
        <v>7.7282308315999998E-3</v>
      </c>
      <c r="AE45" s="40"/>
      <c r="AF45" s="114">
        <v>751.65631760493795</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6.0765150000000002E-4</v>
      </c>
      <c r="J48" s="114">
        <v>6.0765150000000002E-3</v>
      </c>
      <c r="K48" s="114">
        <v>1.5191287499999999E-2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4.5472999999999998E-4</v>
      </c>
      <c r="F49" s="114">
        <v>7.8362899999999992E-3</v>
      </c>
      <c r="G49" s="114">
        <v>2.33492738377786E-2</v>
      </c>
      <c r="H49" s="114">
        <v>3.7654899999999998E-3</v>
      </c>
      <c r="I49" s="114" t="s">
        <v>391</v>
      </c>
      <c r="J49" s="114" t="s">
        <v>391</v>
      </c>
      <c r="K49" s="114" t="s">
        <v>391</v>
      </c>
      <c r="L49" s="114" t="s">
        <v>391</v>
      </c>
      <c r="M49" s="114">
        <v>0.44</v>
      </c>
      <c r="N49" s="114" t="s">
        <v>391</v>
      </c>
      <c r="O49" s="114" t="s">
        <v>391</v>
      </c>
      <c r="P49" s="114" t="s">
        <v>391</v>
      </c>
      <c r="Q49" s="114" t="s">
        <v>391</v>
      </c>
      <c r="R49" s="114" t="s">
        <v>391</v>
      </c>
      <c r="S49" s="114" t="s">
        <v>391</v>
      </c>
      <c r="T49" s="114" t="s">
        <v>391</v>
      </c>
      <c r="U49" s="114">
        <v>1.6283200000000001E-2</v>
      </c>
      <c r="V49" s="114" t="s">
        <v>391</v>
      </c>
      <c r="W49" s="114" t="s">
        <v>391</v>
      </c>
      <c r="X49" s="114">
        <v>1.09956262282194E-2</v>
      </c>
      <c r="Y49" s="114">
        <v>1.00877393069224E-3</v>
      </c>
      <c r="Z49" s="114">
        <v>5.0438696534611902E-4</v>
      </c>
      <c r="AA49" s="114">
        <v>3.5307087574228298E-4</v>
      </c>
      <c r="AB49" s="114">
        <v>1.2861858E-2</v>
      </c>
      <c r="AC49" s="114" t="s">
        <v>391</v>
      </c>
      <c r="AD49" s="114" t="s">
        <v>391</v>
      </c>
      <c r="AE49" s="40"/>
      <c r="AF49" s="48" t="s">
        <v>389</v>
      </c>
      <c r="AG49" s="48" t="s">
        <v>389</v>
      </c>
      <c r="AH49" s="48" t="s">
        <v>389</v>
      </c>
      <c r="AI49" s="48" t="s">
        <v>389</v>
      </c>
      <c r="AJ49" s="48" t="s">
        <v>389</v>
      </c>
      <c r="AK49" s="114">
        <v>1.0197000000000001</v>
      </c>
      <c r="AL49" s="41" t="s">
        <v>117</v>
      </c>
    </row>
    <row r="50" spans="1:38" ht="26.25" customHeight="1" thickBot="1" x14ac:dyDescent="0.3">
      <c r="A50" s="36" t="s">
        <v>111</v>
      </c>
      <c r="B50" s="36" t="s">
        <v>118</v>
      </c>
      <c r="C50" s="37" t="s">
        <v>119</v>
      </c>
      <c r="D50" s="38"/>
      <c r="E50" s="114">
        <v>4.1999999999999997E-3</v>
      </c>
      <c r="F50" s="114">
        <v>2.7999999999999998E-4</v>
      </c>
      <c r="G50" s="114">
        <v>4.5363478045301496E-3</v>
      </c>
      <c r="H50" s="114" t="s">
        <v>391</v>
      </c>
      <c r="I50" s="114">
        <v>1.8406185891010726E-2</v>
      </c>
      <c r="J50" s="114">
        <v>4.0747784457953365E-2</v>
      </c>
      <c r="K50" s="114">
        <v>9.2941366666666705E-2</v>
      </c>
      <c r="L50" s="114" t="s">
        <v>391</v>
      </c>
      <c r="M50" s="114">
        <v>1.4E-3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8.60828960066648E-2</v>
      </c>
      <c r="F52" s="114" t="s">
        <v>441</v>
      </c>
      <c r="G52" s="114">
        <v>0.23367822680307909</v>
      </c>
      <c r="H52" s="114" t="s">
        <v>441</v>
      </c>
      <c r="I52" s="114">
        <v>1.2867098430358404E-2</v>
      </c>
      <c r="J52" s="114">
        <v>1.5327524131122304E-2</v>
      </c>
      <c r="K52" s="114">
        <v>1.5627948982484902E-2</v>
      </c>
      <c r="L52" s="114">
        <v>1.166662525768145E-4</v>
      </c>
      <c r="M52" s="114" t="s">
        <v>441</v>
      </c>
      <c r="N52" s="114" t="s">
        <v>391</v>
      </c>
      <c r="O52" s="114">
        <v>1.05257894002876E-5</v>
      </c>
      <c r="P52" s="114">
        <v>1.05596644651956E-5</v>
      </c>
      <c r="Q52" s="114">
        <v>5.08030169052969E-5</v>
      </c>
      <c r="R52" s="114">
        <v>4.7276001039998298E-3</v>
      </c>
      <c r="S52" s="114">
        <v>2.3842694510077E-3</v>
      </c>
      <c r="T52" s="114">
        <v>3.50608778202434E-3</v>
      </c>
      <c r="U52" s="114" t="s">
        <v>391</v>
      </c>
      <c r="V52" s="114">
        <v>3.7078489082718498E-3</v>
      </c>
      <c r="W52" s="114">
        <v>4.6323602550172191E-2</v>
      </c>
      <c r="X52" s="114">
        <v>3.0843547000000001E-7</v>
      </c>
      <c r="Y52" s="114" t="s">
        <v>391</v>
      </c>
      <c r="Z52" s="114" t="s">
        <v>391</v>
      </c>
      <c r="AA52" s="114" t="s">
        <v>391</v>
      </c>
      <c r="AB52" s="114">
        <v>2.9874178379999999E-5</v>
      </c>
      <c r="AC52" s="114" t="s">
        <v>391</v>
      </c>
      <c r="AD52" s="114" t="s">
        <v>391</v>
      </c>
      <c r="AE52" s="40"/>
      <c r="AF52" s="114" t="s">
        <v>441</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3.13100630933361</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0.35937749514734219</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3.8719027274271629E-2</v>
      </c>
      <c r="F55" s="114" t="s">
        <v>441</v>
      </c>
      <c r="G55" s="114">
        <v>0.13570257403829</v>
      </c>
      <c r="H55" s="114" t="s">
        <v>441</v>
      </c>
      <c r="I55" s="114">
        <v>6.1344722712428565E-3</v>
      </c>
      <c r="J55" s="114">
        <v>6.1344722712428565E-3</v>
      </c>
      <c r="K55" s="114">
        <v>6.1344722712428565E-3</v>
      </c>
      <c r="L55" s="114">
        <v>1.1030843033261167E-3</v>
      </c>
      <c r="M55" s="114" t="s">
        <v>441</v>
      </c>
      <c r="N55" s="114">
        <v>8.2196768695655495E-4</v>
      </c>
      <c r="O55" s="114">
        <v>1.1180802698353099E-3</v>
      </c>
      <c r="P55" s="114">
        <v>1.89920484191204E-4</v>
      </c>
      <c r="Q55" s="114">
        <v>1.79709705471247E-4</v>
      </c>
      <c r="R55" s="114">
        <v>3.4155054818256901E-3</v>
      </c>
      <c r="S55" s="114">
        <v>1.6796730994329599E-3</v>
      </c>
      <c r="T55" s="114">
        <v>3.7626719583042298E-3</v>
      </c>
      <c r="U55" s="114">
        <v>7.9644074015666202E-4</v>
      </c>
      <c r="V55" s="114">
        <v>8.6791619119636204E-3</v>
      </c>
      <c r="W55" s="114">
        <v>2.9527786922702698E-4</v>
      </c>
      <c r="X55" s="114">
        <v>3.4206108711856598E-7</v>
      </c>
      <c r="Y55" s="114">
        <v>5.8201438703756103E-7</v>
      </c>
      <c r="Z55" s="114">
        <v>3.2163952967865201E-7</v>
      </c>
      <c r="AA55" s="114">
        <v>3.2163952967865201E-7</v>
      </c>
      <c r="AB55" s="114">
        <v>1.56735453351343E-6</v>
      </c>
      <c r="AC55" s="114" t="s">
        <v>391</v>
      </c>
      <c r="AD55" s="114" t="s">
        <v>391</v>
      </c>
      <c r="AE55" s="40"/>
      <c r="AF55" s="114">
        <v>617.73222909010894</v>
      </c>
      <c r="AG55" s="39" t="s">
        <v>389</v>
      </c>
      <c r="AH55" s="114">
        <v>14103.733590229167</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0.19750499999999999</v>
      </c>
      <c r="H57" s="114">
        <v>2.1571623899407501E-2</v>
      </c>
      <c r="I57" s="114">
        <v>8.0076120215480801E-2</v>
      </c>
      <c r="J57" s="114">
        <v>9.0085635242415904E-2</v>
      </c>
      <c r="K57" s="114">
        <v>0.10009515026935099</v>
      </c>
      <c r="L57" s="114">
        <v>2.4022836064644202E-3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2437.8000000000002</v>
      </c>
      <c r="AL57" s="41" t="s">
        <v>136</v>
      </c>
    </row>
    <row r="58" spans="1:38" ht="26.25" customHeight="1" thickBot="1" x14ac:dyDescent="0.3">
      <c r="A58" s="36" t="s">
        <v>45</v>
      </c>
      <c r="B58" s="36" t="s">
        <v>137</v>
      </c>
      <c r="C58" s="37" t="s">
        <v>138</v>
      </c>
      <c r="D58" s="38"/>
      <c r="E58" s="114" t="s">
        <v>389</v>
      </c>
      <c r="F58" s="114" t="s">
        <v>389</v>
      </c>
      <c r="G58" s="114">
        <v>0.28466104056309538</v>
      </c>
      <c r="H58" s="114" t="s">
        <v>389</v>
      </c>
      <c r="I58" s="114">
        <v>6.2279479628516848E-2</v>
      </c>
      <c r="J58" s="114">
        <v>7.0064414582081375E-2</v>
      </c>
      <c r="K58" s="114">
        <v>7.784934953564597E-2</v>
      </c>
      <c r="L58" s="114">
        <v>2.864856062911771E-4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520.53428750506214</v>
      </c>
      <c r="AL58" s="41" t="s">
        <v>139</v>
      </c>
    </row>
    <row r="59" spans="1:38" ht="26.25" customHeight="1" thickBot="1" x14ac:dyDescent="0.3">
      <c r="A59" s="36" t="s">
        <v>45</v>
      </c>
      <c r="B59" s="51" t="s">
        <v>140</v>
      </c>
      <c r="C59" s="37" t="s">
        <v>377</v>
      </c>
      <c r="D59" s="38"/>
      <c r="E59" s="114" t="s">
        <v>389</v>
      </c>
      <c r="F59" s="114">
        <v>5.1500000000000001E-3</v>
      </c>
      <c r="G59" s="114">
        <v>0.12801100000000001</v>
      </c>
      <c r="H59" s="114">
        <v>4.4299999999999999E-2</v>
      </c>
      <c r="I59" s="114">
        <v>3.5698880000000002E-2</v>
      </c>
      <c r="J59" s="114">
        <v>4.5831240000000002E-2</v>
      </c>
      <c r="K59" s="114">
        <v>5.0923599999999999E-2</v>
      </c>
      <c r="L59" s="114">
        <v>7.0585970559999996E-4</v>
      </c>
      <c r="M59" s="114" t="s">
        <v>391</v>
      </c>
      <c r="N59" s="114">
        <v>5.7460000000000002E-3</v>
      </c>
      <c r="O59" s="114">
        <v>5.1E-5</v>
      </c>
      <c r="P59" s="114">
        <v>4.6000000000000001E-4</v>
      </c>
      <c r="Q59" s="114">
        <v>2.2334E-3</v>
      </c>
      <c r="R59" s="114">
        <v>1.103E-3</v>
      </c>
      <c r="S59" s="114">
        <v>1.127818335E-3</v>
      </c>
      <c r="T59" s="114">
        <v>3.8668057200000001E-2</v>
      </c>
      <c r="U59" s="114">
        <v>0.24167535749999999</v>
      </c>
      <c r="V59" s="114">
        <v>9.2999999999999997E-5</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218.866905</v>
      </c>
      <c r="AL59" s="46" t="s">
        <v>405</v>
      </c>
    </row>
    <row r="60" spans="1:38" ht="26.25" customHeight="1" thickBot="1" x14ac:dyDescent="0.3">
      <c r="A60" s="36" t="s">
        <v>45</v>
      </c>
      <c r="B60" s="51" t="s">
        <v>141</v>
      </c>
      <c r="C60" s="37" t="s">
        <v>142</v>
      </c>
      <c r="D60" s="43"/>
      <c r="E60" s="114">
        <v>3.1369999999999998E-4</v>
      </c>
      <c r="F60" s="114" t="s">
        <v>389</v>
      </c>
      <c r="G60" s="114" t="s">
        <v>389</v>
      </c>
      <c r="H60" s="114" t="s">
        <v>389</v>
      </c>
      <c r="I60" s="114">
        <v>1.6487978575145501E-2</v>
      </c>
      <c r="J60" s="114">
        <v>8.4968523725727205E-2</v>
      </c>
      <c r="K60" s="114">
        <v>0.16993704745145399</v>
      </c>
      <c r="L60" s="114" t="s">
        <v>391</v>
      </c>
      <c r="M60" s="114" t="s">
        <v>389</v>
      </c>
      <c r="N60" s="114">
        <v>1.6714539000000001E-4</v>
      </c>
      <c r="O60" s="114" t="s">
        <v>391</v>
      </c>
      <c r="P60" s="114" t="s">
        <v>391</v>
      </c>
      <c r="Q60" s="114" t="s">
        <v>391</v>
      </c>
      <c r="R60" s="114" t="s">
        <v>389</v>
      </c>
      <c r="S60" s="114">
        <v>3.3429078000000003E-4</v>
      </c>
      <c r="T60" s="114">
        <v>1.6714539000000001E-4</v>
      </c>
      <c r="U60" s="114" t="s">
        <v>389</v>
      </c>
      <c r="V60" s="114">
        <v>4.8472163100000002E-3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0.90876825196372701</v>
      </c>
      <c r="J61" s="114">
        <v>9.0876825196372693</v>
      </c>
      <c r="K61" s="114">
        <v>30.369053092899101</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20923.984</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2.1600000000000001E-2</v>
      </c>
      <c r="G63" s="114" t="s">
        <v>389</v>
      </c>
      <c r="H63" s="114">
        <v>6.1400000000000003E-2</v>
      </c>
      <c r="I63" s="114">
        <v>5.74E-2</v>
      </c>
      <c r="J63" s="114">
        <v>7.3800000000000004E-2</v>
      </c>
      <c r="K63" s="114">
        <v>8.2000000000000003E-2</v>
      </c>
      <c r="L63" s="114" t="s">
        <v>389</v>
      </c>
      <c r="M63" s="114" t="s">
        <v>389</v>
      </c>
      <c r="N63" s="114">
        <v>1.0000219999999999E-3</v>
      </c>
      <c r="O63" s="114">
        <v>4.6422975000000002E-4</v>
      </c>
      <c r="P63" s="114" t="s">
        <v>391</v>
      </c>
      <c r="Q63" s="114">
        <v>2.997985E-4</v>
      </c>
      <c r="R63" s="114">
        <v>3.3676270000000002E-3</v>
      </c>
      <c r="S63" s="114">
        <v>1.70791E-4</v>
      </c>
      <c r="T63" s="114">
        <v>2.4751629999999998E-3</v>
      </c>
      <c r="U63" s="114" t="s">
        <v>389</v>
      </c>
      <c r="V63" s="114">
        <v>1.1154336000000001E-2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3.2323999999999999E-2</v>
      </c>
      <c r="F65" s="48" t="s">
        <v>389</v>
      </c>
      <c r="G65" s="48" t="s">
        <v>389</v>
      </c>
      <c r="H65" s="114" t="s">
        <v>389</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280</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3.4959999999999998E-2</v>
      </c>
      <c r="J67" s="114">
        <v>3.9329999999999997E-2</v>
      </c>
      <c r="K67" s="114">
        <v>4.3700000000000003E-2</v>
      </c>
      <c r="L67" s="114">
        <v>6.2927999999999997E-4</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35.729999999999997</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0.410116319640212</v>
      </c>
      <c r="F70" s="114">
        <v>1.6593600332</v>
      </c>
      <c r="G70" s="114">
        <v>0.54166762105263166</v>
      </c>
      <c r="H70" s="114">
        <v>2.6172950931600002E-2</v>
      </c>
      <c r="I70" s="114">
        <v>2.341972245849255E-2</v>
      </c>
      <c r="J70" s="114">
        <v>2.578357135583095E-2</v>
      </c>
      <c r="K70" s="114">
        <v>3.2881960937580001E-2</v>
      </c>
      <c r="L70" s="114">
        <v>8.3988276324212258E-3</v>
      </c>
      <c r="M70" s="114">
        <v>0.160133754658</v>
      </c>
      <c r="N70" s="114">
        <v>7.6697290677034916E-2</v>
      </c>
      <c r="O70" s="114">
        <v>1.36236919956048E-4</v>
      </c>
      <c r="P70" s="114">
        <v>1.5262231679486095E-2</v>
      </c>
      <c r="Q70" s="114">
        <v>4.7598825120446299E-4</v>
      </c>
      <c r="R70" s="114">
        <v>2.00150536725552E-3</v>
      </c>
      <c r="S70" s="114">
        <v>6.9999999999999994E-5</v>
      </c>
      <c r="T70" s="114">
        <v>5.9999999999999995E-4</v>
      </c>
      <c r="U70" s="114" t="s">
        <v>391</v>
      </c>
      <c r="V70" s="114" t="s">
        <v>391</v>
      </c>
      <c r="W70" s="114">
        <v>1.4E-2</v>
      </c>
      <c r="X70" s="114" t="s">
        <v>391</v>
      </c>
      <c r="Y70" s="114" t="s">
        <v>391</v>
      </c>
      <c r="Z70" s="114" t="s">
        <v>391</v>
      </c>
      <c r="AA70" s="114" t="s">
        <v>391</v>
      </c>
      <c r="AB70" s="114" t="s">
        <v>391</v>
      </c>
      <c r="AC70" s="114">
        <v>0.02</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0.81121087991522089</v>
      </c>
      <c r="F72" s="114">
        <v>0.18054070473114553</v>
      </c>
      <c r="G72" s="114">
        <v>0.877937678364348</v>
      </c>
      <c r="H72" s="114">
        <v>3.1313999999999999E-3</v>
      </c>
      <c r="I72" s="114">
        <v>0.98297494214638415</v>
      </c>
      <c r="J72" s="114">
        <v>1.1314077599780459</v>
      </c>
      <c r="K72" s="114">
        <v>1.2973305628080445</v>
      </c>
      <c r="L72" s="114">
        <v>3.4646787380026934E-3</v>
      </c>
      <c r="M72" s="114">
        <v>2.33158964368232</v>
      </c>
      <c r="N72" s="114">
        <v>0.52049000179695482</v>
      </c>
      <c r="O72" s="114">
        <v>2.1370396998697604E-2</v>
      </c>
      <c r="P72" s="114">
        <v>6.6873313502225196E-2</v>
      </c>
      <c r="Q72" s="114">
        <v>1.8048902217234604E-2</v>
      </c>
      <c r="R72" s="114">
        <v>0.95776638797798208</v>
      </c>
      <c r="S72" s="114">
        <v>0.46510631852140505</v>
      </c>
      <c r="T72" s="114">
        <v>0.81192948822968791</v>
      </c>
      <c r="U72" s="114">
        <v>0.49256947200000001</v>
      </c>
      <c r="V72" s="114">
        <v>7.7426407885687434</v>
      </c>
      <c r="W72" s="114">
        <v>1.11905078285</v>
      </c>
      <c r="X72" s="114" t="s">
        <v>391</v>
      </c>
      <c r="Y72" s="114" t="s">
        <v>391</v>
      </c>
      <c r="Z72" s="114" t="s">
        <v>391</v>
      </c>
      <c r="AA72" s="114" t="s">
        <v>391</v>
      </c>
      <c r="AB72" s="114">
        <v>0.86140577978876998</v>
      </c>
      <c r="AC72" s="114">
        <v>0.72564470999999997</v>
      </c>
      <c r="AD72" s="114">
        <v>6.7629121863998396</v>
      </c>
      <c r="AE72" s="40"/>
      <c r="AF72" s="48" t="s">
        <v>389</v>
      </c>
      <c r="AG72" s="48" t="s">
        <v>389</v>
      </c>
      <c r="AH72" s="48" t="s">
        <v>389</v>
      </c>
      <c r="AI72" s="48" t="s">
        <v>389</v>
      </c>
      <c r="AJ72" s="48" t="s">
        <v>389</v>
      </c>
      <c r="AK72" s="114">
        <v>28890.823174559941</v>
      </c>
      <c r="AL72" s="41" t="s">
        <v>170</v>
      </c>
    </row>
    <row r="73" spans="1:38" ht="26.25" customHeight="1" thickBot="1" x14ac:dyDescent="0.3">
      <c r="A73" s="36" t="s">
        <v>45</v>
      </c>
      <c r="B73" s="36" t="s">
        <v>171</v>
      </c>
      <c r="C73" s="37" t="s">
        <v>172</v>
      </c>
      <c r="D73" s="38"/>
      <c r="E73" s="114">
        <v>3.6999999999999998E-2</v>
      </c>
      <c r="F73" s="114" t="s">
        <v>391</v>
      </c>
      <c r="G73" s="114">
        <v>0.14899999999999999</v>
      </c>
      <c r="H73" s="114" t="s">
        <v>391</v>
      </c>
      <c r="I73" s="114">
        <v>4.74112941176471E-2</v>
      </c>
      <c r="J73" s="114">
        <v>6.7166000000000003E-2</v>
      </c>
      <c r="K73" s="114">
        <v>6.7166000000000003E-2</v>
      </c>
      <c r="L73" s="114">
        <v>4.7411294117647102E-3</v>
      </c>
      <c r="M73" s="114" t="s">
        <v>391</v>
      </c>
      <c r="N73" s="114">
        <v>1.33150660635309E-2</v>
      </c>
      <c r="O73" s="114" t="s">
        <v>391</v>
      </c>
      <c r="P73" s="114" t="s">
        <v>391</v>
      </c>
      <c r="Q73" s="114" t="s">
        <v>391</v>
      </c>
      <c r="R73" s="114">
        <v>3.0224700000000002</v>
      </c>
      <c r="S73" s="114" t="s">
        <v>391</v>
      </c>
      <c r="T73" s="114">
        <v>1.3433199999999999E-2</v>
      </c>
      <c r="U73" s="114" t="s">
        <v>391</v>
      </c>
      <c r="V73" s="114">
        <v>0.65100000000000002</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48.656461229999998</v>
      </c>
      <c r="AL73" s="41" t="s">
        <v>393</v>
      </c>
    </row>
    <row r="74" spans="1:38" ht="26.25" customHeight="1" thickBot="1" x14ac:dyDescent="0.3">
      <c r="A74" s="36" t="s">
        <v>45</v>
      </c>
      <c r="B74" s="36" t="s">
        <v>173</v>
      </c>
      <c r="C74" s="37" t="s">
        <v>174</v>
      </c>
      <c r="D74" s="38"/>
      <c r="E74" s="114">
        <v>3.3056420259667998E-2</v>
      </c>
      <c r="F74" s="114">
        <v>7.2000000000000002E-5</v>
      </c>
      <c r="G74" s="114">
        <v>0.123848</v>
      </c>
      <c r="H74" s="114" t="s">
        <v>391</v>
      </c>
      <c r="I74" s="114">
        <v>4.899980083575E-2</v>
      </c>
      <c r="J74" s="114">
        <v>0.109108779635</v>
      </c>
      <c r="K74" s="114">
        <v>0.1155718733</v>
      </c>
      <c r="L74" s="114">
        <v>1.12699541922225E-3</v>
      </c>
      <c r="M74" s="114">
        <v>12.489011</v>
      </c>
      <c r="N74" s="114">
        <v>2.0261587301587301E-4</v>
      </c>
      <c r="O74" s="114">
        <v>5.4239682539682501E-6</v>
      </c>
      <c r="P74" s="114">
        <v>8.9999999999999999E-8</v>
      </c>
      <c r="Q74" s="114">
        <v>2.7E-6</v>
      </c>
      <c r="R74" s="114">
        <v>1.0115873015873E-4</v>
      </c>
      <c r="S74" s="114">
        <v>3.7065396825396802E-3</v>
      </c>
      <c r="T74" s="114">
        <v>8.6269841269841295E-4</v>
      </c>
      <c r="U74" s="114" t="s">
        <v>391</v>
      </c>
      <c r="V74" s="114">
        <v>3.1307936507936501E-3</v>
      </c>
      <c r="W74" s="114">
        <v>1.2E-2</v>
      </c>
      <c r="X74" s="114">
        <v>8.0436104700000004E-3</v>
      </c>
      <c r="Y74" s="114">
        <v>2.2981744200000001E-3</v>
      </c>
      <c r="Z74" s="114">
        <v>2.2981744200000001E-3</v>
      </c>
      <c r="AA74" s="114">
        <v>1.1490872100000001E-3</v>
      </c>
      <c r="AB74" s="114">
        <v>1.3789046520000001E-2</v>
      </c>
      <c r="AC74" s="114" t="s">
        <v>391</v>
      </c>
      <c r="AD74" s="114" t="s">
        <v>389</v>
      </c>
      <c r="AE74" s="40"/>
      <c r="AF74" s="48" t="s">
        <v>389</v>
      </c>
      <c r="AG74" s="48" t="s">
        <v>389</v>
      </c>
      <c r="AH74" s="48" t="s">
        <v>389</v>
      </c>
      <c r="AI74" s="48" t="s">
        <v>389</v>
      </c>
      <c r="AJ74" s="48" t="s">
        <v>389</v>
      </c>
      <c r="AK74" s="114">
        <v>114.908721</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0.30659999999999998</v>
      </c>
      <c r="F80" s="114" t="s">
        <v>391</v>
      </c>
      <c r="G80" s="114">
        <v>3.2477999999999998</v>
      </c>
      <c r="H80" s="114" t="s">
        <v>391</v>
      </c>
      <c r="I80" s="114">
        <v>1.575310852E-2</v>
      </c>
      <c r="J80" s="114">
        <v>1.880148584E-2</v>
      </c>
      <c r="K80" s="114">
        <v>1.9961527999999999E-2</v>
      </c>
      <c r="L80" s="114">
        <v>1.572322852E-5</v>
      </c>
      <c r="M80" s="114" t="s">
        <v>391</v>
      </c>
      <c r="N80" s="114">
        <v>1.828484</v>
      </c>
      <c r="O80" s="114">
        <v>7.5090000000000004E-2</v>
      </c>
      <c r="P80" s="114">
        <v>3.1390000000000001E-2</v>
      </c>
      <c r="Q80" s="114">
        <v>0.20054</v>
      </c>
      <c r="R80" s="114">
        <v>5.4485732942293301E-2</v>
      </c>
      <c r="S80" s="114">
        <v>0.73579700000000003</v>
      </c>
      <c r="T80" s="114">
        <v>3.0001594124999999E-2</v>
      </c>
      <c r="U80" s="114" t="s">
        <v>391</v>
      </c>
      <c r="V80" s="114">
        <v>2.8508800000000001</v>
      </c>
      <c r="W80" s="114">
        <v>0.26350194216867501</v>
      </c>
      <c r="X80" s="114" t="s">
        <v>391</v>
      </c>
      <c r="Y80" s="114" t="s">
        <v>389</v>
      </c>
      <c r="Z80" s="114" t="s">
        <v>391</v>
      </c>
      <c r="AA80" s="114" t="s">
        <v>391</v>
      </c>
      <c r="AB80" s="114" t="s">
        <v>391</v>
      </c>
      <c r="AC80" s="114" t="s">
        <v>391</v>
      </c>
      <c r="AD80" s="114">
        <v>4.0831853369369798E-4</v>
      </c>
      <c r="AE80" s="40"/>
      <c r="AF80" s="48" t="s">
        <v>389</v>
      </c>
      <c r="AG80" s="48" t="s">
        <v>389</v>
      </c>
      <c r="AH80" s="48" t="s">
        <v>389</v>
      </c>
      <c r="AI80" s="48" t="s">
        <v>389</v>
      </c>
      <c r="AJ80" s="48" t="s">
        <v>389</v>
      </c>
      <c r="AK80" s="114">
        <v>334.28300000000002</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10.759445404999999</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20.16554</v>
      </c>
      <c r="AL82" s="46" t="s">
        <v>203</v>
      </c>
    </row>
    <row r="83" spans="1:38" ht="26.25" customHeight="1" thickBot="1" x14ac:dyDescent="0.3">
      <c r="A83" s="36" t="s">
        <v>45</v>
      </c>
      <c r="B83" s="54" t="s">
        <v>195</v>
      </c>
      <c r="C83" s="55" t="s">
        <v>196</v>
      </c>
      <c r="D83" s="38"/>
      <c r="E83" s="114" t="s">
        <v>391</v>
      </c>
      <c r="F83" s="114">
        <v>0.167539959990715</v>
      </c>
      <c r="G83" s="114" t="s">
        <v>389</v>
      </c>
      <c r="H83" s="114" t="s">
        <v>389</v>
      </c>
      <c r="I83" s="114">
        <v>4.8825654666666699E-3</v>
      </c>
      <c r="J83" s="114">
        <v>2.71625341666667E-2</v>
      </c>
      <c r="K83" s="114">
        <v>0.149039791333333</v>
      </c>
      <c r="L83" s="114">
        <v>2.415682116E-4</v>
      </c>
      <c r="M83" s="114" t="s">
        <v>441</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10591.4136666667</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9.4426701400000095</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20.036623500000001</v>
      </c>
      <c r="AL85" s="41" t="s">
        <v>200</v>
      </c>
    </row>
    <row r="86" spans="1:38" ht="26.25" customHeight="1" thickBot="1" x14ac:dyDescent="0.3">
      <c r="A86" s="36" t="s">
        <v>192</v>
      </c>
      <c r="B86" s="45" t="s">
        <v>201</v>
      </c>
      <c r="C86" s="53" t="s">
        <v>202</v>
      </c>
      <c r="D86" s="38"/>
      <c r="E86" s="114" t="s">
        <v>389</v>
      </c>
      <c r="F86" s="114">
        <v>9.5623199999999992E-3</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5.0327999999999998E-2</v>
      </c>
      <c r="AL86" s="41" t="s">
        <v>203</v>
      </c>
    </row>
    <row r="87" spans="1:38" ht="26.25" customHeight="1" thickBot="1" x14ac:dyDescent="0.3">
      <c r="A87" s="36" t="s">
        <v>192</v>
      </c>
      <c r="B87" s="45" t="s">
        <v>204</v>
      </c>
      <c r="C87" s="53" t="s">
        <v>205</v>
      </c>
      <c r="D87" s="38"/>
      <c r="E87" s="114" t="s">
        <v>389</v>
      </c>
      <c r="F87" s="114">
        <v>7.9168500000000003E-2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0.26389499999999999</v>
      </c>
      <c r="AL87" s="41" t="s">
        <v>203</v>
      </c>
    </row>
    <row r="88" spans="1:38" ht="26.25" customHeight="1" thickBot="1" x14ac:dyDescent="0.3">
      <c r="A88" s="36" t="s">
        <v>192</v>
      </c>
      <c r="B88" s="45" t="s">
        <v>206</v>
      </c>
      <c r="C88" s="53" t="s">
        <v>207</v>
      </c>
      <c r="D88" s="38"/>
      <c r="E88" s="114" t="s">
        <v>391</v>
      </c>
      <c r="F88" s="114">
        <v>0.94070914999999899</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53.230073500000003</v>
      </c>
      <c r="AL88" s="41" t="s">
        <v>203</v>
      </c>
    </row>
    <row r="89" spans="1:38" ht="26.25" customHeight="1" thickBot="1" x14ac:dyDescent="0.3">
      <c r="A89" s="36" t="s">
        <v>192</v>
      </c>
      <c r="B89" s="45" t="s">
        <v>208</v>
      </c>
      <c r="C89" s="53" t="s">
        <v>209</v>
      </c>
      <c r="D89" s="38"/>
      <c r="E89" s="114" t="s">
        <v>389</v>
      </c>
      <c r="F89" s="114">
        <v>0.58307428299999997</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1.9441619999999999</v>
      </c>
      <c r="AL89" s="41" t="s">
        <v>203</v>
      </c>
    </row>
    <row r="90" spans="1:38" ht="26.25" customHeight="1" thickBot="1" x14ac:dyDescent="0.3">
      <c r="A90" s="36" t="s">
        <v>192</v>
      </c>
      <c r="B90" s="45" t="s">
        <v>210</v>
      </c>
      <c r="C90" s="53" t="s">
        <v>211</v>
      </c>
      <c r="D90" s="38"/>
      <c r="E90" s="114" t="s">
        <v>389</v>
      </c>
      <c r="F90" s="114">
        <v>33.708478235999998</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46.452400500000003</v>
      </c>
      <c r="AL90" s="41" t="s">
        <v>203</v>
      </c>
    </row>
    <row r="91" spans="1:38" ht="26.25" customHeight="1" thickBot="1" x14ac:dyDescent="0.3">
      <c r="A91" s="36" t="s">
        <v>192</v>
      </c>
      <c r="B91" s="42" t="s">
        <v>379</v>
      </c>
      <c r="C91" s="45" t="s">
        <v>212</v>
      </c>
      <c r="D91" s="38"/>
      <c r="E91" s="114">
        <v>6.2305157807646602E-3</v>
      </c>
      <c r="F91" s="114">
        <v>1.6249804654945001E-2</v>
      </c>
      <c r="G91" s="114">
        <v>2.1743999999999999E-3</v>
      </c>
      <c r="H91" s="114">
        <v>1.3933200272318501E-2</v>
      </c>
      <c r="I91" s="114">
        <v>0.1280465367114699</v>
      </c>
      <c r="J91" s="114">
        <v>0.16259213671146991</v>
      </c>
      <c r="K91" s="114">
        <v>0.16972733671146989</v>
      </c>
      <c r="L91" s="114">
        <v>4.0792381520161398E-4</v>
      </c>
      <c r="M91" s="114" t="s">
        <v>441</v>
      </c>
      <c r="N91" s="114">
        <v>1.6786988279901801E-4</v>
      </c>
      <c r="O91" s="114">
        <v>1.4013397655980372E-3</v>
      </c>
      <c r="P91" s="114">
        <v>3.76779765598037E-4</v>
      </c>
      <c r="Q91" s="114">
        <v>1.4914262273008779E-3</v>
      </c>
      <c r="R91" s="114">
        <v>1.242051877021705E-2</v>
      </c>
      <c r="S91" s="114">
        <v>0.32019032444370904</v>
      </c>
      <c r="T91" s="114">
        <v>3.066497367114699E-2</v>
      </c>
      <c r="U91" s="114" t="s">
        <v>391</v>
      </c>
      <c r="V91" s="114">
        <v>0.19626497367114698</v>
      </c>
      <c r="W91" s="114">
        <v>3.35739765598037E-4</v>
      </c>
      <c r="X91" s="114">
        <v>3.7267113981382099E-4</v>
      </c>
      <c r="Y91" s="114">
        <v>1.5108289451911601E-4</v>
      </c>
      <c r="Z91" s="114">
        <v>1.5108289451911601E-4</v>
      </c>
      <c r="AA91" s="114">
        <v>1.5108289451911601E-4</v>
      </c>
      <c r="AB91" s="114">
        <v>8.2591982337117001E-4</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11.163089668327274</v>
      </c>
      <c r="F92" s="114">
        <v>6.3170734172734191</v>
      </c>
      <c r="G92" s="114">
        <v>3.0807293686648487</v>
      </c>
      <c r="H92" s="114">
        <v>1.1536851550734302</v>
      </c>
      <c r="I92" s="114">
        <v>1.7293820749442101</v>
      </c>
      <c r="J92" s="114">
        <v>2.1905506212990202</v>
      </c>
      <c r="K92" s="114">
        <v>2.30584273177405</v>
      </c>
      <c r="L92" s="114">
        <v>4.4963948572205301E-2</v>
      </c>
      <c r="M92" s="114">
        <v>16.026102099884699</v>
      </c>
      <c r="N92" s="114">
        <v>0.11988350689347034</v>
      </c>
      <c r="O92" s="114">
        <v>2.5974759826918572E-2</v>
      </c>
      <c r="P92" s="114">
        <v>1.8960729999999999E-2</v>
      </c>
      <c r="Q92" s="114">
        <v>0.11532745727067399</v>
      </c>
      <c r="R92" s="114">
        <v>6.0368756902602155E-2</v>
      </c>
      <c r="S92" s="114">
        <v>0.12637280405816584</v>
      </c>
      <c r="T92" s="114">
        <v>0.1398640913757164</v>
      </c>
      <c r="U92" s="114" t="s">
        <v>391</v>
      </c>
      <c r="V92" s="114">
        <v>0.2397670137869416</v>
      </c>
      <c r="W92" s="114">
        <v>3.7804587375322204E-2</v>
      </c>
      <c r="X92" s="114" t="s">
        <v>391</v>
      </c>
      <c r="Y92" s="114" t="s">
        <v>391</v>
      </c>
      <c r="Z92" s="114" t="s">
        <v>391</v>
      </c>
      <c r="AA92" s="114" t="s">
        <v>391</v>
      </c>
      <c r="AB92" s="114">
        <v>2.3641875E-2</v>
      </c>
      <c r="AC92" s="114" t="s">
        <v>391</v>
      </c>
      <c r="AD92" s="114" t="s">
        <v>389</v>
      </c>
      <c r="AE92" s="40"/>
      <c r="AF92" s="48" t="s">
        <v>389</v>
      </c>
      <c r="AG92" s="48" t="s">
        <v>389</v>
      </c>
      <c r="AH92" s="48" t="s">
        <v>389</v>
      </c>
      <c r="AI92" s="48" t="s">
        <v>389</v>
      </c>
      <c r="AJ92" s="48" t="s">
        <v>389</v>
      </c>
      <c r="AK92" s="114">
        <v>13184.8590415</v>
      </c>
      <c r="AL92" s="41" t="s">
        <v>215</v>
      </c>
    </row>
    <row r="93" spans="1:38" ht="26.25" customHeight="1" thickBot="1" x14ac:dyDescent="0.3">
      <c r="A93" s="36" t="s">
        <v>45</v>
      </c>
      <c r="B93" s="42" t="s">
        <v>216</v>
      </c>
      <c r="C93" s="37" t="s">
        <v>380</v>
      </c>
      <c r="D93" s="47"/>
      <c r="E93" s="114" t="s">
        <v>389</v>
      </c>
      <c r="F93" s="114">
        <v>1.4313008254744599</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0.39898788461538498</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398.98788461538498</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4.107670967503E-2</v>
      </c>
      <c r="F99" s="114">
        <v>7.2292641762102701</v>
      </c>
      <c r="G99" s="39" t="s">
        <v>389</v>
      </c>
      <c r="H99" s="114">
        <v>3.6473659020954399</v>
      </c>
      <c r="I99" s="114">
        <v>7.3597357500000002E-2</v>
      </c>
      <c r="J99" s="114">
        <v>0.1130886225</v>
      </c>
      <c r="K99" s="114">
        <v>0.247717935</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303.39</v>
      </c>
      <c r="AL99" s="41" t="s">
        <v>229</v>
      </c>
    </row>
    <row r="100" spans="1:38" ht="26.25" customHeight="1" thickBot="1" x14ac:dyDescent="0.3">
      <c r="A100" s="36" t="s">
        <v>227</v>
      </c>
      <c r="B100" s="36" t="s">
        <v>230</v>
      </c>
      <c r="C100" s="37" t="s">
        <v>383</v>
      </c>
      <c r="D100" s="57"/>
      <c r="E100" s="114">
        <v>0.12323054902119999</v>
      </c>
      <c r="F100" s="114">
        <v>8.2687535414920692</v>
      </c>
      <c r="G100" s="39" t="s">
        <v>389</v>
      </c>
      <c r="H100" s="114">
        <v>8.2141732458934893</v>
      </c>
      <c r="I100" s="114">
        <v>9.5818779165000006E-2</v>
      </c>
      <c r="J100" s="114">
        <v>0.14670209756249999</v>
      </c>
      <c r="K100" s="114">
        <v>0.31770746692583002</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1149.5920000000001</v>
      </c>
      <c r="AL100" s="41" t="s">
        <v>229</v>
      </c>
    </row>
    <row r="101" spans="1:38" ht="26.25" customHeight="1" thickBot="1" x14ac:dyDescent="0.3">
      <c r="A101" s="36" t="s">
        <v>227</v>
      </c>
      <c r="B101" s="36" t="s">
        <v>231</v>
      </c>
      <c r="C101" s="37" t="s">
        <v>232</v>
      </c>
      <c r="D101" s="57"/>
      <c r="E101" s="114">
        <v>1.3477908574999999E-2</v>
      </c>
      <c r="F101" s="114">
        <v>0.26963764908139998</v>
      </c>
      <c r="G101" s="39" t="s">
        <v>389</v>
      </c>
      <c r="H101" s="114">
        <v>0.74434663624999997</v>
      </c>
      <c r="I101" s="114">
        <v>2.6336900000000002E-3</v>
      </c>
      <c r="J101" s="114">
        <v>7.9010699999999996E-3</v>
      </c>
      <c r="K101" s="114">
        <v>1.843583E-2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501.15300000000002</v>
      </c>
      <c r="AL101" s="41" t="s">
        <v>229</v>
      </c>
    </row>
    <row r="102" spans="1:38" ht="26.25" customHeight="1" thickBot="1" x14ac:dyDescent="0.3">
      <c r="A102" s="36" t="s">
        <v>227</v>
      </c>
      <c r="B102" s="36" t="s">
        <v>233</v>
      </c>
      <c r="C102" s="37" t="s">
        <v>362</v>
      </c>
      <c r="D102" s="57"/>
      <c r="E102" s="114">
        <v>1.9993696654449999E-2</v>
      </c>
      <c r="F102" s="114">
        <v>0.73586679435380997</v>
      </c>
      <c r="G102" s="39" t="s">
        <v>389</v>
      </c>
      <c r="H102" s="114">
        <v>2.7447967340060102</v>
      </c>
      <c r="I102" s="114">
        <v>7.379432E-3</v>
      </c>
      <c r="J102" s="114">
        <v>0.16531277</v>
      </c>
      <c r="K102" s="114">
        <v>1.10840454</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1430.83</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3.5402133928000003E-4</v>
      </c>
      <c r="F104" s="114">
        <v>5.6656315363599998E-3</v>
      </c>
      <c r="G104" s="39" t="s">
        <v>389</v>
      </c>
      <c r="H104" s="114">
        <v>1.9551593749999999E-2</v>
      </c>
      <c r="I104" s="114">
        <v>7.4499999999999995E-5</v>
      </c>
      <c r="J104" s="114">
        <v>2.2350000000000001E-4</v>
      </c>
      <c r="K104" s="114">
        <v>5.2150000000000005E-4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14.9</v>
      </c>
      <c r="AL104" s="41" t="s">
        <v>229</v>
      </c>
    </row>
    <row r="105" spans="1:38" ht="26.25" customHeight="1" thickBot="1" x14ac:dyDescent="0.3">
      <c r="A105" s="36" t="s">
        <v>227</v>
      </c>
      <c r="B105" s="36" t="s">
        <v>238</v>
      </c>
      <c r="C105" s="37" t="s">
        <v>239</v>
      </c>
      <c r="D105" s="57"/>
      <c r="E105" s="114">
        <v>6.5741396142850003E-2</v>
      </c>
      <c r="F105" s="114">
        <v>3.2736729740738402</v>
      </c>
      <c r="G105" s="39" t="s">
        <v>389</v>
      </c>
      <c r="H105" s="114">
        <v>3.0004164449999999</v>
      </c>
      <c r="I105" s="114">
        <v>2.4885000000000001E-2</v>
      </c>
      <c r="J105" s="114">
        <v>3.9105000000000001E-2</v>
      </c>
      <c r="K105" s="114">
        <v>8.5319999999999993E-2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355.5</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9.2869811926270002E-2</v>
      </c>
      <c r="F107" s="114">
        <v>0.95461115779984995</v>
      </c>
      <c r="G107" s="39" t="s">
        <v>389</v>
      </c>
      <c r="H107" s="114">
        <v>1.3505723520078901</v>
      </c>
      <c r="I107" s="114">
        <v>3.2470719000000002E-2</v>
      </c>
      <c r="J107" s="114">
        <v>0.43294292000000001</v>
      </c>
      <c r="K107" s="114">
        <v>2.0564788699999998</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10823.573</v>
      </c>
      <c r="AL107" s="41" t="s">
        <v>229</v>
      </c>
    </row>
    <row r="108" spans="1:38" ht="26.25" customHeight="1" thickBot="1" x14ac:dyDescent="0.3">
      <c r="A108" s="36" t="s">
        <v>227</v>
      </c>
      <c r="B108" s="36" t="s">
        <v>243</v>
      </c>
      <c r="C108" s="37" t="s">
        <v>358</v>
      </c>
      <c r="D108" s="57"/>
      <c r="E108" s="114">
        <v>1.23664819121E-2</v>
      </c>
      <c r="F108" s="114">
        <v>1.0774646022004299</v>
      </c>
      <c r="G108" s="39" t="s">
        <v>389</v>
      </c>
      <c r="H108" s="114">
        <v>0.67635333468210002</v>
      </c>
      <c r="I108" s="114">
        <v>2.5392083999999999E-2</v>
      </c>
      <c r="J108" s="114">
        <v>0.25392083999999998</v>
      </c>
      <c r="K108" s="114">
        <v>0.50784167999999996</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12696.041999999999</v>
      </c>
      <c r="AL108" s="41" t="s">
        <v>229</v>
      </c>
    </row>
    <row r="109" spans="1:38" ht="26.25" customHeight="1" thickBot="1" x14ac:dyDescent="0.3">
      <c r="A109" s="36" t="s">
        <v>227</v>
      </c>
      <c r="B109" s="36" t="s">
        <v>244</v>
      </c>
      <c r="C109" s="37" t="s">
        <v>359</v>
      </c>
      <c r="D109" s="57"/>
      <c r="E109" s="114">
        <v>2.8942167200000002E-4</v>
      </c>
      <c r="F109" s="114">
        <v>4.2673439485919999E-2</v>
      </c>
      <c r="G109" s="39" t="s">
        <v>389</v>
      </c>
      <c r="H109" s="114">
        <v>2.4490582864209999E-2</v>
      </c>
      <c r="I109" s="114">
        <v>2.6086600000000001E-3</v>
      </c>
      <c r="J109" s="114">
        <v>1.434763E-2</v>
      </c>
      <c r="K109" s="114">
        <v>1.434763E-2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130.43299999999999</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2.6543314285709999E-2</v>
      </c>
      <c r="F111" s="114">
        <v>0.18588953599999999</v>
      </c>
      <c r="G111" s="39" t="s">
        <v>389</v>
      </c>
      <c r="H111" s="114">
        <v>0.42805028571428</v>
      </c>
      <c r="I111" s="114">
        <v>8.0000000000000004E-4</v>
      </c>
      <c r="J111" s="114">
        <v>1.6000000000000001E-3</v>
      </c>
      <c r="K111" s="114">
        <v>3.5999999999999999E-3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200</v>
      </c>
      <c r="AL111" s="41" t="s">
        <v>229</v>
      </c>
    </row>
    <row r="112" spans="1:38" ht="26.25" customHeight="1" thickBot="1" x14ac:dyDescent="0.3">
      <c r="A112" s="36" t="s">
        <v>247</v>
      </c>
      <c r="B112" s="36" t="s">
        <v>248</v>
      </c>
      <c r="C112" s="37" t="s">
        <v>249</v>
      </c>
      <c r="D112" s="38"/>
      <c r="E112" s="114">
        <v>8.60684</v>
      </c>
      <c r="F112" s="114" t="s">
        <v>389</v>
      </c>
      <c r="G112" s="39" t="s">
        <v>389</v>
      </c>
      <c r="H112" s="114">
        <v>10.313238</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215171000</v>
      </c>
      <c r="AL112" s="46" t="s">
        <v>413</v>
      </c>
    </row>
    <row r="113" spans="1:38" ht="26.25" customHeight="1" thickBot="1" x14ac:dyDescent="0.3">
      <c r="A113" s="36" t="s">
        <v>247</v>
      </c>
      <c r="B113" s="58" t="s">
        <v>250</v>
      </c>
      <c r="C113" s="59" t="s">
        <v>251</v>
      </c>
      <c r="D113" s="38"/>
      <c r="E113" s="114">
        <v>2.8368332370134399</v>
      </c>
      <c r="F113" s="114">
        <v>7.2676103377907797</v>
      </c>
      <c r="G113" s="39" t="s">
        <v>389</v>
      </c>
      <c r="H113" s="114">
        <v>13.694402014577101</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69287697.059960693</v>
      </c>
      <c r="AL113" s="41" t="s">
        <v>397</v>
      </c>
    </row>
    <row r="114" spans="1:38" ht="26.25" customHeight="1" thickBot="1" x14ac:dyDescent="0.3">
      <c r="A114" s="36" t="s">
        <v>247</v>
      </c>
      <c r="B114" s="58" t="s">
        <v>252</v>
      </c>
      <c r="C114" s="59" t="s">
        <v>363</v>
      </c>
      <c r="D114" s="38"/>
      <c r="E114" s="114">
        <v>0.19195858528000001</v>
      </c>
      <c r="F114" s="114">
        <v>9.807308090894E-2</v>
      </c>
      <c r="G114" s="39" t="s">
        <v>389</v>
      </c>
      <c r="H114" s="114">
        <v>0.62386540215999997</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4798964.6320000002</v>
      </c>
      <c r="AL114" s="41" t="s">
        <v>397</v>
      </c>
    </row>
    <row r="115" spans="1:38" ht="26.25" customHeight="1" thickBot="1" x14ac:dyDescent="0.3">
      <c r="A115" s="36" t="s">
        <v>247</v>
      </c>
      <c r="B115" s="58" t="s">
        <v>253</v>
      </c>
      <c r="C115" s="59" t="s">
        <v>254</v>
      </c>
      <c r="D115" s="38"/>
      <c r="E115" s="114">
        <v>0.39533830331190001</v>
      </c>
      <c r="F115" s="48" t="s">
        <v>391</v>
      </c>
      <c r="G115" s="39" t="s">
        <v>389</v>
      </c>
      <c r="H115" s="114">
        <v>1.2033900613962001</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9885388.16600422</v>
      </c>
      <c r="AL115" s="41" t="s">
        <v>397</v>
      </c>
    </row>
    <row r="116" spans="1:38" ht="26.25" customHeight="1" thickBot="1" x14ac:dyDescent="0.3">
      <c r="A116" s="36" t="s">
        <v>247</v>
      </c>
      <c r="B116" s="36" t="s">
        <v>255</v>
      </c>
      <c r="C116" s="45" t="s">
        <v>384</v>
      </c>
      <c r="D116" s="38"/>
      <c r="E116" s="114">
        <v>1.7524568939549601</v>
      </c>
      <c r="F116" s="114">
        <v>0.25800646216471002</v>
      </c>
      <c r="G116" s="39" t="s">
        <v>389</v>
      </c>
      <c r="H116" s="114">
        <v>4.1007051589042902</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43811422.348874003</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87882397.707092002</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0.23462436249957999</v>
      </c>
      <c r="J119" s="114">
        <v>2.15433412332635</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1.01682117287836</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2342.3739999999998</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v>8.5000000000000006E-2</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0.35817550002814003</v>
      </c>
      <c r="G125" s="39" t="s">
        <v>389</v>
      </c>
      <c r="H125" s="48" t="s">
        <v>391</v>
      </c>
      <c r="I125" s="114">
        <v>1.4566199999999999E-4</v>
      </c>
      <c r="J125" s="114">
        <v>9.6666600000000003E-4</v>
      </c>
      <c r="K125" s="114">
        <v>2.0436819999999998E-3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0.16523385600000001</v>
      </c>
      <c r="I126" s="39" t="s">
        <v>391</v>
      </c>
      <c r="J126" s="39" t="s">
        <v>391</v>
      </c>
      <c r="K126" s="39" t="s">
        <v>391</v>
      </c>
      <c r="L126" s="39" t="s">
        <v>391</v>
      </c>
      <c r="M126" s="114">
        <v>0.13758976000000001</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373.8</v>
      </c>
      <c r="AL126" s="46" t="s">
        <v>416</v>
      </c>
    </row>
    <row r="127" spans="1:38" ht="26.25" customHeight="1" thickBot="1" x14ac:dyDescent="0.3">
      <c r="A127" s="36" t="s">
        <v>272</v>
      </c>
      <c r="B127" s="36" t="s">
        <v>277</v>
      </c>
      <c r="C127" s="37" t="s">
        <v>278</v>
      </c>
      <c r="D127" s="38"/>
      <c r="E127" s="48" t="s">
        <v>391</v>
      </c>
      <c r="F127" s="48" t="s">
        <v>391</v>
      </c>
      <c r="G127" s="48" t="s">
        <v>391</v>
      </c>
      <c r="H127" s="114">
        <v>0.50145719642857001</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15.0169</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7.5732999999999995E-2</v>
      </c>
      <c r="F130" s="114">
        <v>2.1505015469613299E-3</v>
      </c>
      <c r="G130" s="114">
        <v>1.3550000000000001E-3</v>
      </c>
      <c r="H130" s="114">
        <v>1.76E-4</v>
      </c>
      <c r="I130" s="114">
        <v>1.2384E-3</v>
      </c>
      <c r="J130" s="114">
        <v>1.3760000000000001E-3</v>
      </c>
      <c r="K130" s="114">
        <v>1.3760000000000001E-3</v>
      </c>
      <c r="L130" s="114">
        <v>4.3343999999999997E-5</v>
      </c>
      <c r="M130" s="114">
        <v>2.7067999999999998E-2</v>
      </c>
      <c r="N130" s="114">
        <v>8.0999999999999996E-3</v>
      </c>
      <c r="O130" s="114">
        <v>5.0000000000000002E-5</v>
      </c>
      <c r="P130" s="114">
        <v>2.0999999999999999E-3</v>
      </c>
      <c r="Q130" s="114">
        <v>1.9000000000000001E-4</v>
      </c>
      <c r="R130" s="114">
        <v>5.4999999999999997E-3</v>
      </c>
      <c r="S130" s="114">
        <v>4.2700000000000004E-3</v>
      </c>
      <c r="T130" s="114">
        <v>7.0000000000000001E-3</v>
      </c>
      <c r="U130" s="114">
        <v>2.2858512701835599E-4</v>
      </c>
      <c r="V130" s="114">
        <v>4.7866116341450601E-4</v>
      </c>
      <c r="W130" s="114">
        <v>3.3059999999999999E-2</v>
      </c>
      <c r="X130" s="114">
        <v>1.64112398884973E-7</v>
      </c>
      <c r="Y130" s="114">
        <v>3.49715707147741E-7</v>
      </c>
      <c r="Z130" s="114">
        <v>1.8560330826276799E-7</v>
      </c>
      <c r="AA130" s="114">
        <v>2.2663140798401099E-7</v>
      </c>
      <c r="AB130" s="114">
        <v>2.9669301467417E-3</v>
      </c>
      <c r="AC130" s="114">
        <v>0.263352700316626</v>
      </c>
      <c r="AD130" s="114">
        <v>6.6426447167727303E-8</v>
      </c>
      <c r="AE130" s="40"/>
      <c r="AF130" s="48" t="s">
        <v>389</v>
      </c>
      <c r="AG130" s="48" t="s">
        <v>389</v>
      </c>
      <c r="AH130" s="48" t="s">
        <v>389</v>
      </c>
      <c r="AI130" s="48" t="s">
        <v>389</v>
      </c>
      <c r="AJ130" s="48" t="s">
        <v>389</v>
      </c>
      <c r="AK130" s="114">
        <v>150.77199999999999</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6.701145E-2</v>
      </c>
      <c r="F133" s="114">
        <v>1.055938E-3</v>
      </c>
      <c r="G133" s="114">
        <v>9.178538E-3</v>
      </c>
      <c r="H133" s="114" t="s">
        <v>391</v>
      </c>
      <c r="I133" s="114">
        <v>2.8223335E-3</v>
      </c>
      <c r="J133" s="114">
        <v>2.8229681E-3</v>
      </c>
      <c r="K133" s="114">
        <v>3.1383939599999998E-3</v>
      </c>
      <c r="L133" s="114" t="s">
        <v>391</v>
      </c>
      <c r="M133" s="114">
        <v>1.1371640000000001E-2</v>
      </c>
      <c r="N133" s="114">
        <v>2.43921678E-3</v>
      </c>
      <c r="O133" s="114">
        <v>4.0856677999999999E-4</v>
      </c>
      <c r="P133" s="114">
        <v>2.17485E-2</v>
      </c>
      <c r="Q133" s="114">
        <v>1.1054858600000001E-3</v>
      </c>
      <c r="R133" s="114">
        <v>1.1014245600000001E-3</v>
      </c>
      <c r="S133" s="114">
        <v>1.00963918E-3</v>
      </c>
      <c r="T133" s="114">
        <v>1.4076465800000001E-3</v>
      </c>
      <c r="U133" s="114">
        <v>1.60665028E-3</v>
      </c>
      <c r="V133" s="114">
        <v>1.300590712E-2</v>
      </c>
      <c r="W133" s="114">
        <v>0.73103399999999996</v>
      </c>
      <c r="X133" s="114">
        <v>8.1225999999999992E-9</v>
      </c>
      <c r="Y133" s="114">
        <v>5.8563946000000005E-7</v>
      </c>
      <c r="Z133" s="114">
        <v>5.2309543999999999E-7</v>
      </c>
      <c r="AA133" s="114">
        <v>5.6776974000000002E-7</v>
      </c>
      <c r="AB133" s="114">
        <v>1.6846272400000001E-6</v>
      </c>
      <c r="AC133" s="114">
        <v>1.2183899999999999E-2</v>
      </c>
      <c r="AD133" s="114">
        <v>3.3302659999999998E-2</v>
      </c>
      <c r="AE133" s="40"/>
      <c r="AF133" s="48" t="s">
        <v>389</v>
      </c>
      <c r="AG133" s="48" t="s">
        <v>389</v>
      </c>
      <c r="AH133" s="48" t="s">
        <v>389</v>
      </c>
      <c r="AI133" s="48" t="s">
        <v>389</v>
      </c>
      <c r="AJ133" s="48" t="s">
        <v>389</v>
      </c>
      <c r="AK133" s="114">
        <v>81226</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3.1101621119999999E-2</v>
      </c>
      <c r="F135" s="114">
        <v>1.2029872319999999E-2</v>
      </c>
      <c r="G135" s="114">
        <v>1.0758422399999999E-3</v>
      </c>
      <c r="H135" s="114" t="s">
        <v>391</v>
      </c>
      <c r="I135" s="114">
        <v>0.15367548615255699</v>
      </c>
      <c r="J135" s="114">
        <v>0.170733888236131</v>
      </c>
      <c r="K135" s="114">
        <v>0.172005338156131</v>
      </c>
      <c r="L135" s="114">
        <v>2.0820313920489733E-2</v>
      </c>
      <c r="M135" s="114">
        <v>0.54603883872000003</v>
      </c>
      <c r="N135" s="114">
        <v>0.84811060175823205</v>
      </c>
      <c r="O135" s="114">
        <v>8.3222510709755997E-3</v>
      </c>
      <c r="P135" s="114">
        <v>1.6967663757081601E-3</v>
      </c>
      <c r="Q135" s="114">
        <v>1.2873662387729169E-2</v>
      </c>
      <c r="R135" s="114">
        <v>7.9485139365601202E-3</v>
      </c>
      <c r="S135" s="114">
        <v>0.41475147865138701</v>
      </c>
      <c r="T135" s="114" t="s">
        <v>391</v>
      </c>
      <c r="U135" s="114">
        <v>6.8462687999999998E-4</v>
      </c>
      <c r="V135" s="114">
        <v>1.40983633707416</v>
      </c>
      <c r="W135" s="114">
        <v>0.376377424071488</v>
      </c>
      <c r="X135" s="114">
        <v>1.33236528308208E-3</v>
      </c>
      <c r="Y135" s="114">
        <v>1.89667110138738E-3</v>
      </c>
      <c r="Z135" s="114">
        <v>1.1750741417320999E-3</v>
      </c>
      <c r="AA135" s="114">
        <v>1.4941674054743501E-3</v>
      </c>
      <c r="AB135" s="114">
        <v>5.8982779316759095E-3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1.773417E-2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1.2616575E-2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841105</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1.5453169611714199</v>
      </c>
      <c r="I139" s="114">
        <v>0.78836233</v>
      </c>
      <c r="J139" s="114">
        <v>0.78836233</v>
      </c>
      <c r="K139" s="114">
        <v>0.78836233</v>
      </c>
      <c r="L139" s="48" t="s">
        <v>391</v>
      </c>
      <c r="M139" s="114" t="s">
        <v>391</v>
      </c>
      <c r="N139" s="114">
        <v>2.28071E-3</v>
      </c>
      <c r="O139" s="114">
        <v>4.5970400000000002E-3</v>
      </c>
      <c r="P139" s="114">
        <v>4.5970400000000002E-3</v>
      </c>
      <c r="Q139" s="114">
        <v>7.2798799999999999E-3</v>
      </c>
      <c r="R139" s="114">
        <v>6.9528699999999999E-3</v>
      </c>
      <c r="S139" s="114">
        <v>1.6186900000000001E-2</v>
      </c>
      <c r="T139" s="114" t="s">
        <v>391</v>
      </c>
      <c r="U139" s="114" t="s">
        <v>391</v>
      </c>
      <c r="V139" s="114" t="s">
        <v>391</v>
      </c>
      <c r="W139" s="114">
        <v>8.0034019999999995</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114.99777090175941</v>
      </c>
      <c r="F141" s="66">
        <v>139.42403027503573</v>
      </c>
      <c r="G141" s="66">
        <f t="shared" ref="G141:AD141" si="0">SUM(G$14:G$140)</f>
        <v>14.536217932258173</v>
      </c>
      <c r="H141" s="66">
        <v>56.378036051402326</v>
      </c>
      <c r="I141" s="66">
        <f t="shared" si="0"/>
        <v>15.555619557162192</v>
      </c>
      <c r="J141" s="66">
        <f t="shared" si="0"/>
        <v>40.762834632140645</v>
      </c>
      <c r="K141" s="66">
        <f t="shared" si="0"/>
        <v>77.401777857506119</v>
      </c>
      <c r="L141" s="66">
        <f t="shared" si="0"/>
        <v>1.9121378505415176</v>
      </c>
      <c r="M141" s="66">
        <v>285.93939110911322</v>
      </c>
      <c r="N141" s="66">
        <f t="shared" si="0"/>
        <v>7.7089299609182138</v>
      </c>
      <c r="O141" s="66">
        <f t="shared" si="0"/>
        <v>0.49417804059985476</v>
      </c>
      <c r="P141" s="66">
        <f t="shared" si="0"/>
        <v>0.39529929269398367</v>
      </c>
      <c r="Q141" s="66">
        <f t="shared" si="0"/>
        <v>0.68193695396242959</v>
      </c>
      <c r="R141" s="66">
        <f t="shared" si="0"/>
        <v>5.1761562346473493</v>
      </c>
      <c r="S141" s="66">
        <f t="shared" si="0"/>
        <v>25.40978334487291</v>
      </c>
      <c r="T141" s="66">
        <f t="shared" si="0"/>
        <v>5.4279826220138681</v>
      </c>
      <c r="U141" s="66">
        <f t="shared" si="0"/>
        <v>1.0690097663349454</v>
      </c>
      <c r="V141" s="66">
        <f t="shared" si="0"/>
        <v>71.197026451228723</v>
      </c>
      <c r="W141" s="66">
        <f t="shared" si="0"/>
        <v>17.129106741804982</v>
      </c>
      <c r="X141" s="66">
        <f t="shared" si="0"/>
        <v>2.087523325963498</v>
      </c>
      <c r="Y141" s="66">
        <f t="shared" si="0"/>
        <v>2.1945532336444504</v>
      </c>
      <c r="Z141" s="66">
        <f t="shared" si="0"/>
        <v>0.76504822981230036</v>
      </c>
      <c r="AA141" s="66">
        <f t="shared" si="0"/>
        <v>1.1341316850114216</v>
      </c>
      <c r="AB141" s="66">
        <f t="shared" si="0"/>
        <v>6.9811486220287762</v>
      </c>
      <c r="AC141" s="66">
        <f t="shared" si="0"/>
        <v>2.593378101360531</v>
      </c>
      <c r="AD141" s="66">
        <f t="shared" si="0"/>
        <v>8.7555201452209008</v>
      </c>
      <c r="AE141" s="67"/>
      <c r="AF141" s="68">
        <v>318595.32396312268</v>
      </c>
      <c r="AG141" s="68">
        <v>26099.443646052201</v>
      </c>
      <c r="AH141" s="68">
        <v>36951.037569242129</v>
      </c>
      <c r="AI141" s="68">
        <v>513237.19648077228</v>
      </c>
      <c r="AJ141" s="68">
        <v>35510.138154336259</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114.99777090175941</v>
      </c>
      <c r="F152" s="91">
        <f t="shared" ref="F152:AD152" si="1">F141+F151+IF(AND(OR($B$4="AT",$B$4="BE",$B$4="CH",$B$4="GB",$B$4="IE",$B$4="LT",$B$4="LU",$B$4="NL"),SUM(F143:F149)&gt;0),SUM(F143:F149)-SUM(F27:F33),0)</f>
        <v>139.42403027503573</v>
      </c>
      <c r="G152" s="91">
        <f t="shared" si="1"/>
        <v>14.536217932258173</v>
      </c>
      <c r="H152" s="91">
        <f t="shared" si="1"/>
        <v>56.378036051402326</v>
      </c>
      <c r="I152" s="91">
        <f t="shared" si="1"/>
        <v>15.555619557162192</v>
      </c>
      <c r="J152" s="91">
        <f t="shared" si="1"/>
        <v>40.762834632140645</v>
      </c>
      <c r="K152" s="91">
        <f t="shared" si="1"/>
        <v>77.401777857506119</v>
      </c>
      <c r="L152" s="91">
        <f>L141+L151+IF(AND(OR($B$4="AT",$B$4="BE",$B$4="CH",$B$4="GB",$B$4="IE",$B$4="LT",$B$4="LU",$B$4="NL"),SUM(L143:L149)&gt;0),SUM(L143:L149)-SUM(L27:L33),0)</f>
        <v>1.9121378505415176</v>
      </c>
      <c r="M152" s="91">
        <f t="shared" si="1"/>
        <v>285.93939110911322</v>
      </c>
      <c r="N152" s="91">
        <f t="shared" si="1"/>
        <v>7.7089299609182138</v>
      </c>
      <c r="O152" s="91">
        <f t="shared" si="1"/>
        <v>0.49417804059985476</v>
      </c>
      <c r="P152" s="91">
        <f t="shared" si="1"/>
        <v>0.39529929269398367</v>
      </c>
      <c r="Q152" s="91">
        <f t="shared" si="1"/>
        <v>0.68193695396242959</v>
      </c>
      <c r="R152" s="91">
        <f t="shared" si="1"/>
        <v>5.1761562346473493</v>
      </c>
      <c r="S152" s="91">
        <f t="shared" si="1"/>
        <v>25.40978334487291</v>
      </c>
      <c r="T152" s="91">
        <f t="shared" si="1"/>
        <v>5.4279826220138681</v>
      </c>
      <c r="U152" s="91">
        <f t="shared" si="1"/>
        <v>1.0690097663349454</v>
      </c>
      <c r="V152" s="91">
        <f t="shared" si="1"/>
        <v>71.197026451228723</v>
      </c>
      <c r="W152" s="91">
        <f t="shared" si="1"/>
        <v>17.129106741804982</v>
      </c>
      <c r="X152" s="91">
        <f t="shared" si="1"/>
        <v>2.087523325963498</v>
      </c>
      <c r="Y152" s="91">
        <f t="shared" si="1"/>
        <v>2.1945532336444504</v>
      </c>
      <c r="Z152" s="91">
        <f t="shared" si="1"/>
        <v>0.76504822981230036</v>
      </c>
      <c r="AA152" s="91">
        <f t="shared" si="1"/>
        <v>1.1341316850114216</v>
      </c>
      <c r="AB152" s="91">
        <f t="shared" si="1"/>
        <v>6.9811486220287762</v>
      </c>
      <c r="AC152" s="91">
        <f t="shared" si="1"/>
        <v>2.593378101360531</v>
      </c>
      <c r="AD152" s="91">
        <f t="shared" si="1"/>
        <v>8.7555201452209008</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100.81840057099522</v>
      </c>
      <c r="F154" s="91">
        <f>F141+F153-IF(OR($B$6=2005,$B$6&gt;=2020),SUM(F99:F122),0)+IF(AND(OR($B$4="AT",$B$4="BE",$B$4="CH",$B$4="GB",$B$4="IE",$B$4="LT",$B$4="LU",$B$4="NL"),SUM(F143:F149)&gt;0),SUM(F143:F149)-SUM(F27:F33),0)</f>
        <v>108.74001971905901</v>
      </c>
      <c r="G154" s="91">
        <f>G141+G153+IF(AND(OR($B$4="AT",$B$4="BE",$B$4="CH",$B$4="GB",$B$4="IE",$B$4="LT",$B$4="LU",$B$4="NL"),SUM(G143:G149)&gt;0),SUM(G143:G149)-SUM(G27:G33),0)</f>
        <v>14.536217932258173</v>
      </c>
      <c r="H154" s="91">
        <f t="shared" ref="H154:AD154" si="2">H141+H153+IF(AND(OR($B$4="AT",$B$4="BE",$B$4="CH",$B$4="GB",$B$4="IE",$B$4="LT",$B$4="LU",$B$4="NL"),SUM(H143:H149)&gt;0),SUM(H143:H149)-SUM(H27:H33),0)</f>
        <v>56.378036051402326</v>
      </c>
      <c r="I154" s="91">
        <f t="shared" si="2"/>
        <v>15.555619557162192</v>
      </c>
      <c r="J154" s="91">
        <f t="shared" si="2"/>
        <v>40.762834632140645</v>
      </c>
      <c r="K154" s="91">
        <f t="shared" si="2"/>
        <v>77.401777857506119</v>
      </c>
      <c r="L154" s="91">
        <f>L141+L153+IF(AND(OR($B$4="AT",$B$4="BE",$B$4="CH",$B$4="GB",$B$4="IE",$B$4="LT",$B$4="LU",$B$4="NL"),SUM(L143:L149)&gt;0),SUM(L143:L149)-SUM(L27:L33),0)</f>
        <v>1.9121378505415176</v>
      </c>
      <c r="M154" s="91">
        <f t="shared" si="2"/>
        <v>285.93939110911322</v>
      </c>
      <c r="N154" s="91">
        <f t="shared" si="2"/>
        <v>7.7089299609182138</v>
      </c>
      <c r="O154" s="91">
        <f t="shared" si="2"/>
        <v>0.49417804059985476</v>
      </c>
      <c r="P154" s="91">
        <f t="shared" si="2"/>
        <v>0.39529929269398367</v>
      </c>
      <c r="Q154" s="91">
        <f t="shared" si="2"/>
        <v>0.68193695396242959</v>
      </c>
      <c r="R154" s="91">
        <f t="shared" si="2"/>
        <v>5.1761562346473493</v>
      </c>
      <c r="S154" s="91">
        <f t="shared" si="2"/>
        <v>25.40978334487291</v>
      </c>
      <c r="T154" s="91">
        <f t="shared" si="2"/>
        <v>5.4279826220138681</v>
      </c>
      <c r="U154" s="91">
        <f t="shared" si="2"/>
        <v>1.0690097663349454</v>
      </c>
      <c r="V154" s="91">
        <f t="shared" si="2"/>
        <v>71.197026451228723</v>
      </c>
      <c r="W154" s="91">
        <f t="shared" si="2"/>
        <v>17.129106741804982</v>
      </c>
      <c r="X154" s="91">
        <f t="shared" si="2"/>
        <v>2.087523325963498</v>
      </c>
      <c r="Y154" s="91">
        <f t="shared" si="2"/>
        <v>2.1945532336444504</v>
      </c>
      <c r="Z154" s="91">
        <f t="shared" si="2"/>
        <v>0.76504822981230036</v>
      </c>
      <c r="AA154" s="91">
        <f t="shared" si="2"/>
        <v>1.1341316850114216</v>
      </c>
      <c r="AB154" s="91">
        <f t="shared" si="2"/>
        <v>6.9811486220287762</v>
      </c>
      <c r="AC154" s="91">
        <f t="shared" si="2"/>
        <v>2.593378101360531</v>
      </c>
      <c r="AD154" s="91">
        <f t="shared" si="2"/>
        <v>8.7555201452209008</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3.86250397626636</v>
      </c>
      <c r="F157" s="114">
        <v>0.14913608111592999</v>
      </c>
      <c r="G157" s="114">
        <v>0.30508777265543996</v>
      </c>
      <c r="H157" s="114" t="s">
        <v>391</v>
      </c>
      <c r="I157" s="114">
        <v>6.1017439012259998E-2</v>
      </c>
      <c r="J157" s="114">
        <v>6.1017439012259998E-2</v>
      </c>
      <c r="K157" s="114">
        <v>6.1017439012259998E-2</v>
      </c>
      <c r="L157" s="114">
        <v>2.9288370725869997E-2</v>
      </c>
      <c r="M157" s="114">
        <v>1.99056255955649</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13107.243427153</v>
      </c>
      <c r="AG157" s="48" t="s">
        <v>389</v>
      </c>
      <c r="AH157" s="48" t="s">
        <v>389</v>
      </c>
      <c r="AI157" s="114">
        <v>17.607706696075802</v>
      </c>
      <c r="AJ157" s="48" t="s">
        <v>389</v>
      </c>
      <c r="AK157" s="48" t="s">
        <v>389</v>
      </c>
      <c r="AL157" s="98" t="s">
        <v>41</v>
      </c>
    </row>
    <row r="158" spans="1:38" ht="26.25" customHeight="1" thickBot="1" x14ac:dyDescent="0.3">
      <c r="A158" s="98" t="s">
        <v>311</v>
      </c>
      <c r="B158" s="98" t="s">
        <v>314</v>
      </c>
      <c r="C158" s="99" t="s">
        <v>315</v>
      </c>
      <c r="D158" s="100"/>
      <c r="E158" s="114">
        <v>0.67068045298637002</v>
      </c>
      <c r="F158" s="114">
        <v>3.7891456744680002E-2</v>
      </c>
      <c r="G158" s="114">
        <v>5.6124177284589995E-2</v>
      </c>
      <c r="H158" s="114" t="s">
        <v>391</v>
      </c>
      <c r="I158" s="114">
        <v>1.12246570445E-2</v>
      </c>
      <c r="J158" s="114">
        <v>1.12246570445E-2</v>
      </c>
      <c r="K158" s="114">
        <v>1.12246570445E-2</v>
      </c>
      <c r="L158" s="114">
        <v>5.3878353813622956E-3</v>
      </c>
      <c r="M158" s="114">
        <v>0.41081444802271005</v>
      </c>
      <c r="N158" s="114">
        <v>0.54698153315706999</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2411.2258607996469</v>
      </c>
      <c r="AG158" s="48" t="s">
        <v>389</v>
      </c>
      <c r="AH158" s="48" t="s">
        <v>389</v>
      </c>
      <c r="AI158" s="114">
        <v>3.1978706317212602</v>
      </c>
      <c r="AJ158" s="48" t="s">
        <v>389</v>
      </c>
      <c r="AK158" s="48" t="s">
        <v>389</v>
      </c>
      <c r="AL158" s="98" t="s">
        <v>41</v>
      </c>
    </row>
    <row r="159" spans="1:38" ht="26.25" customHeight="1" thickBot="1" x14ac:dyDescent="0.3">
      <c r="A159" s="98" t="s">
        <v>316</v>
      </c>
      <c r="B159" s="98" t="s">
        <v>317</v>
      </c>
      <c r="C159" s="99" t="s">
        <v>386</v>
      </c>
      <c r="D159" s="100"/>
      <c r="E159" s="114">
        <v>122.87783704504</v>
      </c>
      <c r="F159" s="114">
        <v>2.6544268961839999</v>
      </c>
      <c r="G159" s="114">
        <v>17.140191356023191</v>
      </c>
      <c r="H159" s="114">
        <v>5.9381862468239996E-2</v>
      </c>
      <c r="I159" s="114">
        <v>7.7896622956219996</v>
      </c>
      <c r="J159" s="114">
        <v>8.399277123748</v>
      </c>
      <c r="K159" s="114">
        <v>8.399277123748</v>
      </c>
      <c r="L159" s="114">
        <v>0.46852692742788005</v>
      </c>
      <c r="M159" s="114">
        <v>9.1615516685490004</v>
      </c>
      <c r="N159" s="114">
        <v>0.32444289407705001</v>
      </c>
      <c r="O159" s="114">
        <v>2.2608956747340002E-2</v>
      </c>
      <c r="P159" s="114">
        <v>5.7074606640699996E-3</v>
      </c>
      <c r="Q159" s="114">
        <v>1.27379342398828</v>
      </c>
      <c r="R159" s="114">
        <v>1.17947064602545</v>
      </c>
      <c r="S159" s="114">
        <v>3.8836229939315703</v>
      </c>
      <c r="T159" s="114">
        <v>36.147139479491948</v>
      </c>
      <c r="U159" s="114">
        <v>2.9519917949880001E-2</v>
      </c>
      <c r="V159" s="114">
        <v>3.0351460548913103</v>
      </c>
      <c r="W159" s="114">
        <v>0.80241565516606006</v>
      </c>
      <c r="X159" s="114">
        <v>2.1196794683270001E-2</v>
      </c>
      <c r="Y159" s="114">
        <v>7.8856195804099999E-2</v>
      </c>
      <c r="Z159" s="114">
        <v>2.3873148204199997E-2</v>
      </c>
      <c r="AA159" s="114">
        <v>3.7820854018589999E-2</v>
      </c>
      <c r="AB159" s="114">
        <v>0.16174699271017001</v>
      </c>
      <c r="AC159" s="114">
        <v>0.29013347153934999</v>
      </c>
      <c r="AD159" s="114">
        <v>1.1400315214512799</v>
      </c>
      <c r="AE159" s="40"/>
      <c r="AF159" s="114">
        <v>106390.35322400001</v>
      </c>
      <c r="AG159" s="48" t="s">
        <v>389</v>
      </c>
      <c r="AH159" s="114">
        <v>623.42945999999995</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95" priority="67" stopIfTrue="1" operator="equal">
      <formula>"C"</formula>
    </cfRule>
    <cfRule type="cellIs" dxfId="94" priority="68" stopIfTrue="1" operator="equal">
      <formula>"IE"</formula>
    </cfRule>
    <cfRule type="cellIs" dxfId="93" priority="69" stopIfTrue="1" operator="equal">
      <formula>"NA"</formula>
    </cfRule>
    <cfRule type="cellIs" dxfId="92" priority="70" stopIfTrue="1" operator="equal">
      <formula>"NE"</formula>
    </cfRule>
    <cfRule type="cellIs" dxfId="91" priority="71" stopIfTrue="1" operator="equal">
      <formula>"NO"</formula>
    </cfRule>
    <cfRule type="cellIs" dxfId="90" priority="72" stopIfTrue="1" operator="equal">
      <formula>"TPS"</formula>
    </cfRule>
  </conditionalFormatting>
  <conditionalFormatting sqref="E14:AK141">
    <cfRule type="cellIs" dxfId="89" priority="13" stopIfTrue="1" operator="equal">
      <formula>"C"</formula>
    </cfRule>
    <cfRule type="cellIs" dxfId="88" priority="14" stopIfTrue="1" operator="equal">
      <formula>"IE"</formula>
    </cfRule>
    <cfRule type="cellIs" dxfId="87" priority="15" stopIfTrue="1" operator="equal">
      <formula>"NA"</formula>
    </cfRule>
    <cfRule type="cellIs" dxfId="86" priority="16" stopIfTrue="1" operator="equal">
      <formula>"NE"</formula>
    </cfRule>
    <cfRule type="cellIs" dxfId="85" priority="17" stopIfTrue="1" operator="equal">
      <formula>"NO"</formula>
    </cfRule>
    <cfRule type="cellIs" dxfId="84" priority="18" stopIfTrue="1" operator="equal">
      <formula>"TPS"</formula>
    </cfRule>
  </conditionalFormatting>
  <conditionalFormatting sqref="E157:AK164">
    <cfRule type="cellIs" dxfId="83" priority="1" stopIfTrue="1" operator="equal">
      <formula>"C"</formula>
    </cfRule>
    <cfRule type="cellIs" dxfId="82" priority="2" stopIfTrue="1" operator="equal">
      <formula>"IE"</formula>
    </cfRule>
    <cfRule type="cellIs" dxfId="81" priority="3" stopIfTrue="1" operator="equal">
      <formula>"NA"</formula>
    </cfRule>
    <cfRule type="cellIs" dxfId="80" priority="4" stopIfTrue="1" operator="equal">
      <formula>"NE"</formula>
    </cfRule>
    <cfRule type="cellIs" dxfId="79" priority="5" stopIfTrue="1" operator="equal">
      <formula>"NO"</formula>
    </cfRule>
    <cfRule type="cellIs" dxfId="78" priority="6" stopIfTrue="1" operator="equal">
      <formula>"TPS"</formula>
    </cfRule>
  </conditionalFormatting>
  <conditionalFormatting sqref="AF143:AK149">
    <cfRule type="cellIs" dxfId="77" priority="31" stopIfTrue="1" operator="equal">
      <formula>"C"</formula>
    </cfRule>
    <cfRule type="cellIs" dxfId="76" priority="32" stopIfTrue="1" operator="equal">
      <formula>"IE"</formula>
    </cfRule>
    <cfRule type="cellIs" dxfId="75" priority="33" stopIfTrue="1" operator="equal">
      <formula>"NA"</formula>
    </cfRule>
    <cfRule type="cellIs" dxfId="74" priority="34" stopIfTrue="1" operator="equal">
      <formula>"NE"</formula>
    </cfRule>
    <cfRule type="cellIs" dxfId="73" priority="35" stopIfTrue="1" operator="equal">
      <formula>"NO"</formula>
    </cfRule>
    <cfRule type="cellIs" dxfId="72" priority="36" stopIfTrue="1" operator="equal">
      <formula>"TPS"</formula>
    </cfRule>
  </conditionalFormatting>
  <pageMargins left="0.7" right="0.7" top="0.78740157499999996" bottom="0.78740157499999996"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C8E84-A4DD-4718-8F8D-AFE6FEE16657}">
  <sheetPr codeName="Tabelle331">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2021</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2021</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13.158366616880061</v>
      </c>
      <c r="F14" s="114">
        <v>2.9821402984373209</v>
      </c>
      <c r="G14" s="114">
        <v>2.8810505169722593</v>
      </c>
      <c r="H14" s="114">
        <v>0.40762046097383986</v>
      </c>
      <c r="I14" s="114">
        <v>0.80749433972996987</v>
      </c>
      <c r="J14" s="114">
        <v>1.1814218730619799</v>
      </c>
      <c r="K14" s="114">
        <v>1.1944879902619798</v>
      </c>
      <c r="L14" s="114">
        <v>3.1004394640173998E-2</v>
      </c>
      <c r="M14" s="114">
        <v>5.7476693876959999</v>
      </c>
      <c r="N14" s="114">
        <v>2.4408843746562496</v>
      </c>
      <c r="O14" s="114">
        <v>0.17657738727639999</v>
      </c>
      <c r="P14" s="114">
        <v>0.14954861574597</v>
      </c>
      <c r="Q14" s="114">
        <v>0.22784795222262999</v>
      </c>
      <c r="R14" s="114">
        <v>0.62190935867797004</v>
      </c>
      <c r="S14" s="114">
        <v>1.4836536508698599</v>
      </c>
      <c r="T14" s="114">
        <v>1.1669622912883699</v>
      </c>
      <c r="U14" s="114">
        <v>0.16030458782823001</v>
      </c>
      <c r="V14" s="114">
        <v>13.558628184156397</v>
      </c>
      <c r="W14" s="114">
        <v>2.30078984562503</v>
      </c>
      <c r="X14" s="114">
        <v>0.12772380093227265</v>
      </c>
      <c r="Y14" s="114">
        <v>0.11338277183553658</v>
      </c>
      <c r="Z14" s="114">
        <v>4.1303810172715512E-2</v>
      </c>
      <c r="AA14" s="114">
        <v>9.6028182307867596E-2</v>
      </c>
      <c r="AB14" s="114">
        <v>0.37846150043289645</v>
      </c>
      <c r="AC14" s="114">
        <v>1.0570585355851601</v>
      </c>
      <c r="AD14" s="114">
        <v>0.48426853858955743</v>
      </c>
      <c r="AE14" s="40"/>
      <c r="AF14" s="114" t="s">
        <v>441</v>
      </c>
      <c r="AG14" s="114">
        <v>9396.4354199999998</v>
      </c>
      <c r="AH14" s="114" t="s">
        <v>441</v>
      </c>
      <c r="AI14" s="114">
        <v>186308.6998762709</v>
      </c>
      <c r="AJ14" s="114">
        <v>31039.034414397211</v>
      </c>
      <c r="AK14" s="39" t="s">
        <v>389</v>
      </c>
      <c r="AL14" s="41" t="s">
        <v>41</v>
      </c>
    </row>
    <row r="15" spans="1:38" ht="26.25" customHeight="1" thickBot="1" x14ac:dyDescent="0.3">
      <c r="A15" s="36" t="s">
        <v>45</v>
      </c>
      <c r="B15" s="36" t="s">
        <v>46</v>
      </c>
      <c r="C15" s="37" t="s">
        <v>47</v>
      </c>
      <c r="D15" s="38"/>
      <c r="E15" s="114">
        <v>0.95482286809593997</v>
      </c>
      <c r="F15" s="114">
        <v>7.2729856127587604</v>
      </c>
      <c r="G15" s="114">
        <v>0.59568257398993996</v>
      </c>
      <c r="H15" s="114">
        <v>6.3773278008630002E-2</v>
      </c>
      <c r="I15" s="114">
        <v>6.710127952521E-2</v>
      </c>
      <c r="J15" s="114">
        <v>7.9133131338100002E-2</v>
      </c>
      <c r="K15" s="114">
        <v>8.8833178198610002E-2</v>
      </c>
      <c r="L15" s="114">
        <v>9.7203125959299998E-3</v>
      </c>
      <c r="M15" s="114">
        <v>0.44444528978385001</v>
      </c>
      <c r="N15" s="114">
        <v>1.135192176745E-2</v>
      </c>
      <c r="O15" s="114">
        <v>1.5219109617399999E-3</v>
      </c>
      <c r="P15" s="114">
        <v>2.633945151E-4</v>
      </c>
      <c r="Q15" s="114">
        <v>1.2051425649E-3</v>
      </c>
      <c r="R15" s="114">
        <v>5.5141903709969999E-2</v>
      </c>
      <c r="S15" s="114">
        <v>1.0756219980009999E-2</v>
      </c>
      <c r="T15" s="114">
        <v>0.26850683496692002</v>
      </c>
      <c r="U15" s="114">
        <v>1.9699963726500002E-3</v>
      </c>
      <c r="V15" s="114">
        <v>2.7362894269100001E-2</v>
      </c>
      <c r="W15" s="114">
        <v>0.29020531472072003</v>
      </c>
      <c r="X15" s="114">
        <v>1.534687491E-5</v>
      </c>
      <c r="Y15" s="114">
        <v>1.6953914102E-4</v>
      </c>
      <c r="Z15" s="114">
        <v>1.9524654089999999E-5</v>
      </c>
      <c r="AA15" s="114">
        <v>1.722882894E-5</v>
      </c>
      <c r="AB15" s="114">
        <v>4.0429236624000002E-4</v>
      </c>
      <c r="AC15" s="114" t="s">
        <v>391</v>
      </c>
      <c r="AD15" s="114" t="s">
        <v>391</v>
      </c>
      <c r="AE15" s="40"/>
      <c r="AF15" s="114" t="s">
        <v>441</v>
      </c>
      <c r="AG15" s="39" t="s">
        <v>390</v>
      </c>
      <c r="AH15" s="114" t="s">
        <v>441</v>
      </c>
      <c r="AI15" s="39" t="s">
        <v>390</v>
      </c>
      <c r="AJ15" s="39" t="s">
        <v>390</v>
      </c>
      <c r="AK15" s="39" t="s">
        <v>389</v>
      </c>
      <c r="AL15" s="41" t="s">
        <v>41</v>
      </c>
    </row>
    <row r="16" spans="1:38" ht="26.25" customHeight="1" thickBot="1" x14ac:dyDescent="0.3">
      <c r="A16" s="36" t="s">
        <v>45</v>
      </c>
      <c r="B16" s="36" t="s">
        <v>48</v>
      </c>
      <c r="C16" s="37" t="s">
        <v>49</v>
      </c>
      <c r="D16" s="38"/>
      <c r="E16" s="114">
        <v>0.33899561073974999</v>
      </c>
      <c r="F16" s="114">
        <v>7.358E-3</v>
      </c>
      <c r="G16" s="114">
        <v>0.19060639682434</v>
      </c>
      <c r="H16" s="114" t="s">
        <v>391</v>
      </c>
      <c r="I16" s="114">
        <v>2.54507852606E-2</v>
      </c>
      <c r="J16" s="114">
        <v>3.8518617842260003E-2</v>
      </c>
      <c r="K16" s="114">
        <v>7.2247790476189996E-2</v>
      </c>
      <c r="L16" s="114" t="s">
        <v>391</v>
      </c>
      <c r="M16" s="114">
        <v>3.6790000000000003E-2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3679</v>
      </c>
      <c r="AH16" s="39" t="s">
        <v>390</v>
      </c>
      <c r="AI16" s="39" t="s">
        <v>390</v>
      </c>
      <c r="AJ16" s="39" t="s">
        <v>390</v>
      </c>
      <c r="AK16" s="39" t="s">
        <v>389</v>
      </c>
      <c r="AL16" s="41" t="s">
        <v>41</v>
      </c>
    </row>
    <row r="17" spans="1:38" ht="26.25" customHeight="1" thickBot="1" x14ac:dyDescent="0.3">
      <c r="A17" s="36" t="s">
        <v>45</v>
      </c>
      <c r="B17" s="36" t="s">
        <v>50</v>
      </c>
      <c r="C17" s="37" t="s">
        <v>51</v>
      </c>
      <c r="D17" s="38"/>
      <c r="E17" s="114">
        <v>0.74466358678375011</v>
      </c>
      <c r="F17" s="114">
        <v>2.0671694289329998E-2</v>
      </c>
      <c r="G17" s="114">
        <v>0.26285593169165999</v>
      </c>
      <c r="H17" s="114">
        <v>1.0822593355059999E-2</v>
      </c>
      <c r="I17" s="114">
        <v>9.7230871119299983E-3</v>
      </c>
      <c r="J17" s="114">
        <v>1.4024520101950001E-2</v>
      </c>
      <c r="K17" s="114">
        <v>1.826913934534E-2</v>
      </c>
      <c r="L17" s="114">
        <v>4.6588213005800006E-3</v>
      </c>
      <c r="M17" s="114">
        <v>0.20818344516591999</v>
      </c>
      <c r="N17" s="114">
        <v>8.27590876073E-3</v>
      </c>
      <c r="O17" s="114">
        <v>2.9116624604999997E-4</v>
      </c>
      <c r="P17" s="114">
        <v>6.2577527559999993E-5</v>
      </c>
      <c r="Q17" s="114">
        <v>6.6968307132999998E-4</v>
      </c>
      <c r="R17" s="114">
        <v>4.4137091727000004E-4</v>
      </c>
      <c r="S17" s="114">
        <v>2.2973737644100003E-3</v>
      </c>
      <c r="T17" s="114">
        <v>0.10313295627407999</v>
      </c>
      <c r="U17" s="114">
        <v>8.6413216217999999E-4</v>
      </c>
      <c r="V17" s="114">
        <v>8.1041613974599993E-3</v>
      </c>
      <c r="W17" s="114">
        <v>6.5533871297899999E-3</v>
      </c>
      <c r="X17" s="114">
        <v>3.6837308579999999E-5</v>
      </c>
      <c r="Y17" s="114">
        <v>3.6948221635000001E-4</v>
      </c>
      <c r="Z17" s="114">
        <v>4.403884686E-5</v>
      </c>
      <c r="AA17" s="114">
        <v>4.0554777229999996E-5</v>
      </c>
      <c r="AB17" s="114">
        <v>4.9091314902999998E-4</v>
      </c>
      <c r="AC17" s="114">
        <v>9.5824526400000001E-5</v>
      </c>
      <c r="AD17" s="114">
        <v>9.7101596880000018E-7</v>
      </c>
      <c r="AE17" s="40"/>
      <c r="AF17" s="114">
        <v>7849.9737642800201</v>
      </c>
      <c r="AG17" s="114">
        <v>3062.2293199999999</v>
      </c>
      <c r="AH17" s="114">
        <v>3933.1673747818299</v>
      </c>
      <c r="AI17" s="114">
        <v>60.002496000000001</v>
      </c>
      <c r="AJ17" s="114">
        <v>0</v>
      </c>
      <c r="AK17" s="39" t="s">
        <v>389</v>
      </c>
      <c r="AL17" s="41" t="s">
        <v>41</v>
      </c>
    </row>
    <row r="18" spans="1:38" ht="26.25" customHeight="1" thickBot="1" x14ac:dyDescent="0.3">
      <c r="A18" s="36" t="s">
        <v>45</v>
      </c>
      <c r="B18" s="36" t="s">
        <v>52</v>
      </c>
      <c r="C18" s="37" t="s">
        <v>53</v>
      </c>
      <c r="D18" s="38"/>
      <c r="E18" s="114">
        <v>0.10216481884292999</v>
      </c>
      <c r="F18" s="114">
        <v>2.8103603084100003E-3</v>
      </c>
      <c r="G18" s="114">
        <v>2.939939755557E-2</v>
      </c>
      <c r="H18" s="114">
        <v>1.75890788143E-3</v>
      </c>
      <c r="I18" s="114">
        <v>2.8399085978299998E-3</v>
      </c>
      <c r="J18" s="114">
        <v>3.2318509454000001E-3</v>
      </c>
      <c r="K18" s="114">
        <v>3.2357354894000001E-3</v>
      </c>
      <c r="L18" s="114">
        <v>1.5574968440778166E-3</v>
      </c>
      <c r="M18" s="114">
        <v>2.652928862152E-2</v>
      </c>
      <c r="N18" s="114">
        <v>4.0577377046800006E-3</v>
      </c>
      <c r="O18" s="114">
        <v>1.8309867739E-4</v>
      </c>
      <c r="P18" s="114">
        <v>5.9168907429999997E-5</v>
      </c>
      <c r="Q18" s="114">
        <v>3.9414226344999998E-4</v>
      </c>
      <c r="R18" s="114">
        <v>3.1499299680999999E-4</v>
      </c>
      <c r="S18" s="114">
        <v>1.5747259106900001E-3</v>
      </c>
      <c r="T18" s="114">
        <v>3.950953863718E-2</v>
      </c>
      <c r="U18" s="114">
        <v>3.9857182866999999E-4</v>
      </c>
      <c r="V18" s="114">
        <v>4.20968150091E-3</v>
      </c>
      <c r="W18" s="114">
        <v>1.3162270592599998E-3</v>
      </c>
      <c r="X18" s="114">
        <v>2.5935763559999999E-5</v>
      </c>
      <c r="Y18" s="114">
        <v>2.2192146591000001E-4</v>
      </c>
      <c r="Z18" s="114">
        <v>2.7626848840000001E-5</v>
      </c>
      <c r="AA18" s="114">
        <v>2.4056727709999998E-5</v>
      </c>
      <c r="AB18" s="114">
        <v>2.9954080603000001E-4</v>
      </c>
      <c r="AC18" s="114">
        <v>4.8556800000000002E-5</v>
      </c>
      <c r="AD18" s="114">
        <v>5.8268160000000001E-7</v>
      </c>
      <c r="AE18" s="40"/>
      <c r="AF18" s="114">
        <v>1440.14381698125</v>
      </c>
      <c r="AG18" s="114">
        <v>0</v>
      </c>
      <c r="AH18" s="114" t="s">
        <v>441</v>
      </c>
      <c r="AI18" s="114" t="s">
        <v>441</v>
      </c>
      <c r="AJ18" s="114">
        <v>0</v>
      </c>
      <c r="AK18" s="39" t="s">
        <v>389</v>
      </c>
      <c r="AL18" s="41" t="s">
        <v>41</v>
      </c>
    </row>
    <row r="19" spans="1:38" ht="26.25" customHeight="1" thickBot="1" x14ac:dyDescent="0.3">
      <c r="A19" s="36" t="s">
        <v>45</v>
      </c>
      <c r="B19" s="36" t="s">
        <v>54</v>
      </c>
      <c r="C19" s="37" t="s">
        <v>55</v>
      </c>
      <c r="D19" s="38"/>
      <c r="E19" s="114">
        <v>0.58986936980430005</v>
      </c>
      <c r="F19" s="114">
        <v>3.1771312057350003E-2</v>
      </c>
      <c r="G19" s="114">
        <v>0.11740767135455998</v>
      </c>
      <c r="H19" s="114">
        <v>1.2686458824469999E-2</v>
      </c>
      <c r="I19" s="114">
        <v>1.978709555229E-2</v>
      </c>
      <c r="J19" s="114">
        <v>2.3244720910250004E-2</v>
      </c>
      <c r="K19" s="114">
        <v>2.3523720891970003E-2</v>
      </c>
      <c r="L19" s="114">
        <v>4.900909065940492E-3</v>
      </c>
      <c r="M19" s="114">
        <v>0.18102607512653998</v>
      </c>
      <c r="N19" s="114">
        <v>2.0841162317559999E-2</v>
      </c>
      <c r="O19" s="114">
        <v>1.1252991583520001E-3</v>
      </c>
      <c r="P19" s="114">
        <v>5.0079681242000006E-4</v>
      </c>
      <c r="Q19" s="114">
        <v>1.3021738613599998E-3</v>
      </c>
      <c r="R19" s="114">
        <v>3.24761928553E-3</v>
      </c>
      <c r="S19" s="114">
        <v>7.8119162142800003E-3</v>
      </c>
      <c r="T19" s="114">
        <v>8.3642225044700008E-2</v>
      </c>
      <c r="U19" s="114">
        <v>1.4788081643399998E-3</v>
      </c>
      <c r="V19" s="114">
        <v>9.1086949706770004E-2</v>
      </c>
      <c r="W19" s="114">
        <v>3.9123182142299998E-3</v>
      </c>
      <c r="X19" s="114">
        <v>1.0700062511799998E-3</v>
      </c>
      <c r="Y19" s="114">
        <v>1.3808749155299999E-3</v>
      </c>
      <c r="Z19" s="114">
        <v>3.9884747214999995E-4</v>
      </c>
      <c r="AA19" s="114">
        <v>3.4929221681999996E-4</v>
      </c>
      <c r="AB19" s="114">
        <v>3.19902085572E-3</v>
      </c>
      <c r="AC19" s="114">
        <v>1.271309116823E-2</v>
      </c>
      <c r="AD19" s="114">
        <v>1.5014395751486879E-2</v>
      </c>
      <c r="AE19" s="40"/>
      <c r="AF19" s="114">
        <v>6623.9891544450902</v>
      </c>
      <c r="AG19" s="114" t="s">
        <v>441</v>
      </c>
      <c r="AH19" s="114">
        <v>1489.7441631679501</v>
      </c>
      <c r="AI19" s="114" t="s">
        <v>441</v>
      </c>
      <c r="AJ19" s="114" t="s">
        <v>441</v>
      </c>
      <c r="AK19" s="39" t="s">
        <v>389</v>
      </c>
      <c r="AL19" s="41" t="s">
        <v>41</v>
      </c>
    </row>
    <row r="20" spans="1:38" ht="26.25" customHeight="1" thickBot="1" x14ac:dyDescent="0.3">
      <c r="A20" s="36" t="s">
        <v>45</v>
      </c>
      <c r="B20" s="36" t="s">
        <v>56</v>
      </c>
      <c r="C20" s="37" t="s">
        <v>57</v>
      </c>
      <c r="D20" s="38"/>
      <c r="E20" s="114">
        <v>3.0203735675610504</v>
      </c>
      <c r="F20" s="114">
        <v>0.85389318730037</v>
      </c>
      <c r="G20" s="114">
        <v>0.78248734375794005</v>
      </c>
      <c r="H20" s="114">
        <v>6.987040745362999E-2</v>
      </c>
      <c r="I20" s="114">
        <v>0.25256945866238001</v>
      </c>
      <c r="J20" s="114">
        <v>0.33348384672541004</v>
      </c>
      <c r="K20" s="114">
        <v>0.34616676533993995</v>
      </c>
      <c r="L20" s="114">
        <v>8.048559969787937E-2</v>
      </c>
      <c r="M20" s="114">
        <v>1.58694034537972</v>
      </c>
      <c r="N20" s="114">
        <v>0.72646511660092006</v>
      </c>
      <c r="O20" s="114">
        <v>4.3512645944139998E-2</v>
      </c>
      <c r="P20" s="114">
        <v>1.297829130025E-2</v>
      </c>
      <c r="Q20" s="114">
        <v>2.5051700851159996E-2</v>
      </c>
      <c r="R20" s="114">
        <v>0.12798332921855998</v>
      </c>
      <c r="S20" s="114">
        <v>0.26810270021507998</v>
      </c>
      <c r="T20" s="114">
        <v>1.0973653545194</v>
      </c>
      <c r="U20" s="114">
        <v>4.0317250214129997E-2</v>
      </c>
      <c r="V20" s="114">
        <v>4.1673035363909703</v>
      </c>
      <c r="W20" s="114">
        <v>5.0652360476850004E-2</v>
      </c>
      <c r="X20" s="114">
        <v>4.268894287754E-2</v>
      </c>
      <c r="Y20" s="114">
        <v>5.4209212785650003E-2</v>
      </c>
      <c r="Z20" s="114">
        <v>1.6718659970149999E-2</v>
      </c>
      <c r="AA20" s="114">
        <v>1.36314358792856E-2</v>
      </c>
      <c r="AB20" s="114">
        <v>0.12724825151266</v>
      </c>
      <c r="AC20" s="114">
        <v>0.25201470134304005</v>
      </c>
      <c r="AD20" s="114">
        <v>1.478628417527E-2</v>
      </c>
      <c r="AE20" s="40"/>
      <c r="AF20" s="114">
        <v>7620.8458563316999</v>
      </c>
      <c r="AG20" s="114">
        <v>69.403391999999997</v>
      </c>
      <c r="AH20" s="114">
        <v>1217.9708933040599</v>
      </c>
      <c r="AI20" s="114">
        <v>212287.88933999999</v>
      </c>
      <c r="AJ20" s="114">
        <v>628.14239999999995</v>
      </c>
      <c r="AK20" s="39" t="s">
        <v>389</v>
      </c>
      <c r="AL20" s="41" t="s">
        <v>41</v>
      </c>
    </row>
    <row r="21" spans="1:38" ht="26.25" customHeight="1" thickBot="1" x14ac:dyDescent="0.3">
      <c r="A21" s="36" t="s">
        <v>45</v>
      </c>
      <c r="B21" s="36" t="s">
        <v>58</v>
      </c>
      <c r="C21" s="37" t="s">
        <v>59</v>
      </c>
      <c r="D21" s="38"/>
      <c r="E21" s="114">
        <v>0.34631789620891995</v>
      </c>
      <c r="F21" s="114">
        <v>3.4172878603699997E-2</v>
      </c>
      <c r="G21" s="114">
        <v>5.3938893301549995E-2</v>
      </c>
      <c r="H21" s="114">
        <v>7.3086467059800004E-3</v>
      </c>
      <c r="I21" s="114">
        <v>1.1380869771369999E-2</v>
      </c>
      <c r="J21" s="114">
        <v>1.4886302135869998E-2</v>
      </c>
      <c r="K21" s="114">
        <v>1.5369325881329998E-2</v>
      </c>
      <c r="L21" s="114">
        <v>3.6925529617299999E-3</v>
      </c>
      <c r="M21" s="114">
        <v>0.12073557690695</v>
      </c>
      <c r="N21" s="114">
        <v>3.057120996301E-2</v>
      </c>
      <c r="O21" s="114">
        <v>1.8807049926999999E-3</v>
      </c>
      <c r="P21" s="114">
        <v>5.9717755414999993E-4</v>
      </c>
      <c r="Q21" s="114">
        <v>9.7929446380000005E-4</v>
      </c>
      <c r="R21" s="114">
        <v>5.6899536307399995E-3</v>
      </c>
      <c r="S21" s="114">
        <v>1.2678156741470001E-2</v>
      </c>
      <c r="T21" s="114">
        <v>2.1816603305479999E-2</v>
      </c>
      <c r="U21" s="114">
        <v>1.7664442935700002E-3</v>
      </c>
      <c r="V21" s="114">
        <v>0.16555151509131</v>
      </c>
      <c r="W21" s="114">
        <v>3.9653789585800004E-3</v>
      </c>
      <c r="X21" s="114">
        <v>1.4689593937299999E-3</v>
      </c>
      <c r="Y21" s="114">
        <v>1.98323845551E-3</v>
      </c>
      <c r="Z21" s="114">
        <v>5.9097887702999998E-4</v>
      </c>
      <c r="AA21" s="114">
        <v>5.4731569910000004E-4</v>
      </c>
      <c r="AB21" s="114">
        <v>4.59049242539E-3</v>
      </c>
      <c r="AC21" s="114">
        <v>9.12044039041E-3</v>
      </c>
      <c r="AD21" s="114">
        <v>1.0327999754E-4</v>
      </c>
      <c r="AE21" s="40"/>
      <c r="AF21" s="114">
        <v>1333.28138844408</v>
      </c>
      <c r="AG21" s="114">
        <v>0</v>
      </c>
      <c r="AH21" s="114">
        <v>2873.0801548046602</v>
      </c>
      <c r="AI21" s="114">
        <v>2732.3679340839099</v>
      </c>
      <c r="AJ21" s="114">
        <v>0</v>
      </c>
      <c r="AK21" s="39" t="s">
        <v>389</v>
      </c>
      <c r="AL21" s="41" t="s">
        <v>41</v>
      </c>
    </row>
    <row r="22" spans="1:38" ht="26.25" customHeight="1" thickBot="1" x14ac:dyDescent="0.3">
      <c r="A22" s="36" t="s">
        <v>45</v>
      </c>
      <c r="B22" s="42" t="s">
        <v>60</v>
      </c>
      <c r="C22" s="37" t="s">
        <v>61</v>
      </c>
      <c r="D22" s="38"/>
      <c r="E22" s="114">
        <v>1.7210531477020101</v>
      </c>
      <c r="F22" s="114">
        <v>6.8775168661059996E-2</v>
      </c>
      <c r="G22" s="114">
        <v>0.49789797418993997</v>
      </c>
      <c r="H22" s="114">
        <v>1.8806796001370002E-2</v>
      </c>
      <c r="I22" s="114">
        <v>1.2409148352611728E-2</v>
      </c>
      <c r="J22" s="114">
        <v>1.4766616551111727E-2</v>
      </c>
      <c r="K22" s="114">
        <v>1.4818486104411728E-2</v>
      </c>
      <c r="L22" s="114">
        <v>6.4489203749889239E-3</v>
      </c>
      <c r="M22" s="114">
        <v>0.25044172801483999</v>
      </c>
      <c r="N22" s="114">
        <v>7.2098928055039993E-2</v>
      </c>
      <c r="O22" s="114">
        <v>3.14308870448E-3</v>
      </c>
      <c r="P22" s="114">
        <v>6.4696900662600003E-3</v>
      </c>
      <c r="Q22" s="114">
        <v>1.0078830209169999E-2</v>
      </c>
      <c r="R22" s="114">
        <v>2.322942754958E-2</v>
      </c>
      <c r="S22" s="114">
        <v>3.590467207827E-2</v>
      </c>
      <c r="T22" s="114">
        <v>0.24556312684486001</v>
      </c>
      <c r="U22" s="114">
        <v>7.2001493391299996E-3</v>
      </c>
      <c r="V22" s="114">
        <v>0.22804523920059999</v>
      </c>
      <c r="W22" s="114">
        <v>5.8550339110100005E-2</v>
      </c>
      <c r="X22" s="114">
        <v>1.0022627808888302E-3</v>
      </c>
      <c r="Y22" s="114">
        <v>1.5645867077227473E-3</v>
      </c>
      <c r="Z22" s="114">
        <v>5.3672129004728414E-4</v>
      </c>
      <c r="AA22" s="114">
        <v>5.7489870695591602E-4</v>
      </c>
      <c r="AB22" s="114">
        <v>3.6784694856800003E-3</v>
      </c>
      <c r="AC22" s="114">
        <v>2.8513394042069998E-2</v>
      </c>
      <c r="AD22" s="114">
        <v>0.73094505003875243</v>
      </c>
      <c r="AE22" s="40"/>
      <c r="AF22" s="114">
        <v>3286.665755040729</v>
      </c>
      <c r="AG22" s="114" t="s">
        <v>441</v>
      </c>
      <c r="AH22" s="114" t="s">
        <v>441</v>
      </c>
      <c r="AI22" s="114" t="s">
        <v>441</v>
      </c>
      <c r="AJ22" s="114" t="s">
        <v>441</v>
      </c>
      <c r="AK22" s="39" t="s">
        <v>389</v>
      </c>
      <c r="AL22" s="41" t="s">
        <v>41</v>
      </c>
    </row>
    <row r="23" spans="1:38" ht="26.25" customHeight="1" thickBot="1" x14ac:dyDescent="0.3">
      <c r="A23" s="36" t="s">
        <v>62</v>
      </c>
      <c r="B23" s="42" t="s">
        <v>368</v>
      </c>
      <c r="C23" s="37" t="s">
        <v>364</v>
      </c>
      <c r="D23" s="43"/>
      <c r="E23" s="114">
        <v>4.2280870498722809</v>
      </c>
      <c r="F23" s="114">
        <v>1.0361849545141499</v>
      </c>
      <c r="G23" s="114">
        <v>1.8427174478507029E-3</v>
      </c>
      <c r="H23" s="114">
        <v>3.529643192910735E-3</v>
      </c>
      <c r="I23" s="114">
        <v>0.27355131927359</v>
      </c>
      <c r="J23" s="114">
        <v>0.28874861478878999</v>
      </c>
      <c r="K23" s="114">
        <v>0.30394591030399004</v>
      </c>
      <c r="L23" s="114">
        <v>0.19519656899825788</v>
      </c>
      <c r="M23" s="114">
        <v>10.77654855412327</v>
      </c>
      <c r="N23" s="114" t="s">
        <v>391</v>
      </c>
      <c r="O23" s="114">
        <v>5.112980926646739E-3</v>
      </c>
      <c r="P23" s="114" t="s">
        <v>391</v>
      </c>
      <c r="Q23" s="114" t="s">
        <v>391</v>
      </c>
      <c r="R23" s="114">
        <v>2.556490463332213E-2</v>
      </c>
      <c r="S23" s="114">
        <v>0.86920675753360999</v>
      </c>
      <c r="T23" s="114">
        <v>3.5790866486648976E-2</v>
      </c>
      <c r="U23" s="114">
        <v>5.112980926646739E-3</v>
      </c>
      <c r="V23" s="114">
        <v>0.51129809266684001</v>
      </c>
      <c r="W23" s="114" t="s">
        <v>391</v>
      </c>
      <c r="X23" s="114">
        <v>1.5413813766093703E-2</v>
      </c>
      <c r="Y23" s="114">
        <v>2.5490033647203703E-2</v>
      </c>
      <c r="Z23" s="114" t="s">
        <v>391</v>
      </c>
      <c r="AA23" s="114" t="s">
        <v>391</v>
      </c>
      <c r="AB23" s="114" t="s">
        <v>391</v>
      </c>
      <c r="AC23" s="114" t="s">
        <v>391</v>
      </c>
      <c r="AD23" s="114" t="s">
        <v>391</v>
      </c>
      <c r="AE23" s="40"/>
      <c r="AF23" s="114">
        <v>15696.982660155019</v>
      </c>
      <c r="AG23" s="39" t="s">
        <v>390</v>
      </c>
      <c r="AH23" s="39" t="s">
        <v>390</v>
      </c>
      <c r="AI23" s="114">
        <v>6276.1331079406154</v>
      </c>
      <c r="AJ23" s="114">
        <v>48.004937046185397</v>
      </c>
      <c r="AK23" s="39" t="s">
        <v>389</v>
      </c>
      <c r="AL23" s="41" t="s">
        <v>41</v>
      </c>
    </row>
    <row r="24" spans="1:38" ht="26.25" customHeight="1" thickBot="1" x14ac:dyDescent="0.3">
      <c r="A24" s="44" t="s">
        <v>45</v>
      </c>
      <c r="B24" s="42" t="s">
        <v>63</v>
      </c>
      <c r="C24" s="37" t="s">
        <v>64</v>
      </c>
      <c r="D24" s="38"/>
      <c r="E24" s="114">
        <v>4.4412698158631585</v>
      </c>
      <c r="F24" s="114">
        <v>0.37644181482210748</v>
      </c>
      <c r="G24" s="114">
        <v>0.64045584760810015</v>
      </c>
      <c r="H24" s="114">
        <v>3.5233254895416399E-2</v>
      </c>
      <c r="I24" s="114">
        <v>0.16153993247594275</v>
      </c>
      <c r="J24" s="114">
        <v>0.2450140122861417</v>
      </c>
      <c r="K24" s="114">
        <v>0.28414212740010109</v>
      </c>
      <c r="L24" s="114">
        <v>4.4823871514301387E-2</v>
      </c>
      <c r="M24" s="114">
        <v>0.86034615056599262</v>
      </c>
      <c r="N24" s="114">
        <v>0.38590958451736118</v>
      </c>
      <c r="O24" s="114">
        <v>2.0006814118262484E-2</v>
      </c>
      <c r="P24" s="114">
        <v>1.6738269506176899E-2</v>
      </c>
      <c r="Q24" s="114">
        <v>2.1839183872136327E-2</v>
      </c>
      <c r="R24" s="114">
        <v>9.0099580141734803E-2</v>
      </c>
      <c r="S24" s="114">
        <v>0.15406763159265841</v>
      </c>
      <c r="T24" s="114">
        <v>0.484135393318052</v>
      </c>
      <c r="U24" s="114">
        <v>2.7588724418163884E-2</v>
      </c>
      <c r="V24" s="114">
        <v>1.7037955619601981</v>
      </c>
      <c r="W24" s="114">
        <v>0.38743630368693804</v>
      </c>
      <c r="X24" s="114">
        <v>1.7533863779323363E-2</v>
      </c>
      <c r="Y24" s="114">
        <v>2.3728790296756605E-2</v>
      </c>
      <c r="Z24" s="114">
        <v>7.0260395526229782E-3</v>
      </c>
      <c r="AA24" s="114">
        <v>5.6944256892752804E-3</v>
      </c>
      <c r="AB24" s="114">
        <v>5.3983119318137811E-2</v>
      </c>
      <c r="AC24" s="114">
        <v>8.834067542903451E-2</v>
      </c>
      <c r="AD24" s="114">
        <v>0.66414684652246303</v>
      </c>
      <c r="AE24" s="40"/>
      <c r="AF24" s="114">
        <v>8355.6556622888802</v>
      </c>
      <c r="AG24" s="114">
        <v>3900.7486339428001</v>
      </c>
      <c r="AH24" s="114">
        <v>809.65507204362359</v>
      </c>
      <c r="AI24" s="114">
        <v>17542.577645215886</v>
      </c>
      <c r="AJ24" s="114">
        <v>110.5591349462</v>
      </c>
      <c r="AK24" s="39" t="s">
        <v>389</v>
      </c>
      <c r="AL24" s="41" t="s">
        <v>41</v>
      </c>
    </row>
    <row r="25" spans="1:38" ht="26.25" customHeight="1" thickBot="1" x14ac:dyDescent="0.3">
      <c r="A25" s="36" t="s">
        <v>65</v>
      </c>
      <c r="B25" s="42" t="s">
        <v>66</v>
      </c>
      <c r="C25" s="45" t="s">
        <v>67</v>
      </c>
      <c r="D25" s="38"/>
      <c r="E25" s="114">
        <v>0.34006440596985998</v>
      </c>
      <c r="F25" s="114">
        <v>3.9964759044370003E-2</v>
      </c>
      <c r="G25" s="114">
        <v>2.9463383635550001E-2</v>
      </c>
      <c r="H25" s="114" t="s">
        <v>391</v>
      </c>
      <c r="I25" s="114">
        <v>7.8248999999900003E-3</v>
      </c>
      <c r="J25" s="114">
        <v>7.8248999999900003E-3</v>
      </c>
      <c r="K25" s="114">
        <v>7.8248999999900003E-3</v>
      </c>
      <c r="L25" s="114">
        <v>3.7559519999900001E-3</v>
      </c>
      <c r="M25" s="114">
        <v>0.37394723215894998</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1257.3773461841399</v>
      </c>
      <c r="AG25" s="39" t="s">
        <v>390</v>
      </c>
      <c r="AH25" s="39" t="s">
        <v>390</v>
      </c>
      <c r="AI25" s="114">
        <v>10.104591758176699</v>
      </c>
      <c r="AJ25" s="39" t="s">
        <v>390</v>
      </c>
      <c r="AK25" s="39" t="s">
        <v>389</v>
      </c>
      <c r="AL25" s="41" t="s">
        <v>41</v>
      </c>
    </row>
    <row r="26" spans="1:38" ht="26.25" customHeight="1" thickBot="1" x14ac:dyDescent="0.3">
      <c r="A26" s="36" t="s">
        <v>65</v>
      </c>
      <c r="B26" s="36" t="s">
        <v>68</v>
      </c>
      <c r="C26" s="37" t="s">
        <v>69</v>
      </c>
      <c r="D26" s="38"/>
      <c r="E26" s="114">
        <v>0.13624491474515002</v>
      </c>
      <c r="F26" s="114">
        <v>1.251482144275E-2</v>
      </c>
      <c r="G26" s="114">
        <v>1.4052527484160001E-2</v>
      </c>
      <c r="H26" s="114" t="s">
        <v>391</v>
      </c>
      <c r="I26" s="114">
        <v>3.8604299999800001E-3</v>
      </c>
      <c r="J26" s="114">
        <v>3.8604299999800001E-3</v>
      </c>
      <c r="K26" s="114">
        <v>3.8604299999800001E-3</v>
      </c>
      <c r="L26" s="114">
        <v>1.85300639999E-3</v>
      </c>
      <c r="M26" s="114">
        <v>0.15184684679516</v>
      </c>
      <c r="N26" s="114">
        <v>0.12635898707477999</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599.73753095429345</v>
      </c>
      <c r="AG26" s="39" t="s">
        <v>390</v>
      </c>
      <c r="AH26" s="39" t="s">
        <v>390</v>
      </c>
      <c r="AI26" s="114">
        <v>4.7626089293861398</v>
      </c>
      <c r="AJ26" s="39" t="s">
        <v>390</v>
      </c>
      <c r="AK26" s="39" t="s">
        <v>389</v>
      </c>
      <c r="AL26" s="41" t="s">
        <v>41</v>
      </c>
    </row>
    <row r="27" spans="1:38" ht="26.25" customHeight="1" thickBot="1" x14ac:dyDescent="0.3">
      <c r="A27" s="36" t="s">
        <v>70</v>
      </c>
      <c r="B27" s="36" t="s">
        <v>71</v>
      </c>
      <c r="C27" s="37" t="s">
        <v>72</v>
      </c>
      <c r="D27" s="38"/>
      <c r="E27" s="114">
        <v>20.282604505316709</v>
      </c>
      <c r="F27" s="114">
        <v>5.5842599457042104</v>
      </c>
      <c r="G27" s="114">
        <v>2.3251349358169388E-2</v>
      </c>
      <c r="H27" s="114">
        <v>1.1685344190295175</v>
      </c>
      <c r="I27" s="114">
        <v>0.13717881847851487</v>
      </c>
      <c r="J27" s="114">
        <v>0.13717881847851487</v>
      </c>
      <c r="K27" s="114">
        <v>0.13717881847851487</v>
      </c>
      <c r="L27" s="114">
        <v>5.8649383041028715E-2</v>
      </c>
      <c r="M27" s="114">
        <v>48.129126364669531</v>
      </c>
      <c r="N27" s="114">
        <v>1.9399701873038231E-3</v>
      </c>
      <c r="O27" s="114">
        <v>7.1126244945093572E-4</v>
      </c>
      <c r="P27" s="114">
        <v>2.5749444761250004E-2</v>
      </c>
      <c r="Q27" s="114">
        <v>7.4008540222142124E-4</v>
      </c>
      <c r="R27" s="114">
        <v>2.7190979877635798E-2</v>
      </c>
      <c r="S27" s="114">
        <v>1.9479569988980001E-2</v>
      </c>
      <c r="T27" s="114">
        <v>4.9117663291592482E-3</v>
      </c>
      <c r="U27" s="114">
        <v>5.5293149170097084E-4</v>
      </c>
      <c r="V27" s="114">
        <v>0.14367523508992</v>
      </c>
      <c r="W27" s="114">
        <v>0.52683093136803993</v>
      </c>
      <c r="X27" s="114">
        <v>1.6064703927940002E-2</v>
      </c>
      <c r="Y27" s="114">
        <v>1.6417550788089999E-2</v>
      </c>
      <c r="Z27" s="114">
        <v>8.0124093057699994E-3</v>
      </c>
      <c r="AA27" s="114">
        <v>1.503225676232E-2</v>
      </c>
      <c r="AB27" s="114">
        <v>5.5526920784139996E-2</v>
      </c>
      <c r="AC27" s="114" t="s">
        <v>391</v>
      </c>
      <c r="AD27" s="114">
        <v>1.0552290626E-4</v>
      </c>
      <c r="AE27" s="40"/>
      <c r="AF27" s="114">
        <v>129920.39957435253</v>
      </c>
      <c r="AG27" s="39" t="s">
        <v>390</v>
      </c>
      <c r="AH27" s="114">
        <v>45.132583389237503</v>
      </c>
      <c r="AI27" s="114">
        <v>28342.145882366211</v>
      </c>
      <c r="AJ27" s="114">
        <v>259.27515163386778</v>
      </c>
      <c r="AK27" s="39" t="s">
        <v>389</v>
      </c>
      <c r="AL27" s="41" t="s">
        <v>41</v>
      </c>
    </row>
    <row r="28" spans="1:38" ht="26.25" customHeight="1" thickBot="1" x14ac:dyDescent="0.3">
      <c r="A28" s="36" t="s">
        <v>70</v>
      </c>
      <c r="B28" s="36" t="s">
        <v>73</v>
      </c>
      <c r="C28" s="37" t="s">
        <v>74</v>
      </c>
      <c r="D28" s="38"/>
      <c r="E28" s="114">
        <v>8.3094391661851787</v>
      </c>
      <c r="F28" s="114">
        <v>0.24612829971076999</v>
      </c>
      <c r="G28" s="114">
        <v>3.0622515780185625E-3</v>
      </c>
      <c r="H28" s="114">
        <v>5.1739266444449997E-2</v>
      </c>
      <c r="I28" s="114">
        <v>0.11409242954185</v>
      </c>
      <c r="J28" s="114">
        <v>0.11409242954185</v>
      </c>
      <c r="K28" s="114">
        <v>0.11409242954185</v>
      </c>
      <c r="L28" s="114">
        <v>7.2380450311238603E-2</v>
      </c>
      <c r="M28" s="114">
        <v>5.1193372620691306</v>
      </c>
      <c r="N28" s="114">
        <v>3.341526653E-5</v>
      </c>
      <c r="O28" s="114">
        <v>3.9677732999880512E-5</v>
      </c>
      <c r="P28" s="114">
        <v>3.7838284896851951E-3</v>
      </c>
      <c r="Q28" s="114">
        <v>7.597937632901824E-5</v>
      </c>
      <c r="R28" s="114">
        <v>5.8100377718757088E-3</v>
      </c>
      <c r="S28" s="114">
        <v>3.9054371527090779E-3</v>
      </c>
      <c r="T28" s="114">
        <v>2.0935227711973796E-4</v>
      </c>
      <c r="U28" s="114">
        <v>7.2603286655815373E-5</v>
      </c>
      <c r="V28" s="114">
        <v>1.296730891034E-2</v>
      </c>
      <c r="W28" s="114">
        <v>0.10948716182750999</v>
      </c>
      <c r="X28" s="114">
        <v>2.0650289241200001E-3</v>
      </c>
      <c r="Y28" s="114">
        <v>1.8058682347700001E-3</v>
      </c>
      <c r="Z28" s="114">
        <v>1.0270463319E-4</v>
      </c>
      <c r="AA28" s="114">
        <v>1.09586848526E-3</v>
      </c>
      <c r="AB28" s="114">
        <v>5.06947027736E-3</v>
      </c>
      <c r="AC28" s="114" t="s">
        <v>391</v>
      </c>
      <c r="AD28" s="114">
        <v>2.3742023805813702E-5</v>
      </c>
      <c r="AE28" s="40"/>
      <c r="AF28" s="114">
        <v>21456.65570523771</v>
      </c>
      <c r="AG28" s="39" t="s">
        <v>390</v>
      </c>
      <c r="AH28" s="114">
        <v>8.7839875156642506</v>
      </c>
      <c r="AI28" s="114">
        <v>8475.8977724142242</v>
      </c>
      <c r="AJ28" s="114">
        <v>64.004575404129298</v>
      </c>
      <c r="AK28" s="39" t="s">
        <v>389</v>
      </c>
      <c r="AL28" s="41" t="s">
        <v>41</v>
      </c>
    </row>
    <row r="29" spans="1:38" ht="26.25" customHeight="1" thickBot="1" x14ac:dyDescent="0.3">
      <c r="A29" s="36" t="s">
        <v>70</v>
      </c>
      <c r="B29" s="36" t="s">
        <v>75</v>
      </c>
      <c r="C29" s="37" t="s">
        <v>76</v>
      </c>
      <c r="D29" s="38"/>
      <c r="E29" s="114">
        <v>10.277901860964928</v>
      </c>
      <c r="F29" s="114">
        <v>0.25661172288769996</v>
      </c>
      <c r="G29" s="114">
        <v>7.8565455214382636E-3</v>
      </c>
      <c r="H29" s="114">
        <v>7.8582908770917739E-2</v>
      </c>
      <c r="I29" s="114">
        <v>0.15348067899876</v>
      </c>
      <c r="J29" s="114">
        <v>0.15348067899876</v>
      </c>
      <c r="K29" s="114">
        <v>0.15348067899876</v>
      </c>
      <c r="L29" s="114">
        <v>7.8728764690429998E-2</v>
      </c>
      <c r="M29" s="114">
        <v>6.9288694505724093</v>
      </c>
      <c r="N29" s="114">
        <v>1.8211217983571001E-6</v>
      </c>
      <c r="O29" s="114">
        <v>8.1768397685011299E-5</v>
      </c>
      <c r="P29" s="114">
        <v>8.6114929642937457E-3</v>
      </c>
      <c r="Q29" s="114">
        <v>1.6308913784773629E-4</v>
      </c>
      <c r="R29" s="114">
        <v>1.3776626472001665E-2</v>
      </c>
      <c r="S29" s="114">
        <v>9.2396760090197611E-3</v>
      </c>
      <c r="T29" s="114">
        <v>3.3378845374941842E-4</v>
      </c>
      <c r="U29" s="114">
        <v>1.6264148031544965E-4</v>
      </c>
      <c r="V29" s="114">
        <v>2.926203673329111E-2</v>
      </c>
      <c r="W29" s="114">
        <v>2.1526502457409998E-2</v>
      </c>
      <c r="X29" s="114">
        <v>1.6859362303081544E-3</v>
      </c>
      <c r="Y29" s="114">
        <v>9.0121439557079245E-3</v>
      </c>
      <c r="Z29" s="114">
        <v>3.0434271971850016E-4</v>
      </c>
      <c r="AA29" s="114">
        <v>1.1651810095327504E-3</v>
      </c>
      <c r="AB29" s="114">
        <v>1.2167603915290001E-2</v>
      </c>
      <c r="AC29" s="114" t="s">
        <v>391</v>
      </c>
      <c r="AD29" s="114">
        <v>4.2501656342626268E-6</v>
      </c>
      <c r="AE29" s="40"/>
      <c r="AF29" s="114">
        <v>45724.561595367537</v>
      </c>
      <c r="AG29" s="39" t="s">
        <v>390</v>
      </c>
      <c r="AH29" s="114">
        <v>351.4733090950985</v>
      </c>
      <c r="AI29" s="114">
        <v>27709.333993346136</v>
      </c>
      <c r="AJ29" s="114">
        <v>265.47153807444499</v>
      </c>
      <c r="AK29" s="39" t="s">
        <v>389</v>
      </c>
      <c r="AL29" s="41" t="s">
        <v>41</v>
      </c>
    </row>
    <row r="30" spans="1:38" ht="26.25" customHeight="1" thickBot="1" x14ac:dyDescent="0.3">
      <c r="A30" s="36" t="s">
        <v>70</v>
      </c>
      <c r="B30" s="36" t="s">
        <v>77</v>
      </c>
      <c r="C30" s="37" t="s">
        <v>78</v>
      </c>
      <c r="D30" s="38"/>
      <c r="E30" s="114">
        <v>0.1181140979843</v>
      </c>
      <c r="F30" s="114">
        <v>0.56215238070712004</v>
      </c>
      <c r="G30" s="114">
        <v>2.4691773528999998E-4</v>
      </c>
      <c r="H30" s="114">
        <v>1.4223041410499999E-3</v>
      </c>
      <c r="I30" s="114">
        <v>3.5022453735250002E-2</v>
      </c>
      <c r="J30" s="114">
        <v>3.5022453735250002E-2</v>
      </c>
      <c r="K30" s="114">
        <v>3.5022453735250002E-2</v>
      </c>
      <c r="L30" s="114">
        <v>6.8745499548099999E-3</v>
      </c>
      <c r="M30" s="114">
        <v>3.8691869988064203</v>
      </c>
      <c r="N30" s="114">
        <v>3.3424803439999999E-5</v>
      </c>
      <c r="O30" s="114">
        <v>5.9822463061149908E-6</v>
      </c>
      <c r="P30" s="114">
        <v>2.6022771430934971E-4</v>
      </c>
      <c r="Q30" s="114">
        <v>8.9733694591724794E-6</v>
      </c>
      <c r="R30" s="114">
        <v>1.8844075863366699E-4</v>
      </c>
      <c r="S30" s="114">
        <v>1.3460054188184979E-4</v>
      </c>
      <c r="T30" s="114">
        <v>6.8795832511389939E-5</v>
      </c>
      <c r="U30" s="114">
        <v>5.9822463061149908E-6</v>
      </c>
      <c r="V30" s="114">
        <v>9.8707064050000009E-4</v>
      </c>
      <c r="W30" s="114">
        <v>1.5835725769639999E-2</v>
      </c>
      <c r="X30" s="114">
        <v>2.4940056169E-4</v>
      </c>
      <c r="Y30" s="114">
        <v>2.8057563190000002E-4</v>
      </c>
      <c r="Z30" s="114">
        <v>2.0263795636999999E-4</v>
      </c>
      <c r="AA30" s="114">
        <v>3.0395693456E-4</v>
      </c>
      <c r="AB30" s="114">
        <v>1.0365710845500001E-3</v>
      </c>
      <c r="AC30" s="114" t="s">
        <v>391</v>
      </c>
      <c r="AD30" s="114">
        <v>5.7639240844183001E-6</v>
      </c>
      <c r="AE30" s="40"/>
      <c r="AF30" s="114">
        <v>1199.1056833858599</v>
      </c>
      <c r="AG30" s="39" t="s">
        <v>390</v>
      </c>
      <c r="AH30" s="39" t="s">
        <v>390</v>
      </c>
      <c r="AI30" s="114">
        <v>72.239740449200198</v>
      </c>
      <c r="AJ30" s="114">
        <v>1.24839415631978</v>
      </c>
      <c r="AK30" s="39" t="s">
        <v>389</v>
      </c>
      <c r="AL30" s="41" t="s">
        <v>41</v>
      </c>
    </row>
    <row r="31" spans="1:38" ht="26.25" customHeight="1" thickBot="1" x14ac:dyDescent="0.3">
      <c r="A31" s="36" t="s">
        <v>70</v>
      </c>
      <c r="B31" s="36" t="s">
        <v>79</v>
      </c>
      <c r="C31" s="37" t="s">
        <v>80</v>
      </c>
      <c r="D31" s="38"/>
      <c r="E31" s="39" t="s">
        <v>389</v>
      </c>
      <c r="F31" s="114">
        <v>2.3086850586403198</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0.35299999999999998</v>
      </c>
      <c r="J32" s="114">
        <v>1.4550000000000001</v>
      </c>
      <c r="K32" s="114">
        <v>2.16908163265306</v>
      </c>
      <c r="L32" s="114">
        <v>0.21690816326529999</v>
      </c>
      <c r="M32" s="114" t="s">
        <v>389</v>
      </c>
      <c r="N32" s="114">
        <v>0.30798584335878998</v>
      </c>
      <c r="O32" s="114">
        <v>2.3448677756099999E-3</v>
      </c>
      <c r="P32" s="114" t="s">
        <v>391</v>
      </c>
      <c r="Q32" s="114" t="s">
        <v>391</v>
      </c>
      <c r="R32" s="114">
        <v>2.7925551362200001E-3</v>
      </c>
      <c r="S32" s="114">
        <v>21.064379655204601</v>
      </c>
      <c r="T32" s="114">
        <v>5.4920413521700002E-3</v>
      </c>
      <c r="U32" s="114" t="s">
        <v>391</v>
      </c>
      <c r="V32" s="114">
        <v>24.254396716547301</v>
      </c>
      <c r="W32" s="114" t="s">
        <v>389</v>
      </c>
      <c r="X32" s="114">
        <v>7.1825204081600001E-3</v>
      </c>
      <c r="Y32" s="114">
        <v>1.6971428570999999E-4</v>
      </c>
      <c r="Z32" s="114">
        <v>2.5053061224000002E-4</v>
      </c>
      <c r="AA32" s="114" t="s">
        <v>391</v>
      </c>
      <c r="AB32" s="114">
        <v>7.6027653061200001E-3</v>
      </c>
      <c r="AC32" s="114" t="s">
        <v>389</v>
      </c>
      <c r="AD32" s="114" t="s">
        <v>389</v>
      </c>
      <c r="AE32" s="40"/>
      <c r="AF32" s="39" t="s">
        <v>389</v>
      </c>
      <c r="AG32" s="39" t="s">
        <v>389</v>
      </c>
      <c r="AH32" s="39" t="s">
        <v>389</v>
      </c>
      <c r="AI32" s="39" t="s">
        <v>389</v>
      </c>
      <c r="AJ32" s="39" t="s">
        <v>389</v>
      </c>
      <c r="AK32" s="114">
        <v>80313</v>
      </c>
      <c r="AL32" s="46" t="s">
        <v>387</v>
      </c>
    </row>
    <row r="33" spans="1:38" ht="26.25" customHeight="1" thickBot="1" x14ac:dyDescent="0.3">
      <c r="A33" s="36" t="s">
        <v>70</v>
      </c>
      <c r="B33" s="36" t="s">
        <v>83</v>
      </c>
      <c r="C33" s="37" t="s">
        <v>84</v>
      </c>
      <c r="D33" s="38"/>
      <c r="E33" s="114" t="s">
        <v>389</v>
      </c>
      <c r="F33" s="114" t="s">
        <v>389</v>
      </c>
      <c r="G33" s="114" t="s">
        <v>389</v>
      </c>
      <c r="H33" s="114" t="s">
        <v>389</v>
      </c>
      <c r="I33" s="114">
        <v>0.98499999999999999</v>
      </c>
      <c r="J33" s="114">
        <v>12.311999999999999</v>
      </c>
      <c r="K33" s="114">
        <v>24.623999999999999</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80313</v>
      </c>
      <c r="AL33" s="46" t="s">
        <v>387</v>
      </c>
    </row>
    <row r="34" spans="1:38" ht="26.25" customHeight="1" thickBot="1" x14ac:dyDescent="0.3">
      <c r="A34" s="36" t="s">
        <v>62</v>
      </c>
      <c r="B34" s="36" t="s">
        <v>85</v>
      </c>
      <c r="C34" s="37" t="s">
        <v>86</v>
      </c>
      <c r="D34" s="38"/>
      <c r="E34" s="114">
        <v>0.60344854702393003</v>
      </c>
      <c r="F34" s="114">
        <v>4.9649209237709997E-2</v>
      </c>
      <c r="G34" s="114">
        <v>7.9638019500000002E-5</v>
      </c>
      <c r="H34" s="114">
        <v>9.9632120000000006E-5</v>
      </c>
      <c r="I34" s="114">
        <v>1.9499429200000001E-2</v>
      </c>
      <c r="J34" s="114">
        <v>2.049575039999E-2</v>
      </c>
      <c r="K34" s="114">
        <v>2.1634403199999999E-2</v>
      </c>
      <c r="L34" s="114">
        <v>1.406236208E-2</v>
      </c>
      <c r="M34" s="114">
        <v>0.23461128725757999</v>
      </c>
      <c r="N34" s="114" t="s">
        <v>391</v>
      </c>
      <c r="O34" s="114">
        <v>1.423316E-4</v>
      </c>
      <c r="P34" s="114" t="s">
        <v>391</v>
      </c>
      <c r="Q34" s="114" t="s">
        <v>391</v>
      </c>
      <c r="R34" s="114">
        <v>7.1165799998999997E-4</v>
      </c>
      <c r="S34" s="114">
        <v>2.4196372000000001E-2</v>
      </c>
      <c r="T34" s="114">
        <v>9.9632119999999995E-4</v>
      </c>
      <c r="U34" s="114">
        <v>1.423316E-4</v>
      </c>
      <c r="V34" s="114">
        <v>1.423316E-2</v>
      </c>
      <c r="W34" s="114" t="s">
        <v>391</v>
      </c>
      <c r="X34" s="114">
        <v>4.2699479999000001E-4</v>
      </c>
      <c r="Y34" s="114">
        <v>7.1165799998999997E-4</v>
      </c>
      <c r="Z34" s="114" t="s">
        <v>391</v>
      </c>
      <c r="AA34" s="114" t="s">
        <v>391</v>
      </c>
      <c r="AB34" s="114" t="s">
        <v>391</v>
      </c>
      <c r="AC34" s="114" t="s">
        <v>391</v>
      </c>
      <c r="AD34" s="114" t="s">
        <v>391</v>
      </c>
      <c r="AE34" s="40"/>
      <c r="AF34" s="114">
        <v>616.12991999999997</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6.3011718657680902</v>
      </c>
      <c r="F36" s="114">
        <v>4.3754633599110999</v>
      </c>
      <c r="G36" s="114">
        <v>0.14430008253269</v>
      </c>
      <c r="H36" s="114">
        <v>5.1087310102563687E-3</v>
      </c>
      <c r="I36" s="114">
        <v>0.51358233759368999</v>
      </c>
      <c r="J36" s="114">
        <v>0.52889257935069001</v>
      </c>
      <c r="K36" s="114">
        <v>0.52889257935069001</v>
      </c>
      <c r="L36" s="114">
        <v>5.984240170914E-2</v>
      </c>
      <c r="M36" s="114">
        <v>16.563521406140961</v>
      </c>
      <c r="N36" s="114">
        <v>1.4916011606605082E-2</v>
      </c>
      <c r="O36" s="114">
        <v>7.5610350612983612E-4</v>
      </c>
      <c r="P36" s="114">
        <v>1.7134781096347722E-4</v>
      </c>
      <c r="Q36" s="114">
        <v>2.9520772045849016E-2</v>
      </c>
      <c r="R36" s="114">
        <v>2.9788399839797541E-2</v>
      </c>
      <c r="S36" s="114">
        <v>0.18917128778264244</v>
      </c>
      <c r="T36" s="114">
        <v>0.82336946306363012</v>
      </c>
      <c r="U36" s="114">
        <v>6.5061165752347723E-4</v>
      </c>
      <c r="V36" s="114">
        <v>0.11209130738399795</v>
      </c>
      <c r="W36" s="114">
        <v>2.5039052234578366E-2</v>
      </c>
      <c r="X36" s="114">
        <v>6.8354571086244901E-4</v>
      </c>
      <c r="Y36" s="114">
        <v>2.0190166418865307E-3</v>
      </c>
      <c r="Z36" s="114">
        <v>6.882990353112245E-4</v>
      </c>
      <c r="AA36" s="114">
        <v>1.282461119217755E-3</v>
      </c>
      <c r="AB36" s="114">
        <v>4.6733225073179591E-3</v>
      </c>
      <c r="AC36" s="114">
        <v>1.1513678739039999E-2</v>
      </c>
      <c r="AD36" s="114">
        <v>4.7299567638175097E-2</v>
      </c>
      <c r="AE36" s="40"/>
      <c r="AF36" s="114">
        <v>7200.6589582728602</v>
      </c>
      <c r="AG36" s="39" t="s">
        <v>390</v>
      </c>
      <c r="AH36" s="114">
        <v>1576.6395660000001</v>
      </c>
      <c r="AI36" s="114">
        <v>393.91519199999999</v>
      </c>
      <c r="AJ36" s="114">
        <v>5.5241999999999999E-2</v>
      </c>
      <c r="AK36" s="39" t="s">
        <v>389</v>
      </c>
      <c r="AL36" s="41" t="s">
        <v>41</v>
      </c>
    </row>
    <row r="37" spans="1:38" ht="26.25" customHeight="1" thickBot="1" x14ac:dyDescent="0.3">
      <c r="A37" s="36" t="s">
        <v>62</v>
      </c>
      <c r="B37" s="36" t="s">
        <v>92</v>
      </c>
      <c r="C37" s="37" t="s">
        <v>374</v>
      </c>
      <c r="D37" s="38"/>
      <c r="E37" s="114">
        <v>1.6776096480000001E-3</v>
      </c>
      <c r="F37" s="114">
        <v>4.1940241199999997E-5</v>
      </c>
      <c r="G37" s="114">
        <v>2.0970120599999999E-5</v>
      </c>
      <c r="H37" s="114">
        <v>4.1940241199999997E-5</v>
      </c>
      <c r="I37" s="114">
        <v>2.0970120599999999E-5</v>
      </c>
      <c r="J37" s="114">
        <v>2.0970120599999999E-5</v>
      </c>
      <c r="K37" s="114" t="s">
        <v>391</v>
      </c>
      <c r="L37" s="114" t="s">
        <v>391</v>
      </c>
      <c r="M37" s="114">
        <v>8.3880482400000003E-4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41.940241200000003</v>
      </c>
      <c r="AI37" s="39" t="s">
        <v>390</v>
      </c>
      <c r="AJ37" s="39" t="s">
        <v>390</v>
      </c>
      <c r="AK37" s="39" t="s">
        <v>389</v>
      </c>
      <c r="AL37" s="41" t="s">
        <v>41</v>
      </c>
    </row>
    <row r="38" spans="1:38" ht="26.25" customHeight="1" thickBot="1" x14ac:dyDescent="0.3">
      <c r="A38" s="36" t="s">
        <v>62</v>
      </c>
      <c r="B38" s="36" t="s">
        <v>93</v>
      </c>
      <c r="C38" s="37" t="s">
        <v>94</v>
      </c>
      <c r="D38" s="47"/>
      <c r="E38" s="114">
        <v>1.302397619242734</v>
      </c>
      <c r="F38" s="114">
        <v>0.10144886240913392</v>
      </c>
      <c r="G38" s="114">
        <v>4.39815839093676E-2</v>
      </c>
      <c r="H38" s="114">
        <v>2.5447915114020655E-3</v>
      </c>
      <c r="I38" s="114">
        <v>3.3362224448336052E-2</v>
      </c>
      <c r="J38" s="114">
        <v>3.4569808293986051E-2</v>
      </c>
      <c r="K38" s="114">
        <v>3.577739213964605E-2</v>
      </c>
      <c r="L38" s="114">
        <v>2.008089319504032E-2</v>
      </c>
      <c r="M38" s="114">
        <v>0.66369000425661995</v>
      </c>
      <c r="N38" s="114">
        <v>8.0877528393846782E-3</v>
      </c>
      <c r="O38" s="114">
        <v>6.3347035174799219E-4</v>
      </c>
      <c r="P38" s="114" t="s">
        <v>391</v>
      </c>
      <c r="Q38" s="114" t="s">
        <v>391</v>
      </c>
      <c r="R38" s="114">
        <v>3.167351758769961E-3</v>
      </c>
      <c r="S38" s="114">
        <v>0.10768995979875</v>
      </c>
      <c r="T38" s="114">
        <v>4.4342924622800001E-3</v>
      </c>
      <c r="U38" s="114">
        <v>6.3347035174799219E-4</v>
      </c>
      <c r="V38" s="114">
        <v>6.334703517573001E-2</v>
      </c>
      <c r="W38" s="114" t="s">
        <v>391</v>
      </c>
      <c r="X38" s="114">
        <v>1.9004110552539766E-3</v>
      </c>
      <c r="Y38" s="114">
        <v>3.167351758769961E-3</v>
      </c>
      <c r="Z38" s="114" t="s">
        <v>391</v>
      </c>
      <c r="AA38" s="114" t="s">
        <v>391</v>
      </c>
      <c r="AB38" s="114" t="s">
        <v>391</v>
      </c>
      <c r="AC38" s="114" t="s">
        <v>391</v>
      </c>
      <c r="AD38" s="114" t="s">
        <v>391</v>
      </c>
      <c r="AE38" s="40"/>
      <c r="AF38" s="114">
        <v>4715.0024048852802</v>
      </c>
      <c r="AG38" s="39" t="s">
        <v>390</v>
      </c>
      <c r="AH38" s="39" t="s">
        <v>390</v>
      </c>
      <c r="AI38" s="114">
        <v>786.95869857088701</v>
      </c>
      <c r="AJ38" s="114">
        <v>5.9967138522333103</v>
      </c>
      <c r="AK38" s="39" t="s">
        <v>389</v>
      </c>
      <c r="AL38" s="41" t="s">
        <v>41</v>
      </c>
    </row>
    <row r="39" spans="1:38" ht="26.25" customHeight="1" thickBot="1" x14ac:dyDescent="0.3">
      <c r="A39" s="36" t="s">
        <v>95</v>
      </c>
      <c r="B39" s="36" t="s">
        <v>96</v>
      </c>
      <c r="C39" s="37" t="s">
        <v>365</v>
      </c>
      <c r="D39" s="38"/>
      <c r="E39" s="114">
        <v>0.34833007305118002</v>
      </c>
      <c r="F39" s="114">
        <v>5.0804035473079996E-2</v>
      </c>
      <c r="G39" s="114">
        <v>4.2973855296160005E-2</v>
      </c>
      <c r="H39" s="114">
        <v>1.0404581445799999E-2</v>
      </c>
      <c r="I39" s="114">
        <v>7.4662291773540002E-2</v>
      </c>
      <c r="J39" s="114">
        <v>7.8148524661509997E-2</v>
      </c>
      <c r="K39" s="114">
        <v>7.9737128348540007E-2</v>
      </c>
      <c r="L39" s="114">
        <v>1.0196005661770001E-2</v>
      </c>
      <c r="M39" s="114">
        <v>0.68826069289537006</v>
      </c>
      <c r="N39" s="114">
        <v>2.634843547356E-2</v>
      </c>
      <c r="O39" s="114">
        <v>4.9757594084200007E-3</v>
      </c>
      <c r="P39" s="114">
        <v>8.9927601716999997E-4</v>
      </c>
      <c r="Q39" s="114">
        <v>1.05533816948E-3</v>
      </c>
      <c r="R39" s="114">
        <v>5.2906819294300002E-3</v>
      </c>
      <c r="S39" s="114">
        <v>1.004250190855E-2</v>
      </c>
      <c r="T39" s="114">
        <v>4.8113026069300001E-3</v>
      </c>
      <c r="U39" s="114">
        <v>3.6654061694999999E-3</v>
      </c>
      <c r="V39" s="114">
        <v>0.63712106159192006</v>
      </c>
      <c r="W39" s="114">
        <v>0.11234268543697</v>
      </c>
      <c r="X39" s="114">
        <v>1.9007784261390003E-2</v>
      </c>
      <c r="Y39" s="114">
        <v>3.0768697942539999E-2</v>
      </c>
      <c r="Z39" s="114">
        <v>9.5342308204400001E-3</v>
      </c>
      <c r="AA39" s="114">
        <v>7.63117987647E-3</v>
      </c>
      <c r="AB39" s="114">
        <v>6.6941892900869993E-2</v>
      </c>
      <c r="AC39" s="114">
        <v>7.9430184351599997E-3</v>
      </c>
      <c r="AD39" s="114">
        <v>9.5034796210000002E-5</v>
      </c>
      <c r="AE39" s="40"/>
      <c r="AF39" s="114">
        <v>1552.7724366960001</v>
      </c>
      <c r="AG39" s="114">
        <v>0</v>
      </c>
      <c r="AH39" s="114">
        <v>3987.76542287041</v>
      </c>
      <c r="AI39" s="114">
        <v>1618.0583538635999</v>
      </c>
      <c r="AJ39" s="114">
        <v>0</v>
      </c>
      <c r="AK39" s="39" t="s">
        <v>389</v>
      </c>
      <c r="AL39" s="41" t="s">
        <v>41</v>
      </c>
    </row>
    <row r="40" spans="1:38" ht="26.25" customHeight="1" thickBot="1" x14ac:dyDescent="0.3">
      <c r="A40" s="36" t="s">
        <v>62</v>
      </c>
      <c r="B40" s="36" t="s">
        <v>97</v>
      </c>
      <c r="C40" s="37" t="s">
        <v>366</v>
      </c>
      <c r="D40" s="38"/>
      <c r="E40" s="114">
        <v>1.0607791914785101</v>
      </c>
      <c r="F40" s="114">
        <v>0.97280894435420984</v>
      </c>
      <c r="G40" s="114">
        <v>4.9589161239001959E-4</v>
      </c>
      <c r="H40" s="114">
        <v>6.0721874105424127E-4</v>
      </c>
      <c r="I40" s="114">
        <v>0.12833179581552001</v>
      </c>
      <c r="J40" s="114">
        <v>0.13546134002749999</v>
      </c>
      <c r="K40" s="114">
        <v>0.14259088423949001</v>
      </c>
      <c r="L40" s="114">
        <v>7.8865970089200002E-2</v>
      </c>
      <c r="M40" s="114">
        <v>22.72982548881971</v>
      </c>
      <c r="N40" s="114" t="s">
        <v>391</v>
      </c>
      <c r="O40" s="114">
        <v>1.0327339980183349E-3</v>
      </c>
      <c r="P40" s="114" t="s">
        <v>391</v>
      </c>
      <c r="Q40" s="114" t="s">
        <v>391</v>
      </c>
      <c r="R40" s="114">
        <v>5.1636699902199998E-3</v>
      </c>
      <c r="S40" s="114">
        <v>0.17556477966868003</v>
      </c>
      <c r="T40" s="114">
        <v>7.2291379863200006E-3</v>
      </c>
      <c r="U40" s="114">
        <v>1.0327339980183349E-3</v>
      </c>
      <c r="V40" s="114">
        <v>0.1032733998051</v>
      </c>
      <c r="W40" s="114" t="s">
        <v>391</v>
      </c>
      <c r="X40" s="114">
        <v>3.3762067963056521E-3</v>
      </c>
      <c r="Y40" s="114">
        <v>4.8856651880400002E-3</v>
      </c>
      <c r="Z40" s="114" t="s">
        <v>391</v>
      </c>
      <c r="AA40" s="114" t="s">
        <v>391</v>
      </c>
      <c r="AB40" s="114" t="s">
        <v>391</v>
      </c>
      <c r="AC40" s="114" t="s">
        <v>391</v>
      </c>
      <c r="AD40" s="114" t="s">
        <v>391</v>
      </c>
      <c r="AE40" s="40"/>
      <c r="AF40" s="114">
        <v>3419.1042982825402</v>
      </c>
      <c r="AG40" s="39" t="s">
        <v>390</v>
      </c>
      <c r="AH40" s="39" t="s">
        <v>390</v>
      </c>
      <c r="AI40" s="114">
        <v>1004.5092696091042</v>
      </c>
      <c r="AJ40" s="114">
        <v>8.3028505859155199</v>
      </c>
      <c r="AK40" s="39" t="s">
        <v>389</v>
      </c>
      <c r="AL40" s="41" t="s">
        <v>41</v>
      </c>
    </row>
    <row r="41" spans="1:38" ht="26.25" customHeight="1" thickBot="1" x14ac:dyDescent="0.3">
      <c r="A41" s="36" t="s">
        <v>95</v>
      </c>
      <c r="B41" s="36" t="s">
        <v>98</v>
      </c>
      <c r="C41" s="37" t="s">
        <v>375</v>
      </c>
      <c r="D41" s="38"/>
      <c r="E41" s="114">
        <v>3.1396364708998705</v>
      </c>
      <c r="F41" s="114">
        <v>7.1972531953674102</v>
      </c>
      <c r="G41" s="114">
        <v>0.46712074015652999</v>
      </c>
      <c r="H41" s="114">
        <v>0.11510752413269</v>
      </c>
      <c r="I41" s="114">
        <v>5.132991983549271</v>
      </c>
      <c r="J41" s="114">
        <v>5.4057581416505807</v>
      </c>
      <c r="K41" s="114">
        <v>5.5177965410696705</v>
      </c>
      <c r="L41" s="114">
        <v>0.66088029738924003</v>
      </c>
      <c r="M41" s="114">
        <v>73.788220761275269</v>
      </c>
      <c r="N41" s="114">
        <v>0.56202761597098005</v>
      </c>
      <c r="O41" s="114">
        <v>0.11182188278411</v>
      </c>
      <c r="P41" s="114">
        <v>1.8775942466410001E-2</v>
      </c>
      <c r="Q41" s="114">
        <v>1.5687771584649998E-2</v>
      </c>
      <c r="R41" s="114">
        <v>0.11244721179491</v>
      </c>
      <c r="S41" s="114">
        <v>0.18984385470020002</v>
      </c>
      <c r="T41" s="114">
        <v>9.4505041342889992E-2</v>
      </c>
      <c r="U41" s="114">
        <v>8.2035509074239996E-2</v>
      </c>
      <c r="V41" s="114">
        <v>14.857334658313</v>
      </c>
      <c r="W41" s="114">
        <v>2.5994499247946901</v>
      </c>
      <c r="X41" s="114">
        <v>1.71331530941723</v>
      </c>
      <c r="Y41" s="114">
        <v>1.7596605980189</v>
      </c>
      <c r="Z41" s="114">
        <v>0.63701057148921003</v>
      </c>
      <c r="AA41" s="114">
        <v>0.95447937489046997</v>
      </c>
      <c r="AB41" s="114">
        <v>5.0644658538158298</v>
      </c>
      <c r="AC41" s="114">
        <v>0.18567499462819001</v>
      </c>
      <c r="AD41" s="114">
        <v>2.2280999355300001E-3</v>
      </c>
      <c r="AE41" s="40"/>
      <c r="AF41" s="114">
        <v>2256.4964640060002</v>
      </c>
      <c r="AG41" s="114">
        <v>0</v>
      </c>
      <c r="AH41" s="114">
        <v>1327.3665995304</v>
      </c>
      <c r="AI41" s="114">
        <v>38226.498925638502</v>
      </c>
      <c r="AJ41" s="114">
        <v>0</v>
      </c>
      <c r="AK41" s="39" t="s">
        <v>389</v>
      </c>
      <c r="AL41" s="41" t="s">
        <v>41</v>
      </c>
    </row>
    <row r="42" spans="1:38" ht="26.25" customHeight="1" thickBot="1" x14ac:dyDescent="0.3">
      <c r="A42" s="36" t="s">
        <v>62</v>
      </c>
      <c r="B42" s="36" t="s">
        <v>99</v>
      </c>
      <c r="C42" s="37" t="s">
        <v>100</v>
      </c>
      <c r="D42" s="38"/>
      <c r="E42" s="114">
        <v>0.95809176133778007</v>
      </c>
      <c r="F42" s="114">
        <v>3.1728128441247598</v>
      </c>
      <c r="G42" s="114">
        <v>5.4642415250558607E-4</v>
      </c>
      <c r="H42" s="114">
        <v>3.1866737540867579E-4</v>
      </c>
      <c r="I42" s="114">
        <v>0.10927393773551999</v>
      </c>
      <c r="J42" s="114">
        <v>0.11534471205415001</v>
      </c>
      <c r="K42" s="114">
        <v>0.12141548637281999</v>
      </c>
      <c r="L42" s="114">
        <v>1.0690054269330913E-2</v>
      </c>
      <c r="M42" s="114">
        <v>36.784593706741006</v>
      </c>
      <c r="N42" s="114" t="s">
        <v>391</v>
      </c>
      <c r="O42" s="114">
        <v>7.0958672517461047E-4</v>
      </c>
      <c r="P42" s="114" t="s">
        <v>391</v>
      </c>
      <c r="Q42" s="114" t="s">
        <v>391</v>
      </c>
      <c r="R42" s="114">
        <v>3.5479336260191576E-3</v>
      </c>
      <c r="S42" s="114">
        <v>0.12062974328667</v>
      </c>
      <c r="T42" s="114">
        <v>4.9671070764648207E-3</v>
      </c>
      <c r="U42" s="114">
        <v>7.0958672517461047E-4</v>
      </c>
      <c r="V42" s="114">
        <v>7.0958672521539992E-2</v>
      </c>
      <c r="W42" s="114" t="s">
        <v>391</v>
      </c>
      <c r="X42" s="114">
        <v>2.7569393357665659E-3</v>
      </c>
      <c r="Y42" s="114">
        <v>2.9197544658424259E-3</v>
      </c>
      <c r="Z42" s="114" t="s">
        <v>391</v>
      </c>
      <c r="AA42" s="114" t="s">
        <v>391</v>
      </c>
      <c r="AB42" s="114" t="s">
        <v>391</v>
      </c>
      <c r="AC42" s="114" t="s">
        <v>391</v>
      </c>
      <c r="AD42" s="114" t="s">
        <v>391</v>
      </c>
      <c r="AE42" s="40"/>
      <c r="AF42" s="114">
        <v>2762.6374060945955</v>
      </c>
      <c r="AG42" s="39" t="s">
        <v>390</v>
      </c>
      <c r="AH42" s="39" t="s">
        <v>390</v>
      </c>
      <c r="AI42" s="114">
        <v>252.56588877387756</v>
      </c>
      <c r="AJ42" s="114">
        <v>3.3878116191233598</v>
      </c>
      <c r="AK42" s="39" t="s">
        <v>389</v>
      </c>
      <c r="AL42" s="41" t="s">
        <v>41</v>
      </c>
    </row>
    <row r="43" spans="1:38" ht="26.25" customHeight="1" thickBot="1" x14ac:dyDescent="0.3">
      <c r="A43" s="36" t="s">
        <v>95</v>
      </c>
      <c r="B43" s="36" t="s">
        <v>101</v>
      </c>
      <c r="C43" s="37" t="s">
        <v>102</v>
      </c>
      <c r="D43" s="38"/>
      <c r="E43" s="114">
        <v>0.4313483438772</v>
      </c>
      <c r="F43" s="114">
        <v>0.54147789142881997</v>
      </c>
      <c r="G43" s="114">
        <v>0.1195234342051</v>
      </c>
      <c r="H43" s="114">
        <v>1.252869131533E-2</v>
      </c>
      <c r="I43" s="114">
        <v>0.40262496311909002</v>
      </c>
      <c r="J43" s="114">
        <v>0.42413661227068</v>
      </c>
      <c r="K43" s="114">
        <v>0.43220044501509003</v>
      </c>
      <c r="L43" s="114">
        <v>2.9992139407894608E-2</v>
      </c>
      <c r="M43" s="114">
        <v>4.3611883442888901</v>
      </c>
      <c r="N43" s="114">
        <v>6.6856355690910002E-2</v>
      </c>
      <c r="O43" s="114">
        <v>1.2344895590079999E-2</v>
      </c>
      <c r="P43" s="114">
        <v>2.1213744807199999E-3</v>
      </c>
      <c r="Q43" s="114">
        <v>2.3452977799199998E-3</v>
      </c>
      <c r="R43" s="114">
        <v>1.272759543139E-2</v>
      </c>
      <c r="S43" s="114">
        <v>2.3470119005520002E-2</v>
      </c>
      <c r="T43" s="114">
        <v>8.0042957448460003E-2</v>
      </c>
      <c r="U43" s="114">
        <v>9.4165109484599992E-3</v>
      </c>
      <c r="V43" s="114">
        <v>1.6093173657934001</v>
      </c>
      <c r="W43" s="114">
        <v>0.31911643592883998</v>
      </c>
      <c r="X43" s="114">
        <v>0.12773581716669</v>
      </c>
      <c r="Y43" s="114">
        <v>0.15693420739496</v>
      </c>
      <c r="Z43" s="114">
        <v>5.3188734533929999E-2</v>
      </c>
      <c r="AA43" s="114">
        <v>6.4210434390679999E-2</v>
      </c>
      <c r="AB43" s="114">
        <v>0.40206919348629</v>
      </c>
      <c r="AC43" s="114">
        <v>2.0053456088520001E-2</v>
      </c>
      <c r="AD43" s="114">
        <v>2.3104946038000001E-4</v>
      </c>
      <c r="AE43" s="40"/>
      <c r="AF43" s="114">
        <v>1318.158533736</v>
      </c>
      <c r="AG43" s="114">
        <v>0</v>
      </c>
      <c r="AH43" s="114">
        <v>137.66039573040001</v>
      </c>
      <c r="AI43" s="114">
        <v>4010.69121770521</v>
      </c>
      <c r="AJ43" s="114">
        <v>0</v>
      </c>
      <c r="AK43" s="39" t="s">
        <v>389</v>
      </c>
      <c r="AL43" s="41" t="s">
        <v>41</v>
      </c>
    </row>
    <row r="44" spans="1:38" ht="26.25" customHeight="1" thickBot="1" x14ac:dyDescent="0.3">
      <c r="A44" s="36" t="s">
        <v>62</v>
      </c>
      <c r="B44" s="36" t="s">
        <v>103</v>
      </c>
      <c r="C44" s="37" t="s">
        <v>104</v>
      </c>
      <c r="D44" s="38"/>
      <c r="E44" s="114">
        <v>2.0762424505168502</v>
      </c>
      <c r="F44" s="114">
        <v>2.6685290881832695</v>
      </c>
      <c r="G44" s="114">
        <v>1.458826264105825E-3</v>
      </c>
      <c r="H44" s="114">
        <v>2.5230173683068995E-3</v>
      </c>
      <c r="I44" s="114">
        <v>0.14331229019382</v>
      </c>
      <c r="J44" s="114">
        <v>0.15127408409345999</v>
      </c>
      <c r="K44" s="114">
        <v>0.15923587799313998</v>
      </c>
      <c r="L44" s="114">
        <v>6.6290638131564744E-2</v>
      </c>
      <c r="M44" s="114">
        <v>14.931025186950459</v>
      </c>
      <c r="N44" s="114" t="s">
        <v>391</v>
      </c>
      <c r="O44" s="114">
        <v>3.8099837680442413E-3</v>
      </c>
      <c r="P44" s="114" t="s">
        <v>391</v>
      </c>
      <c r="Q44" s="114" t="s">
        <v>391</v>
      </c>
      <c r="R44" s="114">
        <v>1.9049918840379904E-2</v>
      </c>
      <c r="S44" s="114">
        <v>0.64769724057550992</v>
      </c>
      <c r="T44" s="114">
        <v>2.6669886376565675E-2</v>
      </c>
      <c r="U44" s="114">
        <v>3.8099837680442413E-3</v>
      </c>
      <c r="V44" s="114">
        <v>0.38099837680907994</v>
      </c>
      <c r="W44" s="114" t="s">
        <v>391</v>
      </c>
      <c r="X44" s="114">
        <v>1.1667895006583922E-2</v>
      </c>
      <c r="Y44" s="114">
        <v>1.881197513802392E-2</v>
      </c>
      <c r="Z44" s="114" t="s">
        <v>391</v>
      </c>
      <c r="AA44" s="114" t="s">
        <v>391</v>
      </c>
      <c r="AB44" s="114" t="s">
        <v>391</v>
      </c>
      <c r="AC44" s="114" t="s">
        <v>391</v>
      </c>
      <c r="AD44" s="114" t="s">
        <v>391</v>
      </c>
      <c r="AE44" s="40"/>
      <c r="AF44" s="114">
        <v>11868.993856675361</v>
      </c>
      <c r="AG44" s="39" t="s">
        <v>390</v>
      </c>
      <c r="AH44" s="39" t="s">
        <v>390</v>
      </c>
      <c r="AI44" s="114">
        <v>4494.3706716469987</v>
      </c>
      <c r="AJ44" s="114">
        <v>34.805870318930502</v>
      </c>
      <c r="AK44" s="39" t="s">
        <v>389</v>
      </c>
      <c r="AL44" s="41" t="s">
        <v>41</v>
      </c>
    </row>
    <row r="45" spans="1:38" ht="26.25" customHeight="1" thickBot="1" x14ac:dyDescent="0.3">
      <c r="A45" s="36" t="s">
        <v>62</v>
      </c>
      <c r="B45" s="36" t="s">
        <v>105</v>
      </c>
      <c r="C45" s="37" t="s">
        <v>106</v>
      </c>
      <c r="D45" s="38"/>
      <c r="E45" s="114">
        <v>1.07950630584264</v>
      </c>
      <c r="F45" s="114">
        <v>1.7617545730150001E-2</v>
      </c>
      <c r="G45" s="114">
        <v>2.0047974251359998E-2</v>
      </c>
      <c r="H45" s="114">
        <v>2.6426318595000001E-4</v>
      </c>
      <c r="I45" s="114">
        <v>1.7617545730150001E-2</v>
      </c>
      <c r="J45" s="114">
        <v>1.7617545730150001E-2</v>
      </c>
      <c r="K45" s="114">
        <v>1.7617545730150001E-2</v>
      </c>
      <c r="L45" s="114">
        <v>9.6896501515799996E-3</v>
      </c>
      <c r="M45" s="114">
        <v>9.6896501515869995E-2</v>
      </c>
      <c r="N45" s="114">
        <v>2.7086976560100002E-3</v>
      </c>
      <c r="O45" s="114">
        <v>9.028992186E-5</v>
      </c>
      <c r="P45" s="114">
        <v>9.0289921867066003E-7</v>
      </c>
      <c r="Q45" s="114">
        <v>5.4173953119999996E-4</v>
      </c>
      <c r="R45" s="114">
        <v>9.0289921867000005E-4</v>
      </c>
      <c r="S45" s="114">
        <v>3.0698573434800001E-2</v>
      </c>
      <c r="T45" s="114">
        <v>1.805798437341E-2</v>
      </c>
      <c r="U45" s="114">
        <v>9.0289921867066003E-7</v>
      </c>
      <c r="V45" s="114">
        <v>1.805798437341E-2</v>
      </c>
      <c r="W45" s="114">
        <v>2.6426318595200002E-3</v>
      </c>
      <c r="X45" s="114">
        <v>8.8087728649999996E-5</v>
      </c>
      <c r="Y45" s="114">
        <v>1.7617545729999999E-4</v>
      </c>
      <c r="Z45" s="114">
        <v>8.8087728649999996E-5</v>
      </c>
      <c r="AA45" s="114">
        <v>1.7617545729999999E-4</v>
      </c>
      <c r="AB45" s="114">
        <v>5.2852637190000003E-4</v>
      </c>
      <c r="AC45" s="114">
        <v>1.7617545730100001E-3</v>
      </c>
      <c r="AD45" s="114">
        <v>7.92789557857E-3</v>
      </c>
      <c r="AE45" s="40"/>
      <c r="AF45" s="114">
        <v>771.07593274474903</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6.3378000000000002E-4</v>
      </c>
      <c r="J48" s="114">
        <v>6.3378000000000002E-3</v>
      </c>
      <c r="K48" s="114">
        <v>1.5844500000000001E-2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4.5958819999999999E-4</v>
      </c>
      <c r="F49" s="114">
        <v>6.8383545999999998E-3</v>
      </c>
      <c r="G49" s="114">
        <v>1.9051357804797799E-2</v>
      </c>
      <c r="H49" s="114">
        <v>3.2859626000000001E-3</v>
      </c>
      <c r="I49" s="114" t="s">
        <v>391</v>
      </c>
      <c r="J49" s="114" t="s">
        <v>391</v>
      </c>
      <c r="K49" s="114" t="s">
        <v>391</v>
      </c>
      <c r="L49" s="114" t="s">
        <v>391</v>
      </c>
      <c r="M49" s="114">
        <v>0.44</v>
      </c>
      <c r="N49" s="114" t="s">
        <v>391</v>
      </c>
      <c r="O49" s="114" t="s">
        <v>391</v>
      </c>
      <c r="P49" s="114" t="s">
        <v>391</v>
      </c>
      <c r="Q49" s="114" t="s">
        <v>391</v>
      </c>
      <c r="R49" s="114" t="s">
        <v>391</v>
      </c>
      <c r="S49" s="114" t="s">
        <v>391</v>
      </c>
      <c r="T49" s="114" t="s">
        <v>391</v>
      </c>
      <c r="U49" s="114">
        <v>1.4209568000000001E-2</v>
      </c>
      <c r="V49" s="114" t="s">
        <v>391</v>
      </c>
      <c r="W49" s="114" t="s">
        <v>391</v>
      </c>
      <c r="X49" s="114">
        <v>1.0055209197166501E-2</v>
      </c>
      <c r="Y49" s="114">
        <v>1.23634903936947E-3</v>
      </c>
      <c r="Z49" s="114">
        <v>6.18174519684735E-4</v>
      </c>
      <c r="AA49" s="114">
        <v>4.3272216377931403E-4</v>
      </c>
      <c r="AB49" s="114">
        <v>1.2342454920000001E-2</v>
      </c>
      <c r="AC49" s="114" t="s">
        <v>391</v>
      </c>
      <c r="AD49" s="114" t="s">
        <v>391</v>
      </c>
      <c r="AE49" s="40"/>
      <c r="AF49" s="48" t="s">
        <v>389</v>
      </c>
      <c r="AG49" s="48" t="s">
        <v>389</v>
      </c>
      <c r="AH49" s="48" t="s">
        <v>389</v>
      </c>
      <c r="AI49" s="48" t="s">
        <v>389</v>
      </c>
      <c r="AJ49" s="48" t="s">
        <v>389</v>
      </c>
      <c r="AK49" s="114">
        <v>0.89009800000000006</v>
      </c>
      <c r="AL49" s="41" t="s">
        <v>117</v>
      </c>
    </row>
    <row r="50" spans="1:38" ht="26.25" customHeight="1" thickBot="1" x14ac:dyDescent="0.3">
      <c r="A50" s="36" t="s">
        <v>111</v>
      </c>
      <c r="B50" s="36" t="s">
        <v>118</v>
      </c>
      <c r="C50" s="37" t="s">
        <v>119</v>
      </c>
      <c r="D50" s="38"/>
      <c r="E50" s="114">
        <v>5.3099999999999996E-3</v>
      </c>
      <c r="F50" s="114">
        <v>3.5399999999999999E-4</v>
      </c>
      <c r="G50" s="114">
        <v>6.5856879488170499E-3</v>
      </c>
      <c r="H50" s="114" t="s">
        <v>391</v>
      </c>
      <c r="I50" s="114">
        <v>1.4143878084781455E-2</v>
      </c>
      <c r="J50" s="114">
        <v>3.8103378050270142E-2</v>
      </c>
      <c r="K50" s="114">
        <v>8.8787199999999997E-2</v>
      </c>
      <c r="L50" s="114" t="s">
        <v>391</v>
      </c>
      <c r="M50" s="114">
        <v>1.7700000000000001E-3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t="s">
        <v>392</v>
      </c>
      <c r="F52" s="114" t="s">
        <v>392</v>
      </c>
      <c r="G52" s="114" t="s">
        <v>392</v>
      </c>
      <c r="H52" s="114" t="s">
        <v>392</v>
      </c>
      <c r="I52" s="114" t="s">
        <v>392</v>
      </c>
      <c r="J52" s="114" t="s">
        <v>392</v>
      </c>
      <c r="K52" s="114" t="s">
        <v>392</v>
      </c>
      <c r="L52" s="114" t="s">
        <v>392</v>
      </c>
      <c r="M52" s="114" t="s">
        <v>392</v>
      </c>
      <c r="N52" s="114" t="s">
        <v>391</v>
      </c>
      <c r="O52" s="114" t="s">
        <v>391</v>
      </c>
      <c r="P52" s="114" t="s">
        <v>391</v>
      </c>
      <c r="Q52" s="114" t="s">
        <v>391</v>
      </c>
      <c r="R52" s="114" t="s">
        <v>391</v>
      </c>
      <c r="S52" s="114" t="s">
        <v>391</v>
      </c>
      <c r="T52" s="114" t="s">
        <v>391</v>
      </c>
      <c r="U52" s="114" t="s">
        <v>391</v>
      </c>
      <c r="V52" s="114" t="s">
        <v>391</v>
      </c>
      <c r="W52" s="114" t="s">
        <v>392</v>
      </c>
      <c r="X52" s="114" t="s">
        <v>391</v>
      </c>
      <c r="Y52" s="114" t="s">
        <v>391</v>
      </c>
      <c r="Z52" s="114" t="s">
        <v>391</v>
      </c>
      <c r="AA52" s="114" t="s">
        <v>391</v>
      </c>
      <c r="AB52" s="114" t="s">
        <v>391</v>
      </c>
      <c r="AC52" s="114" t="s">
        <v>391</v>
      </c>
      <c r="AD52" s="114" t="s">
        <v>391</v>
      </c>
      <c r="AE52" s="40"/>
      <c r="AF52" s="114" t="s">
        <v>392</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3.0143282851456803</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0.37476095813733473</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3.2167584166666702E-6</v>
      </c>
      <c r="F55" s="114">
        <v>1.2701308681683334E-3</v>
      </c>
      <c r="G55" s="114" t="s">
        <v>391</v>
      </c>
      <c r="H55" s="114">
        <v>6.43351683333333E-8</v>
      </c>
      <c r="I55" s="114">
        <v>6.4335168333333303E-9</v>
      </c>
      <c r="J55" s="114">
        <v>6.4335168333333303E-9</v>
      </c>
      <c r="K55" s="114">
        <v>6.4335168333333303E-9</v>
      </c>
      <c r="L55" s="114">
        <v>2.5734067333333299E-10</v>
      </c>
      <c r="M55" s="114">
        <v>9.6502752500000008E-7</v>
      </c>
      <c r="N55" s="114" t="s">
        <v>392</v>
      </c>
      <c r="O55" s="114" t="s">
        <v>392</v>
      </c>
      <c r="P55" s="114" t="s">
        <v>392</v>
      </c>
      <c r="Q55" s="114" t="s">
        <v>392</v>
      </c>
      <c r="R55" s="114" t="s">
        <v>392</v>
      </c>
      <c r="S55" s="114" t="s">
        <v>392</v>
      </c>
      <c r="T55" s="114" t="s">
        <v>392</v>
      </c>
      <c r="U55" s="114" t="s">
        <v>392</v>
      </c>
      <c r="V55" s="114" t="s">
        <v>392</v>
      </c>
      <c r="W55" s="114" t="s">
        <v>392</v>
      </c>
      <c r="X55" s="114" t="s">
        <v>392</v>
      </c>
      <c r="Y55" s="114" t="s">
        <v>392</v>
      </c>
      <c r="Z55" s="114" t="s">
        <v>392</v>
      </c>
      <c r="AA55" s="114" t="s">
        <v>392</v>
      </c>
      <c r="AB55" s="114" t="s">
        <v>392</v>
      </c>
      <c r="AC55" s="114" t="s">
        <v>391</v>
      </c>
      <c r="AD55" s="114" t="s">
        <v>391</v>
      </c>
      <c r="AE55" s="40"/>
      <c r="AF55" s="114">
        <v>0</v>
      </c>
      <c r="AG55" s="39" t="s">
        <v>389</v>
      </c>
      <c r="AH55" s="114">
        <v>8139.0643351683329</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0.14774899999999999</v>
      </c>
      <c r="H57" s="114">
        <v>1.37938105832358E-2</v>
      </c>
      <c r="I57" s="114">
        <v>8.5346400000000003E-2</v>
      </c>
      <c r="J57" s="114">
        <v>9.6014699999999994E-2</v>
      </c>
      <c r="K57" s="114">
        <v>0.106683</v>
      </c>
      <c r="L57" s="114">
        <v>2.5603919999999999E-3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2405.0590000000002</v>
      </c>
      <c r="AL57" s="41" t="s">
        <v>136</v>
      </c>
    </row>
    <row r="58" spans="1:38" ht="26.25" customHeight="1" thickBot="1" x14ac:dyDescent="0.3">
      <c r="A58" s="36" t="s">
        <v>45</v>
      </c>
      <c r="B58" s="36" t="s">
        <v>137</v>
      </c>
      <c r="C58" s="37" t="s">
        <v>138</v>
      </c>
      <c r="D58" s="38"/>
      <c r="E58" s="114" t="s">
        <v>389</v>
      </c>
      <c r="F58" s="114" t="s">
        <v>389</v>
      </c>
      <c r="G58" s="114">
        <v>0.2771836039696125</v>
      </c>
      <c r="H58" s="114" t="s">
        <v>389</v>
      </c>
      <c r="I58" s="114">
        <v>6.0137710957057951E-2</v>
      </c>
      <c r="J58" s="114">
        <v>6.7654924826690124E-2</v>
      </c>
      <c r="K58" s="114">
        <v>7.517213869632243E-2</v>
      </c>
      <c r="L58" s="114">
        <v>2.7663347040246642E-4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502.634060511016</v>
      </c>
      <c r="AL58" s="41" t="s">
        <v>139</v>
      </c>
    </row>
    <row r="59" spans="1:38" ht="26.25" customHeight="1" thickBot="1" x14ac:dyDescent="0.3">
      <c r="A59" s="36" t="s">
        <v>45</v>
      </c>
      <c r="B59" s="51" t="s">
        <v>140</v>
      </c>
      <c r="C59" s="37" t="s">
        <v>377</v>
      </c>
      <c r="D59" s="38"/>
      <c r="E59" s="114" t="s">
        <v>389</v>
      </c>
      <c r="F59" s="114">
        <v>7.3200000000000001E-3</v>
      </c>
      <c r="G59" s="114">
        <v>0.12598000000000001</v>
      </c>
      <c r="H59" s="114">
        <v>5.5019999999999999E-2</v>
      </c>
      <c r="I59" s="114">
        <v>3.9357999999999997E-2</v>
      </c>
      <c r="J59" s="114">
        <v>5.0247E-2</v>
      </c>
      <c r="K59" s="114">
        <v>5.5829999999999998E-2</v>
      </c>
      <c r="L59" s="114">
        <v>7.4421391999999998E-4</v>
      </c>
      <c r="M59" s="114" t="s">
        <v>391</v>
      </c>
      <c r="N59" s="114">
        <v>1.0678E-2</v>
      </c>
      <c r="O59" s="114">
        <v>6.0999999999999999E-5</v>
      </c>
      <c r="P59" s="114">
        <v>3.5E-4</v>
      </c>
      <c r="Q59" s="114">
        <v>2.4532999999999998E-3</v>
      </c>
      <c r="R59" s="114">
        <v>1.08E-3</v>
      </c>
      <c r="S59" s="114">
        <v>1.1947862849999999E-3</v>
      </c>
      <c r="T59" s="114">
        <v>4.0964101199999998E-2</v>
      </c>
      <c r="U59" s="114">
        <v>0.25602563249999999</v>
      </c>
      <c r="V59" s="114">
        <v>8.0000000000000007E-5</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237.02375499999999</v>
      </c>
      <c r="AL59" s="46" t="s">
        <v>405</v>
      </c>
    </row>
    <row r="60" spans="1:38" ht="26.25" customHeight="1" thickBot="1" x14ac:dyDescent="0.3">
      <c r="A60" s="36" t="s">
        <v>45</v>
      </c>
      <c r="B60" s="51" t="s">
        <v>141</v>
      </c>
      <c r="C60" s="37" t="s">
        <v>142</v>
      </c>
      <c r="D60" s="43"/>
      <c r="E60" s="114">
        <v>1.7469999999999999E-4</v>
      </c>
      <c r="F60" s="114" t="s">
        <v>389</v>
      </c>
      <c r="G60" s="114" t="s">
        <v>389</v>
      </c>
      <c r="H60" s="114" t="s">
        <v>389</v>
      </c>
      <c r="I60" s="114">
        <v>3.7888270542359798E-2</v>
      </c>
      <c r="J60" s="114">
        <v>0.19189847496179899</v>
      </c>
      <c r="K60" s="114">
        <v>0.38379694992359797</v>
      </c>
      <c r="L60" s="114" t="s">
        <v>391</v>
      </c>
      <c r="M60" s="114" t="s">
        <v>389</v>
      </c>
      <c r="N60" s="114">
        <v>1.6377615E-4</v>
      </c>
      <c r="O60" s="114" t="s">
        <v>391</v>
      </c>
      <c r="P60" s="114" t="s">
        <v>391</v>
      </c>
      <c r="Q60" s="114" t="s">
        <v>391</v>
      </c>
      <c r="R60" s="114" t="s">
        <v>389</v>
      </c>
      <c r="S60" s="114">
        <v>3.2755229999999999E-4</v>
      </c>
      <c r="T60" s="114">
        <v>1.6377615E-4</v>
      </c>
      <c r="U60" s="114" t="s">
        <v>389</v>
      </c>
      <c r="V60" s="114">
        <v>4.7495083499999998E-3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0.94938561929261001</v>
      </c>
      <c r="J61" s="114">
        <v>9.4938561929260992</v>
      </c>
      <c r="K61" s="114">
        <v>31.714888296729399</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23404.774000000201</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5.6000000000000001E-2</v>
      </c>
      <c r="G63" s="114" t="s">
        <v>389</v>
      </c>
      <c r="H63" s="114">
        <v>0.1221</v>
      </c>
      <c r="I63" s="114">
        <v>7.077E-2</v>
      </c>
      <c r="J63" s="114">
        <v>9.0990000000000001E-2</v>
      </c>
      <c r="K63" s="114">
        <v>0.1011</v>
      </c>
      <c r="L63" s="114" t="s">
        <v>389</v>
      </c>
      <c r="M63" s="114" t="s">
        <v>389</v>
      </c>
      <c r="N63" s="114">
        <v>1.0000219999999999E-3</v>
      </c>
      <c r="O63" s="114">
        <v>1.08922975E-3</v>
      </c>
      <c r="P63" s="114" t="s">
        <v>391</v>
      </c>
      <c r="Q63" s="114">
        <v>2.997985E-4</v>
      </c>
      <c r="R63" s="114">
        <v>3.3676270000000002E-3</v>
      </c>
      <c r="S63" s="114">
        <v>1.70791E-4</v>
      </c>
      <c r="T63" s="114">
        <v>4.1051630000000002E-3</v>
      </c>
      <c r="U63" s="114" t="s">
        <v>389</v>
      </c>
      <c r="V63" s="114">
        <v>1.1154336000000001E-2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1.4453000000000001E-2</v>
      </c>
      <c r="F65" s="48" t="s">
        <v>389</v>
      </c>
      <c r="G65" s="48" t="s">
        <v>389</v>
      </c>
      <c r="H65" s="114" t="s">
        <v>389</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t="s">
        <v>441</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2.6960000000000001E-2</v>
      </c>
      <c r="J67" s="114">
        <v>3.0329999999999999E-2</v>
      </c>
      <c r="K67" s="114">
        <v>3.3700000000000001E-2</v>
      </c>
      <c r="L67" s="114">
        <v>4.8527999999999999E-4</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40.611333333333299</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0.70792203185485902</v>
      </c>
      <c r="F70" s="114">
        <v>1.7875900332000001</v>
      </c>
      <c r="G70" s="114">
        <v>0.5791214175438596</v>
      </c>
      <c r="H70" s="114">
        <v>2.4734503768410201E-2</v>
      </c>
      <c r="I70" s="114">
        <v>1.8769427026404661E-2</v>
      </c>
      <c r="J70" s="114">
        <v>2.2596370752640399E-2</v>
      </c>
      <c r="K70" s="114">
        <v>3.1773856303971199E-2</v>
      </c>
      <c r="L70" s="114">
        <v>4.1961608032276736E-3</v>
      </c>
      <c r="M70" s="114">
        <v>0.14929551884205078</v>
      </c>
      <c r="N70" s="114">
        <v>0.11472126819372834</v>
      </c>
      <c r="O70" s="114">
        <v>1.51655058743978E-4</v>
      </c>
      <c r="P70" s="114">
        <v>8.3692745330065082E-3</v>
      </c>
      <c r="Q70" s="114">
        <v>5.2985656326599601E-4</v>
      </c>
      <c r="R70" s="114">
        <v>2.22801876426338E-3</v>
      </c>
      <c r="S70" s="114">
        <v>1.2E-4</v>
      </c>
      <c r="T70" s="114">
        <v>1.5E-3</v>
      </c>
      <c r="U70" s="114" t="s">
        <v>391</v>
      </c>
      <c r="V70" s="114" t="s">
        <v>391</v>
      </c>
      <c r="W70" s="114">
        <v>6.3E-3</v>
      </c>
      <c r="X70" s="114" t="s">
        <v>391</v>
      </c>
      <c r="Y70" s="114" t="s">
        <v>391</v>
      </c>
      <c r="Z70" s="114" t="s">
        <v>391</v>
      </c>
      <c r="AA70" s="114" t="s">
        <v>391</v>
      </c>
      <c r="AB70" s="114" t="s">
        <v>391</v>
      </c>
      <c r="AC70" s="114">
        <v>0.3</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0.87187760469086384</v>
      </c>
      <c r="F72" s="114">
        <v>0.1904485362939492</v>
      </c>
      <c r="G72" s="114">
        <v>0.96030253564662793</v>
      </c>
      <c r="H72" s="114">
        <v>3.1313999999999999E-3</v>
      </c>
      <c r="I72" s="114">
        <v>0.58635456534387231</v>
      </c>
      <c r="J72" s="114">
        <v>0.77022001515400995</v>
      </c>
      <c r="K72" s="114">
        <v>0.96369066926368507</v>
      </c>
      <c r="L72" s="114">
        <v>2.5679810251428999E-3</v>
      </c>
      <c r="M72" s="114">
        <v>2.47048091761169</v>
      </c>
      <c r="N72" s="114">
        <v>0.51584889352501628</v>
      </c>
      <c r="O72" s="114">
        <v>2.8866814670070295E-2</v>
      </c>
      <c r="P72" s="114">
        <v>9.0378253761767988E-2</v>
      </c>
      <c r="Q72" s="114">
        <v>2.9305357737058269E-2</v>
      </c>
      <c r="R72" s="114">
        <v>2.3154338650496875</v>
      </c>
      <c r="S72" s="114">
        <v>0.3260461532183393</v>
      </c>
      <c r="T72" s="114">
        <v>1.1425553520790503</v>
      </c>
      <c r="U72" s="114">
        <v>0.48550314</v>
      </c>
      <c r="V72" s="114">
        <v>6.7715960016892076</v>
      </c>
      <c r="W72" s="114">
        <v>0.94502078285000002</v>
      </c>
      <c r="X72" s="114" t="s">
        <v>391</v>
      </c>
      <c r="Y72" s="114" t="s">
        <v>391</v>
      </c>
      <c r="Z72" s="114" t="s">
        <v>391</v>
      </c>
      <c r="AA72" s="114" t="s">
        <v>391</v>
      </c>
      <c r="AB72" s="114">
        <v>0.91188904450667496</v>
      </c>
      <c r="AC72" s="114">
        <v>0.71434206</v>
      </c>
      <c r="AD72" s="114">
        <v>7.0498333568055997</v>
      </c>
      <c r="AE72" s="40"/>
      <c r="AF72" s="48" t="s">
        <v>389</v>
      </c>
      <c r="AG72" s="48" t="s">
        <v>389</v>
      </c>
      <c r="AH72" s="48" t="s">
        <v>389</v>
      </c>
      <c r="AI72" s="48" t="s">
        <v>389</v>
      </c>
      <c r="AJ72" s="48" t="s">
        <v>389</v>
      </c>
      <c r="AK72" s="114">
        <v>28783.57464272224</v>
      </c>
      <c r="AL72" s="41" t="s">
        <v>170</v>
      </c>
    </row>
    <row r="73" spans="1:38" ht="26.25" customHeight="1" thickBot="1" x14ac:dyDescent="0.3">
      <c r="A73" s="36" t="s">
        <v>45</v>
      </c>
      <c r="B73" s="36" t="s">
        <v>171</v>
      </c>
      <c r="C73" s="37" t="s">
        <v>172</v>
      </c>
      <c r="D73" s="38"/>
      <c r="E73" s="114">
        <v>3.9E-2</v>
      </c>
      <c r="F73" s="114" t="s">
        <v>391</v>
      </c>
      <c r="G73" s="114">
        <v>4.5999999999999999E-2</v>
      </c>
      <c r="H73" s="114" t="s">
        <v>391</v>
      </c>
      <c r="I73" s="114">
        <v>4.1709176470588201E-2</v>
      </c>
      <c r="J73" s="114">
        <v>5.9088000000000002E-2</v>
      </c>
      <c r="K73" s="114">
        <v>5.9088000000000002E-2</v>
      </c>
      <c r="L73" s="114">
        <v>4.1709176470588203E-3</v>
      </c>
      <c r="M73" s="114" t="s">
        <v>391</v>
      </c>
      <c r="N73" s="114">
        <v>1.1374799291061799E-2</v>
      </c>
      <c r="O73" s="114" t="s">
        <v>391</v>
      </c>
      <c r="P73" s="114" t="s">
        <v>391</v>
      </c>
      <c r="Q73" s="114" t="s">
        <v>391</v>
      </c>
      <c r="R73" s="114">
        <v>2.65896</v>
      </c>
      <c r="S73" s="114" t="s">
        <v>391</v>
      </c>
      <c r="T73" s="114">
        <v>1.1817599999999999E-2</v>
      </c>
      <c r="U73" s="114" t="s">
        <v>391</v>
      </c>
      <c r="V73" s="114">
        <v>0.52300000000000002</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51.452784119999997</v>
      </c>
      <c r="AL73" s="41" t="s">
        <v>393</v>
      </c>
    </row>
    <row r="74" spans="1:38" ht="26.25" customHeight="1" thickBot="1" x14ac:dyDescent="0.3">
      <c r="A74" s="36" t="s">
        <v>45</v>
      </c>
      <c r="B74" s="36" t="s">
        <v>173</v>
      </c>
      <c r="C74" s="37" t="s">
        <v>174</v>
      </c>
      <c r="D74" s="38"/>
      <c r="E74" s="114">
        <v>5.7606329254867999E-2</v>
      </c>
      <c r="F74" s="114">
        <v>6.9999999999999999E-4</v>
      </c>
      <c r="G74" s="114">
        <v>0.124803</v>
      </c>
      <c r="H74" s="114" t="s">
        <v>391</v>
      </c>
      <c r="I74" s="114">
        <v>3.9945105642200003E-2</v>
      </c>
      <c r="J74" s="114">
        <v>8.8940721515999993E-2</v>
      </c>
      <c r="K74" s="114">
        <v>9.4201955279999999E-2</v>
      </c>
      <c r="L74" s="114">
        <v>9.1873742977059995E-4</v>
      </c>
      <c r="M74" s="114">
        <v>10.290732999999999</v>
      </c>
      <c r="N74" s="114">
        <v>1.53225396825397E-4</v>
      </c>
      <c r="O74" s="114">
        <v>4.50634920634921E-6</v>
      </c>
      <c r="P74" s="114">
        <v>8.0000000000000002E-8</v>
      </c>
      <c r="Q74" s="114">
        <v>1.3999999999999999E-6</v>
      </c>
      <c r="R74" s="114">
        <v>1.2225396825396801E-4</v>
      </c>
      <c r="S74" s="114">
        <v>1.1080634920634901E-3</v>
      </c>
      <c r="T74" s="114">
        <v>5.7031746031746002E-4</v>
      </c>
      <c r="U74" s="114" t="s">
        <v>391</v>
      </c>
      <c r="V74" s="114">
        <v>1.0612698412698399E-3</v>
      </c>
      <c r="W74" s="114">
        <v>1.7000000000000001E-2</v>
      </c>
      <c r="X74" s="114">
        <v>8.1104184700000002E-3</v>
      </c>
      <c r="Y74" s="114">
        <v>2.3172624200000001E-3</v>
      </c>
      <c r="Z74" s="114">
        <v>2.3172624200000001E-3</v>
      </c>
      <c r="AA74" s="114">
        <v>1.1586312100000001E-3</v>
      </c>
      <c r="AB74" s="114">
        <v>1.390357452E-2</v>
      </c>
      <c r="AC74" s="114" t="s">
        <v>391</v>
      </c>
      <c r="AD74" s="114" t="s">
        <v>389</v>
      </c>
      <c r="AE74" s="40"/>
      <c r="AF74" s="48" t="s">
        <v>389</v>
      </c>
      <c r="AG74" s="48" t="s">
        <v>389</v>
      </c>
      <c r="AH74" s="48" t="s">
        <v>389</v>
      </c>
      <c r="AI74" s="48" t="s">
        <v>389</v>
      </c>
      <c r="AJ74" s="48" t="s">
        <v>389</v>
      </c>
      <c r="AK74" s="114">
        <v>115.86312100000001</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0.29870000000000002</v>
      </c>
      <c r="F80" s="114" t="s">
        <v>391</v>
      </c>
      <c r="G80" s="114">
        <v>3.1855000000000002</v>
      </c>
      <c r="H80" s="114" t="s">
        <v>391</v>
      </c>
      <c r="I80" s="114">
        <v>9.8773916499999993E-3</v>
      </c>
      <c r="J80" s="114">
        <v>1.19196093E-2</v>
      </c>
      <c r="K80" s="114">
        <v>1.2879834999999999E-2</v>
      </c>
      <c r="L80" s="114">
        <v>9.8106316500000008E-6</v>
      </c>
      <c r="M80" s="114" t="s">
        <v>391</v>
      </c>
      <c r="N80" s="114">
        <v>0.94780699999999996</v>
      </c>
      <c r="O80" s="114">
        <v>2.4133999999999999E-2</v>
      </c>
      <c r="P80" s="114">
        <v>1.9900000000000001E-2</v>
      </c>
      <c r="Q80" s="114">
        <v>0.10038</v>
      </c>
      <c r="R80" s="114">
        <v>5.4326171031356299E-2</v>
      </c>
      <c r="S80" s="114">
        <v>0.86250899999999997</v>
      </c>
      <c r="T80" s="114">
        <v>3.0001687127E-2</v>
      </c>
      <c r="U80" s="114" t="s">
        <v>391</v>
      </c>
      <c r="V80" s="114">
        <v>2.1842000000000001</v>
      </c>
      <c r="W80" s="114">
        <v>0.20002247228915701</v>
      </c>
      <c r="X80" s="114" t="s">
        <v>391</v>
      </c>
      <c r="Y80" s="114" t="s">
        <v>389</v>
      </c>
      <c r="Z80" s="114" t="s">
        <v>391</v>
      </c>
      <c r="AA80" s="114" t="s">
        <v>391</v>
      </c>
      <c r="AB80" s="114" t="s">
        <v>391</v>
      </c>
      <c r="AC80" s="114" t="s">
        <v>391</v>
      </c>
      <c r="AD80" s="114">
        <v>4.0303893391740298E-4</v>
      </c>
      <c r="AE80" s="40"/>
      <c r="AF80" s="48" t="s">
        <v>389</v>
      </c>
      <c r="AG80" s="48" t="s">
        <v>389</v>
      </c>
      <c r="AH80" s="48" t="s">
        <v>389</v>
      </c>
      <c r="AI80" s="48" t="s">
        <v>389</v>
      </c>
      <c r="AJ80" s="48" t="s">
        <v>389</v>
      </c>
      <c r="AK80" s="114">
        <v>319.66399999999999</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9.3593084619999996</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18.584655000000001</v>
      </c>
      <c r="AL82" s="46" t="s">
        <v>203</v>
      </c>
    </row>
    <row r="83" spans="1:38" ht="26.25" customHeight="1" thickBot="1" x14ac:dyDescent="0.3">
      <c r="A83" s="36" t="s">
        <v>45</v>
      </c>
      <c r="B83" s="54" t="s">
        <v>195</v>
      </c>
      <c r="C83" s="55" t="s">
        <v>196</v>
      </c>
      <c r="D83" s="38"/>
      <c r="E83" s="114" t="s">
        <v>391</v>
      </c>
      <c r="F83" s="114">
        <v>0.133541620552735</v>
      </c>
      <c r="G83" s="114" t="s">
        <v>389</v>
      </c>
      <c r="H83" s="114" t="s">
        <v>389</v>
      </c>
      <c r="I83" s="114">
        <v>4.1766285666666701E-3</v>
      </c>
      <c r="J83" s="114">
        <v>2.1867928541666699E-2</v>
      </c>
      <c r="K83" s="114">
        <v>0.11858199983333299</v>
      </c>
      <c r="L83" s="114">
        <v>1.916619083E-4</v>
      </c>
      <c r="M83" s="114" t="s">
        <v>441</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8401.5714166666694</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9.5366882405000108</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20.371546500000001</v>
      </c>
      <c r="AL85" s="41" t="s">
        <v>200</v>
      </c>
    </row>
    <row r="86" spans="1:38" ht="26.25" customHeight="1" thickBot="1" x14ac:dyDescent="0.3">
      <c r="A86" s="36" t="s">
        <v>192</v>
      </c>
      <c r="B86" s="45" t="s">
        <v>201</v>
      </c>
      <c r="C86" s="53" t="s">
        <v>202</v>
      </c>
      <c r="D86" s="38"/>
      <c r="E86" s="114" t="s">
        <v>389</v>
      </c>
      <c r="F86" s="114">
        <v>6.9760400000000002E-3</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3.6715999999999999E-2</v>
      </c>
      <c r="AL86" s="41" t="s">
        <v>203</v>
      </c>
    </row>
    <row r="87" spans="1:38" ht="26.25" customHeight="1" thickBot="1" x14ac:dyDescent="0.3">
      <c r="A87" s="36" t="s">
        <v>192</v>
      </c>
      <c r="B87" s="45" t="s">
        <v>204</v>
      </c>
      <c r="C87" s="53" t="s">
        <v>205</v>
      </c>
      <c r="D87" s="38"/>
      <c r="E87" s="114" t="s">
        <v>389</v>
      </c>
      <c r="F87" s="114">
        <v>8.9164199999999999E-2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0.29721399999999998</v>
      </c>
      <c r="AL87" s="41" t="s">
        <v>203</v>
      </c>
    </row>
    <row r="88" spans="1:38" ht="26.25" customHeight="1" thickBot="1" x14ac:dyDescent="0.3">
      <c r="A88" s="36" t="s">
        <v>192</v>
      </c>
      <c r="B88" s="45" t="s">
        <v>206</v>
      </c>
      <c r="C88" s="53" t="s">
        <v>207</v>
      </c>
      <c r="D88" s="38"/>
      <c r="E88" s="114" t="s">
        <v>391</v>
      </c>
      <c r="F88" s="114">
        <v>1.0046448750000001</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55.118724999999998</v>
      </c>
      <c r="AL88" s="41" t="s">
        <v>203</v>
      </c>
    </row>
    <row r="89" spans="1:38" ht="26.25" customHeight="1" thickBot="1" x14ac:dyDescent="0.3">
      <c r="A89" s="36" t="s">
        <v>192</v>
      </c>
      <c r="B89" s="45" t="s">
        <v>208</v>
      </c>
      <c r="C89" s="53" t="s">
        <v>209</v>
      </c>
      <c r="D89" s="38"/>
      <c r="E89" s="114" t="s">
        <v>389</v>
      </c>
      <c r="F89" s="114">
        <v>0.33112785649999998</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1.1043639999999999</v>
      </c>
      <c r="AL89" s="41" t="s">
        <v>203</v>
      </c>
    </row>
    <row r="90" spans="1:38" ht="26.25" customHeight="1" thickBot="1" x14ac:dyDescent="0.3">
      <c r="A90" s="36" t="s">
        <v>192</v>
      </c>
      <c r="B90" s="45" t="s">
        <v>210</v>
      </c>
      <c r="C90" s="53" t="s">
        <v>211</v>
      </c>
      <c r="D90" s="38"/>
      <c r="E90" s="114" t="s">
        <v>389</v>
      </c>
      <c r="F90" s="114">
        <v>30.960727539499999</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43.308711500000001</v>
      </c>
      <c r="AL90" s="41" t="s">
        <v>203</v>
      </c>
    </row>
    <row r="91" spans="1:38" ht="26.25" customHeight="1" thickBot="1" x14ac:dyDescent="0.3">
      <c r="A91" s="36" t="s">
        <v>192</v>
      </c>
      <c r="B91" s="42" t="s">
        <v>379</v>
      </c>
      <c r="C91" s="45" t="s">
        <v>212</v>
      </c>
      <c r="D91" s="38"/>
      <c r="E91" s="114">
        <v>5.9160707661551704E-3</v>
      </c>
      <c r="F91" s="114">
        <v>1.55832693934395E-2</v>
      </c>
      <c r="G91" s="114">
        <v>1.40128E-3</v>
      </c>
      <c r="H91" s="114">
        <v>1.3361687599746701E-2</v>
      </c>
      <c r="I91" s="114">
        <v>0.11103162149232759</v>
      </c>
      <c r="J91" s="114">
        <v>0.13329434149232761</v>
      </c>
      <c r="K91" s="114">
        <v>0.13789258149232758</v>
      </c>
      <c r="L91" s="114">
        <v>3.9119157671547398E-4</v>
      </c>
      <c r="M91" s="114" t="s">
        <v>441</v>
      </c>
      <c r="N91" s="114">
        <v>1.60984187948755E-4</v>
      </c>
      <c r="O91" s="114">
        <v>1.0086883758975099E-3</v>
      </c>
      <c r="P91" s="114">
        <v>3.4841637589751E-4</v>
      </c>
      <c r="Q91" s="114">
        <v>1.12904971767704E-3</v>
      </c>
      <c r="R91" s="114">
        <v>8.3781680506771795E-3</v>
      </c>
      <c r="S91" s="114">
        <v>0.20650539193136422</v>
      </c>
      <c r="T91" s="114">
        <v>2.2613146149232759E-2</v>
      </c>
      <c r="U91" s="114" t="s">
        <v>391</v>
      </c>
      <c r="V91" s="114">
        <v>0.12933314614923275</v>
      </c>
      <c r="W91" s="114">
        <v>3.2196837589751001E-4</v>
      </c>
      <c r="X91" s="114">
        <v>3.57384897246236E-4</v>
      </c>
      <c r="Y91" s="114">
        <v>1.4488576915387899E-4</v>
      </c>
      <c r="Z91" s="114">
        <v>1.4488576915387899E-4</v>
      </c>
      <c r="AA91" s="114">
        <v>1.4488576915387899E-4</v>
      </c>
      <c r="AB91" s="114">
        <v>7.9204220470787399E-4</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11.376516518379569</v>
      </c>
      <c r="F92" s="114">
        <v>6.2580941631029194</v>
      </c>
      <c r="G92" s="114">
        <v>2.9926979734792667</v>
      </c>
      <c r="H92" s="114">
        <v>1.0839184611457799</v>
      </c>
      <c r="I92" s="114">
        <v>1.3394916902667899</v>
      </c>
      <c r="J92" s="114">
        <v>1.69668946122989</v>
      </c>
      <c r="K92" s="114">
        <v>1.7859888548155198</v>
      </c>
      <c r="L92" s="114">
        <v>3.4826811473818199E-2</v>
      </c>
      <c r="M92" s="114">
        <v>15.9363814565327</v>
      </c>
      <c r="N92" s="114">
        <v>9.2855685358562257E-2</v>
      </c>
      <c r="O92" s="114">
        <v>2.0118731827688488E-2</v>
      </c>
      <c r="P92" s="114">
        <v>1.8854576000000001E-2</v>
      </c>
      <c r="Q92" s="114">
        <v>0.114725676593706</v>
      </c>
      <c r="R92" s="114">
        <v>4.6758577903603576E-2</v>
      </c>
      <c r="S92" s="114">
        <v>9.7881965881525132E-2</v>
      </c>
      <c r="T92" s="114">
        <v>0.10833163291832261</v>
      </c>
      <c r="U92" s="114" t="s">
        <v>391</v>
      </c>
      <c r="V92" s="114">
        <v>0.1857113707171239</v>
      </c>
      <c r="W92" s="114">
        <v>3.7596989648080399E-2</v>
      </c>
      <c r="X92" s="114" t="s">
        <v>391</v>
      </c>
      <c r="Y92" s="114" t="s">
        <v>391</v>
      </c>
      <c r="Z92" s="114" t="s">
        <v>391</v>
      </c>
      <c r="AA92" s="114" t="s">
        <v>391</v>
      </c>
      <c r="AB92" s="114">
        <v>2.3517690800000001E-2</v>
      </c>
      <c r="AC92" s="114" t="s">
        <v>391</v>
      </c>
      <c r="AD92" s="114" t="s">
        <v>389</v>
      </c>
      <c r="AE92" s="40"/>
      <c r="AF92" s="48" t="s">
        <v>389</v>
      </c>
      <c r="AG92" s="48" t="s">
        <v>389</v>
      </c>
      <c r="AH92" s="48" t="s">
        <v>389</v>
      </c>
      <c r="AI92" s="48" t="s">
        <v>389</v>
      </c>
      <c r="AJ92" s="48" t="s">
        <v>389</v>
      </c>
      <c r="AK92" s="114">
        <v>12958.70325798</v>
      </c>
      <c r="AL92" s="41" t="s">
        <v>215</v>
      </c>
    </row>
    <row r="93" spans="1:38" ht="26.25" customHeight="1" thickBot="1" x14ac:dyDescent="0.3">
      <c r="A93" s="36" t="s">
        <v>45</v>
      </c>
      <c r="B93" s="42" t="s">
        <v>216</v>
      </c>
      <c r="C93" s="37" t="s">
        <v>380</v>
      </c>
      <c r="D93" s="47"/>
      <c r="E93" s="114" t="s">
        <v>389</v>
      </c>
      <c r="F93" s="114">
        <v>1.4280613070744601</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0.44495423076923102</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444.954230769231</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4.1221431185290001E-2</v>
      </c>
      <c r="F99" s="114">
        <v>7.2509783798220004</v>
      </c>
      <c r="G99" s="39" t="s">
        <v>389</v>
      </c>
      <c r="H99" s="114">
        <v>3.6664324943346198</v>
      </c>
      <c r="I99" s="114">
        <v>7.3223779166659994E-2</v>
      </c>
      <c r="J99" s="114">
        <v>0.1125145875</v>
      </c>
      <c r="K99" s="114">
        <v>0.24646052500000001</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301.85000000000002</v>
      </c>
      <c r="AL99" s="41" t="s">
        <v>229</v>
      </c>
    </row>
    <row r="100" spans="1:38" ht="26.25" customHeight="1" thickBot="1" x14ac:dyDescent="0.3">
      <c r="A100" s="36" t="s">
        <v>227</v>
      </c>
      <c r="B100" s="36" t="s">
        <v>230</v>
      </c>
      <c r="C100" s="37" t="s">
        <v>383</v>
      </c>
      <c r="D100" s="57"/>
      <c r="E100" s="114">
        <v>0.12349976728122999</v>
      </c>
      <c r="F100" s="114">
        <v>8.2647007492558195</v>
      </c>
      <c r="G100" s="39" t="s">
        <v>389</v>
      </c>
      <c r="H100" s="114">
        <v>8.2287383944383592</v>
      </c>
      <c r="I100" s="114">
        <v>9.5817542670000005E-2</v>
      </c>
      <c r="J100" s="114">
        <v>0.14671994679</v>
      </c>
      <c r="K100" s="114">
        <v>0.31772749659999999</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1151.453</v>
      </c>
      <c r="AL100" s="41" t="s">
        <v>229</v>
      </c>
    </row>
    <row r="101" spans="1:38" ht="26.25" customHeight="1" thickBot="1" x14ac:dyDescent="0.3">
      <c r="A101" s="36" t="s">
        <v>227</v>
      </c>
      <c r="B101" s="36" t="s">
        <v>231</v>
      </c>
      <c r="C101" s="37" t="s">
        <v>232</v>
      </c>
      <c r="D101" s="57"/>
      <c r="E101" s="114">
        <v>1.3901074649999999E-2</v>
      </c>
      <c r="F101" s="114">
        <v>0.27810346594009</v>
      </c>
      <c r="G101" s="39" t="s">
        <v>389</v>
      </c>
      <c r="H101" s="114">
        <v>0.76771689750000005</v>
      </c>
      <c r="I101" s="114">
        <v>2.71638E-3</v>
      </c>
      <c r="J101" s="114">
        <v>8.1491399999999992E-3</v>
      </c>
      <c r="K101" s="114">
        <v>1.9014659999999999E-2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523.44799999999998</v>
      </c>
      <c r="AL101" s="41" t="s">
        <v>229</v>
      </c>
    </row>
    <row r="102" spans="1:38" ht="26.25" customHeight="1" thickBot="1" x14ac:dyDescent="0.3">
      <c r="A102" s="36" t="s">
        <v>227</v>
      </c>
      <c r="B102" s="36" t="s">
        <v>233</v>
      </c>
      <c r="C102" s="37" t="s">
        <v>362</v>
      </c>
      <c r="D102" s="57"/>
      <c r="E102" s="114">
        <v>1.987161169536E-2</v>
      </c>
      <c r="F102" s="114">
        <v>0.73053217222083</v>
      </c>
      <c r="G102" s="39" t="s">
        <v>389</v>
      </c>
      <c r="H102" s="114">
        <v>2.74618275205804</v>
      </c>
      <c r="I102" s="114">
        <v>7.4110000000000001E-3</v>
      </c>
      <c r="J102" s="114">
        <v>0.16619295000000001</v>
      </c>
      <c r="K102" s="114">
        <v>1.1159708500000001</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1439.9580000000001</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3.7540517856999997E-4</v>
      </c>
      <c r="F104" s="114">
        <v>6.0078508908999999E-3</v>
      </c>
      <c r="G104" s="39" t="s">
        <v>389</v>
      </c>
      <c r="H104" s="114">
        <v>2.0732562499999999E-2</v>
      </c>
      <c r="I104" s="114">
        <v>7.8999999999999996E-5</v>
      </c>
      <c r="J104" s="114">
        <v>2.3699999999999999E-4</v>
      </c>
      <c r="K104" s="114">
        <v>5.53E-4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15.8</v>
      </c>
      <c r="AL104" s="41" t="s">
        <v>229</v>
      </c>
    </row>
    <row r="105" spans="1:38" ht="26.25" customHeight="1" thickBot="1" x14ac:dyDescent="0.3">
      <c r="A105" s="36" t="s">
        <v>227</v>
      </c>
      <c r="B105" s="36" t="s">
        <v>238</v>
      </c>
      <c r="C105" s="37" t="s">
        <v>239</v>
      </c>
      <c r="D105" s="57"/>
      <c r="E105" s="114">
        <v>6.5741396142850003E-2</v>
      </c>
      <c r="F105" s="114">
        <v>3.2736729740738402</v>
      </c>
      <c r="G105" s="39" t="s">
        <v>389</v>
      </c>
      <c r="H105" s="114">
        <v>3.0004164449999999</v>
      </c>
      <c r="I105" s="114">
        <v>2.4885000000000001E-2</v>
      </c>
      <c r="J105" s="114">
        <v>3.9105000000000001E-2</v>
      </c>
      <c r="K105" s="114">
        <v>8.5319999999999993E-2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355.5</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7.2253348901090003E-2</v>
      </c>
      <c r="F107" s="114">
        <v>0.76565175966012</v>
      </c>
      <c r="G107" s="39" t="s">
        <v>389</v>
      </c>
      <c r="H107" s="114">
        <v>1.0565266186287099</v>
      </c>
      <c r="I107" s="114">
        <v>2.6260608000000001E-2</v>
      </c>
      <c r="J107" s="114">
        <v>0.35014144000000003</v>
      </c>
      <c r="K107" s="114">
        <v>1.66317184</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8753.5360000000001</v>
      </c>
      <c r="AL107" s="41" t="s">
        <v>229</v>
      </c>
    </row>
    <row r="108" spans="1:38" ht="26.25" customHeight="1" thickBot="1" x14ac:dyDescent="0.3">
      <c r="A108" s="36" t="s">
        <v>227</v>
      </c>
      <c r="B108" s="36" t="s">
        <v>243</v>
      </c>
      <c r="C108" s="37" t="s">
        <v>358</v>
      </c>
      <c r="D108" s="57"/>
      <c r="E108" s="114">
        <v>1.2959892830470001E-2</v>
      </c>
      <c r="F108" s="114">
        <v>1.1291672015046501</v>
      </c>
      <c r="G108" s="39" t="s">
        <v>389</v>
      </c>
      <c r="H108" s="114">
        <v>0.70880843843189001</v>
      </c>
      <c r="I108" s="114">
        <v>2.6610534000000002E-2</v>
      </c>
      <c r="J108" s="114">
        <v>0.26610534000000002</v>
      </c>
      <c r="K108" s="114">
        <v>0.53221068000000005</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13305.267</v>
      </c>
      <c r="AL108" s="41" t="s">
        <v>229</v>
      </c>
    </row>
    <row r="109" spans="1:38" ht="26.25" customHeight="1" thickBot="1" x14ac:dyDescent="0.3">
      <c r="A109" s="36" t="s">
        <v>227</v>
      </c>
      <c r="B109" s="36" t="s">
        <v>244</v>
      </c>
      <c r="C109" s="37" t="s">
        <v>359</v>
      </c>
      <c r="D109" s="57"/>
      <c r="E109" s="114">
        <v>2.9309843869999998E-4</v>
      </c>
      <c r="F109" s="114">
        <v>4.3215556045589999E-2</v>
      </c>
      <c r="G109" s="39" t="s">
        <v>389</v>
      </c>
      <c r="H109" s="114">
        <v>2.4801707317419999E-2</v>
      </c>
      <c r="I109" s="114">
        <v>2.6418000000000001E-3</v>
      </c>
      <c r="J109" s="114">
        <v>1.45299E-2</v>
      </c>
      <c r="K109" s="114">
        <v>1.45299E-2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132.09</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1.658957142857E-2</v>
      </c>
      <c r="F111" s="114">
        <v>0.11618096</v>
      </c>
      <c r="G111" s="39" t="s">
        <v>389</v>
      </c>
      <c r="H111" s="114">
        <v>0.26753142857141998</v>
      </c>
      <c r="I111" s="114">
        <v>5.0000000000000001E-4</v>
      </c>
      <c r="J111" s="114">
        <v>1E-3</v>
      </c>
      <c r="K111" s="114">
        <v>2.2499999999999998E-3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125</v>
      </c>
      <c r="AL111" s="41" t="s">
        <v>229</v>
      </c>
    </row>
    <row r="112" spans="1:38" ht="26.25" customHeight="1" thickBot="1" x14ac:dyDescent="0.3">
      <c r="A112" s="36" t="s">
        <v>247</v>
      </c>
      <c r="B112" s="36" t="s">
        <v>248</v>
      </c>
      <c r="C112" s="37" t="s">
        <v>249</v>
      </c>
      <c r="D112" s="38"/>
      <c r="E112" s="114">
        <v>7.8014400000000004</v>
      </c>
      <c r="F112" s="114" t="s">
        <v>389</v>
      </c>
      <c r="G112" s="39" t="s">
        <v>389</v>
      </c>
      <c r="H112" s="114">
        <v>9.3530048704320006</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195036000</v>
      </c>
      <c r="AL112" s="46" t="s">
        <v>413</v>
      </c>
    </row>
    <row r="113" spans="1:38" ht="26.25" customHeight="1" thickBot="1" x14ac:dyDescent="0.3">
      <c r="A113" s="36" t="s">
        <v>247</v>
      </c>
      <c r="B113" s="58" t="s">
        <v>250</v>
      </c>
      <c r="C113" s="59" t="s">
        <v>251</v>
      </c>
      <c r="D113" s="38"/>
      <c r="E113" s="114">
        <v>2.80963287327384</v>
      </c>
      <c r="F113" s="114">
        <v>7.0676055013701697</v>
      </c>
      <c r="G113" s="39" t="s">
        <v>389</v>
      </c>
      <c r="H113" s="114">
        <v>13.421046041807701</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68594223.710141495</v>
      </c>
      <c r="AL113" s="41" t="s">
        <v>397</v>
      </c>
    </row>
    <row r="114" spans="1:38" ht="26.25" customHeight="1" thickBot="1" x14ac:dyDescent="0.3">
      <c r="A114" s="36" t="s">
        <v>247</v>
      </c>
      <c r="B114" s="58" t="s">
        <v>252</v>
      </c>
      <c r="C114" s="59" t="s">
        <v>363</v>
      </c>
      <c r="D114" s="38"/>
      <c r="E114" s="114">
        <v>0.19863087552</v>
      </c>
      <c r="F114" s="114">
        <v>0.10148200403473</v>
      </c>
      <c r="G114" s="39" t="s">
        <v>389</v>
      </c>
      <c r="H114" s="114">
        <v>0.64555034544000001</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4965771.8880000003</v>
      </c>
      <c r="AL114" s="41" t="s">
        <v>397</v>
      </c>
    </row>
    <row r="115" spans="1:38" ht="26.25" customHeight="1" thickBot="1" x14ac:dyDescent="0.3">
      <c r="A115" s="36" t="s">
        <v>247</v>
      </c>
      <c r="B115" s="58" t="s">
        <v>253</v>
      </c>
      <c r="C115" s="59" t="s">
        <v>254</v>
      </c>
      <c r="D115" s="38"/>
      <c r="E115" s="114">
        <v>0.38540928949297998</v>
      </c>
      <c r="F115" s="48" t="s">
        <v>391</v>
      </c>
      <c r="G115" s="39" t="s">
        <v>389</v>
      </c>
      <c r="H115" s="114">
        <v>1.1573621291710201</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9686131.1234553102</v>
      </c>
      <c r="AL115" s="41" t="s">
        <v>397</v>
      </c>
    </row>
    <row r="116" spans="1:38" ht="26.25" customHeight="1" thickBot="1" x14ac:dyDescent="0.3">
      <c r="A116" s="36" t="s">
        <v>247</v>
      </c>
      <c r="B116" s="36" t="s">
        <v>255</v>
      </c>
      <c r="C116" s="45" t="s">
        <v>384</v>
      </c>
      <c r="D116" s="38"/>
      <c r="E116" s="114">
        <v>1.7585131373629199</v>
      </c>
      <c r="F116" s="114">
        <v>0.25866945065640001</v>
      </c>
      <c r="G116" s="39" t="s">
        <v>389</v>
      </c>
      <c r="H116" s="114">
        <v>4.1134360057772899</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43962828.434073001</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79072722.352835</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0.23382190699958</v>
      </c>
      <c r="J119" s="114">
        <v>2.13985937999316</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0.97321881202309002</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2329.9540000000002</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v>0.1</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0.30908832265448999</v>
      </c>
      <c r="G125" s="39" t="s">
        <v>389</v>
      </c>
      <c r="H125" s="48" t="s">
        <v>391</v>
      </c>
      <c r="I125" s="114">
        <v>1.4566199999999999E-4</v>
      </c>
      <c r="J125" s="114">
        <v>9.6666600000000003E-4</v>
      </c>
      <c r="K125" s="114">
        <v>2.0436819999999998E-3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0.15367318799999999</v>
      </c>
      <c r="I126" s="39" t="s">
        <v>391</v>
      </c>
      <c r="J126" s="39" t="s">
        <v>391</v>
      </c>
      <c r="K126" s="39" t="s">
        <v>391</v>
      </c>
      <c r="L126" s="39" t="s">
        <v>391</v>
      </c>
      <c r="M126" s="114">
        <v>0.12804679999999999</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343.69200000000001</v>
      </c>
      <c r="AL126" s="46" t="s">
        <v>416</v>
      </c>
    </row>
    <row r="127" spans="1:38" ht="26.25" customHeight="1" thickBot="1" x14ac:dyDescent="0.3">
      <c r="A127" s="36" t="s">
        <v>272</v>
      </c>
      <c r="B127" s="36" t="s">
        <v>277</v>
      </c>
      <c r="C127" s="37" t="s">
        <v>278</v>
      </c>
      <c r="D127" s="38"/>
      <c r="E127" s="48" t="s">
        <v>391</v>
      </c>
      <c r="F127" s="48" t="s">
        <v>391</v>
      </c>
      <c r="G127" s="48" t="s">
        <v>391</v>
      </c>
      <c r="H127" s="114">
        <v>0.51008991785713997</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15.27542</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7.6786999999999994E-2</v>
      </c>
      <c r="F130" s="114">
        <v>3.8479999999999999E-3</v>
      </c>
      <c r="G130" s="114">
        <v>6.8296000000000003E-4</v>
      </c>
      <c r="H130" s="114">
        <v>6.69E-4</v>
      </c>
      <c r="I130" s="114">
        <v>2.3939999999999999E-4</v>
      </c>
      <c r="J130" s="114">
        <v>2.6600000000000001E-4</v>
      </c>
      <c r="K130" s="114">
        <v>2.6600000000000001E-4</v>
      </c>
      <c r="L130" s="114">
        <v>8.3790000000000006E-6</v>
      </c>
      <c r="M130" s="114">
        <v>2.7802E-2</v>
      </c>
      <c r="N130" s="114">
        <v>6.0499999999999998E-3</v>
      </c>
      <c r="O130" s="114">
        <v>5.0000000000000002E-5</v>
      </c>
      <c r="P130" s="114">
        <v>3.8999999999999998E-3</v>
      </c>
      <c r="Q130" s="114">
        <v>3.3E-4</v>
      </c>
      <c r="R130" s="114">
        <v>1.4E-3</v>
      </c>
      <c r="S130" s="114">
        <v>3.2460000000000003E-2</v>
      </c>
      <c r="T130" s="114">
        <v>1.6000000000000001E-3</v>
      </c>
      <c r="U130" s="114">
        <v>2.40306479118181E-4</v>
      </c>
      <c r="V130" s="114">
        <v>5.03205875076533E-4</v>
      </c>
      <c r="W130" s="114">
        <v>8.6700000000000006E-3</v>
      </c>
      <c r="X130" s="114">
        <v>1.72527728597668E-7</v>
      </c>
      <c r="Y130" s="114">
        <v>3.6764837403550801E-7</v>
      </c>
      <c r="Z130" s="114">
        <v>1.9512064543783901E-7</v>
      </c>
      <c r="AA130" s="114">
        <v>2.38252577587256E-7</v>
      </c>
      <c r="AB130" s="114">
        <v>2.86604266613538E-3</v>
      </c>
      <c r="AC130" s="114">
        <v>0.251554332873486</v>
      </c>
      <c r="AD130" s="114">
        <v>6.9832652051437196E-8</v>
      </c>
      <c r="AE130" s="40"/>
      <c r="AF130" s="48" t="s">
        <v>389</v>
      </c>
      <c r="AG130" s="48" t="s">
        <v>389</v>
      </c>
      <c r="AH130" s="48" t="s">
        <v>389</v>
      </c>
      <c r="AI130" s="48" t="s">
        <v>389</v>
      </c>
      <c r="AJ130" s="48" t="s">
        <v>389</v>
      </c>
      <c r="AK130" s="114">
        <v>145.852</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6.3935025000000006E-2</v>
      </c>
      <c r="F133" s="114">
        <v>1.0074610000000001E-3</v>
      </c>
      <c r="G133" s="114">
        <v>8.7571609999999994E-3</v>
      </c>
      <c r="H133" s="114" t="s">
        <v>391</v>
      </c>
      <c r="I133" s="114">
        <v>2.6929371999999999E-3</v>
      </c>
      <c r="J133" s="114">
        <v>2.6935717999999999E-3</v>
      </c>
      <c r="K133" s="114">
        <v>2.9946037199999999E-3</v>
      </c>
      <c r="L133" s="114" t="s">
        <v>391</v>
      </c>
      <c r="M133" s="114">
        <v>1.0849579999999999E-2</v>
      </c>
      <c r="N133" s="114">
        <v>2.3272349099999999E-3</v>
      </c>
      <c r="O133" s="114">
        <v>3.8980991000000002E-4</v>
      </c>
      <c r="P133" s="114">
        <v>2.1244249999999999E-2</v>
      </c>
      <c r="Q133" s="114">
        <v>1.0547341700000001E-3</v>
      </c>
      <c r="R133" s="114">
        <v>1.0508593199999999E-3</v>
      </c>
      <c r="S133" s="114">
        <v>9.6328771000000004E-4</v>
      </c>
      <c r="T133" s="114">
        <v>1.34302301E-3</v>
      </c>
      <c r="U133" s="114">
        <v>1.53289066E-3</v>
      </c>
      <c r="V133" s="114">
        <v>1.2408819640000001E-2</v>
      </c>
      <c r="W133" s="114">
        <v>0.69747300000000001</v>
      </c>
      <c r="X133" s="114">
        <v>7.7497000000000002E-9</v>
      </c>
      <c r="Y133" s="114">
        <v>5.5875336999999999E-7</v>
      </c>
      <c r="Z133" s="114">
        <v>4.9908068000000002E-7</v>
      </c>
      <c r="AA133" s="114">
        <v>5.4170403000000005E-7</v>
      </c>
      <c r="AB133" s="114">
        <v>1.60728778E-6</v>
      </c>
      <c r="AC133" s="114">
        <v>1.1624550000000001E-2</v>
      </c>
      <c r="AD133" s="114">
        <v>3.177377E-2</v>
      </c>
      <c r="AE133" s="40"/>
      <c r="AF133" s="48" t="s">
        <v>389</v>
      </c>
      <c r="AG133" s="48" t="s">
        <v>389</v>
      </c>
      <c r="AH133" s="48" t="s">
        <v>389</v>
      </c>
      <c r="AI133" s="48" t="s">
        <v>389</v>
      </c>
      <c r="AJ133" s="48" t="s">
        <v>389</v>
      </c>
      <c r="AK133" s="114">
        <v>77497</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3.1270962479999997E-2</v>
      </c>
      <c r="F135" s="114">
        <v>1.2095372280000001E-2</v>
      </c>
      <c r="G135" s="114">
        <v>1.0816999600000001E-3</v>
      </c>
      <c r="H135" s="114" t="s">
        <v>391</v>
      </c>
      <c r="I135" s="114">
        <v>6.5743201506666696E-2</v>
      </c>
      <c r="J135" s="114">
        <v>7.1923031693333306E-2</v>
      </c>
      <c r="K135" s="114">
        <v>7.3201404373333306E-2</v>
      </c>
      <c r="L135" s="114">
        <v>1.80910726328E-2</v>
      </c>
      <c r="M135" s="114">
        <v>0.54901189788000004</v>
      </c>
      <c r="N135" s="114">
        <v>0.18845688164000002</v>
      </c>
      <c r="O135" s="114">
        <v>2.5826169333333301E-3</v>
      </c>
      <c r="P135" s="114">
        <v>3.6948266666666699E-4</v>
      </c>
      <c r="Q135" s="114">
        <v>5.9619240933333302E-3</v>
      </c>
      <c r="R135" s="114">
        <v>1.8078830266666699E-3</v>
      </c>
      <c r="S135" s="114">
        <v>9.1855793866666605E-2</v>
      </c>
      <c r="T135" s="114" t="s">
        <v>391</v>
      </c>
      <c r="U135" s="114">
        <v>6.8835452000000005E-4</v>
      </c>
      <c r="V135" s="114">
        <v>0.44205083907999998</v>
      </c>
      <c r="W135" s="114">
        <v>0.1589976933333333</v>
      </c>
      <c r="X135" s="114">
        <v>3.6216316326666699E-4</v>
      </c>
      <c r="Y135" s="114">
        <v>5.5052773593333303E-4</v>
      </c>
      <c r="Z135" s="114">
        <v>2.55880647709333E-4</v>
      </c>
      <c r="AA135" s="114">
        <v>3.2536533333333298E-4</v>
      </c>
      <c r="AB135" s="114">
        <v>1.4939368802426699E-3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1.773417E-2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1.2616575E-2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841105</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1.5853583611714201</v>
      </c>
      <c r="I139" s="114">
        <v>0.82644505999999995</v>
      </c>
      <c r="J139" s="114">
        <v>0.82644505999999995</v>
      </c>
      <c r="K139" s="114">
        <v>0.82644505999999995</v>
      </c>
      <c r="L139" s="48" t="s">
        <v>391</v>
      </c>
      <c r="M139" s="114" t="s">
        <v>391</v>
      </c>
      <c r="N139" s="114">
        <v>2.3945699999999999E-3</v>
      </c>
      <c r="O139" s="114">
        <v>4.8281799999999996E-3</v>
      </c>
      <c r="P139" s="114">
        <v>4.8281799999999996E-3</v>
      </c>
      <c r="Q139" s="114">
        <v>7.64775E-3</v>
      </c>
      <c r="R139" s="114">
        <v>7.3044900000000003E-3</v>
      </c>
      <c r="S139" s="114">
        <v>1.6999009999999998E-2</v>
      </c>
      <c r="T139" s="114" t="s">
        <v>391</v>
      </c>
      <c r="U139" s="114" t="s">
        <v>391</v>
      </c>
      <c r="V139" s="114" t="s">
        <v>391</v>
      </c>
      <c r="W139" s="114">
        <v>8.3739480000000004</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113.28324835897369</v>
      </c>
      <c r="F141" s="66">
        <f t="shared" ref="F141:AD141" si="0">SUM(F$14:F$140)</f>
        <v>136.02453379665209</v>
      </c>
      <c r="G141" s="66">
        <f t="shared" si="0"/>
        <v>15.44900533787963</v>
      </c>
      <c r="H141" s="66">
        <f t="shared" si="0"/>
        <v>54.831861892595441</v>
      </c>
      <c r="I141" s="66">
        <f t="shared" si="0"/>
        <v>14.833799787659689</v>
      </c>
      <c r="J141" s="66">
        <f t="shared" si="0"/>
        <v>40.383551825056315</v>
      </c>
      <c r="K141" s="66">
        <f t="shared" si="0"/>
        <v>77.793493572794119</v>
      </c>
      <c r="L141" s="66">
        <f t="shared" si="0"/>
        <v>1.8516693735176344</v>
      </c>
      <c r="M141" s="66">
        <v>285.84056433193541</v>
      </c>
      <c r="N141" s="66">
        <f t="shared" si="0"/>
        <v>6.7117466160462342</v>
      </c>
      <c r="O141" s="66">
        <f t="shared" si="0"/>
        <v>0.47614092613673803</v>
      </c>
      <c r="P141" s="66">
        <f t="shared" si="0"/>
        <v>0.41613433287667606</v>
      </c>
      <c r="Q141" s="66">
        <f t="shared" si="0"/>
        <v>0.60332599715193336</v>
      </c>
      <c r="R141" s="66">
        <f t="shared" si="0"/>
        <v>6.2983963153219387</v>
      </c>
      <c r="S141" s="66">
        <f t="shared" si="0"/>
        <v>27.100338971643815</v>
      </c>
      <c r="T141" s="66">
        <f t="shared" si="0"/>
        <v>5.9880902279612753</v>
      </c>
      <c r="U141" s="66">
        <f t="shared" si="0"/>
        <v>1.1080927434037346</v>
      </c>
      <c r="V141" s="66">
        <f t="shared" si="0"/>
        <v>73.039255703371012</v>
      </c>
      <c r="W141" s="66">
        <f t="shared" si="0"/>
        <v>17.281003433155167</v>
      </c>
      <c r="X141" s="66">
        <f t="shared" si="0"/>
        <v>2.1340717070641273</v>
      </c>
      <c r="Y141" s="66">
        <f t="shared" si="0"/>
        <v>2.234491355735821</v>
      </c>
      <c r="Z141" s="66">
        <f t="shared" si="0"/>
        <v>0.77938569407720881</v>
      </c>
      <c r="AA141" s="66">
        <f t="shared" si="0"/>
        <v>1.1643466641918689</v>
      </c>
      <c r="AB141" s="66">
        <f t="shared" si="0"/>
        <v>7.1592441145869934</v>
      </c>
      <c r="AC141" s="66">
        <f t="shared" si="0"/>
        <v>3.0523730646217508</v>
      </c>
      <c r="AD141" s="66">
        <f t="shared" si="0"/>
        <v>9.0491971107734575</v>
      </c>
      <c r="AE141" s="67"/>
      <c r="AF141" s="68">
        <v>324606.55820652639</v>
      </c>
      <c r="AG141" s="68">
        <v>24648.259999579321</v>
      </c>
      <c r="AH141" s="68">
        <v>36538.244829381802</v>
      </c>
      <c r="AI141" s="68">
        <v>545000.79131860682</v>
      </c>
      <c r="AJ141" s="68">
        <v>36552.171462423183</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113.28324835897369</v>
      </c>
      <c r="F152" s="91">
        <f t="shared" ref="F152:AD152" si="1">F141+F151+IF(AND(OR($B$4="AT",$B$4="BE",$B$4="CH",$B$4="GB",$B$4="IE",$B$4="LT",$B$4="LU",$B$4="NL"),SUM(F143:F149)&gt;0),SUM(F143:F149)-SUM(F27:F33),0)</f>
        <v>136.02453379665209</v>
      </c>
      <c r="G152" s="91">
        <f t="shared" si="1"/>
        <v>15.44900533787963</v>
      </c>
      <c r="H152" s="91">
        <f t="shared" si="1"/>
        <v>54.831861892595441</v>
      </c>
      <c r="I152" s="91">
        <f t="shared" si="1"/>
        <v>14.833799787659689</v>
      </c>
      <c r="J152" s="91">
        <f t="shared" si="1"/>
        <v>40.383551825056315</v>
      </c>
      <c r="K152" s="91">
        <f t="shared" si="1"/>
        <v>77.793493572794119</v>
      </c>
      <c r="L152" s="91">
        <f>L141+L151+IF(AND(OR($B$4="AT",$B$4="BE",$B$4="CH",$B$4="GB",$B$4="IE",$B$4="LT",$B$4="LU",$B$4="NL"),SUM(L143:L149)&gt;0),SUM(L143:L149)-SUM(L27:L33),0)</f>
        <v>1.8516693735176344</v>
      </c>
      <c r="M152" s="91">
        <f t="shared" si="1"/>
        <v>285.84056433193541</v>
      </c>
      <c r="N152" s="91">
        <f t="shared" si="1"/>
        <v>6.7117466160462342</v>
      </c>
      <c r="O152" s="91">
        <f t="shared" si="1"/>
        <v>0.47614092613673803</v>
      </c>
      <c r="P152" s="91">
        <f t="shared" si="1"/>
        <v>0.41613433287667606</v>
      </c>
      <c r="Q152" s="91">
        <f t="shared" si="1"/>
        <v>0.60332599715193336</v>
      </c>
      <c r="R152" s="91">
        <f t="shared" si="1"/>
        <v>6.2983963153219387</v>
      </c>
      <c r="S152" s="91">
        <f t="shared" si="1"/>
        <v>27.100338971643815</v>
      </c>
      <c r="T152" s="91">
        <f t="shared" si="1"/>
        <v>5.9880902279612753</v>
      </c>
      <c r="U152" s="91">
        <f t="shared" si="1"/>
        <v>1.1080927434037346</v>
      </c>
      <c r="V152" s="91">
        <f t="shared" si="1"/>
        <v>73.039255703371012</v>
      </c>
      <c r="W152" s="91">
        <f t="shared" si="1"/>
        <v>17.281003433155167</v>
      </c>
      <c r="X152" s="91">
        <f t="shared" si="1"/>
        <v>2.1340717070641273</v>
      </c>
      <c r="Y152" s="91">
        <f t="shared" si="1"/>
        <v>2.234491355735821</v>
      </c>
      <c r="Z152" s="91">
        <f t="shared" si="1"/>
        <v>0.77938569407720881</v>
      </c>
      <c r="AA152" s="91">
        <f t="shared" si="1"/>
        <v>1.1643466641918689</v>
      </c>
      <c r="AB152" s="91">
        <f t="shared" si="1"/>
        <v>7.1592441145869934</v>
      </c>
      <c r="AC152" s="91">
        <f t="shared" si="1"/>
        <v>3.0523730646217508</v>
      </c>
      <c r="AD152" s="91">
        <f t="shared" si="1"/>
        <v>9.0491971107734575</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99.96291558559183</v>
      </c>
      <c r="F154" s="91">
        <f>F141+F153-IF(OR($B$6=2005,$B$6&gt;=2020),SUM(F99:F122),0)+IF(AND(OR($B$4="AT",$B$4="BE",$B$4="CH",$B$4="GB",$B$4="IE",$B$4="LT",$B$4="LU",$B$4="NL"),SUM(F143:F149)&gt;0),SUM(F143:F149)-SUM(F27:F33),0)</f>
        <v>105.76534695915386</v>
      </c>
      <c r="G154" s="91">
        <f>G141+G153+IF(AND(OR($B$4="AT",$B$4="BE",$B$4="CH",$B$4="GB",$B$4="IE",$B$4="LT",$B$4="LU",$B$4="NL"),SUM(G143:G149)&gt;0),SUM(G143:G149)-SUM(G27:G33),0)</f>
        <v>15.44900533787963</v>
      </c>
      <c r="H154" s="91">
        <f t="shared" ref="H154:AD154" si="2">H141+H153+IF(AND(OR($B$4="AT",$B$4="BE",$B$4="CH",$B$4="GB",$B$4="IE",$B$4="LT",$B$4="LU",$B$4="NL"),SUM(H143:H149)&gt;0),SUM(H143:H149)-SUM(H27:H33),0)</f>
        <v>54.831861892595441</v>
      </c>
      <c r="I154" s="91">
        <f t="shared" si="2"/>
        <v>14.833799787659689</v>
      </c>
      <c r="J154" s="91">
        <f t="shared" si="2"/>
        <v>40.383551825056315</v>
      </c>
      <c r="K154" s="91">
        <f t="shared" si="2"/>
        <v>77.793493572794119</v>
      </c>
      <c r="L154" s="91">
        <f>L141+L153+IF(AND(OR($B$4="AT",$B$4="BE",$B$4="CH",$B$4="GB",$B$4="IE",$B$4="LT",$B$4="LU",$B$4="NL"),SUM(L143:L149)&gt;0),SUM(L143:L149)-SUM(L27:L33),0)</f>
        <v>1.8516693735176344</v>
      </c>
      <c r="M154" s="91">
        <f t="shared" si="2"/>
        <v>285.84056433193541</v>
      </c>
      <c r="N154" s="91">
        <f t="shared" si="2"/>
        <v>6.7117466160462342</v>
      </c>
      <c r="O154" s="91">
        <f t="shared" si="2"/>
        <v>0.47614092613673803</v>
      </c>
      <c r="P154" s="91">
        <f t="shared" si="2"/>
        <v>0.41613433287667606</v>
      </c>
      <c r="Q154" s="91">
        <f t="shared" si="2"/>
        <v>0.60332599715193336</v>
      </c>
      <c r="R154" s="91">
        <f t="shared" si="2"/>
        <v>6.2983963153219387</v>
      </c>
      <c r="S154" s="91">
        <f t="shared" si="2"/>
        <v>27.100338971643815</v>
      </c>
      <c r="T154" s="91">
        <f t="shared" si="2"/>
        <v>5.9880902279612753</v>
      </c>
      <c r="U154" s="91">
        <f t="shared" si="2"/>
        <v>1.1080927434037346</v>
      </c>
      <c r="V154" s="91">
        <f t="shared" si="2"/>
        <v>73.039255703371012</v>
      </c>
      <c r="W154" s="91">
        <f t="shared" si="2"/>
        <v>17.281003433155167</v>
      </c>
      <c r="X154" s="91">
        <f t="shared" si="2"/>
        <v>2.1340717070641273</v>
      </c>
      <c r="Y154" s="91">
        <f t="shared" si="2"/>
        <v>2.234491355735821</v>
      </c>
      <c r="Z154" s="91">
        <f t="shared" si="2"/>
        <v>0.77938569407720881</v>
      </c>
      <c r="AA154" s="91">
        <f t="shared" si="2"/>
        <v>1.1643466641918689</v>
      </c>
      <c r="AB154" s="91">
        <f t="shared" si="2"/>
        <v>7.1592441145869934</v>
      </c>
      <c r="AC154" s="91">
        <f t="shared" si="2"/>
        <v>3.0523730646217508</v>
      </c>
      <c r="AD154" s="91">
        <f t="shared" si="2"/>
        <v>9.0491971107734575</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4.0789089067496302</v>
      </c>
      <c r="F157" s="114">
        <v>0.16947392340352999</v>
      </c>
      <c r="G157" s="114">
        <v>0.32674498601514002</v>
      </c>
      <c r="H157" s="114" t="s">
        <v>391</v>
      </c>
      <c r="I157" s="114">
        <v>6.5349124326980007E-2</v>
      </c>
      <c r="J157" s="114">
        <v>6.5349124326980007E-2</v>
      </c>
      <c r="K157" s="114">
        <v>6.5349124326980007E-2</v>
      </c>
      <c r="L157" s="114">
        <v>3.1367579676950003E-2</v>
      </c>
      <c r="M157" s="114">
        <v>2.1338030527124898</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13944.5349527948</v>
      </c>
      <c r="AG157" s="48" t="s">
        <v>389</v>
      </c>
      <c r="AH157" s="48" t="s">
        <v>389</v>
      </c>
      <c r="AI157" s="114">
        <v>112.06169204752101</v>
      </c>
      <c r="AJ157" s="48" t="s">
        <v>389</v>
      </c>
      <c r="AK157" s="48" t="s">
        <v>389</v>
      </c>
      <c r="AL157" s="98" t="s">
        <v>41</v>
      </c>
    </row>
    <row r="158" spans="1:38" ht="26.25" customHeight="1" thickBot="1" x14ac:dyDescent="0.3">
      <c r="A158" s="98" t="s">
        <v>311</v>
      </c>
      <c r="B158" s="98" t="s">
        <v>314</v>
      </c>
      <c r="C158" s="99" t="s">
        <v>315</v>
      </c>
      <c r="D158" s="100"/>
      <c r="E158" s="114">
        <v>0.63586289542191998</v>
      </c>
      <c r="F158" s="114">
        <v>3.3667053405580002E-2</v>
      </c>
      <c r="G158" s="114">
        <v>5.4448832095540002E-2</v>
      </c>
      <c r="H158" s="114" t="s">
        <v>391</v>
      </c>
      <c r="I158" s="114">
        <v>1.0889994150370001E-2</v>
      </c>
      <c r="J158" s="114">
        <v>1.0889994150370001E-2</v>
      </c>
      <c r="K158" s="114">
        <v>1.0889994150370001E-2</v>
      </c>
      <c r="L158" s="114">
        <v>5.22719719216E-3</v>
      </c>
      <c r="M158" s="114">
        <v>0.41207402303547996</v>
      </c>
      <c r="N158" s="114">
        <v>0.48964101292521001</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2323.9826382267506</v>
      </c>
      <c r="AG158" s="48" t="s">
        <v>389</v>
      </c>
      <c r="AH158" s="48" t="s">
        <v>389</v>
      </c>
      <c r="AI158" s="114">
        <v>18.455107264915501</v>
      </c>
      <c r="AJ158" s="48" t="s">
        <v>389</v>
      </c>
      <c r="AK158" s="48" t="s">
        <v>389</v>
      </c>
      <c r="AL158" s="98" t="s">
        <v>41</v>
      </c>
    </row>
    <row r="159" spans="1:38" ht="26.25" customHeight="1" thickBot="1" x14ac:dyDescent="0.3">
      <c r="A159" s="98" t="s">
        <v>316</v>
      </c>
      <c r="B159" s="98" t="s">
        <v>317</v>
      </c>
      <c r="C159" s="99" t="s">
        <v>386</v>
      </c>
      <c r="D159" s="100"/>
      <c r="E159" s="114">
        <v>93.884458080105404</v>
      </c>
      <c r="F159" s="114">
        <v>2.1727240181436298</v>
      </c>
      <c r="G159" s="114">
        <v>11.66213487370066</v>
      </c>
      <c r="H159" s="114">
        <v>4.4161816865460002E-2</v>
      </c>
      <c r="I159" s="114">
        <v>5.7785363512734298</v>
      </c>
      <c r="J159" s="114">
        <v>6.1713690388874296</v>
      </c>
      <c r="K159" s="114">
        <v>6.1713690388874296</v>
      </c>
      <c r="L159" s="114">
        <v>0.37150763130742004</v>
      </c>
      <c r="M159" s="114">
        <v>7.9196327168726306</v>
      </c>
      <c r="N159" s="114">
        <v>0.30832160862160995</v>
      </c>
      <c r="O159" s="114">
        <v>1.7877505194059999E-2</v>
      </c>
      <c r="P159" s="114">
        <v>3.7109426442300001E-3</v>
      </c>
      <c r="Q159" s="114">
        <v>0.84067644132566999</v>
      </c>
      <c r="R159" s="114">
        <v>0.80967100251194002</v>
      </c>
      <c r="S159" s="114">
        <v>3.8259503476210899</v>
      </c>
      <c r="T159" s="114">
        <v>23.673499416255151</v>
      </c>
      <c r="U159" s="114">
        <v>1.9055568730569999E-2</v>
      </c>
      <c r="V159" s="114">
        <v>2.5348041714607099</v>
      </c>
      <c r="W159" s="114">
        <v>0.61162200584855997</v>
      </c>
      <c r="X159" s="114">
        <v>1.6438287187159999E-2</v>
      </c>
      <c r="Y159" s="114">
        <v>5.4481903124849997E-2</v>
      </c>
      <c r="Z159" s="114">
        <v>1.7475283402769999E-2</v>
      </c>
      <c r="AA159" s="114">
        <v>3.0130486461929999E-2</v>
      </c>
      <c r="AB159" s="114">
        <v>0.11852596017674999</v>
      </c>
      <c r="AC159" s="114">
        <v>0.25247661228743001</v>
      </c>
      <c r="AD159" s="114">
        <v>1.0182788452795601</v>
      </c>
      <c r="AE159" s="40"/>
      <c r="AF159" s="114">
        <v>96635.72223172721</v>
      </c>
      <c r="AG159" s="48" t="s">
        <v>389</v>
      </c>
      <c r="AH159" s="114">
        <v>710.58529799999997</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71" priority="67" stopIfTrue="1" operator="equal">
      <formula>"C"</formula>
    </cfRule>
    <cfRule type="cellIs" dxfId="70" priority="68" stopIfTrue="1" operator="equal">
      <formula>"IE"</formula>
    </cfRule>
    <cfRule type="cellIs" dxfId="69" priority="69" stopIfTrue="1" operator="equal">
      <formula>"NA"</formula>
    </cfRule>
    <cfRule type="cellIs" dxfId="68" priority="70" stopIfTrue="1" operator="equal">
      <formula>"NE"</formula>
    </cfRule>
    <cfRule type="cellIs" dxfId="67" priority="71" stopIfTrue="1" operator="equal">
      <formula>"NO"</formula>
    </cfRule>
    <cfRule type="cellIs" dxfId="66" priority="72" stopIfTrue="1" operator="equal">
      <formula>"TPS"</formula>
    </cfRule>
  </conditionalFormatting>
  <conditionalFormatting sqref="E14:AK141">
    <cfRule type="cellIs" dxfId="65" priority="13" stopIfTrue="1" operator="equal">
      <formula>"C"</formula>
    </cfRule>
    <cfRule type="cellIs" dxfId="64" priority="14" stopIfTrue="1" operator="equal">
      <formula>"IE"</formula>
    </cfRule>
    <cfRule type="cellIs" dxfId="63" priority="15" stopIfTrue="1" operator="equal">
      <formula>"NA"</formula>
    </cfRule>
    <cfRule type="cellIs" dxfId="62" priority="16" stopIfTrue="1" operator="equal">
      <formula>"NE"</formula>
    </cfRule>
    <cfRule type="cellIs" dxfId="61" priority="17" stopIfTrue="1" operator="equal">
      <formula>"NO"</formula>
    </cfRule>
    <cfRule type="cellIs" dxfId="60" priority="18" stopIfTrue="1" operator="equal">
      <formula>"TPS"</formula>
    </cfRule>
  </conditionalFormatting>
  <conditionalFormatting sqref="E157:AK164">
    <cfRule type="cellIs" dxfId="59" priority="1" stopIfTrue="1" operator="equal">
      <formula>"C"</formula>
    </cfRule>
    <cfRule type="cellIs" dxfId="58" priority="2" stopIfTrue="1" operator="equal">
      <formula>"IE"</formula>
    </cfRule>
    <cfRule type="cellIs" dxfId="57" priority="3" stopIfTrue="1" operator="equal">
      <formula>"NA"</formula>
    </cfRule>
    <cfRule type="cellIs" dxfId="56" priority="4" stopIfTrue="1" operator="equal">
      <formula>"NE"</formula>
    </cfRule>
    <cfRule type="cellIs" dxfId="55" priority="5" stopIfTrue="1" operator="equal">
      <formula>"NO"</formula>
    </cfRule>
    <cfRule type="cellIs" dxfId="54" priority="6" stopIfTrue="1" operator="equal">
      <formula>"TPS"</formula>
    </cfRule>
  </conditionalFormatting>
  <conditionalFormatting sqref="AF143:AK149">
    <cfRule type="cellIs" dxfId="53" priority="31" stopIfTrue="1" operator="equal">
      <formula>"C"</formula>
    </cfRule>
    <cfRule type="cellIs" dxfId="52" priority="32" stopIfTrue="1" operator="equal">
      <formula>"IE"</formula>
    </cfRule>
    <cfRule type="cellIs" dxfId="51" priority="33" stopIfTrue="1" operator="equal">
      <formula>"NA"</formula>
    </cfRule>
    <cfRule type="cellIs" dxfId="50" priority="34" stopIfTrue="1" operator="equal">
      <formula>"NE"</formula>
    </cfRule>
    <cfRule type="cellIs" dxfId="49" priority="35" stopIfTrue="1" operator="equal">
      <formula>"NO"</formula>
    </cfRule>
    <cfRule type="cellIs" dxfId="48" priority="36" stopIfTrue="1" operator="equal">
      <formula>"TPS"</formula>
    </cfRule>
  </conditionalFormatting>
  <pageMargins left="0.7" right="0.7" top="0.78740157499999996" bottom="0.78740157499999996"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86256-ED66-4CFE-8DAC-3334051CADB3}">
  <sheetPr codeName="Tabelle332">
    <tabColor rgb="FF92D050"/>
  </sheetPr>
  <dimension ref="A1:AL170"/>
  <sheetViews>
    <sheetView topLeftCell="A10" zoomScale="80" zoomScaleNormal="80" workbookViewId="0">
      <pane xSplit="4" ySplit="4" topLeftCell="W105" activePane="bottomRight" state="frozen"/>
      <selection activeCell="A10" sqref="A10"/>
      <selection pane="topRight" activeCell="E10" sqref="E10"/>
      <selection pane="bottomLeft" activeCell="A14" sqref="A14"/>
      <selection pane="bottomRight" activeCell="AK50" sqref="AK50"/>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2022</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2022</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12.694113232887759</v>
      </c>
      <c r="F14" s="114">
        <v>2.8388995908372197</v>
      </c>
      <c r="G14" s="114">
        <v>2.7501180832044096</v>
      </c>
      <c r="H14" s="114">
        <v>0.39365253440762993</v>
      </c>
      <c r="I14" s="114">
        <v>0.77804459160873995</v>
      </c>
      <c r="J14" s="114">
        <v>1.1382757654181299</v>
      </c>
      <c r="K14" s="114">
        <v>1.1535448648181197</v>
      </c>
      <c r="L14" s="114">
        <v>3.0634976956108E-2</v>
      </c>
      <c r="M14" s="114">
        <v>5.5174523831298696</v>
      </c>
      <c r="N14" s="114">
        <v>2.369155618712</v>
      </c>
      <c r="O14" s="114">
        <v>0.17129241209318002</v>
      </c>
      <c r="P14" s="114">
        <v>0.14553504116708002</v>
      </c>
      <c r="Q14" s="114">
        <v>0.22124219363614994</v>
      </c>
      <c r="R14" s="114">
        <v>0.59874472943834001</v>
      </c>
      <c r="S14" s="114">
        <v>1.4250677861862098</v>
      </c>
      <c r="T14" s="114">
        <v>1.2514324955168596</v>
      </c>
      <c r="U14" s="114">
        <v>0.15545726400359</v>
      </c>
      <c r="V14" s="114">
        <v>13.026661661099089</v>
      </c>
      <c r="W14" s="114">
        <v>2.2860564839950999</v>
      </c>
      <c r="X14" s="114">
        <v>0.12210661909403982</v>
      </c>
      <c r="Y14" s="114">
        <v>0.10857625668591776</v>
      </c>
      <c r="Z14" s="114">
        <v>3.9631830073252161E-2</v>
      </c>
      <c r="AA14" s="114">
        <v>9.2111866987281257E-2</v>
      </c>
      <c r="AB14" s="114">
        <v>0.36244873871297933</v>
      </c>
      <c r="AC14" s="114">
        <v>1.01663486546021</v>
      </c>
      <c r="AD14" s="114">
        <v>0.46415938503817622</v>
      </c>
      <c r="AE14" s="40"/>
      <c r="AF14" s="114" t="s">
        <v>441</v>
      </c>
      <c r="AG14" s="114">
        <v>7490.9822040000008</v>
      </c>
      <c r="AH14" s="114" t="s">
        <v>441</v>
      </c>
      <c r="AI14" s="114">
        <v>177567.23545951751</v>
      </c>
      <c r="AJ14" s="114">
        <v>32829.227820945547</v>
      </c>
      <c r="AK14" s="39" t="s">
        <v>389</v>
      </c>
      <c r="AL14" s="41" t="s">
        <v>41</v>
      </c>
    </row>
    <row r="15" spans="1:38" ht="26.25" customHeight="1" thickBot="1" x14ac:dyDescent="0.3">
      <c r="A15" s="36" t="s">
        <v>45</v>
      </c>
      <c r="B15" s="36" t="s">
        <v>46</v>
      </c>
      <c r="C15" s="37" t="s">
        <v>47</v>
      </c>
      <c r="D15" s="38"/>
      <c r="E15" s="114">
        <v>0.94493035424409999</v>
      </c>
      <c r="F15" s="114">
        <v>7.3190625273690699</v>
      </c>
      <c r="G15" s="114">
        <v>0.46202363578047001</v>
      </c>
      <c r="H15" s="114">
        <v>6.3657238756169993E-2</v>
      </c>
      <c r="I15" s="114">
        <v>5.4713662030629995E-2</v>
      </c>
      <c r="J15" s="114">
        <v>7.2202200967009994E-2</v>
      </c>
      <c r="K15" s="114">
        <v>7.9202658387179992E-2</v>
      </c>
      <c r="L15" s="114">
        <v>1.0530389946620001E-2</v>
      </c>
      <c r="M15" s="114">
        <v>0.43336602768716004</v>
      </c>
      <c r="N15" s="114">
        <v>1.197122111087E-2</v>
      </c>
      <c r="O15" s="114">
        <v>1.69652282908E-3</v>
      </c>
      <c r="P15" s="114">
        <v>3.0047926616999998E-4</v>
      </c>
      <c r="Q15" s="114">
        <v>1.49182400061E-3</v>
      </c>
      <c r="R15" s="114">
        <v>5.0637637303240002E-2</v>
      </c>
      <c r="S15" s="114">
        <v>2.5254787473549999E-2</v>
      </c>
      <c r="T15" s="114">
        <v>0.18615925703971001</v>
      </c>
      <c r="U15" s="114">
        <v>2.12018021715E-3</v>
      </c>
      <c r="V15" s="114">
        <v>4.0907242327520001E-2</v>
      </c>
      <c r="W15" s="114">
        <v>0.23588085858672</v>
      </c>
      <c r="X15" s="114">
        <v>1.8742812490000001E-5</v>
      </c>
      <c r="Y15" s="114">
        <v>2.1793990562E-4</v>
      </c>
      <c r="Z15" s="114">
        <v>2.5127185010000001E-5</v>
      </c>
      <c r="AA15" s="114">
        <v>2.2094170659999999E-5</v>
      </c>
      <c r="AB15" s="114">
        <v>4.2978389064999997E-4</v>
      </c>
      <c r="AC15" s="114" t="s">
        <v>391</v>
      </c>
      <c r="AD15" s="114" t="s">
        <v>391</v>
      </c>
      <c r="AE15" s="40"/>
      <c r="AF15" s="114" t="s">
        <v>441</v>
      </c>
      <c r="AG15" s="39" t="s">
        <v>390</v>
      </c>
      <c r="AH15" s="114" t="s">
        <v>441</v>
      </c>
      <c r="AI15" s="39" t="s">
        <v>390</v>
      </c>
      <c r="AJ15" s="39" t="s">
        <v>390</v>
      </c>
      <c r="AK15" s="39" t="s">
        <v>389</v>
      </c>
      <c r="AL15" s="41" t="s">
        <v>41</v>
      </c>
    </row>
    <row r="16" spans="1:38" ht="26.25" customHeight="1" thickBot="1" x14ac:dyDescent="0.3">
      <c r="A16" s="36" t="s">
        <v>45</v>
      </c>
      <c r="B16" s="36" t="s">
        <v>48</v>
      </c>
      <c r="C16" s="37" t="s">
        <v>49</v>
      </c>
      <c r="D16" s="38"/>
      <c r="E16" s="114">
        <v>0.30610348952536998</v>
      </c>
      <c r="F16" s="114">
        <v>8.6239999999999997E-3</v>
      </c>
      <c r="G16" s="114">
        <v>0.14386152459352</v>
      </c>
      <c r="H16" s="114" t="s">
        <v>391</v>
      </c>
      <c r="I16" s="114">
        <v>2.7147945783619998E-2</v>
      </c>
      <c r="J16" s="114">
        <v>3.6823177350079998E-2</v>
      </c>
      <c r="K16" s="114">
        <v>8.9321571428570001E-2</v>
      </c>
      <c r="L16" s="114" t="s">
        <v>391</v>
      </c>
      <c r="M16" s="114">
        <v>4.3119999999999999E-2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4312</v>
      </c>
      <c r="AH16" s="39" t="s">
        <v>390</v>
      </c>
      <c r="AI16" s="39" t="s">
        <v>390</v>
      </c>
      <c r="AJ16" s="39" t="s">
        <v>390</v>
      </c>
      <c r="AK16" s="39" t="s">
        <v>389</v>
      </c>
      <c r="AL16" s="41" t="s">
        <v>41</v>
      </c>
    </row>
    <row r="17" spans="1:38" ht="26.25" customHeight="1" thickBot="1" x14ac:dyDescent="0.3">
      <c r="A17" s="36" t="s">
        <v>45</v>
      </c>
      <c r="B17" s="36" t="s">
        <v>50</v>
      </c>
      <c r="C17" s="37" t="s">
        <v>51</v>
      </c>
      <c r="D17" s="38"/>
      <c r="E17" s="114">
        <v>0.67782207348975987</v>
      </c>
      <c r="F17" s="114">
        <v>1.98494768705E-2</v>
      </c>
      <c r="G17" s="114">
        <v>0.31319513665112003</v>
      </c>
      <c r="H17" s="114">
        <v>1.0390272611379999E-2</v>
      </c>
      <c r="I17" s="114">
        <v>1.0196314994599999E-2</v>
      </c>
      <c r="J17" s="114">
        <v>1.5347564366849999E-2</v>
      </c>
      <c r="K17" s="114">
        <v>2.177612335361E-2</v>
      </c>
      <c r="L17" s="114">
        <v>4.7449932630099995E-3</v>
      </c>
      <c r="M17" s="114">
        <v>0.19758497504281999</v>
      </c>
      <c r="N17" s="114">
        <v>8.4757955444799988E-3</v>
      </c>
      <c r="O17" s="114">
        <v>2.9390286324999999E-4</v>
      </c>
      <c r="P17" s="114">
        <v>6.1785236169999998E-5</v>
      </c>
      <c r="Q17" s="114">
        <v>6.9106303209000004E-4</v>
      </c>
      <c r="R17" s="114">
        <v>4.3230480336999997E-4</v>
      </c>
      <c r="S17" s="114">
        <v>2.3201095967999999E-3</v>
      </c>
      <c r="T17" s="114">
        <v>0.10749076374747001</v>
      </c>
      <c r="U17" s="114" t="s">
        <v>441</v>
      </c>
      <c r="V17" s="114">
        <v>7.76883850348E-3</v>
      </c>
      <c r="W17" s="114">
        <v>6.3469324081599993E-3</v>
      </c>
      <c r="X17" s="114">
        <v>2.9411355129999999E-5</v>
      </c>
      <c r="Y17" s="114">
        <v>3.2542567167000001E-4</v>
      </c>
      <c r="Z17" s="114">
        <v>3.7961118049999996E-5</v>
      </c>
      <c r="AA17" s="114">
        <v>3.470925344E-5</v>
      </c>
      <c r="AB17" s="114">
        <v>4.2750739831999996E-4</v>
      </c>
      <c r="AC17" s="114">
        <v>2.3459602319999997E-4</v>
      </c>
      <c r="AD17" s="114">
        <v>5.8353823439999998E-7</v>
      </c>
      <c r="AE17" s="40"/>
      <c r="AF17" s="114">
        <v>8260.2013929973291</v>
      </c>
      <c r="AG17" s="114">
        <v>3047.0939600000002</v>
      </c>
      <c r="AH17" s="114">
        <v>2646.1552311918799</v>
      </c>
      <c r="AI17" s="114">
        <v>277.6995</v>
      </c>
      <c r="AJ17" s="114">
        <v>39.193199999999997</v>
      </c>
      <c r="AK17" s="39" t="s">
        <v>389</v>
      </c>
      <c r="AL17" s="41" t="s">
        <v>41</v>
      </c>
    </row>
    <row r="18" spans="1:38" ht="26.25" customHeight="1" thickBot="1" x14ac:dyDescent="0.3">
      <c r="A18" s="36" t="s">
        <v>45</v>
      </c>
      <c r="B18" s="36" t="s">
        <v>52</v>
      </c>
      <c r="C18" s="37" t="s">
        <v>53</v>
      </c>
      <c r="D18" s="38"/>
      <c r="E18" s="114">
        <v>8.1189745758760007E-2</v>
      </c>
      <c r="F18" s="114">
        <v>2.0432027193699998E-3</v>
      </c>
      <c r="G18" s="114">
        <v>1.6313592998539999E-2</v>
      </c>
      <c r="H18" s="114">
        <v>1.4967494730500001E-3</v>
      </c>
      <c r="I18" s="114">
        <v>1.62339797987E-3</v>
      </c>
      <c r="J18" s="114">
        <v>1.79164460937E-3</v>
      </c>
      <c r="K18" s="114">
        <v>1.79164460937E-3</v>
      </c>
      <c r="L18" s="114">
        <v>8.9443856024028494E-4</v>
      </c>
      <c r="M18" s="114">
        <v>2.245124209586E-2</v>
      </c>
      <c r="N18" s="114">
        <v>2.15260963448E-3</v>
      </c>
      <c r="O18" s="114">
        <v>1.0929064926E-4</v>
      </c>
      <c r="P18" s="114">
        <v>4.0789719839999998E-5</v>
      </c>
      <c r="Q18" s="114">
        <v>2.3837501964E-4</v>
      </c>
      <c r="R18" s="114">
        <v>1.9416304284999999E-4</v>
      </c>
      <c r="S18" s="114">
        <v>9.9393788703999991E-4</v>
      </c>
      <c r="T18" s="114" t="s">
        <v>441</v>
      </c>
      <c r="U18" s="114">
        <v>2.0825925484000001E-4</v>
      </c>
      <c r="V18" s="114">
        <v>1.76459742773E-3</v>
      </c>
      <c r="W18" s="114">
        <v>9.4631194768999996E-4</v>
      </c>
      <c r="X18" s="114">
        <v>1.1940010129999999E-5</v>
      </c>
      <c r="Y18" s="114">
        <v>1.5417046056999999E-4</v>
      </c>
      <c r="Z18" s="114">
        <v>1.7472652189999998E-5</v>
      </c>
      <c r="AA18" s="114">
        <v>1.541704605E-5</v>
      </c>
      <c r="AB18" s="114">
        <v>1.9900016896E-4</v>
      </c>
      <c r="AC18" s="114" t="s">
        <v>391</v>
      </c>
      <c r="AD18" s="114" t="s">
        <v>391</v>
      </c>
      <c r="AE18" s="40"/>
      <c r="AF18" s="114">
        <v>1214.7435404872199</v>
      </c>
      <c r="AG18" s="114">
        <v>0</v>
      </c>
      <c r="AH18" s="114">
        <v>282.00593257127099</v>
      </c>
      <c r="AI18" s="114" t="s">
        <v>390</v>
      </c>
      <c r="AJ18" s="114">
        <v>0</v>
      </c>
      <c r="AK18" s="39" t="s">
        <v>389</v>
      </c>
      <c r="AL18" s="41" t="s">
        <v>41</v>
      </c>
    </row>
    <row r="19" spans="1:38" ht="26.25" customHeight="1" thickBot="1" x14ac:dyDescent="0.3">
      <c r="A19" s="36" t="s">
        <v>45</v>
      </c>
      <c r="B19" s="36" t="s">
        <v>54</v>
      </c>
      <c r="C19" s="37" t="s">
        <v>55</v>
      </c>
      <c r="D19" s="38"/>
      <c r="E19" s="114">
        <v>0.57868850375781</v>
      </c>
      <c r="F19" s="114">
        <v>3.4690745301220002E-2</v>
      </c>
      <c r="G19" s="114">
        <v>0.13676420665879999</v>
      </c>
      <c r="H19" s="114">
        <v>1.211370460916E-2</v>
      </c>
      <c r="I19" s="114">
        <v>2.0271028202400003E-2</v>
      </c>
      <c r="J19" s="114">
        <v>2.4068398253030001E-2</v>
      </c>
      <c r="K19" s="114">
        <v>2.4415902538960005E-2</v>
      </c>
      <c r="L19" s="114">
        <v>5.3792853417315547E-3</v>
      </c>
      <c r="M19" s="114">
        <v>0.17648658487978999</v>
      </c>
      <c r="N19" s="114">
        <v>2.483531508968E-2</v>
      </c>
      <c r="O19" s="114">
        <v>1.3734490823299999E-3</v>
      </c>
      <c r="P19" s="114">
        <v>5.9885690273999998E-4</v>
      </c>
      <c r="Q19" s="114">
        <v>1.4978771483200001E-3</v>
      </c>
      <c r="R19" s="114">
        <v>4.0533741012300003E-3</v>
      </c>
      <c r="S19" s="114">
        <v>9.5767585258699998E-3</v>
      </c>
      <c r="T19" s="114">
        <v>8.6152161675940003E-2</v>
      </c>
      <c r="U19" s="114">
        <v>1.71719479369E-3</v>
      </c>
      <c r="V19" s="114">
        <v>0.11172409774239001</v>
      </c>
      <c r="W19" s="114">
        <v>4.4816660456200004E-3</v>
      </c>
      <c r="X19" s="114">
        <v>1.2448800974199999E-3</v>
      </c>
      <c r="Y19" s="114">
        <v>1.6705853359599999E-3</v>
      </c>
      <c r="Z19" s="114">
        <v>4.7645902025999999E-4</v>
      </c>
      <c r="AA19" s="114">
        <v>4.1556055479E-4</v>
      </c>
      <c r="AB19" s="114">
        <v>3.8074850084799999E-3</v>
      </c>
      <c r="AC19" s="114">
        <v>1.3173221495190001E-2</v>
      </c>
      <c r="AD19" s="114">
        <v>1.98417234640808E-2</v>
      </c>
      <c r="AE19" s="40"/>
      <c r="AF19" s="114" t="s">
        <v>441</v>
      </c>
      <c r="AG19" s="114" t="s">
        <v>441</v>
      </c>
      <c r="AH19" s="114">
        <v>1355.18727961179</v>
      </c>
      <c r="AI19" s="114">
        <v>2238.2814483716802</v>
      </c>
      <c r="AJ19" s="114" t="s">
        <v>441</v>
      </c>
      <c r="AK19" s="39" t="s">
        <v>389</v>
      </c>
      <c r="AL19" s="41" t="s">
        <v>41</v>
      </c>
    </row>
    <row r="20" spans="1:38" ht="26.25" customHeight="1" thickBot="1" x14ac:dyDescent="0.3">
      <c r="A20" s="36" t="s">
        <v>45</v>
      </c>
      <c r="B20" s="36" t="s">
        <v>56</v>
      </c>
      <c r="C20" s="37" t="s">
        <v>57</v>
      </c>
      <c r="D20" s="38"/>
      <c r="E20" s="114">
        <v>2.95514236902368</v>
      </c>
      <c r="F20" s="114">
        <v>0.84021823086837999</v>
      </c>
      <c r="G20" s="114">
        <v>0.75289068909819001</v>
      </c>
      <c r="H20" s="114">
        <v>6.8801043091329991E-2</v>
      </c>
      <c r="I20" s="114">
        <v>0.25049242235524594</v>
      </c>
      <c r="J20" s="114">
        <v>0.33028544512726199</v>
      </c>
      <c r="K20" s="114">
        <v>0.34279750959796002</v>
      </c>
      <c r="L20" s="114">
        <v>7.8791523206359779E-2</v>
      </c>
      <c r="M20" s="114">
        <v>1.5594707314854501</v>
      </c>
      <c r="N20" s="114">
        <v>0.71331497195641003</v>
      </c>
      <c r="O20" s="114">
        <v>4.2814586060350004E-2</v>
      </c>
      <c r="P20" s="114">
        <v>1.2741913404049999E-2</v>
      </c>
      <c r="Q20" s="114">
        <v>2.4384623190309998E-2</v>
      </c>
      <c r="R20" s="114">
        <v>0.12600679801954998</v>
      </c>
      <c r="S20" s="114">
        <v>0.26362909689307001</v>
      </c>
      <c r="T20" s="114">
        <v>1.0423338923240502</v>
      </c>
      <c r="U20" s="114">
        <v>3.942513223461E-2</v>
      </c>
      <c r="V20" s="114">
        <v>4.1055156819656995</v>
      </c>
      <c r="W20" s="114">
        <v>4.8959205021639994E-2</v>
      </c>
      <c r="X20" s="114">
        <v>4.2010485426165201E-2</v>
      </c>
      <c r="Y20" s="114">
        <v>5.3389690552492E-2</v>
      </c>
      <c r="Z20" s="114">
        <v>1.6465868613764E-2</v>
      </c>
      <c r="AA20" s="114">
        <v>1.34197041910896E-2</v>
      </c>
      <c r="AB20" s="114">
        <v>0.12528574878355081</v>
      </c>
      <c r="AC20" s="114">
        <v>0.24877750686302999</v>
      </c>
      <c r="AD20" s="114">
        <v>1.0776422935853999E-2</v>
      </c>
      <c r="AE20" s="40"/>
      <c r="AF20" s="114">
        <v>7503.3486364608898</v>
      </c>
      <c r="AG20" s="114">
        <v>46.158335999999899</v>
      </c>
      <c r="AH20" s="114">
        <v>595.31397593282702</v>
      </c>
      <c r="AI20" s="114">
        <v>220409.19468454499</v>
      </c>
      <c r="AJ20" s="114">
        <v>1291.3956000000001</v>
      </c>
      <c r="AK20" s="39" t="s">
        <v>389</v>
      </c>
      <c r="AL20" s="41" t="s">
        <v>41</v>
      </c>
    </row>
    <row r="21" spans="1:38" ht="26.25" customHeight="1" thickBot="1" x14ac:dyDescent="0.3">
      <c r="A21" s="36" t="s">
        <v>45</v>
      </c>
      <c r="B21" s="36" t="s">
        <v>58</v>
      </c>
      <c r="C21" s="37" t="s">
        <v>59</v>
      </c>
      <c r="D21" s="38"/>
      <c r="E21" s="114">
        <v>0.32611403522587001</v>
      </c>
      <c r="F21" s="114">
        <v>3.2569931643849998E-2</v>
      </c>
      <c r="G21" s="114">
        <v>6.0632276839210006E-2</v>
      </c>
      <c r="H21" s="114">
        <v>6.7245444152800003E-3</v>
      </c>
      <c r="I21" s="114">
        <v>1.1976617573959999E-2</v>
      </c>
      <c r="J21" s="114">
        <v>1.5534870724710001E-2</v>
      </c>
      <c r="K21" s="114">
        <v>1.6003199743000001E-2</v>
      </c>
      <c r="L21" s="114">
        <v>4.1156949814784918E-3</v>
      </c>
      <c r="M21" s="114">
        <v>0.11159333982094001</v>
      </c>
      <c r="N21" s="114">
        <v>3.0123086072869999E-2</v>
      </c>
      <c r="O21" s="114">
        <v>1.80189452997E-3</v>
      </c>
      <c r="P21" s="114">
        <v>5.6186939100999998E-4</v>
      </c>
      <c r="Q21" s="114">
        <v>1.0459401132500001E-3</v>
      </c>
      <c r="R21" s="114">
        <v>5.3375821583699998E-3</v>
      </c>
      <c r="S21" s="114">
        <v>1.2106304098130001E-2</v>
      </c>
      <c r="T21" s="114">
        <v>4.4740228534789997E-2</v>
      </c>
      <c r="U21" s="114">
        <v>1.8149889024999999E-3</v>
      </c>
      <c r="V21" s="114">
        <v>0.15628679855295</v>
      </c>
      <c r="W21" s="114">
        <v>3.9198853005600002E-3</v>
      </c>
      <c r="X21" s="114">
        <v>1.39365870997E-3</v>
      </c>
      <c r="Y21" s="114">
        <v>1.9130345012999999E-3</v>
      </c>
      <c r="Z21" s="114">
        <v>5.6422458111999999E-4</v>
      </c>
      <c r="AA21" s="114">
        <v>5.1431059261000005E-4</v>
      </c>
      <c r="AB21" s="114">
        <v>4.3852283850399996E-3</v>
      </c>
      <c r="AC21" s="114">
        <v>8.5108947611999986E-3</v>
      </c>
      <c r="AD21" s="114">
        <v>9.609932334E-5</v>
      </c>
      <c r="AE21" s="40"/>
      <c r="AF21" s="114">
        <v>1477.1204098119799</v>
      </c>
      <c r="AG21" s="114">
        <v>0</v>
      </c>
      <c r="AH21" s="114">
        <v>2308.4576621229799</v>
      </c>
      <c r="AI21" s="114">
        <v>2596.8279842412599</v>
      </c>
      <c r="AJ21" s="114">
        <v>16.001999999999999</v>
      </c>
      <c r="AK21" s="39" t="s">
        <v>389</v>
      </c>
      <c r="AL21" s="41" t="s">
        <v>41</v>
      </c>
    </row>
    <row r="22" spans="1:38" ht="26.25" customHeight="1" thickBot="1" x14ac:dyDescent="0.3">
      <c r="A22" s="36" t="s">
        <v>45</v>
      </c>
      <c r="B22" s="42" t="s">
        <v>60</v>
      </c>
      <c r="C22" s="37" t="s">
        <v>61</v>
      </c>
      <c r="D22" s="38"/>
      <c r="E22" s="114">
        <v>1.74728397539387</v>
      </c>
      <c r="F22" s="114">
        <v>7.1167951582798525E-2</v>
      </c>
      <c r="G22" s="114">
        <v>0.54830419689750998</v>
      </c>
      <c r="H22" s="114">
        <v>1.7949719904928524E-2</v>
      </c>
      <c r="I22" s="114">
        <v>1.3158675624118854E-2</v>
      </c>
      <c r="J22" s="114">
        <v>1.5801215566298852E-2</v>
      </c>
      <c r="K22" s="114">
        <v>1.5889723309008855E-2</v>
      </c>
      <c r="L22" s="114">
        <v>6.6172293937642726E-3</v>
      </c>
      <c r="M22" s="114">
        <v>0.24704741779313999</v>
      </c>
      <c r="N22" s="114">
        <v>7.1696537568740004E-2</v>
      </c>
      <c r="O22" s="114">
        <v>3.0649946390199998E-3</v>
      </c>
      <c r="P22" s="114">
        <v>7.1033350989899999E-3</v>
      </c>
      <c r="Q22" s="114">
        <v>1.0805226088489999E-2</v>
      </c>
      <c r="R22" s="114">
        <v>2.3760730383509999E-2</v>
      </c>
      <c r="S22" s="114">
        <v>3.5744200461850006E-2</v>
      </c>
      <c r="T22" s="114">
        <v>0.25059266863947999</v>
      </c>
      <c r="U22" s="114">
        <v>7.2572465046099998E-3</v>
      </c>
      <c r="V22" s="114">
        <v>0.22605188308956004</v>
      </c>
      <c r="W22" s="114">
        <v>6.1419990488724263E-2</v>
      </c>
      <c r="X22" s="114">
        <v>1.0107355773809987E-3</v>
      </c>
      <c r="Y22" s="114">
        <v>1.5617439883792309E-3</v>
      </c>
      <c r="Z22" s="114">
        <v>5.480364396219157E-4</v>
      </c>
      <c r="AA22" s="114">
        <v>5.5359857557597434E-4</v>
      </c>
      <c r="AB22" s="114">
        <v>3.6741145810299997E-3</v>
      </c>
      <c r="AC22" s="114" t="s">
        <v>441</v>
      </c>
      <c r="AD22" s="114">
        <v>0.75993069279577041</v>
      </c>
      <c r="AE22" s="40"/>
      <c r="AF22" s="114">
        <v>3370.1782352170735</v>
      </c>
      <c r="AG22" s="114" t="s">
        <v>441</v>
      </c>
      <c r="AH22" s="114">
        <v>1939.860694328888</v>
      </c>
      <c r="AI22" s="114">
        <v>2240.439340701816</v>
      </c>
      <c r="AJ22" s="114" t="s">
        <v>441</v>
      </c>
      <c r="AK22" s="39" t="s">
        <v>389</v>
      </c>
      <c r="AL22" s="41" t="s">
        <v>41</v>
      </c>
    </row>
    <row r="23" spans="1:38" ht="26.25" customHeight="1" thickBot="1" x14ac:dyDescent="0.3">
      <c r="A23" s="36" t="s">
        <v>62</v>
      </c>
      <c r="B23" s="42" t="s">
        <v>368</v>
      </c>
      <c r="C23" s="37" t="s">
        <v>364</v>
      </c>
      <c r="D23" s="43"/>
      <c r="E23" s="114">
        <v>3.96634333349028</v>
      </c>
      <c r="F23" s="114">
        <v>1.00562041272712</v>
      </c>
      <c r="G23" s="114">
        <v>1.9519052945580252E-3</v>
      </c>
      <c r="H23" s="114">
        <v>3.6568456372196708E-3</v>
      </c>
      <c r="I23" s="114">
        <v>0.23992310830913002</v>
      </c>
      <c r="J23" s="114">
        <v>0.25325216988185001</v>
      </c>
      <c r="K23" s="114">
        <v>0.26658123145459001</v>
      </c>
      <c r="L23" s="114">
        <v>0.16994330938099061</v>
      </c>
      <c r="M23" s="114">
        <v>10.697342492360979</v>
      </c>
      <c r="N23" s="114" t="s">
        <v>391</v>
      </c>
      <c r="O23" s="114">
        <v>5.0069675082149616E-3</v>
      </c>
      <c r="P23" s="114" t="s">
        <v>391</v>
      </c>
      <c r="Q23" s="114" t="s">
        <v>391</v>
      </c>
      <c r="R23" s="114">
        <v>2.5034837541167299E-2</v>
      </c>
      <c r="S23" s="114">
        <v>0.85118447640042016</v>
      </c>
      <c r="T23" s="114">
        <v>3.5048772557650001E-2</v>
      </c>
      <c r="U23" s="114">
        <v>5.0069675082149616E-3</v>
      </c>
      <c r="V23" s="114">
        <v>0.50069675082376008</v>
      </c>
      <c r="W23" s="114" t="s">
        <v>391</v>
      </c>
      <c r="X23" s="114">
        <v>1.5095946341675841E-2</v>
      </c>
      <c r="Y23" s="114">
        <v>2.4959793724175842E-2</v>
      </c>
      <c r="Z23" s="114" t="s">
        <v>391</v>
      </c>
      <c r="AA23" s="114" t="s">
        <v>391</v>
      </c>
      <c r="AB23" s="114" t="s">
        <v>391</v>
      </c>
      <c r="AC23" s="114" t="s">
        <v>391</v>
      </c>
      <c r="AD23" s="114" t="s">
        <v>391</v>
      </c>
      <c r="AE23" s="40"/>
      <c r="AF23" s="114">
        <v>14032.727923230965</v>
      </c>
      <c r="AG23" s="39" t="s">
        <v>390</v>
      </c>
      <c r="AH23" s="39" t="s">
        <v>390</v>
      </c>
      <c r="AI23" s="114">
        <v>7453.9458684715037</v>
      </c>
      <c r="AJ23" s="114">
        <v>55.538850629822299</v>
      </c>
      <c r="AK23" s="39" t="s">
        <v>389</v>
      </c>
      <c r="AL23" s="41" t="s">
        <v>41</v>
      </c>
    </row>
    <row r="24" spans="1:38" ht="26.25" customHeight="1" thickBot="1" x14ac:dyDescent="0.3">
      <c r="A24" s="44" t="s">
        <v>45</v>
      </c>
      <c r="B24" s="42" t="s">
        <v>63</v>
      </c>
      <c r="C24" s="37" t="s">
        <v>64</v>
      </c>
      <c r="D24" s="38"/>
      <c r="E24" s="114">
        <v>4.3825544728635597</v>
      </c>
      <c r="F24" s="114">
        <v>0.38028718848775772</v>
      </c>
      <c r="G24" s="114">
        <v>0.64424807590154998</v>
      </c>
      <c r="H24" s="114">
        <v>3.5340239950807567E-2</v>
      </c>
      <c r="I24" s="114">
        <v>0.16321690029693436</v>
      </c>
      <c r="J24" s="114">
        <v>0.24557692582448398</v>
      </c>
      <c r="K24" s="114">
        <v>0.28379923474006385</v>
      </c>
      <c r="L24" s="114">
        <v>4.5297196732958414E-2</v>
      </c>
      <c r="M24" s="114">
        <v>0.88075544754803936</v>
      </c>
      <c r="N24" s="114">
        <v>0.38422148288878072</v>
      </c>
      <c r="O24" s="114">
        <v>2.0137429200542279E-2</v>
      </c>
      <c r="P24" s="114">
        <v>1.6456927175659702E-2</v>
      </c>
      <c r="Q24" s="114">
        <v>2.1618532747373805E-2</v>
      </c>
      <c r="R24" s="114">
        <v>8.9309828343746123E-2</v>
      </c>
      <c r="S24" s="114">
        <v>0.15325023732716811</v>
      </c>
      <c r="T24" s="114">
        <v>0.47607963723836821</v>
      </c>
      <c r="U24" s="114">
        <v>2.7319884786343628E-2</v>
      </c>
      <c r="V24" s="114">
        <v>1.7154104062744069</v>
      </c>
      <c r="W24" s="114">
        <v>0.38222839253747826</v>
      </c>
      <c r="X24" s="114">
        <v>1.7827040711522735E-2</v>
      </c>
      <c r="Y24" s="114">
        <v>2.4125569809232403E-2</v>
      </c>
      <c r="Z24" s="114">
        <v>7.1464870159566717E-3</v>
      </c>
      <c r="AA24" s="114">
        <v>5.7770013332046448E-3</v>
      </c>
      <c r="AB24" s="114">
        <v>5.487609887003779E-2</v>
      </c>
      <c r="AC24" s="114" t="s">
        <v>441</v>
      </c>
      <c r="AD24" s="114">
        <v>0.64762367194263581</v>
      </c>
      <c r="AE24" s="40"/>
      <c r="AF24" s="114" t="s">
        <v>441</v>
      </c>
      <c r="AG24" s="114" t="s">
        <v>441</v>
      </c>
      <c r="AH24" s="114">
        <v>595.21033422669177</v>
      </c>
      <c r="AI24" s="114">
        <v>18055.895960344784</v>
      </c>
      <c r="AJ24" s="114">
        <v>110.75973775529999</v>
      </c>
      <c r="AK24" s="39" t="s">
        <v>389</v>
      </c>
      <c r="AL24" s="41" t="s">
        <v>41</v>
      </c>
    </row>
    <row r="25" spans="1:38" ht="26.25" customHeight="1" thickBot="1" x14ac:dyDescent="0.3">
      <c r="A25" s="36" t="s">
        <v>65</v>
      </c>
      <c r="B25" s="42" t="s">
        <v>66</v>
      </c>
      <c r="C25" s="45" t="s">
        <v>67</v>
      </c>
      <c r="D25" s="38"/>
      <c r="E25" s="114">
        <v>0.56383652904407999</v>
      </c>
      <c r="F25" s="114">
        <v>7.6198595419199988E-2</v>
      </c>
      <c r="G25" s="114">
        <v>5.050914359546E-2</v>
      </c>
      <c r="H25" s="114" t="s">
        <v>391</v>
      </c>
      <c r="I25" s="114">
        <v>1.4173049999990001E-2</v>
      </c>
      <c r="J25" s="114">
        <v>1.4173049999990001E-2</v>
      </c>
      <c r="K25" s="114">
        <v>1.4173049999990001E-2</v>
      </c>
      <c r="L25" s="114">
        <v>6.8030639999900003E-3</v>
      </c>
      <c r="M25" s="114">
        <v>0.71731764793637998</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2152.1950477693299</v>
      </c>
      <c r="AG25" s="39" t="s">
        <v>390</v>
      </c>
      <c r="AH25" s="39" t="s">
        <v>390</v>
      </c>
      <c r="AI25" s="114">
        <v>20.659526520187001</v>
      </c>
      <c r="AJ25" s="39" t="s">
        <v>390</v>
      </c>
      <c r="AK25" s="39" t="s">
        <v>389</v>
      </c>
      <c r="AL25" s="41" t="s">
        <v>41</v>
      </c>
    </row>
    <row r="26" spans="1:38" ht="26.25" customHeight="1" thickBot="1" x14ac:dyDescent="0.3">
      <c r="A26" s="36" t="s">
        <v>65</v>
      </c>
      <c r="B26" s="36" t="s">
        <v>68</v>
      </c>
      <c r="C26" s="37" t="s">
        <v>69</v>
      </c>
      <c r="D26" s="38"/>
      <c r="E26" s="114">
        <v>0.20547516063402999</v>
      </c>
      <c r="F26" s="114">
        <v>2.2970708022270001E-2</v>
      </c>
      <c r="G26" s="114">
        <v>2.1252604718419998E-2</v>
      </c>
      <c r="H26" s="114" t="s">
        <v>391</v>
      </c>
      <c r="I26" s="114">
        <v>5.7455299999899997E-3</v>
      </c>
      <c r="J26" s="114">
        <v>5.7455299999899997E-3</v>
      </c>
      <c r="K26" s="114">
        <v>5.7455299999899997E-3</v>
      </c>
      <c r="L26" s="114">
        <v>2.7578543999800002E-3</v>
      </c>
      <c r="M26" s="114">
        <v>0.2538521427887</v>
      </c>
      <c r="N26" s="114">
        <v>0.12681615969794</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905.67170709031166</v>
      </c>
      <c r="AG26" s="39" t="s">
        <v>390</v>
      </c>
      <c r="AH26" s="39" t="s">
        <v>390</v>
      </c>
      <c r="AI26" s="114">
        <v>8.6254309262322693</v>
      </c>
      <c r="AJ26" s="39" t="s">
        <v>390</v>
      </c>
      <c r="AK26" s="39" t="s">
        <v>389</v>
      </c>
      <c r="AL26" s="41" t="s">
        <v>41</v>
      </c>
    </row>
    <row r="27" spans="1:38" ht="26.25" customHeight="1" thickBot="1" x14ac:dyDescent="0.3">
      <c r="A27" s="36" t="s">
        <v>70</v>
      </c>
      <c r="B27" s="36" t="s">
        <v>71</v>
      </c>
      <c r="C27" s="37" t="s">
        <v>72</v>
      </c>
      <c r="D27" s="38"/>
      <c r="E27" s="114">
        <v>19.334813347135739</v>
      </c>
      <c r="F27" s="114">
        <v>5.4575038808559304</v>
      </c>
      <c r="G27" s="114">
        <v>2.1743555390461203E-2</v>
      </c>
      <c r="H27" s="114">
        <v>1.1224162439886616</v>
      </c>
      <c r="I27" s="114">
        <v>0.1284348584574623</v>
      </c>
      <c r="J27" s="114">
        <v>0.1284348584574623</v>
      </c>
      <c r="K27" s="114">
        <v>0.1284348584574623</v>
      </c>
      <c r="L27" s="114">
        <v>5.2929288692545783E-2</v>
      </c>
      <c r="M27" s="114">
        <v>48.008771717547667</v>
      </c>
      <c r="N27" s="114">
        <v>1.8459149145133686E-3</v>
      </c>
      <c r="O27" s="114">
        <v>7.0888710368050022E-4</v>
      </c>
      <c r="P27" s="114">
        <v>2.4404544025310001E-2</v>
      </c>
      <c r="Q27" s="114">
        <v>7.0581852073860218E-4</v>
      </c>
      <c r="R27" s="114">
        <v>2.555076489116E-2</v>
      </c>
      <c r="S27" s="114">
        <v>1.8414822293729999E-2</v>
      </c>
      <c r="T27" s="114">
        <v>4.7501673488634325E-3</v>
      </c>
      <c r="U27" s="114">
        <v>5.2520966552620392E-4</v>
      </c>
      <c r="V27" s="114">
        <v>0.14250479258526</v>
      </c>
      <c r="W27" s="114">
        <v>0.49129888662943</v>
      </c>
      <c r="X27" s="114">
        <v>1.6134964872140001E-2</v>
      </c>
      <c r="Y27" s="114">
        <v>1.654921779248E-2</v>
      </c>
      <c r="Z27" s="114">
        <v>8.2297332225799991E-3</v>
      </c>
      <c r="AA27" s="114">
        <v>1.5262432876130001E-2</v>
      </c>
      <c r="AB27" s="114">
        <v>5.6176348763379999E-2</v>
      </c>
      <c r="AC27" s="114" t="s">
        <v>391</v>
      </c>
      <c r="AD27" s="114">
        <v>9.8417716630000001E-5</v>
      </c>
      <c r="AE27" s="40"/>
      <c r="AF27" s="114">
        <v>116199.39673089902</v>
      </c>
      <c r="AG27" s="39" t="s">
        <v>390</v>
      </c>
      <c r="AH27" s="114">
        <v>74.372959256736493</v>
      </c>
      <c r="AI27" s="114">
        <v>33125.78429435203</v>
      </c>
      <c r="AJ27" s="114">
        <v>226.32811141924751</v>
      </c>
      <c r="AK27" s="39" t="s">
        <v>389</v>
      </c>
      <c r="AL27" s="41" t="s">
        <v>41</v>
      </c>
    </row>
    <row r="28" spans="1:38" ht="26.25" customHeight="1" thickBot="1" x14ac:dyDescent="0.3">
      <c r="A28" s="36" t="s">
        <v>70</v>
      </c>
      <c r="B28" s="36" t="s">
        <v>73</v>
      </c>
      <c r="C28" s="37" t="s">
        <v>74</v>
      </c>
      <c r="D28" s="38"/>
      <c r="E28" s="114">
        <v>7.6097495131997004</v>
      </c>
      <c r="F28" s="114">
        <v>0.23297943941817001</v>
      </c>
      <c r="G28" s="114">
        <v>3.14270990924915E-3</v>
      </c>
      <c r="H28" s="114">
        <v>5.3993499983359998E-2</v>
      </c>
      <c r="I28" s="114">
        <v>0.10446993335280999</v>
      </c>
      <c r="J28" s="114">
        <v>0.10446993335280999</v>
      </c>
      <c r="K28" s="114">
        <v>0.10446993335280999</v>
      </c>
      <c r="L28" s="114">
        <v>6.2762583453420007E-2</v>
      </c>
      <c r="M28" s="114">
        <v>4.9452447555376002</v>
      </c>
      <c r="N28" s="114">
        <v>2.967953855E-5</v>
      </c>
      <c r="O28" s="114">
        <v>3.7431404031007748E-5</v>
      </c>
      <c r="P28" s="114">
        <v>3.5653078272388605E-3</v>
      </c>
      <c r="Q28" s="114">
        <v>7.1643440053253065E-5</v>
      </c>
      <c r="R28" s="114">
        <v>5.4715737491933128E-3</v>
      </c>
      <c r="S28" s="114">
        <v>3.678035715476652E-3</v>
      </c>
      <c r="T28" s="114">
        <v>1.9801613611815551E-4</v>
      </c>
      <c r="U28" s="114">
        <v>6.8424072053017396E-5</v>
      </c>
      <c r="V28" s="114">
        <v>1.221975193108E-2</v>
      </c>
      <c r="W28" s="114">
        <v>9.5056308822439997E-2</v>
      </c>
      <c r="X28" s="114">
        <v>2.0527748117799998E-3</v>
      </c>
      <c r="Y28" s="114">
        <v>1.7938191551299999E-3</v>
      </c>
      <c r="Z28" s="114">
        <v>9.8036664089999999E-5</v>
      </c>
      <c r="AA28" s="114">
        <v>1.0857044032000001E-3</v>
      </c>
      <c r="AB28" s="114">
        <v>5.0303350342400001E-3</v>
      </c>
      <c r="AC28" s="114" t="s">
        <v>391</v>
      </c>
      <c r="AD28" s="114">
        <v>2.0805374630834799E-5</v>
      </c>
      <c r="AE28" s="40"/>
      <c r="AF28" s="114">
        <v>18487.63107109223</v>
      </c>
      <c r="AG28" s="39" t="s">
        <v>390</v>
      </c>
      <c r="AH28" s="114">
        <v>14.7360471978785</v>
      </c>
      <c r="AI28" s="114">
        <v>9680.9742385488553</v>
      </c>
      <c r="AJ28" s="114">
        <v>70.368546466515099</v>
      </c>
      <c r="AK28" s="39" t="s">
        <v>389</v>
      </c>
      <c r="AL28" s="41" t="s">
        <v>41</v>
      </c>
    </row>
    <row r="29" spans="1:38" ht="26.25" customHeight="1" thickBot="1" x14ac:dyDescent="0.3">
      <c r="A29" s="36" t="s">
        <v>70</v>
      </c>
      <c r="B29" s="36" t="s">
        <v>75</v>
      </c>
      <c r="C29" s="37" t="s">
        <v>76</v>
      </c>
      <c r="D29" s="38"/>
      <c r="E29" s="114">
        <v>9.1901842152435105</v>
      </c>
      <c r="F29" s="114">
        <v>0.23602567096451002</v>
      </c>
      <c r="G29" s="114">
        <v>8.11012214433314E-3</v>
      </c>
      <c r="H29" s="114">
        <v>8.0937492536813677E-2</v>
      </c>
      <c r="I29" s="114">
        <v>0.13279772794194999</v>
      </c>
      <c r="J29" s="114">
        <v>0.13279772794194999</v>
      </c>
      <c r="K29" s="114">
        <v>0.13279772794194999</v>
      </c>
      <c r="L29" s="114">
        <v>6.4648736921889993E-2</v>
      </c>
      <c r="M29" s="114">
        <v>5.8889043901253588</v>
      </c>
      <c r="N29" s="114">
        <v>9.9091636542516997E-7</v>
      </c>
      <c r="O29" s="114">
        <v>7.7367946097846435E-5</v>
      </c>
      <c r="P29" s="114">
        <v>8.161878708849428E-3</v>
      </c>
      <c r="Q29" s="114">
        <v>1.5442290357642368E-4</v>
      </c>
      <c r="R29" s="114">
        <v>1.3065852988151655E-2</v>
      </c>
      <c r="S29" s="114">
        <v>8.7626689372283257E-3</v>
      </c>
      <c r="T29" s="114">
        <v>3.1416661384182947E-4</v>
      </c>
      <c r="U29" s="114">
        <v>1.5410991494715435E-4</v>
      </c>
      <c r="V29" s="114">
        <v>2.7730395033732157E-2</v>
      </c>
      <c r="W29" s="114">
        <v>1.7266683002740001E-2</v>
      </c>
      <c r="X29" s="114">
        <v>1.7014820897676257E-3</v>
      </c>
      <c r="Y29" s="114">
        <v>9.1004556959710797E-3</v>
      </c>
      <c r="Z29" s="114">
        <v>3.0636864130244567E-4</v>
      </c>
      <c r="AA29" s="114">
        <v>1.1752734947286687E-3</v>
      </c>
      <c r="AB29" s="114">
        <v>1.228357992179982E-2</v>
      </c>
      <c r="AC29" s="114" t="s">
        <v>391</v>
      </c>
      <c r="AD29" s="114">
        <v>3.4074277305313808E-6</v>
      </c>
      <c r="AE29" s="40"/>
      <c r="AF29" s="114">
        <v>39545.525570324513</v>
      </c>
      <c r="AG29" s="39" t="s">
        <v>390</v>
      </c>
      <c r="AH29" s="114">
        <v>184.79151956538487</v>
      </c>
      <c r="AI29" s="114">
        <v>30785.735347788737</v>
      </c>
      <c r="AJ29" s="114">
        <v>267.97974307650099</v>
      </c>
      <c r="AK29" s="39" t="s">
        <v>389</v>
      </c>
      <c r="AL29" s="41" t="s">
        <v>41</v>
      </c>
    </row>
    <row r="30" spans="1:38" ht="26.25" customHeight="1" thickBot="1" x14ac:dyDescent="0.3">
      <c r="A30" s="36" t="s">
        <v>70</v>
      </c>
      <c r="B30" s="36" t="s">
        <v>77</v>
      </c>
      <c r="C30" s="37" t="s">
        <v>78</v>
      </c>
      <c r="D30" s="38"/>
      <c r="E30" s="114">
        <v>0.11353771220625</v>
      </c>
      <c r="F30" s="114">
        <v>0.52161674388363</v>
      </c>
      <c r="G30" s="114">
        <v>2.2275095428999999E-4</v>
      </c>
      <c r="H30" s="114">
        <v>1.4316840825499999E-3</v>
      </c>
      <c r="I30" s="114">
        <v>3.426521394774E-2</v>
      </c>
      <c r="J30" s="114">
        <v>3.426521394774E-2</v>
      </c>
      <c r="K30" s="114">
        <v>3.426521394774E-2</v>
      </c>
      <c r="L30" s="114">
        <v>6.7499026055900004E-3</v>
      </c>
      <c r="M30" s="114">
        <v>3.6595916203260299</v>
      </c>
      <c r="N30" s="114">
        <v>3.2024620410000003E-5</v>
      </c>
      <c r="O30" s="114">
        <v>5.9275945826752892E-6</v>
      </c>
      <c r="P30" s="114">
        <v>2.5785036432980852E-4</v>
      </c>
      <c r="Q30" s="114">
        <v>8.8913918740130401E-6</v>
      </c>
      <c r="R30" s="114">
        <v>1.867192293477924E-4</v>
      </c>
      <c r="S30" s="114">
        <v>1.3337087810128031E-4</v>
      </c>
      <c r="T30" s="114">
        <v>6.81673376916385E-5</v>
      </c>
      <c r="U30" s="114">
        <v>5.9275945826752892E-6</v>
      </c>
      <c r="V30" s="114">
        <v>9.7805310611999994E-4</v>
      </c>
      <c r="W30" s="114">
        <v>1.5213885021599999E-2</v>
      </c>
      <c r="X30" s="114">
        <v>2.5060461990999999E-4</v>
      </c>
      <c r="Y30" s="114">
        <v>2.819301974E-4</v>
      </c>
      <c r="Z30" s="114">
        <v>2.0361625367999999E-4</v>
      </c>
      <c r="AA30" s="114">
        <v>3.0542438052E-4</v>
      </c>
      <c r="AB30" s="114">
        <v>1.0415754515299999E-3</v>
      </c>
      <c r="AC30" s="114" t="s">
        <v>391</v>
      </c>
      <c r="AD30" s="114">
        <v>5.5427010190322998E-6</v>
      </c>
      <c r="AE30" s="40"/>
      <c r="AF30" s="114">
        <v>1132.87506216836</v>
      </c>
      <c r="AG30" s="39" t="s">
        <v>390</v>
      </c>
      <c r="AH30" s="39" t="s">
        <v>390</v>
      </c>
      <c r="AI30" s="114">
        <v>110.88134909834289</v>
      </c>
      <c r="AJ30" s="114">
        <v>0.62297479329532002</v>
      </c>
      <c r="AK30" s="39" t="s">
        <v>389</v>
      </c>
      <c r="AL30" s="41" t="s">
        <v>41</v>
      </c>
    </row>
    <row r="31" spans="1:38" ht="26.25" customHeight="1" thickBot="1" x14ac:dyDescent="0.3">
      <c r="A31" s="36" t="s">
        <v>70</v>
      </c>
      <c r="B31" s="36" t="s">
        <v>79</v>
      </c>
      <c r="C31" s="37" t="s">
        <v>80</v>
      </c>
      <c r="D31" s="38"/>
      <c r="E31" s="39" t="s">
        <v>389</v>
      </c>
      <c r="F31" s="114">
        <v>2.3630889212197101</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0.36</v>
      </c>
      <c r="J32" s="114">
        <v>1.512</v>
      </c>
      <c r="K32" s="114">
        <v>2.2627891156462501</v>
      </c>
      <c r="L32" s="114">
        <v>0.22627891156461999</v>
      </c>
      <c r="M32" s="114" t="s">
        <v>389</v>
      </c>
      <c r="N32" s="114">
        <v>0.31032163854201</v>
      </c>
      <c r="O32" s="114">
        <v>2.4418885876099999E-3</v>
      </c>
      <c r="P32" s="114" t="s">
        <v>391</v>
      </c>
      <c r="Q32" s="114" t="s">
        <v>391</v>
      </c>
      <c r="R32" s="114">
        <v>2.9375886890999998E-3</v>
      </c>
      <c r="S32" s="114">
        <v>21.171447834094501</v>
      </c>
      <c r="T32" s="114">
        <v>5.7772748501600003E-3</v>
      </c>
      <c r="U32" s="114" t="s">
        <v>391</v>
      </c>
      <c r="V32" s="114">
        <v>25.2181395072257</v>
      </c>
      <c r="W32" s="114" t="s">
        <v>389</v>
      </c>
      <c r="X32" s="114">
        <v>7.5415306122400003E-3</v>
      </c>
      <c r="Y32" s="114">
        <v>1.7057142856999999E-4</v>
      </c>
      <c r="Z32" s="114">
        <v>2.5179591836E-4</v>
      </c>
      <c r="AA32" s="114" t="s">
        <v>391</v>
      </c>
      <c r="AB32" s="114">
        <v>7.9638979591800003E-3</v>
      </c>
      <c r="AC32" s="114" t="s">
        <v>389</v>
      </c>
      <c r="AD32" s="114" t="s">
        <v>389</v>
      </c>
      <c r="AE32" s="40"/>
      <c r="AF32" s="39" t="s">
        <v>389</v>
      </c>
      <c r="AG32" s="39" t="s">
        <v>389</v>
      </c>
      <c r="AH32" s="39" t="s">
        <v>389</v>
      </c>
      <c r="AI32" s="39" t="s">
        <v>389</v>
      </c>
      <c r="AJ32" s="39" t="s">
        <v>389</v>
      </c>
      <c r="AK32" s="114">
        <v>81493</v>
      </c>
      <c r="AL32" s="46" t="s">
        <v>387</v>
      </c>
    </row>
    <row r="33" spans="1:38" ht="26.25" customHeight="1" thickBot="1" x14ac:dyDescent="0.3">
      <c r="A33" s="36" t="s">
        <v>70</v>
      </c>
      <c r="B33" s="36" t="s">
        <v>83</v>
      </c>
      <c r="C33" s="37" t="s">
        <v>84</v>
      </c>
      <c r="D33" s="38"/>
      <c r="E33" s="114" t="s">
        <v>389</v>
      </c>
      <c r="F33" s="114" t="s">
        <v>389</v>
      </c>
      <c r="G33" s="114" t="s">
        <v>389</v>
      </c>
      <c r="H33" s="114" t="s">
        <v>389</v>
      </c>
      <c r="I33" s="114">
        <v>1.099</v>
      </c>
      <c r="J33" s="114">
        <v>13.734999999999999</v>
      </c>
      <c r="K33" s="114">
        <v>27.47</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81493</v>
      </c>
      <c r="AL33" s="46" t="s">
        <v>387</v>
      </c>
    </row>
    <row r="34" spans="1:38" ht="26.25" customHeight="1" thickBot="1" x14ac:dyDescent="0.3">
      <c r="A34" s="36" t="s">
        <v>62</v>
      </c>
      <c r="B34" s="36" t="s">
        <v>85</v>
      </c>
      <c r="C34" s="37" t="s">
        <v>86</v>
      </c>
      <c r="D34" s="38"/>
      <c r="E34" s="114">
        <v>0.52528570282929998</v>
      </c>
      <c r="F34" s="114">
        <v>4.3773714790809999E-2</v>
      </c>
      <c r="G34" s="114">
        <v>7.3915062879999994E-5</v>
      </c>
      <c r="H34" s="114">
        <v>9.2472344999999995E-5</v>
      </c>
      <c r="I34" s="114">
        <v>1.8098158949999998E-2</v>
      </c>
      <c r="J34" s="114">
        <v>1.9022882399990001E-2</v>
      </c>
      <c r="K34" s="114">
        <v>2.00797092E-2</v>
      </c>
      <c r="L34" s="114">
        <v>1.305181098E-2</v>
      </c>
      <c r="M34" s="114">
        <v>0.21522100015786</v>
      </c>
      <c r="N34" s="114" t="s">
        <v>391</v>
      </c>
      <c r="O34" s="114">
        <v>1.3210334999999999E-4</v>
      </c>
      <c r="P34" s="114" t="s">
        <v>391</v>
      </c>
      <c r="Q34" s="114" t="s">
        <v>391</v>
      </c>
      <c r="R34" s="114">
        <v>6.6051675000000003E-4</v>
      </c>
      <c r="S34" s="114">
        <v>2.2457569499990001E-2</v>
      </c>
      <c r="T34" s="114">
        <v>9.2472344999999995E-4</v>
      </c>
      <c r="U34" s="114">
        <v>1.3210334999999999E-4</v>
      </c>
      <c r="V34" s="114">
        <v>1.3210335E-2</v>
      </c>
      <c r="W34" s="114" t="s">
        <v>391</v>
      </c>
      <c r="X34" s="114">
        <v>3.9631004999000002E-4</v>
      </c>
      <c r="Y34" s="114">
        <v>6.6051675000000003E-4</v>
      </c>
      <c r="Z34" s="114" t="s">
        <v>391</v>
      </c>
      <c r="AA34" s="114" t="s">
        <v>391</v>
      </c>
      <c r="AB34" s="114" t="s">
        <v>391</v>
      </c>
      <c r="AC34" s="114" t="s">
        <v>391</v>
      </c>
      <c r="AD34" s="114" t="s">
        <v>391</v>
      </c>
      <c r="AE34" s="40"/>
      <c r="AF34" s="114">
        <v>571.85352</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6.7927274762716401</v>
      </c>
      <c r="F36" s="114">
        <v>4.3594357507678607</v>
      </c>
      <c r="G36" s="114">
        <v>0.17009644713676997</v>
      </c>
      <c r="H36" s="114">
        <v>5.4776173244190417E-3</v>
      </c>
      <c r="I36" s="114">
        <v>0.53268892141459001</v>
      </c>
      <c r="J36" s="114">
        <v>0.54719519935030003</v>
      </c>
      <c r="K36" s="114">
        <v>0.54719519935030003</v>
      </c>
      <c r="L36" s="114">
        <v>6.1480477738319994E-2</v>
      </c>
      <c r="M36" s="114">
        <v>16.47370747048376</v>
      </c>
      <c r="N36" s="114">
        <v>1.8624600000820002E-2</v>
      </c>
      <c r="O36" s="114">
        <v>8.6612772708999993E-4</v>
      </c>
      <c r="P36" s="114">
        <v>1.6384736323602644E-4</v>
      </c>
      <c r="Q36" s="114">
        <v>2.886896202592E-2</v>
      </c>
      <c r="R36" s="114">
        <v>3.0470091461100003E-2</v>
      </c>
      <c r="S36" s="114">
        <v>0.23912896024567001</v>
      </c>
      <c r="T36" s="114">
        <v>0.79735185483252002</v>
      </c>
      <c r="U36" s="114">
        <v>6.1794434440602653E-4</v>
      </c>
      <c r="V36" s="114">
        <v>0.13240768606583</v>
      </c>
      <c r="W36" s="114">
        <v>2.8003229738300002E-2</v>
      </c>
      <c r="X36" s="114">
        <v>7.7342882848999996E-4</v>
      </c>
      <c r="Y36" s="114">
        <v>2.0789689874099997E-3</v>
      </c>
      <c r="Z36" s="114">
        <v>7.4681243383000005E-4</v>
      </c>
      <c r="AA36" s="114">
        <v>1.4757481191099999E-3</v>
      </c>
      <c r="AB36" s="114">
        <v>5.0749583688899993E-3</v>
      </c>
      <c r="AC36" s="114">
        <v>1.3874133541359999E-2</v>
      </c>
      <c r="AD36" s="114">
        <v>5.7652843588890001E-2</v>
      </c>
      <c r="AE36" s="40"/>
      <c r="AF36" s="114">
        <v>8195.3597488494706</v>
      </c>
      <c r="AG36" s="39" t="s">
        <v>390</v>
      </c>
      <c r="AH36" s="114">
        <v>996.24427200000002</v>
      </c>
      <c r="AI36" s="114">
        <v>330.66398015999999</v>
      </c>
      <c r="AJ36" s="114">
        <v>0</v>
      </c>
      <c r="AK36" s="39" t="s">
        <v>389</v>
      </c>
      <c r="AL36" s="41" t="s">
        <v>41</v>
      </c>
    </row>
    <row r="37" spans="1:38" ht="26.25" customHeight="1" thickBot="1" x14ac:dyDescent="0.3">
      <c r="A37" s="36" t="s">
        <v>62</v>
      </c>
      <c r="B37" s="36" t="s">
        <v>92</v>
      </c>
      <c r="C37" s="37" t="s">
        <v>374</v>
      </c>
      <c r="D37" s="38"/>
      <c r="E37" s="114">
        <v>1.3884789599999999E-3</v>
      </c>
      <c r="F37" s="114">
        <v>3.4711973999999998E-5</v>
      </c>
      <c r="G37" s="114">
        <v>1.7355986999999999E-5</v>
      </c>
      <c r="H37" s="114">
        <v>3.4711973999999998E-5</v>
      </c>
      <c r="I37" s="114">
        <v>1.7355986999999999E-5</v>
      </c>
      <c r="J37" s="114">
        <v>1.7355986999999999E-5</v>
      </c>
      <c r="K37" s="114" t="s">
        <v>391</v>
      </c>
      <c r="L37" s="114" t="s">
        <v>391</v>
      </c>
      <c r="M37" s="114">
        <v>6.9423947999999996E-4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34.711973999999998</v>
      </c>
      <c r="AI37" s="39" t="s">
        <v>390</v>
      </c>
      <c r="AJ37" s="39" t="s">
        <v>390</v>
      </c>
      <c r="AK37" s="39" t="s">
        <v>389</v>
      </c>
      <c r="AL37" s="41" t="s">
        <v>41</v>
      </c>
    </row>
    <row r="38" spans="1:38" ht="26.25" customHeight="1" thickBot="1" x14ac:dyDescent="0.3">
      <c r="A38" s="36" t="s">
        <v>62</v>
      </c>
      <c r="B38" s="36" t="s">
        <v>93</v>
      </c>
      <c r="C38" s="37" t="s">
        <v>94</v>
      </c>
      <c r="D38" s="47"/>
      <c r="E38" s="114">
        <v>1.3108049857712476</v>
      </c>
      <c r="F38" s="114">
        <v>0.10365357300679054</v>
      </c>
      <c r="G38" s="114">
        <v>4.511989334244039E-2</v>
      </c>
      <c r="H38" s="114">
        <v>2.9637686574038816E-3</v>
      </c>
      <c r="I38" s="114">
        <v>3.2472649752256749E-2</v>
      </c>
      <c r="J38" s="114">
        <v>3.3605603631466752E-2</v>
      </c>
      <c r="K38" s="114">
        <v>3.4738557510686746E-2</v>
      </c>
      <c r="L38" s="114">
        <v>1.9024798549580318E-2</v>
      </c>
      <c r="M38" s="114">
        <v>0.75616394434660006</v>
      </c>
      <c r="N38" s="114">
        <v>8.2916133483962561E-3</v>
      </c>
      <c r="O38" s="114">
        <v>6.2442600126194441E-4</v>
      </c>
      <c r="P38" s="114" t="s">
        <v>391</v>
      </c>
      <c r="Q38" s="114" t="s">
        <v>391</v>
      </c>
      <c r="R38" s="114">
        <v>3.1221300063797226E-3</v>
      </c>
      <c r="S38" s="114">
        <v>0.10615242021726</v>
      </c>
      <c r="T38" s="114">
        <v>4.3709820089299998E-3</v>
      </c>
      <c r="U38" s="114">
        <v>6.2442600126194441E-4</v>
      </c>
      <c r="V38" s="114">
        <v>6.2442600127790002E-2</v>
      </c>
      <c r="W38" s="114" t="s">
        <v>391</v>
      </c>
      <c r="X38" s="114">
        <v>1.8732780038158334E-3</v>
      </c>
      <c r="Y38" s="114">
        <v>3.1221300063797226E-3</v>
      </c>
      <c r="Z38" s="114" t="s">
        <v>391</v>
      </c>
      <c r="AA38" s="114" t="s">
        <v>391</v>
      </c>
      <c r="AB38" s="114" t="s">
        <v>391</v>
      </c>
      <c r="AC38" s="114" t="s">
        <v>391</v>
      </c>
      <c r="AD38" s="114" t="s">
        <v>391</v>
      </c>
      <c r="AE38" s="40"/>
      <c r="AF38" s="114">
        <v>4589.4316902385899</v>
      </c>
      <c r="AG38" s="39" t="s">
        <v>390</v>
      </c>
      <c r="AH38" s="39" t="s">
        <v>390</v>
      </c>
      <c r="AI38" s="114">
        <v>940.28189669885001</v>
      </c>
      <c r="AJ38" s="114">
        <v>7.0117659065800702</v>
      </c>
      <c r="AK38" s="39" t="s">
        <v>389</v>
      </c>
      <c r="AL38" s="41" t="s">
        <v>41</v>
      </c>
    </row>
    <row r="39" spans="1:38" ht="26.25" customHeight="1" thickBot="1" x14ac:dyDescent="0.3">
      <c r="A39" s="36" t="s">
        <v>95</v>
      </c>
      <c r="B39" s="36" t="s">
        <v>96</v>
      </c>
      <c r="C39" s="37" t="s">
        <v>365</v>
      </c>
      <c r="D39" s="38"/>
      <c r="E39" s="114">
        <v>0.30140251670021001</v>
      </c>
      <c r="F39" s="114">
        <v>4.0164137749039999E-2</v>
      </c>
      <c r="G39" s="114">
        <v>3.3234323014750003E-2</v>
      </c>
      <c r="H39" s="114">
        <v>8.92438557076E-3</v>
      </c>
      <c r="I39" s="114">
        <v>5.9234263936380004E-2</v>
      </c>
      <c r="J39" s="114">
        <v>6.1985733663830006E-2</v>
      </c>
      <c r="K39" s="114">
        <v>6.3247875740640003E-2</v>
      </c>
      <c r="L39" s="114">
        <v>8.1799526569800007E-3</v>
      </c>
      <c r="M39" s="114">
        <v>0.55765217002087997</v>
      </c>
      <c r="N39" s="114">
        <v>2.091096976782E-2</v>
      </c>
      <c r="O39" s="114">
        <v>3.9513294484000002E-3</v>
      </c>
      <c r="P39" s="114">
        <v>7.1352264737999994E-4</v>
      </c>
      <c r="Q39" s="114">
        <v>8.3466326665999999E-4</v>
      </c>
      <c r="R39" s="114">
        <v>4.1986842753599998E-3</v>
      </c>
      <c r="S39" s="114">
        <v>7.9597425637800007E-3</v>
      </c>
      <c r="T39" s="114">
        <v>3.8149680639099999E-3</v>
      </c>
      <c r="U39" s="114">
        <v>2.9106139819699999E-3</v>
      </c>
      <c r="V39" s="114">
        <v>0.50617605646782993</v>
      </c>
      <c r="W39" s="114">
        <v>8.8349945376709996E-2</v>
      </c>
      <c r="X39" s="114">
        <v>1.4918011989040001E-2</v>
      </c>
      <c r="Y39" s="114">
        <v>2.4148629137279998E-2</v>
      </c>
      <c r="Z39" s="114">
        <v>7.4828354155699996E-3</v>
      </c>
      <c r="AA39" s="114">
        <v>5.9892492752500002E-3</v>
      </c>
      <c r="AB39" s="114">
        <v>5.2538725817180006E-2</v>
      </c>
      <c r="AC39" s="114">
        <v>6.3107103840499999E-3</v>
      </c>
      <c r="AD39" s="114">
        <v>7.57285246E-5</v>
      </c>
      <c r="AE39" s="40"/>
      <c r="AF39" s="114">
        <v>1327.5467898659999</v>
      </c>
      <c r="AG39" s="114">
        <v>0</v>
      </c>
      <c r="AH39" s="114">
        <v>3715.8011034055999</v>
      </c>
      <c r="AI39" s="114">
        <v>1262.14207681014</v>
      </c>
      <c r="AJ39" s="114">
        <v>0</v>
      </c>
      <c r="AK39" s="39" t="s">
        <v>389</v>
      </c>
      <c r="AL39" s="41" t="s">
        <v>41</v>
      </c>
    </row>
    <row r="40" spans="1:38" ht="26.25" customHeight="1" thickBot="1" x14ac:dyDescent="0.3">
      <c r="A40" s="36" t="s">
        <v>62</v>
      </c>
      <c r="B40" s="36" t="s">
        <v>97</v>
      </c>
      <c r="C40" s="37" t="s">
        <v>366</v>
      </c>
      <c r="D40" s="38"/>
      <c r="E40" s="114">
        <v>1.0068129695706001</v>
      </c>
      <c r="F40" s="114">
        <v>0.92980425648730991</v>
      </c>
      <c r="G40" s="114">
        <v>4.7933615438417376E-4</v>
      </c>
      <c r="H40" s="114">
        <v>6.11195732399707E-4</v>
      </c>
      <c r="I40" s="114">
        <v>0.11770258505316</v>
      </c>
      <c r="J40" s="114">
        <v>0.12424161755612001</v>
      </c>
      <c r="K40" s="114">
        <v>0.13078065005907</v>
      </c>
      <c r="L40" s="114">
        <v>7.2030754856429999E-2</v>
      </c>
      <c r="M40" s="114">
        <v>22.38200568086809</v>
      </c>
      <c r="N40" s="114" t="s">
        <v>391</v>
      </c>
      <c r="O40" s="114">
        <v>9.9111214382270065E-4</v>
      </c>
      <c r="P40" s="114" t="s">
        <v>391</v>
      </c>
      <c r="Q40" s="114" t="s">
        <v>391</v>
      </c>
      <c r="R40" s="114">
        <v>4.95556071926E-3</v>
      </c>
      <c r="S40" s="114">
        <v>0.16848906445541001</v>
      </c>
      <c r="T40" s="114">
        <v>6.9377850069600004E-3</v>
      </c>
      <c r="U40" s="114">
        <v>9.9111214382270065E-4</v>
      </c>
      <c r="V40" s="114">
        <v>9.9111214385540006E-2</v>
      </c>
      <c r="W40" s="114" t="s">
        <v>391</v>
      </c>
      <c r="X40" s="114">
        <v>3.2418015271066781E-3</v>
      </c>
      <c r="Y40" s="114">
        <v>4.6870956236799996E-3</v>
      </c>
      <c r="Z40" s="114" t="s">
        <v>391</v>
      </c>
      <c r="AA40" s="114" t="s">
        <v>391</v>
      </c>
      <c r="AB40" s="114" t="s">
        <v>391</v>
      </c>
      <c r="AC40" s="114" t="s">
        <v>391</v>
      </c>
      <c r="AD40" s="114" t="s">
        <v>391</v>
      </c>
      <c r="AE40" s="40"/>
      <c r="AF40" s="114">
        <v>3039.4042176672601</v>
      </c>
      <c r="AG40" s="39" t="s">
        <v>390</v>
      </c>
      <c r="AH40" s="39" t="s">
        <v>390</v>
      </c>
      <c r="AI40" s="114">
        <v>1188.4231273252428</v>
      </c>
      <c r="AJ40" s="114">
        <v>8.6785002052729006</v>
      </c>
      <c r="AK40" s="39" t="s">
        <v>389</v>
      </c>
      <c r="AL40" s="41" t="s">
        <v>41</v>
      </c>
    </row>
    <row r="41" spans="1:38" ht="26.25" customHeight="1" thickBot="1" x14ac:dyDescent="0.3">
      <c r="A41" s="36" t="s">
        <v>95</v>
      </c>
      <c r="B41" s="36" t="s">
        <v>98</v>
      </c>
      <c r="C41" s="37" t="s">
        <v>375</v>
      </c>
      <c r="D41" s="38"/>
      <c r="E41" s="114">
        <v>2.8423074192625295</v>
      </c>
      <c r="F41" s="114">
        <v>6.2658960510695803</v>
      </c>
      <c r="G41" s="114">
        <v>0.40991827556440003</v>
      </c>
      <c r="H41" s="114">
        <v>0.10539185018321</v>
      </c>
      <c r="I41" s="114">
        <v>4.47661249766485</v>
      </c>
      <c r="J41" s="114">
        <v>4.7146486261455696</v>
      </c>
      <c r="K41" s="114">
        <v>4.8126978519394195</v>
      </c>
      <c r="L41" s="114">
        <v>0.58725751969969997</v>
      </c>
      <c r="M41" s="114">
        <v>64.502111942471885</v>
      </c>
      <c r="N41" s="114">
        <v>0.51611716460094004</v>
      </c>
      <c r="O41" s="114">
        <v>0.10281457349999</v>
      </c>
      <c r="P41" s="114">
        <v>1.7233109730990001E-2</v>
      </c>
      <c r="Q41" s="114">
        <v>1.4253755693590001E-2</v>
      </c>
      <c r="R41" s="114">
        <v>0.10325263716448001</v>
      </c>
      <c r="S41" s="114">
        <v>0.17379130952495001</v>
      </c>
      <c r="T41" s="114">
        <v>8.6603612319480008E-2</v>
      </c>
      <c r="U41" s="114">
        <v>7.5420327905509996E-2</v>
      </c>
      <c r="V41" s="114">
        <v>13.67200714714396</v>
      </c>
      <c r="W41" s="114">
        <v>2.3921923913300001</v>
      </c>
      <c r="X41" s="114">
        <v>1.4856171577806501</v>
      </c>
      <c r="Y41" s="114">
        <v>1.54137770801496</v>
      </c>
      <c r="Z41" s="114">
        <v>0.55580522786954001</v>
      </c>
      <c r="AA41" s="114">
        <v>0.82327397882965991</v>
      </c>
      <c r="AB41" s="114">
        <v>4.4060740724948504</v>
      </c>
      <c r="AC41" s="114">
        <v>0.17087088509500001</v>
      </c>
      <c r="AD41" s="114">
        <v>2.0504506211400002E-3</v>
      </c>
      <c r="AE41" s="40"/>
      <c r="AF41" s="114">
        <v>1632.2786429759999</v>
      </c>
      <c r="AG41" s="114">
        <v>0</v>
      </c>
      <c r="AH41" s="114">
        <v>1135.5263771</v>
      </c>
      <c r="AI41" s="114">
        <v>34965.957019000001</v>
      </c>
      <c r="AJ41" s="114">
        <v>0</v>
      </c>
      <c r="AK41" s="39" t="s">
        <v>389</v>
      </c>
      <c r="AL41" s="41" t="s">
        <v>41</v>
      </c>
    </row>
    <row r="42" spans="1:38" ht="26.25" customHeight="1" thickBot="1" x14ac:dyDescent="0.3">
      <c r="A42" s="36" t="s">
        <v>62</v>
      </c>
      <c r="B42" s="36" t="s">
        <v>99</v>
      </c>
      <c r="C42" s="37" t="s">
        <v>100</v>
      </c>
      <c r="D42" s="38"/>
      <c r="E42" s="114">
        <v>0.95373229175533991</v>
      </c>
      <c r="F42" s="114">
        <v>3.0640533164143102</v>
      </c>
      <c r="G42" s="114">
        <v>4.8077243738423199E-4</v>
      </c>
      <c r="H42" s="114">
        <v>3.1307948840157988E-4</v>
      </c>
      <c r="I42" s="114">
        <v>0.10639031660519001</v>
      </c>
      <c r="J42" s="114">
        <v>0.11230088974994001</v>
      </c>
      <c r="K42" s="114">
        <v>0.11821146289468001</v>
      </c>
      <c r="L42" s="114">
        <v>1.0000763082501538E-2</v>
      </c>
      <c r="M42" s="114">
        <v>35.507639293494805</v>
      </c>
      <c r="N42" s="114" t="s">
        <v>391</v>
      </c>
      <c r="O42" s="114">
        <v>6.7691884739338765E-4</v>
      </c>
      <c r="P42" s="114" t="s">
        <v>391</v>
      </c>
      <c r="Q42" s="114" t="s">
        <v>391</v>
      </c>
      <c r="R42" s="114">
        <v>3.3845942371357003E-3</v>
      </c>
      <c r="S42" s="114">
        <v>0.11507620406443</v>
      </c>
      <c r="T42" s="114">
        <v>4.738431932011981E-3</v>
      </c>
      <c r="U42" s="114">
        <v>6.7691884739338765E-4</v>
      </c>
      <c r="V42" s="114">
        <v>6.7691884743769984E-2</v>
      </c>
      <c r="W42" s="114" t="s">
        <v>391</v>
      </c>
      <c r="X42" s="114">
        <v>2.6325774939514003E-3</v>
      </c>
      <c r="Y42" s="114">
        <v>2.7827732854137201E-3</v>
      </c>
      <c r="Z42" s="114" t="s">
        <v>391</v>
      </c>
      <c r="AA42" s="114" t="s">
        <v>391</v>
      </c>
      <c r="AB42" s="114" t="s">
        <v>391</v>
      </c>
      <c r="AC42" s="114" t="s">
        <v>391</v>
      </c>
      <c r="AD42" s="114" t="s">
        <v>391</v>
      </c>
      <c r="AE42" s="40"/>
      <c r="AF42" s="114">
        <v>2507.6466838916213</v>
      </c>
      <c r="AG42" s="39" t="s">
        <v>390</v>
      </c>
      <c r="AH42" s="39" t="s">
        <v>390</v>
      </c>
      <c r="AI42" s="114">
        <v>338.02539085483289</v>
      </c>
      <c r="AJ42" s="114">
        <v>2.1071532192320199</v>
      </c>
      <c r="AK42" s="39" t="s">
        <v>389</v>
      </c>
      <c r="AL42" s="41" t="s">
        <v>41</v>
      </c>
    </row>
    <row r="43" spans="1:38" ht="26.25" customHeight="1" thickBot="1" x14ac:dyDescent="0.3">
      <c r="A43" s="36" t="s">
        <v>95</v>
      </c>
      <c r="B43" s="36" t="s">
        <v>101</v>
      </c>
      <c r="C43" s="37" t="s">
        <v>102</v>
      </c>
      <c r="D43" s="38"/>
      <c r="E43" s="114">
        <v>0.56504503860826005</v>
      </c>
      <c r="F43" s="114">
        <v>0.69321805703213002</v>
      </c>
      <c r="G43" s="114">
        <v>0.15672226456001001</v>
      </c>
      <c r="H43" s="114">
        <v>1.6567819597510001E-2</v>
      </c>
      <c r="I43" s="114">
        <v>0.51411772455888993</v>
      </c>
      <c r="J43" s="114">
        <v>0.54169414132115989</v>
      </c>
      <c r="K43" s="114">
        <v>0.55200180489833994</v>
      </c>
      <c r="L43" s="114">
        <v>3.9045797216904612E-2</v>
      </c>
      <c r="M43" s="114">
        <v>5.6647934470649304</v>
      </c>
      <c r="N43" s="114">
        <v>8.86351337721E-2</v>
      </c>
      <c r="O43" s="114">
        <v>1.628132099066E-2</v>
      </c>
      <c r="P43" s="114">
        <v>2.7937221644800002E-3</v>
      </c>
      <c r="Q43" s="114">
        <v>3.1194269335500001E-3</v>
      </c>
      <c r="R43" s="114">
        <v>1.6781337648019999E-2</v>
      </c>
      <c r="S43" s="114">
        <v>3.1038719728669999E-2</v>
      </c>
      <c r="T43" s="114">
        <v>0.11549373003254</v>
      </c>
      <c r="U43" s="114">
        <v>1.24684239114E-2</v>
      </c>
      <c r="V43" s="114">
        <v>2.1221992111655501</v>
      </c>
      <c r="W43" s="114">
        <v>0.41647825587421999</v>
      </c>
      <c r="X43" s="114">
        <v>0.16268749932224</v>
      </c>
      <c r="Y43" s="114">
        <v>0.20156032764744</v>
      </c>
      <c r="Z43" s="114">
        <v>6.8119196207029997E-2</v>
      </c>
      <c r="AA43" s="114">
        <v>8.1320716986540004E-2</v>
      </c>
      <c r="AB43" s="114">
        <v>0.51368774016328</v>
      </c>
      <c r="AC43" s="114">
        <v>2.64392966175E-2</v>
      </c>
      <c r="AD43" s="114">
        <v>3.0568953360000001E-4</v>
      </c>
      <c r="AE43" s="40"/>
      <c r="AF43" s="114">
        <v>1724.7838120204001</v>
      </c>
      <c r="AG43" s="114">
        <v>0</v>
      </c>
      <c r="AH43" s="114">
        <v>137.66039573040001</v>
      </c>
      <c r="AI43" s="114">
        <v>5287.8593234999998</v>
      </c>
      <c r="AJ43" s="114">
        <v>0</v>
      </c>
      <c r="AK43" s="39" t="s">
        <v>389</v>
      </c>
      <c r="AL43" s="41" t="s">
        <v>41</v>
      </c>
    </row>
    <row r="44" spans="1:38" ht="26.25" customHeight="1" thickBot="1" x14ac:dyDescent="0.3">
      <c r="A44" s="36" t="s">
        <v>62</v>
      </c>
      <c r="B44" s="36" t="s">
        <v>103</v>
      </c>
      <c r="C44" s="37" t="s">
        <v>104</v>
      </c>
      <c r="D44" s="38"/>
      <c r="E44" s="114">
        <v>1.8703519643405599</v>
      </c>
      <c r="F44" s="114">
        <v>2.5579624935000798</v>
      </c>
      <c r="G44" s="114">
        <v>1.4525639888085119E-3</v>
      </c>
      <c r="H44" s="114">
        <v>2.4907197423605898E-3</v>
      </c>
      <c r="I44" s="114">
        <v>0.12848250072802</v>
      </c>
      <c r="J44" s="114">
        <v>0.13562041743513001</v>
      </c>
      <c r="K44" s="114">
        <v>0.14275833414224001</v>
      </c>
      <c r="L44" s="114">
        <v>5.6124696257387911E-2</v>
      </c>
      <c r="M44" s="114">
        <v>14.619327426892029</v>
      </c>
      <c r="N44" s="114" t="s">
        <v>391</v>
      </c>
      <c r="O44" s="114">
        <v>3.5610994698782286E-3</v>
      </c>
      <c r="P44" s="114" t="s">
        <v>391</v>
      </c>
      <c r="Q44" s="114" t="s">
        <v>391</v>
      </c>
      <c r="R44" s="114">
        <v>1.7805497349670595E-2</v>
      </c>
      <c r="S44" s="114">
        <v>0.60538690989090993</v>
      </c>
      <c r="T44" s="114">
        <v>2.4927696289547375E-2</v>
      </c>
      <c r="U44" s="114">
        <v>3.5610994698782286E-3</v>
      </c>
      <c r="V44" s="114">
        <v>0.35610994699463006</v>
      </c>
      <c r="W44" s="114" t="s">
        <v>391</v>
      </c>
      <c r="X44" s="114">
        <v>1.0912121677604475E-2</v>
      </c>
      <c r="Y44" s="114">
        <v>1.7576674081824478E-2</v>
      </c>
      <c r="Z44" s="114" t="s">
        <v>391</v>
      </c>
      <c r="AA44" s="114" t="s">
        <v>391</v>
      </c>
      <c r="AB44" s="114" t="s">
        <v>391</v>
      </c>
      <c r="AC44" s="114" t="s">
        <v>391</v>
      </c>
      <c r="AD44" s="114" t="s">
        <v>391</v>
      </c>
      <c r="AE44" s="40"/>
      <c r="AF44" s="114">
        <v>10161.508281809482</v>
      </c>
      <c r="AG44" s="39" t="s">
        <v>390</v>
      </c>
      <c r="AH44" s="39" t="s">
        <v>390</v>
      </c>
      <c r="AI44" s="114">
        <v>5102.8702600550241</v>
      </c>
      <c r="AJ44" s="114">
        <v>37.899136028310807</v>
      </c>
      <c r="AK44" s="39" t="s">
        <v>389</v>
      </c>
      <c r="AL44" s="41" t="s">
        <v>41</v>
      </c>
    </row>
    <row r="45" spans="1:38" ht="26.25" customHeight="1" thickBot="1" x14ac:dyDescent="0.3">
      <c r="A45" s="36" t="s">
        <v>62</v>
      </c>
      <c r="B45" s="36" t="s">
        <v>105</v>
      </c>
      <c r="C45" s="37" t="s">
        <v>106</v>
      </c>
      <c r="D45" s="38"/>
      <c r="E45" s="114">
        <v>1.0754589384</v>
      </c>
      <c r="F45" s="114">
        <v>1.755149268292E-2</v>
      </c>
      <c r="G45" s="114">
        <v>2.0740993812000001E-2</v>
      </c>
      <c r="H45" s="114">
        <v>2.6327239023999998E-4</v>
      </c>
      <c r="I45" s="114">
        <v>1.755149268292E-2</v>
      </c>
      <c r="J45" s="114">
        <v>1.755149268292E-2</v>
      </c>
      <c r="K45" s="114">
        <v>1.755149268292E-2</v>
      </c>
      <c r="L45" s="114">
        <v>9.6533209756E-3</v>
      </c>
      <c r="M45" s="114">
        <v>9.6533209756090005E-2</v>
      </c>
      <c r="N45" s="114">
        <v>2.6985419999900001E-3</v>
      </c>
      <c r="O45" s="114">
        <v>8.9951399999999994E-5</v>
      </c>
      <c r="P45" s="114">
        <v>8.9951399999999999E-7</v>
      </c>
      <c r="Q45" s="114">
        <v>5.3970839999999999E-4</v>
      </c>
      <c r="R45" s="114">
        <v>8.9951400000000002E-4</v>
      </c>
      <c r="S45" s="114">
        <v>3.0583475999999998E-2</v>
      </c>
      <c r="T45" s="114">
        <v>1.7990280000000001E-2</v>
      </c>
      <c r="U45" s="114">
        <v>8.9951399999999999E-7</v>
      </c>
      <c r="V45" s="114">
        <v>1.7990280000000001E-2</v>
      </c>
      <c r="W45" s="114">
        <v>2.6327239024300001E-3</v>
      </c>
      <c r="X45" s="114">
        <v>8.7757463409999996E-5</v>
      </c>
      <c r="Y45" s="114">
        <v>1.7551492681999999E-4</v>
      </c>
      <c r="Z45" s="114">
        <v>8.7757463409999996E-5</v>
      </c>
      <c r="AA45" s="114">
        <v>1.7551492681999999E-4</v>
      </c>
      <c r="AB45" s="114">
        <v>5.2654478047999996E-4</v>
      </c>
      <c r="AC45" s="114">
        <v>1.7551492682899999E-3</v>
      </c>
      <c r="AD45" s="114">
        <v>7.8981717073099995E-3</v>
      </c>
      <c r="AE45" s="40"/>
      <c r="AF45" s="114">
        <v>768.18495600000006</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5.6363490000000001E-4</v>
      </c>
      <c r="J48" s="114">
        <v>5.6363489999999997E-3</v>
      </c>
      <c r="K48" s="114">
        <v>1.4090872500000001E-2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4.6035679999999998E-4</v>
      </c>
      <c r="F49" s="114">
        <v>7.7689304000000004E-3</v>
      </c>
      <c r="G49" s="114">
        <v>2.37231802711119E-2</v>
      </c>
      <c r="H49" s="114">
        <v>3.7331223999999999E-3</v>
      </c>
      <c r="I49" s="114" t="s">
        <v>391</v>
      </c>
      <c r="J49" s="114" t="s">
        <v>391</v>
      </c>
      <c r="K49" s="114" t="s">
        <v>391</v>
      </c>
      <c r="L49" s="114" t="s">
        <v>391</v>
      </c>
      <c r="M49" s="114">
        <v>0.44</v>
      </c>
      <c r="N49" s="114" t="s">
        <v>391</v>
      </c>
      <c r="O49" s="114" t="s">
        <v>391</v>
      </c>
      <c r="P49" s="114" t="s">
        <v>391</v>
      </c>
      <c r="Q49" s="114" t="s">
        <v>391</v>
      </c>
      <c r="R49" s="114" t="s">
        <v>391</v>
      </c>
      <c r="S49" s="114" t="s">
        <v>391</v>
      </c>
      <c r="T49" s="114" t="s">
        <v>391</v>
      </c>
      <c r="U49" s="114">
        <v>1.6143232E-2</v>
      </c>
      <c r="V49" s="114" t="s">
        <v>391</v>
      </c>
      <c r="W49" s="114" t="s">
        <v>391</v>
      </c>
      <c r="X49" s="114">
        <v>1.66882124953967E-2</v>
      </c>
      <c r="Y49" s="114">
        <v>1.14130754511369E-2</v>
      </c>
      <c r="Z49" s="114">
        <v>5.7065377255684701E-3</v>
      </c>
      <c r="AA49" s="114">
        <v>3.9945764078979304E-3</v>
      </c>
      <c r="AB49" s="114">
        <v>3.7802402079999999E-2</v>
      </c>
      <c r="AC49" s="114" t="s">
        <v>391</v>
      </c>
      <c r="AD49" s="114" t="s">
        <v>391</v>
      </c>
      <c r="AE49" s="40"/>
      <c r="AF49" s="48" t="s">
        <v>389</v>
      </c>
      <c r="AG49" s="48" t="s">
        <v>389</v>
      </c>
      <c r="AH49" s="48" t="s">
        <v>389</v>
      </c>
      <c r="AI49" s="48" t="s">
        <v>389</v>
      </c>
      <c r="AJ49" s="48" t="s">
        <v>389</v>
      </c>
      <c r="AK49" s="114" t="s">
        <v>441</v>
      </c>
      <c r="AL49" s="41" t="s">
        <v>117</v>
      </c>
    </row>
    <row r="50" spans="1:38" ht="26.25" customHeight="1" thickBot="1" x14ac:dyDescent="0.3">
      <c r="A50" s="36" t="s">
        <v>111</v>
      </c>
      <c r="B50" s="36" t="s">
        <v>118</v>
      </c>
      <c r="C50" s="37" t="s">
        <v>119</v>
      </c>
      <c r="D50" s="38"/>
      <c r="E50" s="114">
        <v>6.0600000000000003E-3</v>
      </c>
      <c r="F50" s="114">
        <v>4.0400000000000001E-4</v>
      </c>
      <c r="G50" s="114">
        <v>6.7040371547064303E-3</v>
      </c>
      <c r="H50" s="114" t="s">
        <v>391</v>
      </c>
      <c r="I50" s="114">
        <v>9.1314505015661906E-3</v>
      </c>
      <c r="J50" s="114">
        <v>2.9634786808768965E-2</v>
      </c>
      <c r="K50" s="114">
        <v>7.0240107024433396E-2</v>
      </c>
      <c r="L50" s="114" t="s">
        <v>391</v>
      </c>
      <c r="M50" s="114">
        <v>2.0200000000000001E-3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441</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t="s">
        <v>392</v>
      </c>
      <c r="F52" s="114" t="s">
        <v>392</v>
      </c>
      <c r="G52" s="114" t="s">
        <v>392</v>
      </c>
      <c r="H52" s="114" t="s">
        <v>392</v>
      </c>
      <c r="I52" s="114" t="s">
        <v>392</v>
      </c>
      <c r="J52" s="114" t="s">
        <v>392</v>
      </c>
      <c r="K52" s="114" t="s">
        <v>392</v>
      </c>
      <c r="L52" s="114" t="s">
        <v>392</v>
      </c>
      <c r="M52" s="114" t="s">
        <v>392</v>
      </c>
      <c r="N52" s="114" t="s">
        <v>391</v>
      </c>
      <c r="O52" s="114" t="s">
        <v>391</v>
      </c>
      <c r="P52" s="114" t="s">
        <v>391</v>
      </c>
      <c r="Q52" s="114" t="s">
        <v>391</v>
      </c>
      <c r="R52" s="114" t="s">
        <v>391</v>
      </c>
      <c r="S52" s="114" t="s">
        <v>391</v>
      </c>
      <c r="T52" s="114" t="s">
        <v>391</v>
      </c>
      <c r="U52" s="114" t="s">
        <v>391</v>
      </c>
      <c r="V52" s="114" t="s">
        <v>391</v>
      </c>
      <c r="W52" s="114" t="s">
        <v>392</v>
      </c>
      <c r="X52" s="114" t="s">
        <v>391</v>
      </c>
      <c r="Y52" s="114" t="s">
        <v>391</v>
      </c>
      <c r="Z52" s="114" t="s">
        <v>391</v>
      </c>
      <c r="AA52" s="114" t="s">
        <v>391</v>
      </c>
      <c r="AB52" s="114" t="s">
        <v>391</v>
      </c>
      <c r="AC52" s="114" t="s">
        <v>391</v>
      </c>
      <c r="AD52" s="114" t="s">
        <v>391</v>
      </c>
      <c r="AE52" s="40"/>
      <c r="AF52" s="114" t="s">
        <v>392</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3.18775303427475</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0.33409480493753829</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7.4111400000000003E-6</v>
      </c>
      <c r="F55" s="114">
        <v>1.986400068E-4</v>
      </c>
      <c r="G55" s="114" t="s">
        <v>391</v>
      </c>
      <c r="H55" s="114">
        <v>1.4822280000000001E-7</v>
      </c>
      <c r="I55" s="114">
        <v>1.482228E-8</v>
      </c>
      <c r="J55" s="114">
        <v>1.482228E-8</v>
      </c>
      <c r="K55" s="114">
        <v>1.482228E-8</v>
      </c>
      <c r="L55" s="114">
        <v>5.9289119999999998E-10</v>
      </c>
      <c r="M55" s="114">
        <v>2.2233419999999998E-6</v>
      </c>
      <c r="N55" s="114" t="s">
        <v>392</v>
      </c>
      <c r="O55" s="114" t="s">
        <v>392</v>
      </c>
      <c r="P55" s="114" t="s">
        <v>392</v>
      </c>
      <c r="Q55" s="114" t="s">
        <v>392</v>
      </c>
      <c r="R55" s="114" t="s">
        <v>392</v>
      </c>
      <c r="S55" s="114" t="s">
        <v>392</v>
      </c>
      <c r="T55" s="114" t="s">
        <v>392</v>
      </c>
      <c r="U55" s="114" t="s">
        <v>392</v>
      </c>
      <c r="V55" s="114" t="s">
        <v>392</v>
      </c>
      <c r="W55" s="114" t="s">
        <v>392</v>
      </c>
      <c r="X55" s="114" t="s">
        <v>392</v>
      </c>
      <c r="Y55" s="114" t="s">
        <v>392</v>
      </c>
      <c r="Z55" s="114" t="s">
        <v>392</v>
      </c>
      <c r="AA55" s="114" t="s">
        <v>392</v>
      </c>
      <c r="AB55" s="114" t="s">
        <v>392</v>
      </c>
      <c r="AC55" s="114" t="s">
        <v>391</v>
      </c>
      <c r="AD55" s="114" t="s">
        <v>391</v>
      </c>
      <c r="AE55" s="40"/>
      <c r="AF55" s="114">
        <v>0</v>
      </c>
      <c r="AG55" s="39" t="s">
        <v>389</v>
      </c>
      <c r="AH55" s="114">
        <v>1272.1482228</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0.12983</v>
      </c>
      <c r="H57" s="114">
        <v>3.0455290191935401E-2</v>
      </c>
      <c r="I57" s="114">
        <v>5.5047208E-2</v>
      </c>
      <c r="J57" s="114">
        <v>6.1928109000000002E-2</v>
      </c>
      <c r="K57" s="114">
        <v>6.8809010000000004E-2</v>
      </c>
      <c r="L57" s="114">
        <v>1.6514162400000001E-3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t="s">
        <v>441</v>
      </c>
      <c r="AL57" s="41" t="s">
        <v>136</v>
      </c>
    </row>
    <row r="58" spans="1:38" ht="26.25" customHeight="1" thickBot="1" x14ac:dyDescent="0.3">
      <c r="A58" s="36" t="s">
        <v>45</v>
      </c>
      <c r="B58" s="36" t="s">
        <v>137</v>
      </c>
      <c r="C58" s="37" t="s">
        <v>138</v>
      </c>
      <c r="D58" s="38"/>
      <c r="E58" s="114" t="s">
        <v>389</v>
      </c>
      <c r="F58" s="114" t="s">
        <v>389</v>
      </c>
      <c r="G58" s="114">
        <v>0.3114663215286621</v>
      </c>
      <c r="H58" s="114" t="s">
        <v>389</v>
      </c>
      <c r="I58" s="114">
        <v>6.7937881681528603E-2</v>
      </c>
      <c r="J58" s="114">
        <v>7.643011689171976E-2</v>
      </c>
      <c r="K58" s="114">
        <v>8.492235210191082E-2</v>
      </c>
      <c r="L58" s="114">
        <v>3.1251425573503207E-4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563.86490719410017</v>
      </c>
      <c r="AL58" s="41" t="s">
        <v>139</v>
      </c>
    </row>
    <row r="59" spans="1:38" ht="26.25" customHeight="1" thickBot="1" x14ac:dyDescent="0.3">
      <c r="A59" s="36" t="s">
        <v>45</v>
      </c>
      <c r="B59" s="51" t="s">
        <v>140</v>
      </c>
      <c r="C59" s="37" t="s">
        <v>377</v>
      </c>
      <c r="D59" s="38"/>
      <c r="E59" s="114" t="s">
        <v>389</v>
      </c>
      <c r="F59" s="114">
        <v>7.45E-3</v>
      </c>
      <c r="G59" s="114">
        <v>0.121715</v>
      </c>
      <c r="H59" s="114">
        <v>5.6523999999999998E-2</v>
      </c>
      <c r="I59" s="114">
        <v>3.9000399999999998E-2</v>
      </c>
      <c r="J59" s="114">
        <v>4.9939200000000003E-2</v>
      </c>
      <c r="K59" s="114">
        <v>5.5488000000000003E-2</v>
      </c>
      <c r="L59" s="114">
        <v>7.5538764799999995E-4</v>
      </c>
      <c r="M59" s="114" t="s">
        <v>391</v>
      </c>
      <c r="N59" s="114">
        <v>8.8620000000000001E-3</v>
      </c>
      <c r="O59" s="114">
        <v>5.5000000000000002E-5</v>
      </c>
      <c r="P59" s="114">
        <v>2.03E-4</v>
      </c>
      <c r="Q59" s="114">
        <v>1.2279000000000001E-3</v>
      </c>
      <c r="R59" s="114">
        <v>8.4699999999999999E-4</v>
      </c>
      <c r="S59" s="114">
        <v>1.2694360349999999E-3</v>
      </c>
      <c r="T59" s="114">
        <v>4.3523521199999998E-2</v>
      </c>
      <c r="U59" s="114">
        <v>0.2720220075</v>
      </c>
      <c r="V59" s="114">
        <v>9.2E-5</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t="s">
        <v>441</v>
      </c>
      <c r="AL59" s="46" t="s">
        <v>405</v>
      </c>
    </row>
    <row r="60" spans="1:38" ht="26.25" customHeight="1" thickBot="1" x14ac:dyDescent="0.3">
      <c r="A60" s="36" t="s">
        <v>45</v>
      </c>
      <c r="B60" s="51" t="s">
        <v>141</v>
      </c>
      <c r="C60" s="37" t="s">
        <v>142</v>
      </c>
      <c r="D60" s="43"/>
      <c r="E60" s="114">
        <v>3.28E-4</v>
      </c>
      <c r="F60" s="114" t="s">
        <v>389</v>
      </c>
      <c r="G60" s="114" t="s">
        <v>389</v>
      </c>
      <c r="H60" s="114" t="s">
        <v>389</v>
      </c>
      <c r="I60" s="114">
        <v>5.3693035285957202E-2</v>
      </c>
      <c r="J60" s="114">
        <v>0.27100960452978601</v>
      </c>
      <c r="K60" s="114">
        <v>0.54201920905957202</v>
      </c>
      <c r="L60" s="114" t="s">
        <v>391</v>
      </c>
      <c r="M60" s="114" t="s">
        <v>389</v>
      </c>
      <c r="N60" s="114">
        <v>1.6959654E-4</v>
      </c>
      <c r="O60" s="114" t="s">
        <v>391</v>
      </c>
      <c r="P60" s="114" t="s">
        <v>391</v>
      </c>
      <c r="Q60" s="114" t="s">
        <v>391</v>
      </c>
      <c r="R60" s="114" t="s">
        <v>389</v>
      </c>
      <c r="S60" s="114">
        <v>3.3919308000000001E-4</v>
      </c>
      <c r="T60" s="114">
        <v>1.6959654E-4</v>
      </c>
      <c r="U60" s="114" t="s">
        <v>389</v>
      </c>
      <c r="V60" s="114">
        <v>4.9182996600000001E-3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0.93046490741374199</v>
      </c>
      <c r="J61" s="114">
        <v>9.3046490741374193</v>
      </c>
      <c r="K61" s="114">
        <v>31.083315603141699</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21745.326000000201</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4.07E-2</v>
      </c>
      <c r="G63" s="114" t="s">
        <v>389</v>
      </c>
      <c r="H63" s="114">
        <v>0.15809999999999999</v>
      </c>
      <c r="I63" s="114">
        <v>7.077E-2</v>
      </c>
      <c r="J63" s="114">
        <v>9.0990000000000001E-2</v>
      </c>
      <c r="K63" s="114">
        <v>0.1011</v>
      </c>
      <c r="L63" s="114" t="s">
        <v>389</v>
      </c>
      <c r="M63" s="114" t="s">
        <v>389</v>
      </c>
      <c r="N63" s="114">
        <v>1.0000219999999999E-3</v>
      </c>
      <c r="O63" s="114">
        <v>1.2422974999999999E-4</v>
      </c>
      <c r="P63" s="114" t="s">
        <v>391</v>
      </c>
      <c r="Q63" s="114">
        <v>2.997985E-4</v>
      </c>
      <c r="R63" s="114">
        <v>3.3676270000000002E-3</v>
      </c>
      <c r="S63" s="114">
        <v>1.70791E-4</v>
      </c>
      <c r="T63" s="114">
        <v>2.9781629999999998E-3</v>
      </c>
      <c r="U63" s="114" t="s">
        <v>389</v>
      </c>
      <c r="V63" s="114">
        <v>1.1154336000000001E-2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1.3299999999999999E-2</v>
      </c>
      <c r="F65" s="48" t="s">
        <v>389</v>
      </c>
      <c r="G65" s="48" t="s">
        <v>389</v>
      </c>
      <c r="H65" s="114">
        <v>5.5999999999999995E-4</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t="s">
        <v>441</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4.6080000000000003E-2</v>
      </c>
      <c r="J67" s="114">
        <v>5.1839999999999997E-2</v>
      </c>
      <c r="K67" s="114">
        <v>5.7599999999999998E-2</v>
      </c>
      <c r="L67" s="114">
        <v>8.2943999999999997E-4</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43.640999999999998</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0.57909446861115399</v>
      </c>
      <c r="F70" s="114">
        <v>1.7557479331999999</v>
      </c>
      <c r="G70" s="114">
        <v>0.50053651578947367</v>
      </c>
      <c r="H70" s="114">
        <v>2.3693501540165099E-2</v>
      </c>
      <c r="I70" s="114">
        <v>1.4324508713417219E-2</v>
      </c>
      <c r="J70" s="114">
        <v>1.638144848528034E-2</v>
      </c>
      <c r="K70" s="114">
        <v>2.3093489778056E-2</v>
      </c>
      <c r="L70" s="114">
        <v>3.3951265224892221E-3</v>
      </c>
      <c r="M70" s="114">
        <v>0.13289450770082542</v>
      </c>
      <c r="N70" s="114">
        <v>0.11323104868565632</v>
      </c>
      <c r="O70" s="114">
        <v>1.0821109796297899E-4</v>
      </c>
      <c r="P70" s="114">
        <v>1.2349429760797904E-2</v>
      </c>
      <c r="Q70" s="114">
        <v>3.7807087312991298E-4</v>
      </c>
      <c r="R70" s="114">
        <v>1.5897679824190701E-3</v>
      </c>
      <c r="S70" s="114">
        <v>5.0000000000000002E-5</v>
      </c>
      <c r="T70" s="114">
        <v>1.9000000000000001E-4</v>
      </c>
      <c r="U70" s="114" t="s">
        <v>391</v>
      </c>
      <c r="V70" s="114" t="s">
        <v>391</v>
      </c>
      <c r="W70" s="114">
        <v>4.7000000000000002E-3</v>
      </c>
      <c r="X70" s="114" t="s">
        <v>391</v>
      </c>
      <c r="Y70" s="114" t="s">
        <v>391</v>
      </c>
      <c r="Z70" s="114" t="s">
        <v>391</v>
      </c>
      <c r="AA70" s="114" t="s">
        <v>391</v>
      </c>
      <c r="AB70" s="114" t="s">
        <v>391</v>
      </c>
      <c r="AC70" s="114">
        <v>0.04</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0.81456891433869205</v>
      </c>
      <c r="F72" s="114">
        <v>0.19158164865236388</v>
      </c>
      <c r="G72" s="114">
        <v>0.96423259151102503</v>
      </c>
      <c r="H72" s="114">
        <v>3.1313999999999999E-3</v>
      </c>
      <c r="I72" s="114">
        <v>0.57690045141024726</v>
      </c>
      <c r="J72" s="114">
        <v>0.71724715657462401</v>
      </c>
      <c r="K72" s="114">
        <v>0.95262396381229664</v>
      </c>
      <c r="L72" s="114">
        <v>2.269362678978338E-3</v>
      </c>
      <c r="M72" s="114">
        <v>2.3421152105072003</v>
      </c>
      <c r="N72" s="114">
        <v>0.68955531132929138</v>
      </c>
      <c r="O72" s="114">
        <v>3.2981228003692277E-2</v>
      </c>
      <c r="P72" s="114">
        <v>8.5617428207587706E-2</v>
      </c>
      <c r="Q72" s="114">
        <v>2.9157285624300699E-2</v>
      </c>
      <c r="R72" s="114">
        <v>1.3368509044803694</v>
      </c>
      <c r="S72" s="114">
        <v>0.42351882323430784</v>
      </c>
      <c r="T72" s="114">
        <v>0.75891186451028991</v>
      </c>
      <c r="U72" s="114" t="s">
        <v>441</v>
      </c>
      <c r="V72" s="114">
        <v>7.8000558619811482</v>
      </c>
      <c r="W72" s="114">
        <v>0.47422178285</v>
      </c>
      <c r="X72" s="114" t="s">
        <v>391</v>
      </c>
      <c r="Y72" s="114" t="s">
        <v>391</v>
      </c>
      <c r="Z72" s="114" t="s">
        <v>391</v>
      </c>
      <c r="AA72" s="114" t="s">
        <v>391</v>
      </c>
      <c r="AB72" s="114">
        <v>0.86089692163058495</v>
      </c>
      <c r="AC72" s="114" t="s">
        <v>441</v>
      </c>
      <c r="AD72" s="114">
        <v>6.6346411647426304</v>
      </c>
      <c r="AE72" s="40"/>
      <c r="AF72" s="48" t="s">
        <v>389</v>
      </c>
      <c r="AG72" s="48" t="s">
        <v>389</v>
      </c>
      <c r="AH72" s="48" t="s">
        <v>389</v>
      </c>
      <c r="AI72" s="48" t="s">
        <v>389</v>
      </c>
      <c r="AJ72" s="48" t="s">
        <v>389</v>
      </c>
      <c r="AK72" s="114" t="s">
        <v>441</v>
      </c>
      <c r="AL72" s="41" t="s">
        <v>170</v>
      </c>
    </row>
    <row r="73" spans="1:38" ht="26.25" customHeight="1" thickBot="1" x14ac:dyDescent="0.3">
      <c r="A73" s="36" t="s">
        <v>45</v>
      </c>
      <c r="B73" s="36" t="s">
        <v>171</v>
      </c>
      <c r="C73" s="37" t="s">
        <v>172</v>
      </c>
      <c r="D73" s="38"/>
      <c r="E73" s="114">
        <v>4.4999999999999998E-2</v>
      </c>
      <c r="F73" s="114" t="s">
        <v>391</v>
      </c>
      <c r="G73" s="114">
        <v>6.8000000000000005E-2</v>
      </c>
      <c r="H73" s="114" t="s">
        <v>391</v>
      </c>
      <c r="I73" s="114">
        <v>6.07058823529412E-2</v>
      </c>
      <c r="J73" s="114">
        <v>8.5999999999999993E-2</v>
      </c>
      <c r="K73" s="114">
        <v>8.5999999999999993E-2</v>
      </c>
      <c r="L73" s="114">
        <v>6.0705882352941202E-3</v>
      </c>
      <c r="M73" s="114" t="s">
        <v>391</v>
      </c>
      <c r="N73" s="114">
        <v>1.64090524295709E-2</v>
      </c>
      <c r="O73" s="114" t="s">
        <v>391</v>
      </c>
      <c r="P73" s="114" t="s">
        <v>391</v>
      </c>
      <c r="Q73" s="114" t="s">
        <v>391</v>
      </c>
      <c r="R73" s="114">
        <v>3.87</v>
      </c>
      <c r="S73" s="114" t="s">
        <v>391</v>
      </c>
      <c r="T73" s="114">
        <v>1.72E-2</v>
      </c>
      <c r="U73" s="114" t="s">
        <v>391</v>
      </c>
      <c r="V73" s="114">
        <v>0.74099999999999999</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t="s">
        <v>441</v>
      </c>
      <c r="AL73" s="41" t="s">
        <v>393</v>
      </c>
    </row>
    <row r="74" spans="1:38" ht="26.25" customHeight="1" thickBot="1" x14ac:dyDescent="0.3">
      <c r="A74" s="36" t="s">
        <v>45</v>
      </c>
      <c r="B74" s="36" t="s">
        <v>173</v>
      </c>
      <c r="C74" s="37" t="s">
        <v>174</v>
      </c>
      <c r="D74" s="38"/>
      <c r="E74" s="114">
        <v>0.10509297157782201</v>
      </c>
      <c r="F74" s="114">
        <v>3.8999999999999999E-5</v>
      </c>
      <c r="G74" s="114">
        <v>0.12761800000000001</v>
      </c>
      <c r="H74" s="114" t="s">
        <v>391</v>
      </c>
      <c r="I74" s="114">
        <v>3.65610044597625E-2</v>
      </c>
      <c r="J74" s="114">
        <v>8.1353775377249998E-2</v>
      </c>
      <c r="K74" s="114">
        <v>8.5989383555000007E-2</v>
      </c>
      <c r="L74" s="114">
        <v>8.40903102574538E-4</v>
      </c>
      <c r="M74" s="114">
        <v>10.353637000000001</v>
      </c>
      <c r="N74" s="114">
        <v>8.3339682539682606E-5</v>
      </c>
      <c r="O74" s="114">
        <v>5.8349206349206299E-6</v>
      </c>
      <c r="P74" s="114">
        <v>8.9999999999999999E-8</v>
      </c>
      <c r="Q74" s="114">
        <v>9.9999999999999995E-7</v>
      </c>
      <c r="R74" s="114">
        <v>3.9339682539682501E-4</v>
      </c>
      <c r="S74" s="114">
        <v>1.00834920634921E-3</v>
      </c>
      <c r="T74" s="114">
        <v>2.6917460317460299E-3</v>
      </c>
      <c r="U74" s="114" t="s">
        <v>391</v>
      </c>
      <c r="V74" s="114">
        <v>1.3669841269841299E-3</v>
      </c>
      <c r="W74" s="114">
        <v>1.8E-3</v>
      </c>
      <c r="X74" s="114">
        <v>8.1603985049999994E-3</v>
      </c>
      <c r="Y74" s="114">
        <v>2.3315424299999998E-3</v>
      </c>
      <c r="Z74" s="114">
        <v>2.3315424299999998E-3</v>
      </c>
      <c r="AA74" s="114">
        <v>1.1657712149999999E-3</v>
      </c>
      <c r="AB74" s="114">
        <v>1.3989254580000001E-2</v>
      </c>
      <c r="AC74" s="114" t="s">
        <v>391</v>
      </c>
      <c r="AD74" s="114" t="s">
        <v>389</v>
      </c>
      <c r="AE74" s="40"/>
      <c r="AF74" s="48" t="s">
        <v>389</v>
      </c>
      <c r="AG74" s="48" t="s">
        <v>389</v>
      </c>
      <c r="AH74" s="48" t="s">
        <v>389</v>
      </c>
      <c r="AI74" s="48" t="s">
        <v>389</v>
      </c>
      <c r="AJ74" s="48" t="s">
        <v>389</v>
      </c>
      <c r="AK74" s="114" t="s">
        <v>441</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0.21540000000000001</v>
      </c>
      <c r="F80" s="114" t="s">
        <v>391</v>
      </c>
      <c r="G80" s="114">
        <v>2.9519000000000002</v>
      </c>
      <c r="H80" s="114" t="s">
        <v>391</v>
      </c>
      <c r="I80" s="114">
        <v>7.9047240799999998E-3</v>
      </c>
      <c r="J80" s="114">
        <v>9.5577233599999992E-3</v>
      </c>
      <c r="K80" s="114">
        <v>1.0376012E-2</v>
      </c>
      <c r="L80" s="114">
        <v>7.8560440799999996E-6</v>
      </c>
      <c r="M80" s="114" t="s">
        <v>391</v>
      </c>
      <c r="N80" s="114">
        <v>0.83450049999999998</v>
      </c>
      <c r="O80" s="114">
        <v>4.3050999999999999E-2</v>
      </c>
      <c r="P80" s="114">
        <v>1.26368E-2</v>
      </c>
      <c r="Q80" s="114">
        <v>0.1223939</v>
      </c>
      <c r="R80" s="114">
        <v>5.2520598786610202E-2</v>
      </c>
      <c r="S80" s="114">
        <v>0.45679890000000001</v>
      </c>
      <c r="T80" s="114" t="s">
        <v>441</v>
      </c>
      <c r="U80" s="114" t="s">
        <v>391</v>
      </c>
      <c r="V80" s="114">
        <v>1.5081416000000001</v>
      </c>
      <c r="W80" s="114">
        <v>0.35640647228915701</v>
      </c>
      <c r="X80" s="114" t="s">
        <v>391</v>
      </c>
      <c r="Y80" s="114" t="s">
        <v>389</v>
      </c>
      <c r="Z80" s="114" t="s">
        <v>391</v>
      </c>
      <c r="AA80" s="114" t="s">
        <v>391</v>
      </c>
      <c r="AB80" s="114" t="s">
        <v>391</v>
      </c>
      <c r="AC80" s="114" t="s">
        <v>391</v>
      </c>
      <c r="AD80" s="114">
        <v>3.78392558696961E-4</v>
      </c>
      <c r="AE80" s="40"/>
      <c r="AF80" s="48" t="s">
        <v>389</v>
      </c>
      <c r="AG80" s="48" t="s">
        <v>389</v>
      </c>
      <c r="AH80" s="48" t="s">
        <v>389</v>
      </c>
      <c r="AI80" s="48" t="s">
        <v>389</v>
      </c>
      <c r="AJ80" s="48" t="s">
        <v>389</v>
      </c>
      <c r="AK80" s="114" t="s">
        <v>441</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8.7808282840000107</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17.761654</v>
      </c>
      <c r="AL82" s="46" t="s">
        <v>203</v>
      </c>
    </row>
    <row r="83" spans="1:38" ht="26.25" customHeight="1" thickBot="1" x14ac:dyDescent="0.3">
      <c r="A83" s="36" t="s">
        <v>45</v>
      </c>
      <c r="B83" s="54" t="s">
        <v>195</v>
      </c>
      <c r="C83" s="55" t="s">
        <v>196</v>
      </c>
      <c r="D83" s="38"/>
      <c r="E83" s="114" t="s">
        <v>391</v>
      </c>
      <c r="F83" s="114">
        <v>0.14476236194787301</v>
      </c>
      <c r="G83" s="114" t="s">
        <v>389</v>
      </c>
      <c r="H83" s="114" t="s">
        <v>389</v>
      </c>
      <c r="I83" s="114">
        <v>4.2042473333333396E-3</v>
      </c>
      <c r="J83" s="114">
        <v>2.3364295833333399E-2</v>
      </c>
      <c r="K83" s="114">
        <v>0.128173656666667</v>
      </c>
      <c r="L83" s="114">
        <v>2.0773802800000001E-4</v>
      </c>
      <c r="M83" s="114" t="s">
        <v>441</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9108.1183333333302</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8.0355185345000102</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17.090618500000001</v>
      </c>
      <c r="AL85" s="41" t="s">
        <v>200</v>
      </c>
    </row>
    <row r="86" spans="1:38" ht="26.25" customHeight="1" thickBot="1" x14ac:dyDescent="0.3">
      <c r="A86" s="36" t="s">
        <v>192</v>
      </c>
      <c r="B86" s="45" t="s">
        <v>201</v>
      </c>
      <c r="C86" s="53" t="s">
        <v>202</v>
      </c>
      <c r="D86" s="38"/>
      <c r="E86" s="114" t="s">
        <v>389</v>
      </c>
      <c r="F86" s="114">
        <v>6.708805E-3</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3.5309500000000001E-2</v>
      </c>
      <c r="AL86" s="41" t="s">
        <v>203</v>
      </c>
    </row>
    <row r="87" spans="1:38" ht="26.25" customHeight="1" thickBot="1" x14ac:dyDescent="0.3">
      <c r="A87" s="36" t="s">
        <v>192</v>
      </c>
      <c r="B87" s="45" t="s">
        <v>204</v>
      </c>
      <c r="C87" s="53" t="s">
        <v>205</v>
      </c>
      <c r="D87" s="38"/>
      <c r="E87" s="114" t="s">
        <v>389</v>
      </c>
      <c r="F87" s="114">
        <v>7.7674049999999994E-2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0.25891350000000002</v>
      </c>
      <c r="AL87" s="41" t="s">
        <v>203</v>
      </c>
    </row>
    <row r="88" spans="1:38" ht="26.25" customHeight="1" thickBot="1" x14ac:dyDescent="0.3">
      <c r="A88" s="36" t="s">
        <v>192</v>
      </c>
      <c r="B88" s="45" t="s">
        <v>206</v>
      </c>
      <c r="C88" s="53" t="s">
        <v>207</v>
      </c>
      <c r="D88" s="38"/>
      <c r="E88" s="114" t="s">
        <v>391</v>
      </c>
      <c r="F88" s="114">
        <v>0.65020753450000002</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49.705384500000001</v>
      </c>
      <c r="AL88" s="41" t="s">
        <v>203</v>
      </c>
    </row>
    <row r="89" spans="1:38" ht="26.25" customHeight="1" thickBot="1" x14ac:dyDescent="0.3">
      <c r="A89" s="36" t="s">
        <v>192</v>
      </c>
      <c r="B89" s="45" t="s">
        <v>208</v>
      </c>
      <c r="C89" s="53" t="s">
        <v>209</v>
      </c>
      <c r="D89" s="38"/>
      <c r="E89" s="114" t="s">
        <v>389</v>
      </c>
      <c r="F89" s="114">
        <v>0.31884954049999997</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1.0633705</v>
      </c>
      <c r="AL89" s="41" t="s">
        <v>203</v>
      </c>
    </row>
    <row r="90" spans="1:38" ht="26.25" customHeight="1" thickBot="1" x14ac:dyDescent="0.3">
      <c r="A90" s="36" t="s">
        <v>192</v>
      </c>
      <c r="B90" s="45" t="s">
        <v>210</v>
      </c>
      <c r="C90" s="53" t="s">
        <v>211</v>
      </c>
      <c r="D90" s="38"/>
      <c r="E90" s="114" t="s">
        <v>389</v>
      </c>
      <c r="F90" s="114">
        <v>37.662611675500003</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48.9321470000001</v>
      </c>
      <c r="AL90" s="41" t="s">
        <v>203</v>
      </c>
    </row>
    <row r="91" spans="1:38" ht="26.25" customHeight="1" thickBot="1" x14ac:dyDescent="0.3">
      <c r="A91" s="36" t="s">
        <v>192</v>
      </c>
      <c r="B91" s="42" t="s">
        <v>379</v>
      </c>
      <c r="C91" s="45" t="s">
        <v>212</v>
      </c>
      <c r="D91" s="38"/>
      <c r="E91" s="114">
        <v>6.1843673415092702E-3</v>
      </c>
      <c r="F91" s="114">
        <v>1.5742603740502702E-2</v>
      </c>
      <c r="G91" s="114">
        <v>3.82936E-3</v>
      </c>
      <c r="H91" s="114">
        <v>1.3498306926257499E-2</v>
      </c>
      <c r="I91" s="114">
        <v>0.15368023012263898</v>
      </c>
      <c r="J91" s="114">
        <v>0.21451887012263898</v>
      </c>
      <c r="K91" s="114">
        <v>0.22708475012263898</v>
      </c>
      <c r="L91" s="114">
        <v>3.9519139555187498E-4</v>
      </c>
      <c r="M91" s="114" t="s">
        <v>441</v>
      </c>
      <c r="N91" s="114">
        <v>1.62630203930813E-4</v>
      </c>
      <c r="O91" s="114">
        <v>2.2019004078616261E-3</v>
      </c>
      <c r="P91" s="114">
        <v>3.9753640786162597E-4</v>
      </c>
      <c r="Q91" s="114">
        <v>2.2036040484999849E-3</v>
      </c>
      <c r="R91" s="114">
        <v>2.0932221843830159E-2</v>
      </c>
      <c r="S91" s="114">
        <v>0.56348639581994975</v>
      </c>
      <c r="T91" s="114">
        <v>4.6822031012263898E-2</v>
      </c>
      <c r="U91" s="114" t="s">
        <v>391</v>
      </c>
      <c r="V91" s="114">
        <v>0.33846203101226385</v>
      </c>
      <c r="W91" s="114">
        <v>3.25260407861626E-4</v>
      </c>
      <c r="X91" s="114">
        <v>3.6103905272640501E-4</v>
      </c>
      <c r="Y91" s="114">
        <v>1.46367183537732E-4</v>
      </c>
      <c r="Z91" s="114">
        <v>1.46367183537732E-4</v>
      </c>
      <c r="AA91" s="114">
        <v>1.46367183537732E-4</v>
      </c>
      <c r="AB91" s="114">
        <v>8.0014060333960003E-4</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11.362141221015614</v>
      </c>
      <c r="F92" s="114">
        <v>6.2610189929953908</v>
      </c>
      <c r="G92" s="114">
        <v>2.7726978523469539</v>
      </c>
      <c r="H92" s="114">
        <v>1.09138132328111</v>
      </c>
      <c r="I92" s="114">
        <v>1.41927575263238</v>
      </c>
      <c r="J92" s="114">
        <v>1.7977492792944101</v>
      </c>
      <c r="K92" s="114">
        <v>1.89236763331015</v>
      </c>
      <c r="L92" s="114">
        <v>3.6901185052312803E-2</v>
      </c>
      <c r="M92" s="114">
        <v>16.015964692054201</v>
      </c>
      <c r="N92" s="114">
        <v>9.8386444611673743E-2</v>
      </c>
      <c r="O92" s="114">
        <v>2.131706299919589E-2</v>
      </c>
      <c r="P92" s="114">
        <v>1.8948736000000001E-2</v>
      </c>
      <c r="Q92" s="114">
        <v>0.115497229193576</v>
      </c>
      <c r="R92" s="114">
        <v>4.954365709831389E-2</v>
      </c>
      <c r="S92" s="114">
        <v>0.10371210526848373</v>
      </c>
      <c r="T92" s="114">
        <v>0.1147841853802862</v>
      </c>
      <c r="U92" s="114" t="s">
        <v>391</v>
      </c>
      <c r="V92" s="114">
        <v>0.1967728892233474</v>
      </c>
      <c r="W92" s="114">
        <v>3.8758143025943201E-2</v>
      </c>
      <c r="X92" s="114" t="s">
        <v>391</v>
      </c>
      <c r="Y92" s="114" t="s">
        <v>391</v>
      </c>
      <c r="Z92" s="114" t="s">
        <v>391</v>
      </c>
      <c r="AA92" s="114" t="s">
        <v>391</v>
      </c>
      <c r="AB92" s="114">
        <v>2.3672140799999998E-2</v>
      </c>
      <c r="AC92" s="114" t="s">
        <v>391</v>
      </c>
      <c r="AD92" s="114" t="s">
        <v>389</v>
      </c>
      <c r="AE92" s="40"/>
      <c r="AF92" s="48" t="s">
        <v>389</v>
      </c>
      <c r="AG92" s="48" t="s">
        <v>389</v>
      </c>
      <c r="AH92" s="48" t="s">
        <v>389</v>
      </c>
      <c r="AI92" s="48" t="s">
        <v>389</v>
      </c>
      <c r="AJ92" s="48" t="s">
        <v>389</v>
      </c>
      <c r="AK92" s="114">
        <v>12747.55387446</v>
      </c>
      <c r="AL92" s="41" t="s">
        <v>215</v>
      </c>
    </row>
    <row r="93" spans="1:38" ht="26.25" customHeight="1" thickBot="1" x14ac:dyDescent="0.3">
      <c r="A93" s="36" t="s">
        <v>45</v>
      </c>
      <c r="B93" s="42" t="s">
        <v>216</v>
      </c>
      <c r="C93" s="37" t="s">
        <v>380</v>
      </c>
      <c r="D93" s="47"/>
      <c r="E93" s="114" t="s">
        <v>389</v>
      </c>
      <c r="F93" s="114">
        <v>1.42914066457446</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0.433922307692308</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433.92230769230798</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3.7640367061189998E-2</v>
      </c>
      <c r="F99" s="114">
        <v>7.1724827177775401</v>
      </c>
      <c r="G99" s="39" t="s">
        <v>389</v>
      </c>
      <c r="H99" s="114">
        <v>3.5749790387586802</v>
      </c>
      <c r="I99" s="114">
        <v>7.2635489539160006E-2</v>
      </c>
      <c r="J99" s="114">
        <v>0.1116106302675</v>
      </c>
      <c r="K99" s="114">
        <v>0.24448042820499</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296.54300000000001</v>
      </c>
      <c r="AL99" s="41" t="s">
        <v>229</v>
      </c>
    </row>
    <row r="100" spans="1:38" ht="26.25" customHeight="1" thickBot="1" x14ac:dyDescent="0.3">
      <c r="A100" s="36" t="s">
        <v>227</v>
      </c>
      <c r="B100" s="36" t="s">
        <v>230</v>
      </c>
      <c r="C100" s="37" t="s">
        <v>383</v>
      </c>
      <c r="D100" s="57"/>
      <c r="E100" s="114">
        <v>0.12471179388004</v>
      </c>
      <c r="F100" s="114">
        <v>8.4091142273917097</v>
      </c>
      <c r="G100" s="39" t="s">
        <v>389</v>
      </c>
      <c r="H100" s="114">
        <v>8.4213649903097991</v>
      </c>
      <c r="I100" s="114">
        <v>9.7310597304999996E-2</v>
      </c>
      <c r="J100" s="114">
        <v>0.1489836514375</v>
      </c>
      <c r="K100" s="114">
        <v>0.32265088119750002</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1152.7729999999999</v>
      </c>
      <c r="AL100" s="41" t="s">
        <v>229</v>
      </c>
    </row>
    <row r="101" spans="1:38" ht="26.25" customHeight="1" thickBot="1" x14ac:dyDescent="0.3">
      <c r="A101" s="36" t="s">
        <v>227</v>
      </c>
      <c r="B101" s="36" t="s">
        <v>231</v>
      </c>
      <c r="C101" s="37" t="s">
        <v>232</v>
      </c>
      <c r="D101" s="57"/>
      <c r="E101" s="114">
        <v>1.3533382275E-2</v>
      </c>
      <c r="F101" s="114">
        <v>0.27074745020303997</v>
      </c>
      <c r="G101" s="39" t="s">
        <v>389</v>
      </c>
      <c r="H101" s="114">
        <v>0.74741029125000003</v>
      </c>
      <c r="I101" s="114">
        <v>2.6445299999900002E-3</v>
      </c>
      <c r="J101" s="114">
        <v>7.9335900000000008E-3</v>
      </c>
      <c r="K101" s="114">
        <v>1.8511710000000001E-2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509.93700000000001</v>
      </c>
      <c r="AL101" s="41" t="s">
        <v>229</v>
      </c>
    </row>
    <row r="102" spans="1:38" ht="26.25" customHeight="1" thickBot="1" x14ac:dyDescent="0.3">
      <c r="A102" s="36" t="s">
        <v>227</v>
      </c>
      <c r="B102" s="36" t="s">
        <v>233</v>
      </c>
      <c r="C102" s="37" t="s">
        <v>362</v>
      </c>
      <c r="D102" s="57"/>
      <c r="E102" s="114">
        <v>1.6221857323720001E-2</v>
      </c>
      <c r="F102" s="114">
        <v>0.72117625416244002</v>
      </c>
      <c r="G102" s="39" t="s">
        <v>389</v>
      </c>
      <c r="H102" s="114">
        <v>2.78630858533917</v>
      </c>
      <c r="I102" s="114">
        <v>7.4294280000000001E-3</v>
      </c>
      <c r="J102" s="114">
        <v>0.16675768999999999</v>
      </c>
      <c r="K102" s="114">
        <v>1.1212192700000001</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1446.172</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3.7806627857E-4</v>
      </c>
      <c r="F104" s="114">
        <v>6.0504381883600003E-3</v>
      </c>
      <c r="G104" s="39" t="s">
        <v>389</v>
      </c>
      <c r="H104" s="114">
        <v>2.0879527500000002E-2</v>
      </c>
      <c r="I104" s="114">
        <v>7.9560000000000004E-5</v>
      </c>
      <c r="J104" s="114">
        <v>2.3868000000000001E-4</v>
      </c>
      <c r="K104" s="114">
        <v>5.5692000000000003E-4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15.912000000000001</v>
      </c>
      <c r="AL104" s="41" t="s">
        <v>229</v>
      </c>
    </row>
    <row r="105" spans="1:38" ht="26.25" customHeight="1" thickBot="1" x14ac:dyDescent="0.3">
      <c r="A105" s="36" t="s">
        <v>227</v>
      </c>
      <c r="B105" s="36" t="s">
        <v>238</v>
      </c>
      <c r="C105" s="37" t="s">
        <v>239</v>
      </c>
      <c r="D105" s="57"/>
      <c r="E105" s="114">
        <v>6.5741396142850003E-2</v>
      </c>
      <c r="F105" s="114">
        <v>3.2736729740738402</v>
      </c>
      <c r="G105" s="39" t="s">
        <v>389</v>
      </c>
      <c r="H105" s="114">
        <v>3.0004164449999999</v>
      </c>
      <c r="I105" s="114">
        <v>2.4885000000000001E-2</v>
      </c>
      <c r="J105" s="114">
        <v>3.9105000000000001E-2</v>
      </c>
      <c r="K105" s="114">
        <v>8.5319999999999993E-2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355.5</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8.1128170559109994E-2</v>
      </c>
      <c r="F107" s="114">
        <v>0.82810859652265001</v>
      </c>
      <c r="G107" s="39" t="s">
        <v>389</v>
      </c>
      <c r="H107" s="114">
        <v>1.2410026514622099</v>
      </c>
      <c r="I107" s="114">
        <v>2.8922285999999998E-2</v>
      </c>
      <c r="J107" s="114">
        <v>0.38563048</v>
      </c>
      <c r="K107" s="114">
        <v>1.83174478</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9640.7620000000006</v>
      </c>
      <c r="AL107" s="41" t="s">
        <v>229</v>
      </c>
    </row>
    <row r="108" spans="1:38" ht="26.25" customHeight="1" thickBot="1" x14ac:dyDescent="0.3">
      <c r="A108" s="36" t="s">
        <v>227</v>
      </c>
      <c r="B108" s="36" t="s">
        <v>243</v>
      </c>
      <c r="C108" s="37" t="s">
        <v>358</v>
      </c>
      <c r="D108" s="57"/>
      <c r="E108" s="114">
        <v>1.816662720415E-2</v>
      </c>
      <c r="F108" s="114">
        <v>1.0629587858487</v>
      </c>
      <c r="G108" s="39" t="s">
        <v>389</v>
      </c>
      <c r="H108" s="114">
        <v>0.67269006927734998</v>
      </c>
      <c r="I108" s="114">
        <v>2.5971307999999999E-2</v>
      </c>
      <c r="J108" s="114">
        <v>0.25971307999999999</v>
      </c>
      <c r="K108" s="114">
        <v>0.51942615999999997</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12985.654</v>
      </c>
      <c r="AL108" s="41" t="s">
        <v>229</v>
      </c>
    </row>
    <row r="109" spans="1:38" ht="26.25" customHeight="1" thickBot="1" x14ac:dyDescent="0.3">
      <c r="A109" s="36" t="s">
        <v>227</v>
      </c>
      <c r="B109" s="36" t="s">
        <v>244</v>
      </c>
      <c r="C109" s="37" t="s">
        <v>359</v>
      </c>
      <c r="D109" s="57"/>
      <c r="E109" s="114">
        <v>4.2470347223000002E-4</v>
      </c>
      <c r="F109" s="114">
        <v>4.5695860203470003E-2</v>
      </c>
      <c r="G109" s="39" t="s">
        <v>389</v>
      </c>
      <c r="H109" s="114">
        <v>2.6363426758040001E-2</v>
      </c>
      <c r="I109" s="114">
        <v>2.66526E-3</v>
      </c>
      <c r="J109" s="114">
        <v>1.4658930000000001E-2</v>
      </c>
      <c r="K109" s="114">
        <v>1.4658930000000001E-2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133.26300000000001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1.7916737142850001E-2</v>
      </c>
      <c r="F111" s="114">
        <v>0.12547543680000001</v>
      </c>
      <c r="G111" s="39" t="s">
        <v>389</v>
      </c>
      <c r="H111" s="114">
        <v>0.28893394285714002</v>
      </c>
      <c r="I111" s="114">
        <v>5.4000000000000001E-4</v>
      </c>
      <c r="J111" s="114">
        <v>1.08E-3</v>
      </c>
      <c r="K111" s="114">
        <v>2.4299999999999999E-3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135</v>
      </c>
      <c r="AL111" s="41" t="s">
        <v>229</v>
      </c>
    </row>
    <row r="112" spans="1:38" ht="26.25" customHeight="1" thickBot="1" x14ac:dyDescent="0.3">
      <c r="A112" s="36" t="s">
        <v>247</v>
      </c>
      <c r="B112" s="36" t="s">
        <v>248</v>
      </c>
      <c r="C112" s="37" t="s">
        <v>249</v>
      </c>
      <c r="D112" s="38"/>
      <c r="E112" s="114">
        <v>7.3940799999999998</v>
      </c>
      <c r="F112" s="114" t="s">
        <v>389</v>
      </c>
      <c r="G112" s="39" t="s">
        <v>389</v>
      </c>
      <c r="H112" s="114">
        <v>8.1124019999999994</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184852000</v>
      </c>
      <c r="AL112" s="46" t="s">
        <v>413</v>
      </c>
    </row>
    <row r="113" spans="1:38" ht="26.25" customHeight="1" thickBot="1" x14ac:dyDescent="0.3">
      <c r="A113" s="36" t="s">
        <v>247</v>
      </c>
      <c r="B113" s="58" t="s">
        <v>250</v>
      </c>
      <c r="C113" s="59" t="s">
        <v>251</v>
      </c>
      <c r="D113" s="38"/>
      <c r="E113" s="114">
        <v>2.8509464960163098</v>
      </c>
      <c r="F113" s="114">
        <v>7.2320394686974696</v>
      </c>
      <c r="G113" s="39" t="s">
        <v>389</v>
      </c>
      <c r="H113" s="114">
        <v>13.7927316698593</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69571655.499645695</v>
      </c>
      <c r="AL113" s="41" t="s">
        <v>397</v>
      </c>
    </row>
    <row r="114" spans="1:38" ht="26.25" customHeight="1" thickBot="1" x14ac:dyDescent="0.3">
      <c r="A114" s="36" t="s">
        <v>247</v>
      </c>
      <c r="B114" s="58" t="s">
        <v>252</v>
      </c>
      <c r="C114" s="59" t="s">
        <v>363</v>
      </c>
      <c r="D114" s="38"/>
      <c r="E114" s="114">
        <v>0.21138195479999999</v>
      </c>
      <c r="F114" s="114">
        <v>0.10799662607198</v>
      </c>
      <c r="G114" s="39" t="s">
        <v>389</v>
      </c>
      <c r="H114" s="114">
        <v>0.68699135310000004</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5284548.87</v>
      </c>
      <c r="AL114" s="41" t="s">
        <v>397</v>
      </c>
    </row>
    <row r="115" spans="1:38" ht="26.25" customHeight="1" thickBot="1" x14ac:dyDescent="0.3">
      <c r="A115" s="36" t="s">
        <v>247</v>
      </c>
      <c r="B115" s="58" t="s">
        <v>253</v>
      </c>
      <c r="C115" s="59" t="s">
        <v>254</v>
      </c>
      <c r="D115" s="38"/>
      <c r="E115" s="114">
        <v>0.42288790332618997</v>
      </c>
      <c r="F115" s="48" t="s">
        <v>391</v>
      </c>
      <c r="G115" s="39" t="s">
        <v>389</v>
      </c>
      <c r="H115" s="114">
        <v>1.18477062992032</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10573693.6967829</v>
      </c>
      <c r="AL115" s="41" t="s">
        <v>397</v>
      </c>
    </row>
    <row r="116" spans="1:38" ht="26.25" customHeight="1" thickBot="1" x14ac:dyDescent="0.3">
      <c r="A116" s="36" t="s">
        <v>247</v>
      </c>
      <c r="B116" s="36" t="s">
        <v>255</v>
      </c>
      <c r="C116" s="45" t="s">
        <v>384</v>
      </c>
      <c r="D116" s="38"/>
      <c r="E116" s="114">
        <v>1.73878154343342</v>
      </c>
      <c r="F116" s="114">
        <v>0.25554356841802001</v>
      </c>
      <c r="G116" s="39" t="s">
        <v>389</v>
      </c>
      <c r="H116" s="114">
        <v>4.0651616057112099</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43469538.585835598</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86502726.666738406</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0.22591551649958</v>
      </c>
      <c r="J119" s="114">
        <v>2.0920618199930101</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1.0019623274290299</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2308.6550000000002</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v>0.1</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0.28719875590527</v>
      </c>
      <c r="G125" s="39" t="s">
        <v>389</v>
      </c>
      <c r="H125" s="48" t="s">
        <v>391</v>
      </c>
      <c r="I125" s="114">
        <v>1.4566199999999999E-4</v>
      </c>
      <c r="J125" s="114">
        <v>9.6666600000000003E-4</v>
      </c>
      <c r="K125" s="114">
        <v>2.0436819999999998E-3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0.15440780400000001</v>
      </c>
      <c r="I126" s="39" t="s">
        <v>391</v>
      </c>
      <c r="J126" s="39" t="s">
        <v>391</v>
      </c>
      <c r="K126" s="39" t="s">
        <v>391</v>
      </c>
      <c r="L126" s="39" t="s">
        <v>391</v>
      </c>
      <c r="M126" s="114">
        <v>0.1289652</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330.84100000000001</v>
      </c>
      <c r="AL126" s="46" t="s">
        <v>416</v>
      </c>
    </row>
    <row r="127" spans="1:38" ht="26.25" customHeight="1" thickBot="1" x14ac:dyDescent="0.3">
      <c r="A127" s="36" t="s">
        <v>272</v>
      </c>
      <c r="B127" s="36" t="s">
        <v>277</v>
      </c>
      <c r="C127" s="37" t="s">
        <v>278</v>
      </c>
      <c r="D127" s="38"/>
      <c r="E127" s="48" t="s">
        <v>391</v>
      </c>
      <c r="F127" s="48" t="s">
        <v>391</v>
      </c>
      <c r="G127" s="48" t="s">
        <v>391</v>
      </c>
      <c r="H127" s="114">
        <v>0.48919467142856998</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14.64968</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7.5521000000000005E-2</v>
      </c>
      <c r="F130" s="114">
        <v>1.17E-3</v>
      </c>
      <c r="G130" s="114">
        <v>2.1559999999999999E-3</v>
      </c>
      <c r="H130" s="114">
        <v>1.13E-4</v>
      </c>
      <c r="I130" s="114">
        <v>4.5449999999999999E-4</v>
      </c>
      <c r="J130" s="114">
        <v>5.0500000000000002E-4</v>
      </c>
      <c r="K130" s="114">
        <v>5.0500000000000002E-4</v>
      </c>
      <c r="L130" s="114">
        <v>1.59075E-5</v>
      </c>
      <c r="M130" s="114">
        <v>1.9757E-2</v>
      </c>
      <c r="N130" s="114">
        <v>7.4700000000000001E-3</v>
      </c>
      <c r="O130" s="114">
        <v>1.7000000000000001E-4</v>
      </c>
      <c r="P130" s="114">
        <v>2.1700000000000001E-3</v>
      </c>
      <c r="Q130" s="114">
        <v>6.4000000000000005E-4</v>
      </c>
      <c r="R130" s="114">
        <v>1.388E-2</v>
      </c>
      <c r="S130" s="114">
        <v>7.5900000000000004E-3</v>
      </c>
      <c r="T130" s="114">
        <v>2.1219999999999999E-2</v>
      </c>
      <c r="U130" s="114">
        <v>2.11430924414913E-4</v>
      </c>
      <c r="V130" s="114">
        <v>4.4273996992866298E-4</v>
      </c>
      <c r="W130" s="114">
        <v>5.7000000000000002E-2</v>
      </c>
      <c r="X130" s="114">
        <v>1.5179656111839899E-7</v>
      </c>
      <c r="Y130" s="114">
        <v>3.2347124333563599E-7</v>
      </c>
      <c r="Z130" s="114">
        <v>1.71674682217237E-7</v>
      </c>
      <c r="AA130" s="114">
        <v>2.09623822496836E-7</v>
      </c>
      <c r="AB130" s="114">
        <v>2.6590705754166201E-3</v>
      </c>
      <c r="AC130" s="114">
        <v>0.23506877170544699</v>
      </c>
      <c r="AD130" s="114">
        <v>6.1441465214589994E-8</v>
      </c>
      <c r="AE130" s="40"/>
      <c r="AF130" s="48" t="s">
        <v>389</v>
      </c>
      <c r="AG130" s="48" t="s">
        <v>389</v>
      </c>
      <c r="AH130" s="48" t="s">
        <v>389</v>
      </c>
      <c r="AI130" s="48" t="s">
        <v>389</v>
      </c>
      <c r="AJ130" s="48" t="s">
        <v>389</v>
      </c>
      <c r="AK130" s="114">
        <v>135.197</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6.4777349999999997E-2</v>
      </c>
      <c r="F133" s="114">
        <v>1.0207339999999999E-3</v>
      </c>
      <c r="G133" s="114">
        <v>8.8725339999999996E-3</v>
      </c>
      <c r="H133" s="114" t="s">
        <v>391</v>
      </c>
      <c r="I133" s="114">
        <v>2.7283658999999998E-3</v>
      </c>
      <c r="J133" s="114">
        <v>2.7290004999999998E-3</v>
      </c>
      <c r="K133" s="114">
        <v>3.03397348E-3</v>
      </c>
      <c r="L133" s="114" t="s">
        <v>391</v>
      </c>
      <c r="M133" s="114">
        <v>1.099252E-2</v>
      </c>
      <c r="N133" s="114">
        <v>2.3578955400000001E-3</v>
      </c>
      <c r="O133" s="114">
        <v>3.9494554000000002E-4</v>
      </c>
      <c r="P133" s="114">
        <v>2.103735E-2</v>
      </c>
      <c r="Q133" s="114">
        <v>1.06862998E-3</v>
      </c>
      <c r="R133" s="114">
        <v>1.06470408E-3</v>
      </c>
      <c r="S133" s="114">
        <v>9.7597874000000004E-4</v>
      </c>
      <c r="T133" s="114">
        <v>1.36071694E-3</v>
      </c>
      <c r="U133" s="114">
        <v>1.55308604E-3</v>
      </c>
      <c r="V133" s="114">
        <v>1.257230216E-2</v>
      </c>
      <c r="W133" s="114">
        <v>0.70666200000000001</v>
      </c>
      <c r="X133" s="114">
        <v>7.8518000000000005E-9</v>
      </c>
      <c r="Y133" s="114">
        <v>5.6611478000000001E-7</v>
      </c>
      <c r="Z133" s="114">
        <v>5.0565591999999996E-7</v>
      </c>
      <c r="AA133" s="114">
        <v>5.4884081999999999E-7</v>
      </c>
      <c r="AB133" s="114">
        <v>1.6284633200000001E-6</v>
      </c>
      <c r="AC133" s="114">
        <v>1.17777E-2</v>
      </c>
      <c r="AD133" s="114">
        <v>3.219238E-2</v>
      </c>
      <c r="AE133" s="40"/>
      <c r="AF133" s="48" t="s">
        <v>389</v>
      </c>
      <c r="AG133" s="48" t="s">
        <v>389</v>
      </c>
      <c r="AH133" s="48" t="s">
        <v>389</v>
      </c>
      <c r="AI133" s="48" t="s">
        <v>389</v>
      </c>
      <c r="AJ133" s="48" t="s">
        <v>389</v>
      </c>
      <c r="AK133" s="114">
        <v>78518</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3.1373256719999999E-2</v>
      </c>
      <c r="F135" s="114">
        <v>1.2134938919999999E-2</v>
      </c>
      <c r="G135" s="114">
        <v>1.0852384400000001E-3</v>
      </c>
      <c r="H135" s="114" t="s">
        <v>391</v>
      </c>
      <c r="I135" s="114">
        <v>5.1008100164166674E-2</v>
      </c>
      <c r="J135" s="114">
        <v>5.5360373123333306E-2</v>
      </c>
      <c r="K135" s="114">
        <v>5.6642927643333299E-2</v>
      </c>
      <c r="L135" s="114">
        <v>1.7671511396075E-2</v>
      </c>
      <c r="M135" s="114">
        <v>0.55080783732000005</v>
      </c>
      <c r="N135" s="114">
        <v>7.7199120534999999E-2</v>
      </c>
      <c r="O135" s="114">
        <v>1.6167850308333341E-3</v>
      </c>
      <c r="P135" s="114">
        <v>1.45599000916667E-4</v>
      </c>
      <c r="Q135" s="114">
        <v>4.8055714358333336E-3</v>
      </c>
      <c r="R135" s="114">
        <v>7.7232505916666704E-4</v>
      </c>
      <c r="S135" s="114">
        <v>3.7395007291666699E-2</v>
      </c>
      <c r="T135" s="114" t="s">
        <v>391</v>
      </c>
      <c r="U135" s="114">
        <v>6.9060628000000004E-4</v>
      </c>
      <c r="V135" s="114">
        <v>0.27921308359499997</v>
      </c>
      <c r="W135" s="114">
        <v>0.1225623535833333</v>
      </c>
      <c r="X135" s="114">
        <v>1.9872811881666702E-4</v>
      </c>
      <c r="Y135" s="114">
        <v>3.23876721733333E-4</v>
      </c>
      <c r="Z135" s="114">
        <v>1.00832855309333E-4</v>
      </c>
      <c r="AA135" s="114">
        <v>1.2821404558333301E-4</v>
      </c>
      <c r="AB135" s="114">
        <v>7.5165174144266702E-4</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1.773417E-2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1.2616575E-2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841105</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1.6188026611714199</v>
      </c>
      <c r="I139" s="114">
        <v>0.76017002</v>
      </c>
      <c r="J139" s="114">
        <v>0.76017002</v>
      </c>
      <c r="K139" s="114">
        <v>0.76017002</v>
      </c>
      <c r="L139" s="48" t="s">
        <v>391</v>
      </c>
      <c r="M139" s="114" t="s">
        <v>391</v>
      </c>
      <c r="N139" s="114">
        <v>2.1948499999999999E-3</v>
      </c>
      <c r="O139" s="114">
        <v>4.4254799999999999E-3</v>
      </c>
      <c r="P139" s="114">
        <v>4.4254799999999999E-3</v>
      </c>
      <c r="Q139" s="114">
        <v>7.0091499999999996E-3</v>
      </c>
      <c r="R139" s="114">
        <v>6.69537E-3</v>
      </c>
      <c r="S139" s="114">
        <v>1.558525E-2</v>
      </c>
      <c r="T139" s="114" t="s">
        <v>391</v>
      </c>
      <c r="U139" s="114" t="s">
        <v>391</v>
      </c>
      <c r="V139" s="114" t="s">
        <v>391</v>
      </c>
      <c r="W139" s="114">
        <v>7.7282159999999998</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109.23645016205424</v>
      </c>
      <c r="F141" s="66">
        <f t="shared" ref="F141:AI141" si="0">SUM(F$14:F$140)</f>
        <v>139.29266571800883</v>
      </c>
      <c r="G141" s="66">
        <f t="shared" si="0"/>
        <v>14.76798698273285</v>
      </c>
      <c r="H141" s="66">
        <f t="shared" si="0"/>
        <v>54.284894162719525</v>
      </c>
      <c r="I141" s="66">
        <f t="shared" si="0"/>
        <v>14.30277040291014</v>
      </c>
      <c r="J141" s="66">
        <f t="shared" si="0"/>
        <v>41.059464067271279</v>
      </c>
      <c r="K141" s="66">
        <f t="shared" si="0"/>
        <v>79.78767307985774</v>
      </c>
      <c r="L141" s="66">
        <f t="shared" si="0"/>
        <v>1.7270534001066833</v>
      </c>
      <c r="M141" s="66">
        <v>274.32248639409869</v>
      </c>
      <c r="N141" s="66">
        <f t="shared" si="0"/>
        <v>6.5618528818558284</v>
      </c>
      <c r="O141" s="66">
        <f t="shared" si="0"/>
        <v>0.48730359271987667</v>
      </c>
      <c r="P141" s="66">
        <f t="shared" si="0"/>
        <v>0.39862712908468784</v>
      </c>
      <c r="Q141" s="66">
        <f t="shared" si="0"/>
        <v>0.61625508720753586</v>
      </c>
      <c r="R141" s="66">
        <f t="shared" si="0"/>
        <v>6.5147126214498394</v>
      </c>
      <c r="S141" s="66">
        <f t="shared" si="0"/>
        <v>27.093529032635974</v>
      </c>
      <c r="T141" s="66">
        <v>5.6122088027696577</v>
      </c>
      <c r="U141" s="66">
        <v>1.084821206702995</v>
      </c>
      <c r="V141" s="66">
        <f t="shared" si="0"/>
        <v>73.237898947512051</v>
      </c>
      <c r="W141" s="66">
        <f t="shared" si="0"/>
        <v>16.067384048185858</v>
      </c>
      <c r="X141" s="66">
        <f t="shared" si="0"/>
        <v>1.9369792990983616</v>
      </c>
      <c r="Y141" s="66">
        <f t="shared" si="0"/>
        <v>2.0571762947385075</v>
      </c>
      <c r="Z141" s="66">
        <f t="shared" si="0"/>
        <v>0.71453080431363514</v>
      </c>
      <c r="AA141" s="66">
        <f t="shared" si="0"/>
        <v>1.0483639933133215</v>
      </c>
      <c r="AB141" s="66">
        <f t="shared" si="0"/>
        <v>6.5565046950279608</v>
      </c>
      <c r="AC141" s="66">
        <v>2.6782057732815865</v>
      </c>
      <c r="AD141" s="66">
        <f t="shared" si="0"/>
        <v>8.6377516349764338</v>
      </c>
      <c r="AE141" s="67"/>
      <c r="AF141" s="68">
        <v>300837.2615713565</v>
      </c>
      <c r="AG141" s="68">
        <v>23565.049426336325</v>
      </c>
      <c r="AH141" s="68">
        <v>21744.660913358963</v>
      </c>
      <c r="AI141" s="68">
        <f t="shared" si="0"/>
        <v>553988.40350783197</v>
      </c>
      <c r="AJ141" s="68">
        <v>38432.84268863684</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109.23645016205424</v>
      </c>
      <c r="F152" s="91">
        <f t="shared" ref="F152:AD152" si="1">F141+F151+IF(AND(OR($B$4="AT",$B$4="BE",$B$4="CH",$B$4="GB",$B$4="IE",$B$4="LT",$B$4="LU",$B$4="NL"),SUM(F143:F149)&gt;0),SUM(F143:F149)-SUM(F27:F33),0)</f>
        <v>139.29266571800883</v>
      </c>
      <c r="G152" s="91">
        <f t="shared" si="1"/>
        <v>14.76798698273285</v>
      </c>
      <c r="H152" s="91">
        <f t="shared" si="1"/>
        <v>54.284894162719525</v>
      </c>
      <c r="I152" s="91">
        <f t="shared" si="1"/>
        <v>14.30277040291014</v>
      </c>
      <c r="J152" s="91">
        <f t="shared" si="1"/>
        <v>41.059464067271279</v>
      </c>
      <c r="K152" s="91">
        <f t="shared" si="1"/>
        <v>79.78767307985774</v>
      </c>
      <c r="L152" s="91">
        <f>L141+L151+IF(AND(OR($B$4="AT",$B$4="BE",$B$4="CH",$B$4="GB",$B$4="IE",$B$4="LT",$B$4="LU",$B$4="NL"),SUM(L143:L149)&gt;0),SUM(L143:L149)-SUM(L27:L33),0)</f>
        <v>1.7270534001066833</v>
      </c>
      <c r="M152" s="91">
        <f t="shared" si="1"/>
        <v>274.32248639409869</v>
      </c>
      <c r="N152" s="91">
        <f t="shared" si="1"/>
        <v>6.5618528818558284</v>
      </c>
      <c r="O152" s="91">
        <f t="shared" si="1"/>
        <v>0.48730359271987667</v>
      </c>
      <c r="P152" s="91">
        <f t="shared" si="1"/>
        <v>0.39862712908468784</v>
      </c>
      <c r="Q152" s="91">
        <f t="shared" si="1"/>
        <v>0.61625508720753586</v>
      </c>
      <c r="R152" s="91">
        <f t="shared" si="1"/>
        <v>6.5147126214498394</v>
      </c>
      <c r="S152" s="91">
        <f t="shared" si="1"/>
        <v>27.093529032635974</v>
      </c>
      <c r="T152" s="91">
        <f t="shared" si="1"/>
        <v>5.6122088027696577</v>
      </c>
      <c r="U152" s="91">
        <f t="shared" si="1"/>
        <v>1.084821206702995</v>
      </c>
      <c r="V152" s="91">
        <f t="shared" si="1"/>
        <v>73.237898947512051</v>
      </c>
      <c r="W152" s="91">
        <f t="shared" si="1"/>
        <v>16.067384048185858</v>
      </c>
      <c r="X152" s="91">
        <f t="shared" si="1"/>
        <v>1.9369792990983616</v>
      </c>
      <c r="Y152" s="91">
        <f t="shared" si="1"/>
        <v>2.0571762947385075</v>
      </c>
      <c r="Z152" s="91">
        <f t="shared" si="1"/>
        <v>0.71453080431363514</v>
      </c>
      <c r="AA152" s="91">
        <f t="shared" si="1"/>
        <v>1.0483639933133215</v>
      </c>
      <c r="AB152" s="91">
        <f t="shared" si="1"/>
        <v>6.5565046950279608</v>
      </c>
      <c r="AC152" s="91">
        <f t="shared" si="1"/>
        <v>2.6782057732815865</v>
      </c>
      <c r="AD152" s="91">
        <f t="shared" si="1"/>
        <v>8.6377516349764338</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96.242509163138607</v>
      </c>
      <c r="F154" s="91">
        <f>F141+F153-IF(OR($B$6=2005,$B$6&gt;=2020),SUM(F99:F122),0)+IF(AND(OR($B$4="AT",$B$4="BE",$B$4="CH",$B$4="GB",$B$4="IE",$B$4="LT",$B$4="LU",$B$4="NL"),SUM(F143:F149)&gt;0),SUM(F143:F149)-SUM(F27:F33),0)</f>
        <v>108.77964098622058</v>
      </c>
      <c r="G154" s="91">
        <f>G141+G153+IF(AND(OR($B$4="AT",$B$4="BE",$B$4="CH",$B$4="GB",$B$4="IE",$B$4="LT",$B$4="LU",$B$4="NL"),SUM(G143:G149)&gt;0),SUM(G143:G149)-SUM(G27:G33),0)</f>
        <v>14.76798698273285</v>
      </c>
      <c r="H154" s="91">
        <f t="shared" ref="H154:AD154" si="2">H141+H153+IF(AND(OR($B$4="AT",$B$4="BE",$B$4="CH",$B$4="GB",$B$4="IE",$B$4="LT",$B$4="LU",$B$4="NL"),SUM(H143:H149)&gt;0),SUM(H143:H149)-SUM(H27:H33),0)</f>
        <v>54.284894162719525</v>
      </c>
      <c r="I154" s="91">
        <f t="shared" si="2"/>
        <v>14.30277040291014</v>
      </c>
      <c r="J154" s="91">
        <f t="shared" si="2"/>
        <v>41.059464067271279</v>
      </c>
      <c r="K154" s="91">
        <f t="shared" si="2"/>
        <v>79.78767307985774</v>
      </c>
      <c r="L154" s="91">
        <f>L141+L153+IF(AND(OR($B$4="AT",$B$4="BE",$B$4="CH",$B$4="GB",$B$4="IE",$B$4="LT",$B$4="LU",$B$4="NL"),SUM(L143:L149)&gt;0),SUM(L143:L149)-SUM(L27:L33),0)</f>
        <v>1.7270534001066833</v>
      </c>
      <c r="M154" s="91">
        <f t="shared" si="2"/>
        <v>274.32248639409869</v>
      </c>
      <c r="N154" s="91">
        <f t="shared" si="2"/>
        <v>6.5618528818558284</v>
      </c>
      <c r="O154" s="91">
        <f t="shared" si="2"/>
        <v>0.48730359271987667</v>
      </c>
      <c r="P154" s="91">
        <f t="shared" si="2"/>
        <v>0.39862712908468784</v>
      </c>
      <c r="Q154" s="91">
        <f t="shared" si="2"/>
        <v>0.61625508720753586</v>
      </c>
      <c r="R154" s="91">
        <f t="shared" si="2"/>
        <v>6.5147126214498394</v>
      </c>
      <c r="S154" s="91">
        <f t="shared" si="2"/>
        <v>27.093529032635974</v>
      </c>
      <c r="T154" s="91">
        <f t="shared" si="2"/>
        <v>5.6122088027696577</v>
      </c>
      <c r="U154" s="91">
        <f t="shared" si="2"/>
        <v>1.084821206702995</v>
      </c>
      <c r="V154" s="91">
        <f t="shared" si="2"/>
        <v>73.237898947512051</v>
      </c>
      <c r="W154" s="91">
        <f t="shared" si="2"/>
        <v>16.067384048185858</v>
      </c>
      <c r="X154" s="91">
        <f t="shared" si="2"/>
        <v>1.9369792990983616</v>
      </c>
      <c r="Y154" s="91">
        <f t="shared" si="2"/>
        <v>2.0571762947385075</v>
      </c>
      <c r="Z154" s="91">
        <f t="shared" si="2"/>
        <v>0.71453080431363514</v>
      </c>
      <c r="AA154" s="91">
        <f t="shared" si="2"/>
        <v>1.0483639933133215</v>
      </c>
      <c r="AB154" s="91">
        <f t="shared" si="2"/>
        <v>6.5565046950279608</v>
      </c>
      <c r="AC154" s="91">
        <f t="shared" si="2"/>
        <v>2.6782057732815865</v>
      </c>
      <c r="AD154" s="91">
        <f t="shared" si="2"/>
        <v>8.6377516349764338</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6.8557152501989904</v>
      </c>
      <c r="F157" s="114">
        <v>0.29257133788148004</v>
      </c>
      <c r="G157" s="114">
        <v>0.56830550134966995</v>
      </c>
      <c r="H157" s="114" t="s">
        <v>391</v>
      </c>
      <c r="I157" s="114">
        <v>0.11366127279415</v>
      </c>
      <c r="J157" s="114">
        <v>0.11366127279415</v>
      </c>
      <c r="K157" s="114">
        <v>0.11366127279415</v>
      </c>
      <c r="L157" s="114">
        <v>5.4557410941190002E-2</v>
      </c>
      <c r="M157" s="114">
        <v>4.2376494467746202</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24216.082779016</v>
      </c>
      <c r="AG157" s="48" t="s">
        <v>389</v>
      </c>
      <c r="AH157" s="48" t="s">
        <v>389</v>
      </c>
      <c r="AI157" s="114">
        <v>232.45700007843601</v>
      </c>
      <c r="AJ157" s="48" t="s">
        <v>389</v>
      </c>
      <c r="AK157" s="48" t="s">
        <v>389</v>
      </c>
      <c r="AL157" s="98" t="s">
        <v>41</v>
      </c>
    </row>
    <row r="158" spans="1:38" ht="26.25" customHeight="1" thickBot="1" x14ac:dyDescent="0.3">
      <c r="A158" s="98" t="s">
        <v>311</v>
      </c>
      <c r="B158" s="98" t="s">
        <v>314</v>
      </c>
      <c r="C158" s="99" t="s">
        <v>315</v>
      </c>
      <c r="D158" s="100"/>
      <c r="E158" s="114">
        <v>0.94446899000365003</v>
      </c>
      <c r="F158" s="114">
        <v>5.183698520702E-2</v>
      </c>
      <c r="G158" s="114">
        <v>8.2075127425929997E-2</v>
      </c>
      <c r="H158" s="114" t="s">
        <v>391</v>
      </c>
      <c r="I158" s="114">
        <v>1.641501691846E-2</v>
      </c>
      <c r="J158" s="114">
        <v>1.641501691846E-2</v>
      </c>
      <c r="K158" s="114">
        <v>1.641501691846E-2</v>
      </c>
      <c r="L158" s="114">
        <v>7.8792081208399999E-3</v>
      </c>
      <c r="M158" s="114">
        <v>0.68254390336685</v>
      </c>
      <c r="N158" s="114">
        <v>0.48974384030204998</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3497.5600975442921</v>
      </c>
      <c r="AG158" s="48" t="s">
        <v>389</v>
      </c>
      <c r="AH158" s="48" t="s">
        <v>389</v>
      </c>
      <c r="AI158" s="114">
        <v>33.310042475144101</v>
      </c>
      <c r="AJ158" s="48" t="s">
        <v>389</v>
      </c>
      <c r="AK158" s="48" t="s">
        <v>389</v>
      </c>
      <c r="AL158" s="98" t="s">
        <v>41</v>
      </c>
    </row>
    <row r="159" spans="1:38" ht="26.25" customHeight="1" thickBot="1" x14ac:dyDescent="0.3">
      <c r="A159" s="98" t="s">
        <v>316</v>
      </c>
      <c r="B159" s="98" t="s">
        <v>317</v>
      </c>
      <c r="C159" s="99" t="s">
        <v>386</v>
      </c>
      <c r="D159" s="100"/>
      <c r="E159" s="114">
        <v>85.373057292503859</v>
      </c>
      <c r="F159" s="114">
        <v>2.0964153690777003</v>
      </c>
      <c r="G159" s="114">
        <v>10.54756732187602</v>
      </c>
      <c r="H159" s="114">
        <v>4.4344319892569997E-2</v>
      </c>
      <c r="I159" s="114">
        <v>5.8082041916981195</v>
      </c>
      <c r="J159" s="114">
        <v>6.22759205836664</v>
      </c>
      <c r="K159" s="114">
        <v>6.22759205836664</v>
      </c>
      <c r="L159" s="114">
        <v>0.36347831022837002</v>
      </c>
      <c r="M159" s="114">
        <v>7.4546095563477497</v>
      </c>
      <c r="N159" s="114">
        <v>0.28198561218724</v>
      </c>
      <c r="O159" s="114">
        <v>1.751340062956E-2</v>
      </c>
      <c r="P159" s="114">
        <v>3.9460733347999998E-3</v>
      </c>
      <c r="Q159" s="114">
        <v>0.88806984532846001</v>
      </c>
      <c r="R159" s="114">
        <v>0.84081497535557004</v>
      </c>
      <c r="S159" s="114">
        <v>3.4555376541219003</v>
      </c>
      <c r="T159" s="114">
        <v>25.09295913262596</v>
      </c>
      <c r="U159" s="114">
        <v>2.0327984010970003E-2</v>
      </c>
      <c r="V159" s="114">
        <v>2.4309482177270798</v>
      </c>
      <c r="W159" s="114">
        <v>0.60802429867678998</v>
      </c>
      <c r="X159" s="114">
        <v>1.6228454372320001E-2</v>
      </c>
      <c r="Y159" s="114">
        <v>5.6421598057199998E-2</v>
      </c>
      <c r="Z159" s="114">
        <v>1.7662407956729999E-2</v>
      </c>
      <c r="AA159" s="114">
        <v>2.9429854097810002E-2</v>
      </c>
      <c r="AB159" s="114">
        <v>0.11974231448408</v>
      </c>
      <c r="AC159" s="114">
        <v>0.23840159971806002</v>
      </c>
      <c r="AD159" s="114">
        <v>0.95228507662651007</v>
      </c>
      <c r="AE159" s="40"/>
      <c r="AF159" s="114">
        <v>89821.549819430395</v>
      </c>
      <c r="AG159" s="48" t="s">
        <v>389</v>
      </c>
      <c r="AH159" s="114">
        <v>529.18360010752599</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47" priority="67" stopIfTrue="1" operator="equal">
      <formula>"C"</formula>
    </cfRule>
    <cfRule type="cellIs" dxfId="46" priority="68" stopIfTrue="1" operator="equal">
      <formula>"IE"</formula>
    </cfRule>
    <cfRule type="cellIs" dxfId="45" priority="69" stopIfTrue="1" operator="equal">
      <formula>"NA"</formula>
    </cfRule>
    <cfRule type="cellIs" dxfId="44" priority="70" stopIfTrue="1" operator="equal">
      <formula>"NE"</formula>
    </cfRule>
    <cfRule type="cellIs" dxfId="43" priority="71" stopIfTrue="1" operator="equal">
      <formula>"NO"</formula>
    </cfRule>
    <cfRule type="cellIs" dxfId="42" priority="72" stopIfTrue="1" operator="equal">
      <formula>"TPS"</formula>
    </cfRule>
  </conditionalFormatting>
  <conditionalFormatting sqref="E14:AK141">
    <cfRule type="cellIs" dxfId="41" priority="13" stopIfTrue="1" operator="equal">
      <formula>"C"</formula>
    </cfRule>
    <cfRule type="cellIs" dxfId="40" priority="14" stopIfTrue="1" operator="equal">
      <formula>"IE"</formula>
    </cfRule>
    <cfRule type="cellIs" dxfId="39" priority="15" stopIfTrue="1" operator="equal">
      <formula>"NA"</formula>
    </cfRule>
    <cfRule type="cellIs" dxfId="38" priority="16" stopIfTrue="1" operator="equal">
      <formula>"NE"</formula>
    </cfRule>
    <cfRule type="cellIs" dxfId="37" priority="17" stopIfTrue="1" operator="equal">
      <formula>"NO"</formula>
    </cfRule>
    <cfRule type="cellIs" dxfId="36" priority="18" stopIfTrue="1" operator="equal">
      <formula>"TPS"</formula>
    </cfRule>
  </conditionalFormatting>
  <conditionalFormatting sqref="E157:AK164">
    <cfRule type="cellIs" dxfId="35" priority="1" stopIfTrue="1" operator="equal">
      <formula>"C"</formula>
    </cfRule>
    <cfRule type="cellIs" dxfId="34" priority="2" stopIfTrue="1" operator="equal">
      <formula>"IE"</formula>
    </cfRule>
    <cfRule type="cellIs" dxfId="33" priority="3" stopIfTrue="1" operator="equal">
      <formula>"NA"</formula>
    </cfRule>
    <cfRule type="cellIs" dxfId="32" priority="4" stopIfTrue="1" operator="equal">
      <formula>"NE"</formula>
    </cfRule>
    <cfRule type="cellIs" dxfId="31" priority="5" stopIfTrue="1" operator="equal">
      <formula>"NO"</formula>
    </cfRule>
    <cfRule type="cellIs" dxfId="30" priority="6" stopIfTrue="1" operator="equal">
      <formula>"TPS"</formula>
    </cfRule>
  </conditionalFormatting>
  <conditionalFormatting sqref="AF143:AK149">
    <cfRule type="cellIs" dxfId="29" priority="31" stopIfTrue="1" operator="equal">
      <formula>"C"</formula>
    </cfRule>
    <cfRule type="cellIs" dxfId="28" priority="32" stopIfTrue="1" operator="equal">
      <formula>"IE"</formula>
    </cfRule>
    <cfRule type="cellIs" dxfId="27" priority="33" stopIfTrue="1" operator="equal">
      <formula>"NA"</formula>
    </cfRule>
    <cfRule type="cellIs" dxfId="26" priority="34" stopIfTrue="1" operator="equal">
      <formula>"NE"</formula>
    </cfRule>
    <cfRule type="cellIs" dxfId="25" priority="35" stopIfTrue="1" operator="equal">
      <formula>"NO"</formula>
    </cfRule>
    <cfRule type="cellIs" dxfId="24" priority="36" stopIfTrue="1" operator="equal">
      <formula>"TPS"</formula>
    </cfRule>
  </conditionalFormatting>
  <pageMargins left="0.7" right="0.7" top="0.78740157499999996" bottom="0.78740157499999996"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33869-CB55-405B-8B3E-53CDE6BC7EC0}">
  <sheetPr codeName="Tabelle333">
    <tabColor rgb="FF92D050"/>
  </sheetPr>
  <dimension ref="A1:AL170"/>
  <sheetViews>
    <sheetView tabSelected="1" topLeftCell="A10" zoomScale="70" zoomScaleNormal="70" workbookViewId="0">
      <pane xSplit="4" ySplit="4" topLeftCell="E65" activePane="bottomRight" state="frozen"/>
      <selection activeCell="A10" sqref="A10"/>
      <selection pane="topRight" activeCell="E10" sqref="E10"/>
      <selection pane="bottomLeft" activeCell="A14" sqref="A14"/>
      <selection pane="bottomRight" activeCell="H141" sqref="H141"/>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2023</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2023</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12.180795319273498</v>
      </c>
      <c r="F14" s="114">
        <v>2.8174944737184902</v>
      </c>
      <c r="G14" s="114">
        <v>2.3857909159623598</v>
      </c>
      <c r="H14" s="114">
        <v>0.37510461152559998</v>
      </c>
      <c r="I14" s="114">
        <v>0.76997513761933001</v>
      </c>
      <c r="J14" s="114">
        <v>1.1296827342950102</v>
      </c>
      <c r="K14" s="114">
        <v>1.1337797556949902</v>
      </c>
      <c r="L14" s="114">
        <v>2.9357950908133999E-2</v>
      </c>
      <c r="M14" s="114">
        <v>5.3851676502403309</v>
      </c>
      <c r="N14" s="114">
        <v>2.28071437712831</v>
      </c>
      <c r="O14" s="114">
        <v>0.16693663469919998</v>
      </c>
      <c r="P14" s="114">
        <v>0.13970258756313</v>
      </c>
      <c r="Q14" s="114">
        <v>0.21180014459965002</v>
      </c>
      <c r="R14" s="114">
        <v>0.58398373984565</v>
      </c>
      <c r="S14" s="114">
        <v>1.4053018680018301</v>
      </c>
      <c r="T14" s="114">
        <v>0.84286040088188996</v>
      </c>
      <c r="U14" s="114">
        <v>0.14814448728414004</v>
      </c>
      <c r="V14" s="114">
        <v>12.916227068029739</v>
      </c>
      <c r="W14" s="114">
        <v>2.1580675219608305</v>
      </c>
      <c r="X14" s="114">
        <v>0.12214875077017638</v>
      </c>
      <c r="Y14" s="114">
        <v>0.10872022934223201</v>
      </c>
      <c r="Z14" s="114">
        <v>3.9557908661066156E-2</v>
      </c>
      <c r="AA14" s="114">
        <v>9.2487899525034584E-2</v>
      </c>
      <c r="AB14" s="114">
        <v>0.36293729135014602</v>
      </c>
      <c r="AC14" s="114">
        <v>0.98911124995960986</v>
      </c>
      <c r="AD14" s="114">
        <v>0.45824292418798662</v>
      </c>
      <c r="AE14" s="40"/>
      <c r="AF14" s="114" t="s">
        <v>441</v>
      </c>
      <c r="AG14" s="114">
        <v>7481.6074440000002</v>
      </c>
      <c r="AH14" s="114" t="s">
        <v>441</v>
      </c>
      <c r="AI14" s="114">
        <v>172547.49737286667</v>
      </c>
      <c r="AJ14" s="114">
        <v>31825.15738835901</v>
      </c>
      <c r="AK14" s="39" t="s">
        <v>389</v>
      </c>
      <c r="AL14" s="41" t="s">
        <v>41</v>
      </c>
    </row>
    <row r="15" spans="1:38" ht="26.25" customHeight="1" thickBot="1" x14ac:dyDescent="0.3">
      <c r="A15" s="36" t="s">
        <v>45</v>
      </c>
      <c r="B15" s="36" t="s">
        <v>46</v>
      </c>
      <c r="C15" s="37" t="s">
        <v>47</v>
      </c>
      <c r="D15" s="38"/>
      <c r="E15" s="114">
        <v>0.91720952427808999</v>
      </c>
      <c r="F15" s="114">
        <v>7.2996258270443093</v>
      </c>
      <c r="G15" s="114">
        <v>0.38877381403019001</v>
      </c>
      <c r="H15" s="114">
        <v>6.1624831352090001E-2</v>
      </c>
      <c r="I15" s="114">
        <v>5.231950955195E-2</v>
      </c>
      <c r="J15" s="114">
        <v>7.262015796650001E-2</v>
      </c>
      <c r="K15" s="114">
        <v>8.0380726941250008E-2</v>
      </c>
      <c r="L15" s="114">
        <v>9.4559268765499992E-3</v>
      </c>
      <c r="M15" s="114">
        <v>0.42459578536237003</v>
      </c>
      <c r="N15" s="114">
        <v>9.5614348853500005E-3</v>
      </c>
      <c r="O15" s="114">
        <v>1.6986065411699999E-3</v>
      </c>
      <c r="P15" s="114">
        <v>3.2206279944999998E-4</v>
      </c>
      <c r="Q15" s="114">
        <v>2.29232454884E-3</v>
      </c>
      <c r="R15" s="114">
        <v>2.4528951153530001E-2</v>
      </c>
      <c r="S15" s="114">
        <v>1.8345116242949999E-2</v>
      </c>
      <c r="T15" s="114">
        <v>0.15586274110383</v>
      </c>
      <c r="U15" s="114" t="s">
        <v>441</v>
      </c>
      <c r="V15" s="114">
        <v>3.858528415483E-2</v>
      </c>
      <c r="W15" s="114">
        <v>0.28770449683012</v>
      </c>
      <c r="X15" s="114">
        <v>1.346271038E-5</v>
      </c>
      <c r="Y15" s="114">
        <v>1.4475002031999999E-4</v>
      </c>
      <c r="Z15" s="114">
        <v>1.687730898E-5</v>
      </c>
      <c r="AA15" s="114">
        <v>1.478878078E-5</v>
      </c>
      <c r="AB15" s="114">
        <v>3.7141752588E-4</v>
      </c>
      <c r="AC15" s="114" t="s">
        <v>391</v>
      </c>
      <c r="AD15" s="114" t="s">
        <v>391</v>
      </c>
      <c r="AE15" s="40"/>
      <c r="AF15" s="114" t="s">
        <v>441</v>
      </c>
      <c r="AG15" s="39" t="s">
        <v>390</v>
      </c>
      <c r="AH15" s="114" t="s">
        <v>441</v>
      </c>
      <c r="AI15" s="39" t="s">
        <v>390</v>
      </c>
      <c r="AJ15" s="39" t="s">
        <v>390</v>
      </c>
      <c r="AK15" s="39" t="s">
        <v>389</v>
      </c>
      <c r="AL15" s="41" t="s">
        <v>41</v>
      </c>
    </row>
    <row r="16" spans="1:38" ht="26.25" customHeight="1" thickBot="1" x14ac:dyDescent="0.3">
      <c r="A16" s="36" t="s">
        <v>45</v>
      </c>
      <c r="B16" s="36" t="s">
        <v>48</v>
      </c>
      <c r="C16" s="37" t="s">
        <v>49</v>
      </c>
      <c r="D16" s="38"/>
      <c r="E16" s="114">
        <v>0.39139974808618</v>
      </c>
      <c r="F16" s="114">
        <v>8.3260000000000001E-3</v>
      </c>
      <c r="G16" s="114">
        <v>0.1158534857284</v>
      </c>
      <c r="H16" s="114" t="s">
        <v>391</v>
      </c>
      <c r="I16" s="114">
        <v>6.5623153125129993E-2</v>
      </c>
      <c r="J16" s="114">
        <v>6.8542762288969994E-2</v>
      </c>
      <c r="K16" s="114">
        <v>0.10581039047618999</v>
      </c>
      <c r="L16" s="114" t="s">
        <v>391</v>
      </c>
      <c r="M16" s="114">
        <v>4.163E-2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4163</v>
      </c>
      <c r="AH16" s="39" t="s">
        <v>390</v>
      </c>
      <c r="AI16" s="39" t="s">
        <v>390</v>
      </c>
      <c r="AJ16" s="39" t="s">
        <v>390</v>
      </c>
      <c r="AK16" s="39" t="s">
        <v>389</v>
      </c>
      <c r="AL16" s="41" t="s">
        <v>41</v>
      </c>
    </row>
    <row r="17" spans="1:38" ht="26.25" customHeight="1" thickBot="1" x14ac:dyDescent="0.3">
      <c r="A17" s="36" t="s">
        <v>45</v>
      </c>
      <c r="B17" s="36" t="s">
        <v>50</v>
      </c>
      <c r="C17" s="37" t="s">
        <v>51</v>
      </c>
      <c r="D17" s="38"/>
      <c r="E17" s="114">
        <v>0.70330607778930987</v>
      </c>
      <c r="F17" s="114">
        <v>1.9373817679220001E-2</v>
      </c>
      <c r="G17" s="114">
        <v>0.31385430671762005</v>
      </c>
      <c r="H17" s="114">
        <v>9.8490190681699997E-3</v>
      </c>
      <c r="I17" s="114">
        <v>1.231014873215E-2</v>
      </c>
      <c r="J17" s="114">
        <v>1.5119813297899999E-2</v>
      </c>
      <c r="K17" s="114">
        <v>2.1916466691380001E-2</v>
      </c>
      <c r="L17" s="114">
        <v>5.6575404290100002E-3</v>
      </c>
      <c r="M17" s="114">
        <v>0.19282634196277998</v>
      </c>
      <c r="N17" s="114">
        <v>7.1112945051999997E-3</v>
      </c>
      <c r="O17" s="114">
        <v>2.4843972219999998E-4</v>
      </c>
      <c r="P17" s="114">
        <v>5.3928492179999999E-5</v>
      </c>
      <c r="Q17" s="114">
        <v>5.9729568572999998E-4</v>
      </c>
      <c r="R17" s="114">
        <v>3.5710675743999998E-4</v>
      </c>
      <c r="S17" s="114">
        <v>1.9823160155199998E-3</v>
      </c>
      <c r="T17" s="114">
        <v>9.0552094196630004E-2</v>
      </c>
      <c r="U17" s="114">
        <v>7.5052092878000003E-4</v>
      </c>
      <c r="V17" s="114">
        <v>5.9555589681E-3</v>
      </c>
      <c r="W17" s="114">
        <v>5.9286719472300001E-3</v>
      </c>
      <c r="X17" s="114">
        <v>2.5244304029999999E-5</v>
      </c>
      <c r="Y17" s="114">
        <v>3.2595667297999998E-4</v>
      </c>
      <c r="Z17" s="114">
        <v>3.6941756269999998E-5</v>
      </c>
      <c r="AA17" s="114">
        <v>3.2595667289999998E-5</v>
      </c>
      <c r="AB17" s="114">
        <v>4.2073840059000001E-4</v>
      </c>
      <c r="AC17" s="114" t="s">
        <v>391</v>
      </c>
      <c r="AD17" s="114" t="s">
        <v>391</v>
      </c>
      <c r="AE17" s="40"/>
      <c r="AF17" s="114">
        <v>8502.1274271694092</v>
      </c>
      <c r="AG17" s="114">
        <v>2877</v>
      </c>
      <c r="AH17" s="114">
        <v>2112.7028290164099</v>
      </c>
      <c r="AI17" s="114">
        <v>483.38881199999997</v>
      </c>
      <c r="AJ17" s="114">
        <v>0</v>
      </c>
      <c r="AK17" s="39" t="s">
        <v>389</v>
      </c>
      <c r="AL17" s="41" t="s">
        <v>41</v>
      </c>
    </row>
    <row r="18" spans="1:38" ht="26.25" customHeight="1" thickBot="1" x14ac:dyDescent="0.3">
      <c r="A18" s="36" t="s">
        <v>45</v>
      </c>
      <c r="B18" s="36" t="s">
        <v>52</v>
      </c>
      <c r="C18" s="37" t="s">
        <v>53</v>
      </c>
      <c r="D18" s="38"/>
      <c r="E18" s="114">
        <v>8.6480982269319995E-2</v>
      </c>
      <c r="F18" s="114">
        <v>2.2434710982099999E-3</v>
      </c>
      <c r="G18" s="114">
        <v>2.364281374383E-2</v>
      </c>
      <c r="H18" s="114">
        <v>1.5521860634399999E-3</v>
      </c>
      <c r="I18" s="114">
        <v>2.2870385953900002E-3</v>
      </c>
      <c r="J18" s="114">
        <v>2.6032302588300002E-3</v>
      </c>
      <c r="K18" s="114">
        <v>2.6032302588300002E-3</v>
      </c>
      <c r="L18" s="114">
        <v>1.2657069978503361E-3</v>
      </c>
      <c r="M18" s="114">
        <v>2.328279095174E-2</v>
      </c>
      <c r="N18" s="114">
        <v>3.2118185700100001E-3</v>
      </c>
      <c r="O18" s="114">
        <v>1.3825700695000001E-4</v>
      </c>
      <c r="P18" s="114">
        <v>4.3089190010000003E-5</v>
      </c>
      <c r="Q18" s="114">
        <v>3.1371303313000001E-4</v>
      </c>
      <c r="R18" s="114">
        <v>2.2507027106000001E-4</v>
      </c>
      <c r="S18" s="114">
        <v>1.1965749733900001E-3</v>
      </c>
      <c r="T18" s="114">
        <v>3.370697848056E-2</v>
      </c>
      <c r="U18" s="114">
        <v>3.2425210309E-4</v>
      </c>
      <c r="V18" s="114">
        <v>2.6671165984899999E-3</v>
      </c>
      <c r="W18" s="114">
        <v>1.14808322399E-3</v>
      </c>
      <c r="X18" s="114">
        <v>1.2368771709999999E-5</v>
      </c>
      <c r="Y18" s="114">
        <v>1.5970666777000001E-4</v>
      </c>
      <c r="Z18" s="114">
        <v>1.8100089009999999E-5</v>
      </c>
      <c r="AA18" s="114">
        <v>1.597066677E-5</v>
      </c>
      <c r="AB18" s="114">
        <v>2.0614619527E-4</v>
      </c>
      <c r="AC18" s="114" t="s">
        <v>391</v>
      </c>
      <c r="AD18" s="114" t="s">
        <v>391</v>
      </c>
      <c r="AE18" s="40"/>
      <c r="AF18" s="114">
        <v>1263.05884086585</v>
      </c>
      <c r="AG18" s="114">
        <v>0</v>
      </c>
      <c r="AH18" s="114">
        <v>289.127222584001</v>
      </c>
      <c r="AI18" s="114" t="s">
        <v>390</v>
      </c>
      <c r="AJ18" s="114">
        <v>0</v>
      </c>
      <c r="AK18" s="39" t="s">
        <v>389</v>
      </c>
      <c r="AL18" s="41" t="s">
        <v>41</v>
      </c>
    </row>
    <row r="19" spans="1:38" ht="26.25" customHeight="1" thickBot="1" x14ac:dyDescent="0.3">
      <c r="A19" s="36" t="s">
        <v>45</v>
      </c>
      <c r="B19" s="36" t="s">
        <v>54</v>
      </c>
      <c r="C19" s="37" t="s">
        <v>55</v>
      </c>
      <c r="D19" s="38"/>
      <c r="E19" s="114">
        <v>0.51094957115355999</v>
      </c>
      <c r="F19" s="114">
        <v>3.2429791273020002E-2</v>
      </c>
      <c r="G19" s="114">
        <v>8.6277240453229986E-2</v>
      </c>
      <c r="H19" s="114">
        <v>1.1333496313360001E-2</v>
      </c>
      <c r="I19" s="114">
        <v>1.6883826642500002E-2</v>
      </c>
      <c r="J19" s="114">
        <v>2.0083050528570002E-2</v>
      </c>
      <c r="K19" s="114">
        <v>2.0414483058530001E-2</v>
      </c>
      <c r="L19" s="114">
        <v>3.7641323349959037E-3</v>
      </c>
      <c r="M19" s="114">
        <v>0.16652044471687999</v>
      </c>
      <c r="N19" s="114">
        <v>1.9905604413930002E-2</v>
      </c>
      <c r="O19" s="114">
        <v>1.174492378334E-3</v>
      </c>
      <c r="P19" s="114">
        <v>5.2766433569999998E-4</v>
      </c>
      <c r="Q19" s="114">
        <v>1.0431676642699999E-3</v>
      </c>
      <c r="R19" s="114">
        <v>3.5794415528899999E-3</v>
      </c>
      <c r="S19" s="114">
        <v>7.989034939569999E-3</v>
      </c>
      <c r="T19" s="114">
        <v>3.7430338611570003E-2</v>
      </c>
      <c r="U19" s="114">
        <v>1.2414636786399998E-3</v>
      </c>
      <c r="V19" s="114">
        <v>0.10281356117451</v>
      </c>
      <c r="W19" s="114">
        <v>2.9610099580499997E-3</v>
      </c>
      <c r="X19" s="114">
        <v>1.1665091471300001E-3</v>
      </c>
      <c r="Y19" s="114">
        <v>1.4847087752999999E-3</v>
      </c>
      <c r="Z19" s="114">
        <v>4.4083282493000001E-4</v>
      </c>
      <c r="AA19" s="114">
        <v>3.8508614785000002E-4</v>
      </c>
      <c r="AB19" s="114">
        <v>3.4771368952599998E-3</v>
      </c>
      <c r="AC19" s="114">
        <v>1.209035026669E-2</v>
      </c>
      <c r="AD19" s="114">
        <v>1.4590239092806E-2</v>
      </c>
      <c r="AE19" s="40"/>
      <c r="AF19" s="114">
        <v>5848.0629099888802</v>
      </c>
      <c r="AG19" s="114">
        <v>85.236657840000007</v>
      </c>
      <c r="AH19" s="114">
        <v>1350.6268164159701</v>
      </c>
      <c r="AI19" s="114">
        <v>1808.1745581667501</v>
      </c>
      <c r="AJ19" s="114">
        <v>775.52639999999997</v>
      </c>
      <c r="AK19" s="39" t="s">
        <v>389</v>
      </c>
      <c r="AL19" s="41" t="s">
        <v>41</v>
      </c>
    </row>
    <row r="20" spans="1:38" ht="26.25" customHeight="1" thickBot="1" x14ac:dyDescent="0.3">
      <c r="A20" s="36" t="s">
        <v>45</v>
      </c>
      <c r="B20" s="36" t="s">
        <v>56</v>
      </c>
      <c r="C20" s="37" t="s">
        <v>57</v>
      </c>
      <c r="D20" s="38"/>
      <c r="E20" s="114">
        <v>2.9283721985067701</v>
      </c>
      <c r="F20" s="114">
        <v>0.81933943247394003</v>
      </c>
      <c r="G20" s="114">
        <v>0.77350301653596998</v>
      </c>
      <c r="H20" s="114">
        <v>6.742967245855E-2</v>
      </c>
      <c r="I20" s="114">
        <v>0.24641645289943001</v>
      </c>
      <c r="J20" s="114">
        <v>0.32460372500929002</v>
      </c>
      <c r="K20" s="114">
        <v>0.33677154778410001</v>
      </c>
      <c r="L20" s="114">
        <v>7.9161931311958686E-2</v>
      </c>
      <c r="M20" s="114">
        <v>1.5272385738754499</v>
      </c>
      <c r="N20" s="114">
        <v>0.70150460271847004</v>
      </c>
      <c r="O20" s="114">
        <v>4.186702408167E-2</v>
      </c>
      <c r="P20" s="114">
        <v>1.2380067743350001E-2</v>
      </c>
      <c r="Q20" s="114">
        <v>2.446141475698E-2</v>
      </c>
      <c r="R20" s="114">
        <v>0.12260958841816</v>
      </c>
      <c r="S20" s="114">
        <v>0.25804172676553999</v>
      </c>
      <c r="T20" s="114">
        <v>1.1323308544813799</v>
      </c>
      <c r="U20" s="114">
        <v>3.9201176588469999E-2</v>
      </c>
      <c r="V20" s="114">
        <v>3.99592783769232</v>
      </c>
      <c r="W20" s="114">
        <v>4.8965705494719999E-2</v>
      </c>
      <c r="X20" s="114">
        <v>4.0927394781679997E-2</v>
      </c>
      <c r="Y20" s="114">
        <v>5.2119873741910003E-2</v>
      </c>
      <c r="Z20" s="114">
        <v>1.6039523315590002E-2</v>
      </c>
      <c r="AA20" s="114">
        <v>1.3067628963309999E-2</v>
      </c>
      <c r="AB20" s="114">
        <v>0.12215442080252001</v>
      </c>
      <c r="AC20" s="114">
        <v>0.24177383230833002</v>
      </c>
      <c r="AD20" s="114">
        <v>2.865539017474E-3</v>
      </c>
      <c r="AE20" s="40"/>
      <c r="AF20" s="114" t="s">
        <v>441</v>
      </c>
      <c r="AG20" s="114">
        <v>0</v>
      </c>
      <c r="AH20" s="114">
        <v>383.11548709183597</v>
      </c>
      <c r="AI20" s="114">
        <v>216538.92798726799</v>
      </c>
      <c r="AJ20" s="114" t="s">
        <v>441</v>
      </c>
      <c r="AK20" s="39" t="s">
        <v>389</v>
      </c>
      <c r="AL20" s="41" t="s">
        <v>41</v>
      </c>
    </row>
    <row r="21" spans="1:38" ht="26.25" customHeight="1" thickBot="1" x14ac:dyDescent="0.3">
      <c r="A21" s="36" t="s">
        <v>45</v>
      </c>
      <c r="B21" s="36" t="s">
        <v>58</v>
      </c>
      <c r="C21" s="37" t="s">
        <v>59</v>
      </c>
      <c r="D21" s="38"/>
      <c r="E21" s="114">
        <v>0.28252196913501004</v>
      </c>
      <c r="F21" s="114">
        <v>2.7652518445909997E-2</v>
      </c>
      <c r="G21" s="114">
        <v>5.5494154190899994E-2</v>
      </c>
      <c r="H21" s="114">
        <v>5.9855548542900013E-3</v>
      </c>
      <c r="I21" s="114">
        <v>9.9572322859100004E-3</v>
      </c>
      <c r="J21" s="114">
        <v>1.2948963179319999E-2</v>
      </c>
      <c r="K21" s="114">
        <v>1.3308176597659999E-2</v>
      </c>
      <c r="L21" s="114">
        <v>3.2458827746037334E-3</v>
      </c>
      <c r="M21" s="114">
        <v>9.6009829785780001E-2</v>
      </c>
      <c r="N21" s="114">
        <v>2.77419805629E-2</v>
      </c>
      <c r="O21" s="114">
        <v>1.6900360701299999E-3</v>
      </c>
      <c r="P21" s="114">
        <v>5.4019802634999996E-4</v>
      </c>
      <c r="Q21" s="114">
        <v>8.8978957629000008E-4</v>
      </c>
      <c r="R21" s="114">
        <v>5.1722880478499997E-3</v>
      </c>
      <c r="S21" s="114">
        <v>1.1704997779269999E-2</v>
      </c>
      <c r="T21" s="114">
        <v>2.184061347947E-2</v>
      </c>
      <c r="U21" s="114">
        <v>1.6632459813899999E-3</v>
      </c>
      <c r="V21" s="114">
        <v>0.14482029117528999</v>
      </c>
      <c r="W21" s="114">
        <v>3.2161405374400002E-3</v>
      </c>
      <c r="X21" s="114">
        <v>1.2156866849099999E-3</v>
      </c>
      <c r="Y21" s="114">
        <v>1.61369310936E-3</v>
      </c>
      <c r="Z21" s="114">
        <v>4.8409005198000001E-4</v>
      </c>
      <c r="AA21" s="114">
        <v>4.7883296355999996E-4</v>
      </c>
      <c r="AB21" s="114">
        <v>3.7923028098299999E-3</v>
      </c>
      <c r="AC21" s="114">
        <v>8.4555888126600001E-3</v>
      </c>
      <c r="AD21" s="114">
        <v>9.2061926596E-5</v>
      </c>
      <c r="AE21" s="40"/>
      <c r="AF21" s="114" t="s">
        <v>441</v>
      </c>
      <c r="AG21" s="114">
        <v>0</v>
      </c>
      <c r="AH21" s="114">
        <v>1778.12162593327</v>
      </c>
      <c r="AI21" s="114">
        <v>2407.4874289333002</v>
      </c>
      <c r="AJ21" s="114" t="s">
        <v>441</v>
      </c>
      <c r="AK21" s="39" t="s">
        <v>389</v>
      </c>
      <c r="AL21" s="41" t="s">
        <v>41</v>
      </c>
    </row>
    <row r="22" spans="1:38" ht="26.25" customHeight="1" thickBot="1" x14ac:dyDescent="0.3">
      <c r="A22" s="36" t="s">
        <v>45</v>
      </c>
      <c r="B22" s="42" t="s">
        <v>60</v>
      </c>
      <c r="C22" s="37" t="s">
        <v>61</v>
      </c>
      <c r="D22" s="38"/>
      <c r="E22" s="114">
        <v>1.6128769235848901</v>
      </c>
      <c r="F22" s="114">
        <v>7.1255087649969989E-2</v>
      </c>
      <c r="G22" s="114">
        <v>0.47225650256152996</v>
      </c>
      <c r="H22" s="114">
        <v>1.7035075361720001E-2</v>
      </c>
      <c r="I22" s="114">
        <v>1.4439509907679999E-2</v>
      </c>
      <c r="J22" s="114">
        <v>1.7602453348849998E-2</v>
      </c>
      <c r="K22" s="114">
        <v>1.7778706897999999E-2</v>
      </c>
      <c r="L22" s="114">
        <v>7.0052217680048349E-3</v>
      </c>
      <c r="M22" s="114">
        <v>0.22759996891116002</v>
      </c>
      <c r="N22" s="114">
        <v>7.5553048027610009E-2</v>
      </c>
      <c r="O22" s="114">
        <v>3.3868660754523172E-3</v>
      </c>
      <c r="P22" s="114">
        <v>6.8733235056261579E-3</v>
      </c>
      <c r="Q22" s="114">
        <v>1.032683805066E-2</v>
      </c>
      <c r="R22" s="114">
        <v>2.2955223939679997E-2</v>
      </c>
      <c r="S22" s="114">
        <v>3.6298033071290002E-2</v>
      </c>
      <c r="T22" s="114">
        <v>0.25497563089488001</v>
      </c>
      <c r="U22" s="114">
        <v>7.2385595163223159E-3</v>
      </c>
      <c r="V22" s="114">
        <v>0.25520704266173999</v>
      </c>
      <c r="W22" s="114">
        <v>5.4800042865540001E-2</v>
      </c>
      <c r="X22" s="114">
        <v>1.2996140346628012E-3</v>
      </c>
      <c r="Y22" s="114">
        <v>1.8704029381591207E-3</v>
      </c>
      <c r="Z22" s="114">
        <v>6.4065723136789597E-4</v>
      </c>
      <c r="AA22" s="114">
        <v>6.6420235396665831E-4</v>
      </c>
      <c r="AB22" s="114">
        <v>4.4748765581999993E-3</v>
      </c>
      <c r="AC22" s="114" t="s">
        <v>441</v>
      </c>
      <c r="AD22" s="114">
        <v>0.70992242554504392</v>
      </c>
      <c r="AE22" s="40"/>
      <c r="AF22" s="114">
        <v>3241.9606929474839</v>
      </c>
      <c r="AG22" s="114" t="s">
        <v>441</v>
      </c>
      <c r="AH22" s="114">
        <v>1199.4744262090599</v>
      </c>
      <c r="AI22" s="114">
        <v>2790.4747655339675</v>
      </c>
      <c r="AJ22" s="114" t="s">
        <v>441</v>
      </c>
      <c r="AK22" s="39" t="s">
        <v>389</v>
      </c>
      <c r="AL22" s="41" t="s">
        <v>41</v>
      </c>
    </row>
    <row r="23" spans="1:38" ht="26.25" customHeight="1" thickBot="1" x14ac:dyDescent="0.3">
      <c r="A23" s="36" t="s">
        <v>62</v>
      </c>
      <c r="B23" s="42" t="s">
        <v>368</v>
      </c>
      <c r="C23" s="37" t="s">
        <v>364</v>
      </c>
      <c r="D23" s="43"/>
      <c r="E23" s="114">
        <v>3.7108795091764404</v>
      </c>
      <c r="F23" s="114">
        <v>0.96906200009006005</v>
      </c>
      <c r="G23" s="114">
        <v>2.127840940813845E-3</v>
      </c>
      <c r="H23" s="114">
        <v>3.7885665021289662E-3</v>
      </c>
      <c r="I23" s="114">
        <v>0.20530419415769</v>
      </c>
      <c r="J23" s="114">
        <v>0.21670998272201</v>
      </c>
      <c r="K23" s="114">
        <v>0.22811577128634</v>
      </c>
      <c r="L23" s="114">
        <v>0.14480600768978999</v>
      </c>
      <c r="M23" s="114">
        <v>11.460898647768719</v>
      </c>
      <c r="N23" s="114" t="s">
        <v>391</v>
      </c>
      <c r="O23" s="114">
        <v>5.2083066985856817E-3</v>
      </c>
      <c r="P23" s="114" t="s">
        <v>391</v>
      </c>
      <c r="Q23" s="114" t="s">
        <v>391</v>
      </c>
      <c r="R23" s="114">
        <v>2.6041533492979999E-2</v>
      </c>
      <c r="S23" s="114">
        <v>0.88541213876187008</v>
      </c>
      <c r="T23" s="114">
        <v>3.6458146890169997E-2</v>
      </c>
      <c r="U23" s="114">
        <v>5.2083066985856817E-3</v>
      </c>
      <c r="V23" s="114">
        <v>0.52083066985990989</v>
      </c>
      <c r="W23" s="114" t="s">
        <v>391</v>
      </c>
      <c r="X23" s="114">
        <v>1.5711579888250001E-2</v>
      </c>
      <c r="Y23" s="114">
        <v>2.5954873700509994E-2</v>
      </c>
      <c r="Z23" s="114" t="s">
        <v>391</v>
      </c>
      <c r="AA23" s="114" t="s">
        <v>391</v>
      </c>
      <c r="AB23" s="114" t="s">
        <v>391</v>
      </c>
      <c r="AC23" s="114" t="s">
        <v>391</v>
      </c>
      <c r="AD23" s="114" t="s">
        <v>391</v>
      </c>
      <c r="AE23" s="40"/>
      <c r="AF23" s="114">
        <v>15291.777191512751</v>
      </c>
      <c r="AG23" s="39" t="s">
        <v>390</v>
      </c>
      <c r="AH23" s="39" t="s">
        <v>390</v>
      </c>
      <c r="AI23" s="114">
        <v>7021.6792755914503</v>
      </c>
      <c r="AJ23" s="114">
        <v>65.554538249756604</v>
      </c>
      <c r="AK23" s="39" t="s">
        <v>389</v>
      </c>
      <c r="AL23" s="41" t="s">
        <v>41</v>
      </c>
    </row>
    <row r="24" spans="1:38" ht="26.25" customHeight="1" thickBot="1" x14ac:dyDescent="0.3">
      <c r="A24" s="44" t="s">
        <v>45</v>
      </c>
      <c r="B24" s="42" t="s">
        <v>63</v>
      </c>
      <c r="C24" s="37" t="s">
        <v>64</v>
      </c>
      <c r="D24" s="38"/>
      <c r="E24" s="114">
        <v>4.2429421885841112</v>
      </c>
      <c r="F24" s="114">
        <v>0.34948339915467824</v>
      </c>
      <c r="G24" s="114">
        <v>0.64129623358575005</v>
      </c>
      <c r="H24" s="114">
        <v>3.3590969345377995E-2</v>
      </c>
      <c r="I24" s="114">
        <v>0.15308189888947815</v>
      </c>
      <c r="J24" s="114">
        <v>0.22702868198748785</v>
      </c>
      <c r="K24" s="114">
        <v>0.26048579861734766</v>
      </c>
      <c r="L24" s="114">
        <v>4.4152768670309886E-2</v>
      </c>
      <c r="M24" s="114">
        <v>0.82454328323610915</v>
      </c>
      <c r="N24" s="114">
        <v>0.35474546583475081</v>
      </c>
      <c r="O24" s="114">
        <v>1.8628096339858596E-2</v>
      </c>
      <c r="P24" s="114">
        <v>1.4688171203407619E-2</v>
      </c>
      <c r="Q24" s="114">
        <v>2.0119919284055786E-2</v>
      </c>
      <c r="R24" s="114">
        <v>8.0645793253948092E-2</v>
      </c>
      <c r="S24" s="114">
        <v>0.14189035616238807</v>
      </c>
      <c r="T24" s="114">
        <v>0.53001454376365775</v>
      </c>
      <c r="U24" s="114">
        <v>2.524392682852962E-2</v>
      </c>
      <c r="V24" s="114">
        <v>1.5691778963337673</v>
      </c>
      <c r="W24" s="114">
        <v>0.33496902334542861</v>
      </c>
      <c r="X24" s="114">
        <v>1.6268741534603413E-2</v>
      </c>
      <c r="Y24" s="114">
        <v>2.2413492876337735E-2</v>
      </c>
      <c r="Z24" s="114">
        <v>6.5641968768288114E-3</v>
      </c>
      <c r="AA24" s="114">
        <v>5.3066061667784306E-3</v>
      </c>
      <c r="AB24" s="114">
        <v>5.0553037454670623E-2</v>
      </c>
      <c r="AC24" s="114" t="s">
        <v>441</v>
      </c>
      <c r="AD24" s="114">
        <v>0.57119918004101577</v>
      </c>
      <c r="AE24" s="40"/>
      <c r="AF24" s="114" t="s">
        <v>441</v>
      </c>
      <c r="AG24" s="114" t="s">
        <v>441</v>
      </c>
      <c r="AH24" s="114">
        <v>719.14919209405446</v>
      </c>
      <c r="AI24" s="114">
        <v>16458.645422518184</v>
      </c>
      <c r="AJ24" s="114">
        <v>126.76479775529999</v>
      </c>
      <c r="AK24" s="39" t="s">
        <v>389</v>
      </c>
      <c r="AL24" s="41" t="s">
        <v>41</v>
      </c>
    </row>
    <row r="25" spans="1:38" ht="26.25" customHeight="1" thickBot="1" x14ac:dyDescent="0.3">
      <c r="A25" s="36" t="s">
        <v>65</v>
      </c>
      <c r="B25" s="42" t="s">
        <v>66</v>
      </c>
      <c r="C25" s="45" t="s">
        <v>67</v>
      </c>
      <c r="D25" s="38"/>
      <c r="E25" s="114">
        <v>0.62470580887975002</v>
      </c>
      <c r="F25" s="114">
        <v>8.3957630449650003E-2</v>
      </c>
      <c r="G25" s="114">
        <v>5.6520300755299999E-2</v>
      </c>
      <c r="H25" s="114" t="s">
        <v>391</v>
      </c>
      <c r="I25" s="114">
        <v>1.552769999999E-2</v>
      </c>
      <c r="J25" s="114">
        <v>1.552769999999E-2</v>
      </c>
      <c r="K25" s="114">
        <v>1.552769999999E-2</v>
      </c>
      <c r="L25" s="114">
        <v>7.4532959999900001E-3</v>
      </c>
      <c r="M25" s="114">
        <v>0.80223281219018994</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2393.8665964296201</v>
      </c>
      <c r="AG25" s="39" t="s">
        <v>390</v>
      </c>
      <c r="AH25" s="39" t="s">
        <v>390</v>
      </c>
      <c r="AI25" s="114">
        <v>37.648426955266203</v>
      </c>
      <c r="AJ25" s="39" t="s">
        <v>390</v>
      </c>
      <c r="AK25" s="39" t="s">
        <v>389</v>
      </c>
      <c r="AL25" s="41" t="s">
        <v>41</v>
      </c>
    </row>
    <row r="26" spans="1:38" ht="26.25" customHeight="1" thickBot="1" x14ac:dyDescent="0.3">
      <c r="A26" s="36" t="s">
        <v>65</v>
      </c>
      <c r="B26" s="36" t="s">
        <v>68</v>
      </c>
      <c r="C26" s="37" t="s">
        <v>69</v>
      </c>
      <c r="D26" s="38"/>
      <c r="E26" s="114">
        <v>0.22303287679520001</v>
      </c>
      <c r="F26" s="114">
        <v>2.291091831356E-2</v>
      </c>
      <c r="G26" s="114">
        <v>2.2761314552960002E-2</v>
      </c>
      <c r="H26" s="114" t="s">
        <v>391</v>
      </c>
      <c r="I26" s="114">
        <v>5.9449599999800004E-3</v>
      </c>
      <c r="J26" s="114">
        <v>5.9449599999800004E-3</v>
      </c>
      <c r="K26" s="114">
        <v>5.9449599999800004E-3</v>
      </c>
      <c r="L26" s="114">
        <v>2.8535807999900001E-3</v>
      </c>
      <c r="M26" s="114">
        <v>0.25506483718515</v>
      </c>
      <c r="N26" s="114">
        <v>0.11495435580362</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964.12124687839082</v>
      </c>
      <c r="AG26" s="39" t="s">
        <v>390</v>
      </c>
      <c r="AH26" s="39" t="s">
        <v>390</v>
      </c>
      <c r="AI26" s="114">
        <v>15.0612374173555</v>
      </c>
      <c r="AJ26" s="39" t="s">
        <v>390</v>
      </c>
      <c r="AK26" s="39" t="s">
        <v>389</v>
      </c>
      <c r="AL26" s="41" t="s">
        <v>41</v>
      </c>
    </row>
    <row r="27" spans="1:38" ht="26.25" customHeight="1" thickBot="1" x14ac:dyDescent="0.3">
      <c r="A27" s="36" t="s">
        <v>70</v>
      </c>
      <c r="B27" s="36" t="s">
        <v>71</v>
      </c>
      <c r="C27" s="37" t="s">
        <v>72</v>
      </c>
      <c r="D27" s="38"/>
      <c r="E27" s="114">
        <v>18.254880951829289</v>
      </c>
      <c r="F27" s="114">
        <v>5.2144896307917499</v>
      </c>
      <c r="G27" s="114">
        <v>2.1119274022819892E-2</v>
      </c>
      <c r="H27" s="114">
        <v>1.0727463342606773</v>
      </c>
      <c r="I27" s="114">
        <v>0.11940244303200967</v>
      </c>
      <c r="J27" s="114">
        <v>0.11940244303200967</v>
      </c>
      <c r="K27" s="114">
        <v>0.11940244303200967</v>
      </c>
      <c r="L27" s="114">
        <v>4.7841074412879908E-2</v>
      </c>
      <c r="M27" s="114">
        <v>46.751774594025648</v>
      </c>
      <c r="N27" s="114">
        <v>1.8449041885333433E-3</v>
      </c>
      <c r="O27" s="114">
        <v>7.0127632407073707E-4</v>
      </c>
      <c r="P27" s="114">
        <v>2.345032017804E-2</v>
      </c>
      <c r="Q27" s="114">
        <v>6.7981604592363314E-4</v>
      </c>
      <c r="R27" s="114">
        <v>2.4478286180210002E-2</v>
      </c>
      <c r="S27" s="114">
        <v>1.7704003442000002E-2</v>
      </c>
      <c r="T27" s="114">
        <v>4.6064860547842309E-3</v>
      </c>
      <c r="U27" s="114">
        <v>5.050947923557924E-4</v>
      </c>
      <c r="V27" s="114">
        <v>0.14073545769813001</v>
      </c>
      <c r="W27" s="114">
        <v>0.45600213635026998</v>
      </c>
      <c r="X27" s="114">
        <v>1.587025808192E-2</v>
      </c>
      <c r="Y27" s="114">
        <v>1.633914938284E-2</v>
      </c>
      <c r="Z27" s="114">
        <v>8.2817843762000003E-3</v>
      </c>
      <c r="AA27" s="114">
        <v>1.518078845075E-2</v>
      </c>
      <c r="AB27" s="114">
        <v>5.5671980291720005E-2</v>
      </c>
      <c r="AC27" s="114" t="s">
        <v>391</v>
      </c>
      <c r="AD27" s="114">
        <v>9.1350679570000002E-5</v>
      </c>
      <c r="AE27" s="40"/>
      <c r="AF27" s="114">
        <v>113611.31527042722</v>
      </c>
      <c r="AG27" s="39" t="s">
        <v>390</v>
      </c>
      <c r="AH27" s="114">
        <v>157.81042017822699</v>
      </c>
      <c r="AI27" s="114">
        <v>31584.566076897641</v>
      </c>
      <c r="AJ27" s="114">
        <v>256.03622667606857</v>
      </c>
      <c r="AK27" s="39" t="s">
        <v>389</v>
      </c>
      <c r="AL27" s="41" t="s">
        <v>41</v>
      </c>
    </row>
    <row r="28" spans="1:38" ht="26.25" customHeight="1" thickBot="1" x14ac:dyDescent="0.3">
      <c r="A28" s="36" t="s">
        <v>70</v>
      </c>
      <c r="B28" s="36" t="s">
        <v>73</v>
      </c>
      <c r="C28" s="37" t="s">
        <v>74</v>
      </c>
      <c r="D28" s="38"/>
      <c r="E28" s="114">
        <v>6.87515516910012</v>
      </c>
      <c r="F28" s="114">
        <v>0.22727490192874999</v>
      </c>
      <c r="G28" s="114">
        <v>3.166012793042522E-3</v>
      </c>
      <c r="H28" s="114">
        <v>5.5767948520760002E-2</v>
      </c>
      <c r="I28" s="114">
        <v>9.6373496780939996E-2</v>
      </c>
      <c r="J28" s="114">
        <v>9.6373496780939996E-2</v>
      </c>
      <c r="K28" s="114">
        <v>9.6373496780939996E-2</v>
      </c>
      <c r="L28" s="114">
        <v>5.4793413109489993E-2</v>
      </c>
      <c r="M28" s="114">
        <v>4.8855710322160499</v>
      </c>
      <c r="N28" s="114">
        <v>2.9482349430000001E-5</v>
      </c>
      <c r="O28" s="114">
        <v>3.7087402802952464E-5</v>
      </c>
      <c r="P28" s="114">
        <v>3.5103953914200005E-3</v>
      </c>
      <c r="Q28" s="114">
        <v>7.0807851155440876E-5</v>
      </c>
      <c r="R28" s="114">
        <v>5.3722120945000002E-3</v>
      </c>
      <c r="S28" s="114">
        <v>3.6118112556195029E-3</v>
      </c>
      <c r="T28" s="114">
        <v>1.988539280423877E-4</v>
      </c>
      <c r="U28" s="114">
        <v>6.7440896701813013E-5</v>
      </c>
      <c r="V28" s="114">
        <v>1.2038352775700001E-2</v>
      </c>
      <c r="W28" s="114">
        <v>8.2396039009299996E-2</v>
      </c>
      <c r="X28" s="114">
        <v>2.0158146455599999E-3</v>
      </c>
      <c r="Y28" s="114">
        <v>1.7616430330799999E-3</v>
      </c>
      <c r="Z28" s="114">
        <v>9.6641641989999991E-5</v>
      </c>
      <c r="AA28" s="114">
        <v>1.0664901999200001E-3</v>
      </c>
      <c r="AB28" s="114">
        <v>4.9405895205699999E-3</v>
      </c>
      <c r="AC28" s="114" t="s">
        <v>391</v>
      </c>
      <c r="AD28" s="114">
        <v>1.82918089575125E-5</v>
      </c>
      <c r="AE28" s="40"/>
      <c r="AF28" s="114">
        <v>18965.924023530093</v>
      </c>
      <c r="AG28" s="39" t="s">
        <v>390</v>
      </c>
      <c r="AH28" s="114">
        <v>30.569236843245299</v>
      </c>
      <c r="AI28" s="114">
        <v>8655.7493791933539</v>
      </c>
      <c r="AJ28" s="114">
        <v>78.569925015558795</v>
      </c>
      <c r="AK28" s="39" t="s">
        <v>389</v>
      </c>
      <c r="AL28" s="41" t="s">
        <v>41</v>
      </c>
    </row>
    <row r="29" spans="1:38" ht="26.25" customHeight="1" thickBot="1" x14ac:dyDescent="0.3">
      <c r="A29" s="36" t="s">
        <v>70</v>
      </c>
      <c r="B29" s="36" t="s">
        <v>75</v>
      </c>
      <c r="C29" s="37" t="s">
        <v>76</v>
      </c>
      <c r="D29" s="38"/>
      <c r="E29" s="114">
        <v>7.812261132329029</v>
      </c>
      <c r="F29" s="114">
        <v>0.22189442017958</v>
      </c>
      <c r="G29" s="114">
        <v>7.9338649281630834E-3</v>
      </c>
      <c r="H29" s="114">
        <v>7.9510527987389029E-2</v>
      </c>
      <c r="I29" s="114">
        <v>0.10907034424239001</v>
      </c>
      <c r="J29" s="114">
        <v>0.10907034424239001</v>
      </c>
      <c r="K29" s="114">
        <v>0.10907034424239001</v>
      </c>
      <c r="L29" s="114">
        <v>5.0010534421201278E-2</v>
      </c>
      <c r="M29" s="114">
        <v>4.7266196566605503</v>
      </c>
      <c r="N29" s="114">
        <v>8.4536843790341998E-7</v>
      </c>
      <c r="O29" s="114">
        <v>7.4191098225175967E-5</v>
      </c>
      <c r="P29" s="114">
        <v>7.8371898675202115E-3</v>
      </c>
      <c r="Q29" s="114">
        <v>1.4816566409314288E-4</v>
      </c>
      <c r="R29" s="114">
        <v>1.2552507235845327E-2</v>
      </c>
      <c r="S29" s="114">
        <v>8.418159776626662E-3</v>
      </c>
      <c r="T29" s="114">
        <v>3.000123782460399E-4</v>
      </c>
      <c r="U29" s="114">
        <v>1.4794913173593358E-4</v>
      </c>
      <c r="V29" s="114">
        <v>2.6624347742870903E-2</v>
      </c>
      <c r="W29" s="114">
        <v>1.3462338056260001E-2</v>
      </c>
      <c r="X29" s="114">
        <v>1.6418260985587609E-3</v>
      </c>
      <c r="Y29" s="114">
        <v>8.7822050975436064E-3</v>
      </c>
      <c r="Z29" s="114">
        <v>2.9550386924649311E-4</v>
      </c>
      <c r="AA29" s="114">
        <v>1.1339642115747398E-3</v>
      </c>
      <c r="AB29" s="114">
        <v>1.1853499276933599E-2</v>
      </c>
      <c r="AC29" s="114" t="s">
        <v>391</v>
      </c>
      <c r="AD29" s="114">
        <v>2.6517939803600952E-6</v>
      </c>
      <c r="AE29" s="40"/>
      <c r="AF29" s="114">
        <v>39723.49378810895</v>
      </c>
      <c r="AG29" s="39" t="s">
        <v>390</v>
      </c>
      <c r="AH29" s="114">
        <v>416.42862297852707</v>
      </c>
      <c r="AI29" s="114">
        <v>28192.00170098112</v>
      </c>
      <c r="AJ29" s="114">
        <v>294.90682746982304</v>
      </c>
      <c r="AK29" s="39" t="s">
        <v>389</v>
      </c>
      <c r="AL29" s="41" t="s">
        <v>41</v>
      </c>
    </row>
    <row r="30" spans="1:38" ht="26.25" customHeight="1" thickBot="1" x14ac:dyDescent="0.3">
      <c r="A30" s="36" t="s">
        <v>70</v>
      </c>
      <c r="B30" s="36" t="s">
        <v>77</v>
      </c>
      <c r="C30" s="37" t="s">
        <v>78</v>
      </c>
      <c r="D30" s="38"/>
      <c r="E30" s="114">
        <v>0.10807392027976999</v>
      </c>
      <c r="F30" s="114">
        <v>0.50040848214582001</v>
      </c>
      <c r="G30" s="114">
        <v>2.1923082256999999E-4</v>
      </c>
      <c r="H30" s="114">
        <v>1.4339796514800001E-3</v>
      </c>
      <c r="I30" s="114">
        <v>3.3402084514650002E-2</v>
      </c>
      <c r="J30" s="114">
        <v>3.3402084514650002E-2</v>
      </c>
      <c r="K30" s="114">
        <v>3.3402084514650002E-2</v>
      </c>
      <c r="L30" s="114">
        <v>6.5589711636900002E-3</v>
      </c>
      <c r="M30" s="114">
        <v>3.5063245227756998</v>
      </c>
      <c r="N30" s="114">
        <v>3.2457540939999999E-5</v>
      </c>
      <c r="O30" s="114">
        <v>6.0038989958139903E-6</v>
      </c>
      <c r="P30" s="114">
        <v>2.6116960630000001E-4</v>
      </c>
      <c r="Q30" s="114">
        <v>9.0058484937210909E-6</v>
      </c>
      <c r="R30" s="114">
        <v>1.8912281835971898E-4</v>
      </c>
      <c r="S30" s="114">
        <v>1.3508772739694209E-4</v>
      </c>
      <c r="T30" s="114">
        <v>6.9044838446086402E-5</v>
      </c>
      <c r="U30" s="114">
        <v>6.0038989958139903E-6</v>
      </c>
      <c r="V30" s="114">
        <v>9.9064333429000001E-4</v>
      </c>
      <c r="W30" s="114">
        <v>1.468748014725E-2</v>
      </c>
      <c r="X30" s="114">
        <v>2.5027201209000001E-4</v>
      </c>
      <c r="Y30" s="114">
        <v>2.815560136E-4</v>
      </c>
      <c r="Z30" s="114">
        <v>2.0334600982000001E-4</v>
      </c>
      <c r="AA30" s="114">
        <v>3.0501901473999998E-4</v>
      </c>
      <c r="AB30" s="114">
        <v>1.04019305027E-3</v>
      </c>
      <c r="AC30" s="114" t="s">
        <v>391</v>
      </c>
      <c r="AD30" s="114">
        <v>5.3700065479709001E-6</v>
      </c>
      <c r="AE30" s="40"/>
      <c r="AF30" s="114">
        <v>1114.9722457216899</v>
      </c>
      <c r="AG30" s="39" t="s">
        <v>390</v>
      </c>
      <c r="AH30" s="39" t="s">
        <v>390</v>
      </c>
      <c r="AI30" s="114">
        <v>145.39262838413441</v>
      </c>
      <c r="AJ30" s="114">
        <v>0.86361876311616004</v>
      </c>
      <c r="AK30" s="39" t="s">
        <v>389</v>
      </c>
      <c r="AL30" s="41" t="s">
        <v>41</v>
      </c>
    </row>
    <row r="31" spans="1:38" ht="26.25" customHeight="1" thickBot="1" x14ac:dyDescent="0.3">
      <c r="A31" s="36" t="s">
        <v>70</v>
      </c>
      <c r="B31" s="36" t="s">
        <v>79</v>
      </c>
      <c r="C31" s="37" t="s">
        <v>80</v>
      </c>
      <c r="D31" s="38"/>
      <c r="E31" s="39" t="s">
        <v>389</v>
      </c>
      <c r="F31" s="114">
        <v>2.3494789232397602</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0.35199999999999998</v>
      </c>
      <c r="J32" s="114">
        <v>1.4570000000000001</v>
      </c>
      <c r="K32" s="114">
        <v>2.1743537414965899</v>
      </c>
      <c r="L32" s="114">
        <v>0.21743537414965</v>
      </c>
      <c r="M32" s="114" t="s">
        <v>389</v>
      </c>
      <c r="N32" s="114">
        <v>0.30585727928453998</v>
      </c>
      <c r="O32" s="114">
        <v>2.3494443429299999E-3</v>
      </c>
      <c r="P32" s="114" t="s">
        <v>391</v>
      </c>
      <c r="Q32" s="114" t="s">
        <v>391</v>
      </c>
      <c r="R32" s="114">
        <v>2.8057400046700002E-3</v>
      </c>
      <c r="S32" s="114">
        <v>20.904980009129599</v>
      </c>
      <c r="T32" s="114">
        <v>5.5179716701700002E-3</v>
      </c>
      <c r="U32" s="114" t="s">
        <v>391</v>
      </c>
      <c r="V32" s="114">
        <v>24.291295411803802</v>
      </c>
      <c r="W32" s="114" t="s">
        <v>389</v>
      </c>
      <c r="X32" s="114">
        <v>7.2127551020400001E-3</v>
      </c>
      <c r="Y32" s="114">
        <v>1.6842857142E-4</v>
      </c>
      <c r="Z32" s="114">
        <v>2.4863265306E-4</v>
      </c>
      <c r="AA32" s="114" t="s">
        <v>391</v>
      </c>
      <c r="AB32" s="114">
        <v>7.6298163265300003E-3</v>
      </c>
      <c r="AC32" s="114" t="s">
        <v>389</v>
      </c>
      <c r="AD32" s="114" t="s">
        <v>389</v>
      </c>
      <c r="AE32" s="40"/>
      <c r="AF32" s="39" t="s">
        <v>389</v>
      </c>
      <c r="AG32" s="39" t="s">
        <v>389</v>
      </c>
      <c r="AH32" s="39" t="s">
        <v>389</v>
      </c>
      <c r="AI32" s="39" t="s">
        <v>389</v>
      </c>
      <c r="AJ32" s="39" t="s">
        <v>389</v>
      </c>
      <c r="AK32" s="114">
        <v>81428</v>
      </c>
      <c r="AL32" s="46" t="s">
        <v>387</v>
      </c>
    </row>
    <row r="33" spans="1:38" ht="26.25" customHeight="1" thickBot="1" x14ac:dyDescent="0.3">
      <c r="A33" s="36" t="s">
        <v>70</v>
      </c>
      <c r="B33" s="36" t="s">
        <v>83</v>
      </c>
      <c r="C33" s="37" t="s">
        <v>84</v>
      </c>
      <c r="D33" s="38"/>
      <c r="E33" s="114" t="s">
        <v>389</v>
      </c>
      <c r="F33" s="114" t="s">
        <v>389</v>
      </c>
      <c r="G33" s="114" t="s">
        <v>389</v>
      </c>
      <c r="H33" s="114" t="s">
        <v>389</v>
      </c>
      <c r="I33" s="114">
        <v>0.995</v>
      </c>
      <c r="J33" s="114">
        <v>12.432</v>
      </c>
      <c r="K33" s="114">
        <v>24.864000000000001</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81428</v>
      </c>
      <c r="AL33" s="46" t="s">
        <v>387</v>
      </c>
    </row>
    <row r="34" spans="1:38" ht="26.25" customHeight="1" thickBot="1" x14ac:dyDescent="0.3">
      <c r="A34" s="36" t="s">
        <v>62</v>
      </c>
      <c r="B34" s="36" t="s">
        <v>85</v>
      </c>
      <c r="C34" s="37" t="s">
        <v>86</v>
      </c>
      <c r="D34" s="38"/>
      <c r="E34" s="114">
        <v>0.52324539044506002</v>
      </c>
      <c r="F34" s="114">
        <v>4.320172068829E-2</v>
      </c>
      <c r="G34" s="114">
        <v>6.9345817830000005E-5</v>
      </c>
      <c r="H34" s="114">
        <v>8.6755934999999996E-5</v>
      </c>
      <c r="I34" s="114">
        <v>1.6979375849999999E-2</v>
      </c>
      <c r="J34" s="114">
        <v>1.78469352E-2</v>
      </c>
      <c r="K34" s="114">
        <v>1.88384316E-2</v>
      </c>
      <c r="L34" s="114">
        <v>1.224498054E-2</v>
      </c>
      <c r="M34" s="114">
        <v>0.20365745111325001</v>
      </c>
      <c r="N34" s="114" t="s">
        <v>391</v>
      </c>
      <c r="O34" s="114">
        <v>1.2393705000000001E-4</v>
      </c>
      <c r="P34" s="114" t="s">
        <v>391</v>
      </c>
      <c r="Q34" s="114" t="s">
        <v>391</v>
      </c>
      <c r="R34" s="114">
        <v>6.1968525E-4</v>
      </c>
      <c r="S34" s="114">
        <v>2.1069298499990001E-2</v>
      </c>
      <c r="T34" s="114">
        <v>8.6755934999999996E-4</v>
      </c>
      <c r="U34" s="114">
        <v>1.2393705000000001E-4</v>
      </c>
      <c r="V34" s="114">
        <v>1.2393705E-2</v>
      </c>
      <c r="W34" s="114" t="s">
        <v>391</v>
      </c>
      <c r="X34" s="114">
        <v>3.7181114999000002E-4</v>
      </c>
      <c r="Y34" s="114">
        <v>6.1968525E-4</v>
      </c>
      <c r="Z34" s="114" t="s">
        <v>391</v>
      </c>
      <c r="AA34" s="114" t="s">
        <v>391</v>
      </c>
      <c r="AB34" s="114" t="s">
        <v>391</v>
      </c>
      <c r="AC34" s="114" t="s">
        <v>391</v>
      </c>
      <c r="AD34" s="114" t="s">
        <v>391</v>
      </c>
      <c r="AE34" s="40"/>
      <c r="AF34" s="114">
        <v>536.50296000000003</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6.7900795550358897</v>
      </c>
      <c r="F36" s="114">
        <v>4.3486030053610101</v>
      </c>
      <c r="G36" s="114">
        <v>0.19275198731259</v>
      </c>
      <c r="H36" s="114">
        <v>5.6586400955845658E-3</v>
      </c>
      <c r="I36" s="114">
        <v>0.54177989798364001</v>
      </c>
      <c r="J36" s="114">
        <v>0.55590510927656001</v>
      </c>
      <c r="K36" s="114">
        <v>0.55590510927656001</v>
      </c>
      <c r="L36" s="114">
        <v>6.2169715493010008E-2</v>
      </c>
      <c r="M36" s="114">
        <v>16.410423119704951</v>
      </c>
      <c r="N36" s="114">
        <v>2.0425213005059999E-2</v>
      </c>
      <c r="O36" s="114">
        <v>9.1970415113000015E-4</v>
      </c>
      <c r="P36" s="114">
        <v>1.6030653104979507E-4</v>
      </c>
      <c r="Q36" s="114">
        <v>2.8568573658790002E-2</v>
      </c>
      <c r="R36" s="114">
        <v>3.0814602148719998E-2</v>
      </c>
      <c r="S36" s="114">
        <v>0.26337878398966996</v>
      </c>
      <c r="T36" s="114">
        <v>0.78518396423495007</v>
      </c>
      <c r="U36" s="114">
        <v>6.0247480018979505E-4</v>
      </c>
      <c r="V36" s="114">
        <v>0.14228699850904</v>
      </c>
      <c r="W36" s="114">
        <v>2.944897539135E-2</v>
      </c>
      <c r="X36" s="114">
        <v>8.1723046778000002E-4</v>
      </c>
      <c r="Y36" s="114">
        <v>2.1089668911099999E-3</v>
      </c>
      <c r="Z36" s="114">
        <v>7.7544878970999995E-4</v>
      </c>
      <c r="AA36" s="114">
        <v>1.5698465177399999E-3</v>
      </c>
      <c r="AB36" s="114">
        <v>5.27149266637E-3</v>
      </c>
      <c r="AC36" s="114">
        <v>1.5021204366709999E-2</v>
      </c>
      <c r="AD36" s="114">
        <v>6.2682450756389993E-2</v>
      </c>
      <c r="AE36" s="40"/>
      <c r="AF36" s="114">
        <v>8704.7959794809503</v>
      </c>
      <c r="AG36" s="39" t="s">
        <v>390</v>
      </c>
      <c r="AH36" s="114">
        <v>530.74731599999996</v>
      </c>
      <c r="AI36" s="114">
        <v>307.79308800000001</v>
      </c>
      <c r="AJ36" s="114">
        <v>0</v>
      </c>
      <c r="AK36" s="39" t="s">
        <v>389</v>
      </c>
      <c r="AL36" s="41" t="s">
        <v>41</v>
      </c>
    </row>
    <row r="37" spans="1:38" ht="26.25" customHeight="1" thickBot="1" x14ac:dyDescent="0.3">
      <c r="A37" s="36" t="s">
        <v>62</v>
      </c>
      <c r="B37" s="36" t="s">
        <v>92</v>
      </c>
      <c r="C37" s="37" t="s">
        <v>374</v>
      </c>
      <c r="D37" s="38"/>
      <c r="E37" s="114">
        <v>1.15963056E-3</v>
      </c>
      <c r="F37" s="114">
        <v>2.8990763999999998E-5</v>
      </c>
      <c r="G37" s="114">
        <v>1.4495381999999999E-5</v>
      </c>
      <c r="H37" s="114">
        <v>2.8990763999999998E-5</v>
      </c>
      <c r="I37" s="114">
        <v>1.4495381999999999E-5</v>
      </c>
      <c r="J37" s="114">
        <v>1.4495381999999999E-5</v>
      </c>
      <c r="K37" s="114" t="s">
        <v>391</v>
      </c>
      <c r="L37" s="114" t="s">
        <v>391</v>
      </c>
      <c r="M37" s="114">
        <v>5.7981527999999998E-4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28.990763999999999</v>
      </c>
      <c r="AI37" s="39" t="s">
        <v>390</v>
      </c>
      <c r="AJ37" s="39" t="s">
        <v>390</v>
      </c>
      <c r="AK37" s="39" t="s">
        <v>389</v>
      </c>
      <c r="AL37" s="41" t="s">
        <v>41</v>
      </c>
    </row>
    <row r="38" spans="1:38" ht="26.25" customHeight="1" thickBot="1" x14ac:dyDescent="0.3">
      <c r="A38" s="36" t="s">
        <v>62</v>
      </c>
      <c r="B38" s="36" t="s">
        <v>93</v>
      </c>
      <c r="C38" s="37" t="s">
        <v>94</v>
      </c>
      <c r="D38" s="47"/>
      <c r="E38" s="114">
        <v>1.153395750700666</v>
      </c>
      <c r="F38" s="114">
        <v>8.1396867476470292E-2</v>
      </c>
      <c r="G38" s="114">
        <v>4.2979796635100327E-2</v>
      </c>
      <c r="H38" s="114">
        <v>2.815892727945659E-3</v>
      </c>
      <c r="I38" s="114">
        <v>1.9217021783955318E-2</v>
      </c>
      <c r="J38" s="114">
        <v>1.966589654665532E-2</v>
      </c>
      <c r="K38" s="114">
        <v>2.0114771309355319E-2</v>
      </c>
      <c r="L38" s="114">
        <v>1.193550377659657E-2</v>
      </c>
      <c r="M38" s="114">
        <v>0.71682637202241006</v>
      </c>
      <c r="N38" s="114">
        <v>7.8927313623778743E-3</v>
      </c>
      <c r="O38" s="114">
        <v>6.4272684024161266E-4</v>
      </c>
      <c r="P38" s="114" t="s">
        <v>391</v>
      </c>
      <c r="Q38" s="114" t="s">
        <v>391</v>
      </c>
      <c r="R38" s="114">
        <v>3.2136342012700002E-3</v>
      </c>
      <c r="S38" s="114">
        <v>0.10926356284413999</v>
      </c>
      <c r="T38" s="114">
        <v>4.4990878817999999E-3</v>
      </c>
      <c r="U38" s="114">
        <v>6.4272684024161266E-4</v>
      </c>
      <c r="V38" s="114">
        <v>6.4272684025970001E-2</v>
      </c>
      <c r="W38" s="114" t="s">
        <v>391</v>
      </c>
      <c r="X38" s="114">
        <v>1.9281805207648378E-3</v>
      </c>
      <c r="Y38" s="114">
        <v>3.2136342012700002E-3</v>
      </c>
      <c r="Z38" s="114" t="s">
        <v>391</v>
      </c>
      <c r="AA38" s="114" t="s">
        <v>391</v>
      </c>
      <c r="AB38" s="114" t="s">
        <v>391</v>
      </c>
      <c r="AC38" s="114" t="s">
        <v>391</v>
      </c>
      <c r="AD38" s="114" t="s">
        <v>391</v>
      </c>
      <c r="AE38" s="40"/>
      <c r="AF38" s="114">
        <v>4590.6345404672302</v>
      </c>
      <c r="AG38" s="39" t="s">
        <v>390</v>
      </c>
      <c r="AH38" s="39" t="s">
        <v>390</v>
      </c>
      <c r="AI38" s="114">
        <v>875.99734893046741</v>
      </c>
      <c r="AJ38" s="114">
        <v>8.1953364766081407</v>
      </c>
      <c r="AK38" s="39" t="s">
        <v>389</v>
      </c>
      <c r="AL38" s="41" t="s">
        <v>41</v>
      </c>
    </row>
    <row r="39" spans="1:38" ht="26.25" customHeight="1" thickBot="1" x14ac:dyDescent="0.3">
      <c r="A39" s="36" t="s">
        <v>95</v>
      </c>
      <c r="B39" s="36" t="s">
        <v>96</v>
      </c>
      <c r="C39" s="37" t="s">
        <v>365</v>
      </c>
      <c r="D39" s="38"/>
      <c r="E39" s="114">
        <v>0.30140251670021001</v>
      </c>
      <c r="F39" s="114">
        <v>4.0164137749039999E-2</v>
      </c>
      <c r="G39" s="114">
        <v>3.3234323014750003E-2</v>
      </c>
      <c r="H39" s="114">
        <v>8.92438557076E-3</v>
      </c>
      <c r="I39" s="114">
        <v>5.9234263936380004E-2</v>
      </c>
      <c r="J39" s="114">
        <v>6.1985733663830006E-2</v>
      </c>
      <c r="K39" s="114">
        <v>6.3247875740640003E-2</v>
      </c>
      <c r="L39" s="114">
        <v>8.1799526569800007E-3</v>
      </c>
      <c r="M39" s="114">
        <v>0.55765217002087997</v>
      </c>
      <c r="N39" s="114">
        <v>2.091096976782E-2</v>
      </c>
      <c r="O39" s="114">
        <v>3.9513294484000002E-3</v>
      </c>
      <c r="P39" s="114">
        <v>7.1352264737999994E-4</v>
      </c>
      <c r="Q39" s="114">
        <v>8.3466326665999999E-4</v>
      </c>
      <c r="R39" s="114">
        <v>4.1986842753599998E-3</v>
      </c>
      <c r="S39" s="114">
        <v>7.9597425637800007E-3</v>
      </c>
      <c r="T39" s="114">
        <v>3.8149680639099999E-3</v>
      </c>
      <c r="U39" s="114">
        <v>2.9106139819699999E-3</v>
      </c>
      <c r="V39" s="114">
        <v>0.50617605646782993</v>
      </c>
      <c r="W39" s="114">
        <v>8.8349945376709996E-2</v>
      </c>
      <c r="X39" s="114">
        <v>1.4918011989040001E-2</v>
      </c>
      <c r="Y39" s="114">
        <v>2.4148629137279998E-2</v>
      </c>
      <c r="Z39" s="114">
        <v>7.4828354155699996E-3</v>
      </c>
      <c r="AA39" s="114">
        <v>5.9892492752500002E-3</v>
      </c>
      <c r="AB39" s="114">
        <v>5.2538725817180006E-2</v>
      </c>
      <c r="AC39" s="114">
        <v>6.3107103840499999E-3</v>
      </c>
      <c r="AD39" s="114">
        <v>7.57285246E-5</v>
      </c>
      <c r="AE39" s="40"/>
      <c r="AF39" s="114">
        <v>1327.5467898659999</v>
      </c>
      <c r="AG39" s="114">
        <v>0</v>
      </c>
      <c r="AH39" s="114">
        <v>3715.8011034055999</v>
      </c>
      <c r="AI39" s="114">
        <v>1262.14207681014</v>
      </c>
      <c r="AJ39" s="114">
        <v>0</v>
      </c>
      <c r="AK39" s="39" t="s">
        <v>389</v>
      </c>
      <c r="AL39" s="41" t="s">
        <v>41</v>
      </c>
    </row>
    <row r="40" spans="1:38" ht="26.25" customHeight="1" thickBot="1" x14ac:dyDescent="0.3">
      <c r="A40" s="36" t="s">
        <v>62</v>
      </c>
      <c r="B40" s="36" t="s">
        <v>97</v>
      </c>
      <c r="C40" s="37" t="s">
        <v>366</v>
      </c>
      <c r="D40" s="38"/>
      <c r="E40" s="114">
        <v>0.95574800551657002</v>
      </c>
      <c r="F40" s="114">
        <v>0.87049240726310995</v>
      </c>
      <c r="G40" s="114">
        <v>4.9004653867578448E-4</v>
      </c>
      <c r="H40" s="114">
        <v>6.1592870098798572E-4</v>
      </c>
      <c r="I40" s="114">
        <v>0.10548369475461</v>
      </c>
      <c r="J40" s="114">
        <v>0.11134390001876</v>
      </c>
      <c r="K40" s="114">
        <v>0.1172041052829</v>
      </c>
      <c r="L40" s="114">
        <v>6.4965934217120005E-2</v>
      </c>
      <c r="M40" s="114">
        <v>21.85684436717677</v>
      </c>
      <c r="N40" s="114" t="s">
        <v>391</v>
      </c>
      <c r="O40" s="114">
        <v>1.001262242829382E-3</v>
      </c>
      <c r="P40" s="114" t="s">
        <v>391</v>
      </c>
      <c r="Q40" s="114" t="s">
        <v>391</v>
      </c>
      <c r="R40" s="114">
        <v>5.0063112142599998E-3</v>
      </c>
      <c r="S40" s="114">
        <v>0.17021458128615999</v>
      </c>
      <c r="T40" s="114">
        <v>7.008835699979999E-3</v>
      </c>
      <c r="U40" s="114">
        <v>1.001262242829382E-3</v>
      </c>
      <c r="V40" s="114">
        <v>0.10012622428595999</v>
      </c>
      <c r="W40" s="114" t="s">
        <v>391</v>
      </c>
      <c r="X40" s="114">
        <v>3.268644218888605E-3</v>
      </c>
      <c r="Y40" s="114">
        <v>4.7414537239299998E-3</v>
      </c>
      <c r="Z40" s="114" t="s">
        <v>391</v>
      </c>
      <c r="AA40" s="114" t="s">
        <v>391</v>
      </c>
      <c r="AB40" s="114" t="s">
        <v>391</v>
      </c>
      <c r="AC40" s="114" t="s">
        <v>391</v>
      </c>
      <c r="AD40" s="114" t="s">
        <v>391</v>
      </c>
      <c r="AE40" s="40"/>
      <c r="AF40" s="114">
        <v>3134.9951823931278</v>
      </c>
      <c r="AG40" s="39" t="s">
        <v>390</v>
      </c>
      <c r="AH40" s="39" t="s">
        <v>390</v>
      </c>
      <c r="AI40" s="114">
        <v>1131.6905377730532</v>
      </c>
      <c r="AJ40" s="114">
        <v>10.150841215092401</v>
      </c>
      <c r="AK40" s="39" t="s">
        <v>389</v>
      </c>
      <c r="AL40" s="41" t="s">
        <v>41</v>
      </c>
    </row>
    <row r="41" spans="1:38" ht="26.25" customHeight="1" thickBot="1" x14ac:dyDescent="0.3">
      <c r="A41" s="36" t="s">
        <v>95</v>
      </c>
      <c r="B41" s="36" t="s">
        <v>98</v>
      </c>
      <c r="C41" s="37" t="s">
        <v>375</v>
      </c>
      <c r="D41" s="38"/>
      <c r="E41" s="114">
        <v>2.8423074192625295</v>
      </c>
      <c r="F41" s="114">
        <v>6.0991855507108204</v>
      </c>
      <c r="G41" s="114">
        <v>0.40991827556440003</v>
      </c>
      <c r="H41" s="114">
        <v>0.10539185018321</v>
      </c>
      <c r="I41" s="114">
        <v>4.3537599933421296</v>
      </c>
      <c r="J41" s="114">
        <v>4.5853051078158495</v>
      </c>
      <c r="K41" s="114">
        <v>4.6808262306665096</v>
      </c>
      <c r="L41" s="114">
        <v>0.57685199745216997</v>
      </c>
      <c r="M41" s="114">
        <v>63.552692802932789</v>
      </c>
      <c r="N41" s="114">
        <v>0.51611716460094004</v>
      </c>
      <c r="O41" s="114">
        <v>0.10281457349999</v>
      </c>
      <c r="P41" s="114">
        <v>1.7233109730990001E-2</v>
      </c>
      <c r="Q41" s="114">
        <v>1.4253755693590001E-2</v>
      </c>
      <c r="R41" s="114">
        <v>0.10325263716448001</v>
      </c>
      <c r="S41" s="114">
        <v>0.17379130952495001</v>
      </c>
      <c r="T41" s="114">
        <v>8.6603612319480008E-2</v>
      </c>
      <c r="U41" s="114">
        <v>7.5420327905509996E-2</v>
      </c>
      <c r="V41" s="114">
        <v>13.67200714714396</v>
      </c>
      <c r="W41" s="114">
        <v>2.3921923913300001</v>
      </c>
      <c r="X41" s="114">
        <v>1.4400773846275001</v>
      </c>
      <c r="Y41" s="114">
        <v>1.5024022264874901</v>
      </c>
      <c r="Z41" s="114">
        <v>0.54062530348515991</v>
      </c>
      <c r="AA41" s="114">
        <v>0.79578600764712992</v>
      </c>
      <c r="AB41" s="114">
        <v>4.2788909222473102</v>
      </c>
      <c r="AC41" s="114">
        <v>0.17087088509500001</v>
      </c>
      <c r="AD41" s="114">
        <v>2.0504506211400002E-3</v>
      </c>
      <c r="AE41" s="40"/>
      <c r="AF41" s="114">
        <v>1632.2786429759999</v>
      </c>
      <c r="AG41" s="114">
        <v>0</v>
      </c>
      <c r="AH41" s="114">
        <v>1135.5263771</v>
      </c>
      <c r="AI41" s="114">
        <v>34965.957019000001</v>
      </c>
      <c r="AJ41" s="114">
        <v>0</v>
      </c>
      <c r="AK41" s="39" t="s">
        <v>389</v>
      </c>
      <c r="AL41" s="41" t="s">
        <v>41</v>
      </c>
    </row>
    <row r="42" spans="1:38" ht="26.25" customHeight="1" thickBot="1" x14ac:dyDescent="0.3">
      <c r="A42" s="36" t="s">
        <v>62</v>
      </c>
      <c r="B42" s="36" t="s">
        <v>99</v>
      </c>
      <c r="C42" s="37" t="s">
        <v>100</v>
      </c>
      <c r="D42" s="38"/>
      <c r="E42" s="114">
        <v>0.9405652574649801</v>
      </c>
      <c r="F42" s="114">
        <v>2.9522313713797104</v>
      </c>
      <c r="G42" s="114">
        <v>4.5850715640466009E-4</v>
      </c>
      <c r="H42" s="114">
        <v>3.0642996807831076E-4</v>
      </c>
      <c r="I42" s="114">
        <v>0.10299970722972</v>
      </c>
      <c r="J42" s="114">
        <v>0.10872191318692</v>
      </c>
      <c r="K42" s="114">
        <v>0.11444411914412</v>
      </c>
      <c r="L42" s="114">
        <v>9.4252281776899989E-3</v>
      </c>
      <c r="M42" s="114">
        <v>33.686665383591716</v>
      </c>
      <c r="N42" s="114" t="s">
        <v>391</v>
      </c>
      <c r="O42" s="114">
        <v>6.6313609455869425E-4</v>
      </c>
      <c r="P42" s="114" t="s">
        <v>391</v>
      </c>
      <c r="Q42" s="114" t="s">
        <v>391</v>
      </c>
      <c r="R42" s="114">
        <v>3.3156804729062633E-3</v>
      </c>
      <c r="S42" s="114">
        <v>0.11273313608065999</v>
      </c>
      <c r="T42" s="114">
        <v>4.641952662104769E-3</v>
      </c>
      <c r="U42" s="114">
        <v>6.6313609455869425E-4</v>
      </c>
      <c r="V42" s="114">
        <v>6.6313609459209999E-2</v>
      </c>
      <c r="W42" s="114" t="s">
        <v>391</v>
      </c>
      <c r="X42" s="114">
        <v>2.5753513415237099E-3</v>
      </c>
      <c r="Y42" s="114">
        <v>2.7297374151403109E-3</v>
      </c>
      <c r="Z42" s="114" t="s">
        <v>391</v>
      </c>
      <c r="AA42" s="114" t="s">
        <v>391</v>
      </c>
      <c r="AB42" s="114" t="s">
        <v>391</v>
      </c>
      <c r="AC42" s="114" t="s">
        <v>391</v>
      </c>
      <c r="AD42" s="114" t="s">
        <v>391</v>
      </c>
      <c r="AE42" s="40"/>
      <c r="AF42" s="114">
        <v>2399.2630319044711</v>
      </c>
      <c r="AG42" s="39" t="s">
        <v>390</v>
      </c>
      <c r="AH42" s="39" t="s">
        <v>390</v>
      </c>
      <c r="AI42" s="114">
        <v>388.64042573482072</v>
      </c>
      <c r="AJ42" s="114">
        <v>2.6678993324597502</v>
      </c>
      <c r="AK42" s="39" t="s">
        <v>389</v>
      </c>
      <c r="AL42" s="41" t="s">
        <v>41</v>
      </c>
    </row>
    <row r="43" spans="1:38" ht="26.25" customHeight="1" thickBot="1" x14ac:dyDescent="0.3">
      <c r="A43" s="36" t="s">
        <v>95</v>
      </c>
      <c r="B43" s="36" t="s">
        <v>101</v>
      </c>
      <c r="C43" s="37" t="s">
        <v>102</v>
      </c>
      <c r="D43" s="38"/>
      <c r="E43" s="114">
        <v>0.56504503860826005</v>
      </c>
      <c r="F43" s="114">
        <v>0.67775971942975999</v>
      </c>
      <c r="G43" s="114">
        <v>0.15672226456001001</v>
      </c>
      <c r="H43" s="114">
        <v>1.6567819597510001E-2</v>
      </c>
      <c r="I43" s="114">
        <v>0.50281485405393</v>
      </c>
      <c r="J43" s="114">
        <v>0.52979288355417997</v>
      </c>
      <c r="K43" s="114">
        <v>0.53986784097388996</v>
      </c>
      <c r="L43" s="114">
        <v>3.8380922481314611E-2</v>
      </c>
      <c r="M43" s="114">
        <v>5.5765978133894603</v>
      </c>
      <c r="N43" s="114">
        <v>8.86351337721E-2</v>
      </c>
      <c r="O43" s="114">
        <v>1.628132099066E-2</v>
      </c>
      <c r="P43" s="114">
        <v>2.7937221644800002E-3</v>
      </c>
      <c r="Q43" s="114">
        <v>3.1194269335500001E-3</v>
      </c>
      <c r="R43" s="114">
        <v>1.6781337648019999E-2</v>
      </c>
      <c r="S43" s="114">
        <v>3.1038719728669999E-2</v>
      </c>
      <c r="T43" s="114">
        <v>0.11549373003254</v>
      </c>
      <c r="U43" s="114">
        <v>1.24684239114E-2</v>
      </c>
      <c r="V43" s="114">
        <v>2.1221992111655501</v>
      </c>
      <c r="W43" s="114">
        <v>0.41647825587421999</v>
      </c>
      <c r="X43" s="114">
        <v>0.15899744453973999</v>
      </c>
      <c r="Y43" s="114">
        <v>0.19840217265341001</v>
      </c>
      <c r="Z43" s="114">
        <v>6.6889177946199987E-2</v>
      </c>
      <c r="AA43" s="114">
        <v>7.9093386622329995E-2</v>
      </c>
      <c r="AB43" s="114">
        <v>0.50338218176170002</v>
      </c>
      <c r="AC43" s="114">
        <v>2.64392966175E-2</v>
      </c>
      <c r="AD43" s="114">
        <v>3.0568953360000001E-4</v>
      </c>
      <c r="AE43" s="40"/>
      <c r="AF43" s="114">
        <v>1724.7838120204001</v>
      </c>
      <c r="AG43" s="114">
        <v>0</v>
      </c>
      <c r="AH43" s="114">
        <v>137.66039573040001</v>
      </c>
      <c r="AI43" s="114">
        <v>5287.8593234999998</v>
      </c>
      <c r="AJ43" s="114">
        <v>0</v>
      </c>
      <c r="AK43" s="39" t="s">
        <v>389</v>
      </c>
      <c r="AL43" s="41" t="s">
        <v>41</v>
      </c>
    </row>
    <row r="44" spans="1:38" ht="26.25" customHeight="1" thickBot="1" x14ac:dyDescent="0.3">
      <c r="A44" s="36" t="s">
        <v>62</v>
      </c>
      <c r="B44" s="36" t="s">
        <v>103</v>
      </c>
      <c r="C44" s="37" t="s">
        <v>104</v>
      </c>
      <c r="D44" s="38"/>
      <c r="E44" s="114">
        <v>1.69296153914519</v>
      </c>
      <c r="F44" s="114">
        <v>2.3264344507745101</v>
      </c>
      <c r="G44" s="114">
        <v>1.4971970927494208E-3</v>
      </c>
      <c r="H44" s="114">
        <v>2.4698769477408387E-3</v>
      </c>
      <c r="I44" s="114">
        <v>0.11180477747683001</v>
      </c>
      <c r="J44" s="114">
        <v>0.11801615400333</v>
      </c>
      <c r="K44" s="114">
        <v>0.12422753052982999</v>
      </c>
      <c r="L44" s="114">
        <v>4.7043475882891414E-2</v>
      </c>
      <c r="M44" s="114">
        <v>13.580771341689969</v>
      </c>
      <c r="N44" s="114" t="s">
        <v>391</v>
      </c>
      <c r="O44" s="114">
        <v>3.5396224332547585E-3</v>
      </c>
      <c r="P44" s="114" t="s">
        <v>391</v>
      </c>
      <c r="Q44" s="114" t="s">
        <v>391</v>
      </c>
      <c r="R44" s="114">
        <v>1.7698112166439996E-2</v>
      </c>
      <c r="S44" s="114">
        <v>0.60173581366179996</v>
      </c>
      <c r="T44" s="114">
        <v>2.477735703305E-2</v>
      </c>
      <c r="U44" s="114">
        <v>3.5396224332547585E-3</v>
      </c>
      <c r="V44" s="114">
        <v>0.35396224333041992</v>
      </c>
      <c r="W44" s="114" t="s">
        <v>391</v>
      </c>
      <c r="X44" s="114">
        <v>1.0834352195898194E-2</v>
      </c>
      <c r="Y44" s="114">
        <v>1.7482627270358198E-2</v>
      </c>
      <c r="Z44" s="114" t="s">
        <v>391</v>
      </c>
      <c r="AA44" s="114" t="s">
        <v>391</v>
      </c>
      <c r="AB44" s="114" t="s">
        <v>391</v>
      </c>
      <c r="AC44" s="114" t="s">
        <v>391</v>
      </c>
      <c r="AD44" s="114" t="s">
        <v>391</v>
      </c>
      <c r="AE44" s="40"/>
      <c r="AF44" s="114">
        <v>10515.646391593471</v>
      </c>
      <c r="AG44" s="39" t="s">
        <v>390</v>
      </c>
      <c r="AH44" s="39" t="s">
        <v>390</v>
      </c>
      <c r="AI44" s="114">
        <v>4634.3585148366665</v>
      </c>
      <c r="AJ44" s="114">
        <v>43.004861410034998</v>
      </c>
      <c r="AK44" s="39" t="s">
        <v>389</v>
      </c>
      <c r="AL44" s="41" t="s">
        <v>41</v>
      </c>
    </row>
    <row r="45" spans="1:38" ht="26.25" customHeight="1" thickBot="1" x14ac:dyDescent="0.3">
      <c r="A45" s="36" t="s">
        <v>62</v>
      </c>
      <c r="B45" s="36" t="s">
        <v>105</v>
      </c>
      <c r="C45" s="37" t="s">
        <v>106</v>
      </c>
      <c r="D45" s="38"/>
      <c r="E45" s="114">
        <v>1.02340579726679</v>
      </c>
      <c r="F45" s="114">
        <v>1.6701985283709999E-2</v>
      </c>
      <c r="G45" s="114">
        <v>2.193012422714E-2</v>
      </c>
      <c r="H45" s="114">
        <v>2.5052977925000002E-4</v>
      </c>
      <c r="I45" s="114">
        <v>1.6701985283709999E-2</v>
      </c>
      <c r="J45" s="114">
        <v>1.6701985283709999E-2</v>
      </c>
      <c r="K45" s="114">
        <v>1.6701985283709999E-2</v>
      </c>
      <c r="L45" s="114">
        <v>9.1860919060400004E-3</v>
      </c>
      <c r="M45" s="114">
        <v>9.1860919060409996E-2</v>
      </c>
      <c r="N45" s="114">
        <v>2.5679302373699999E-3</v>
      </c>
      <c r="O45" s="114">
        <v>8.5597674569999998E-5</v>
      </c>
      <c r="P45" s="114">
        <v>8.5597674579021998E-7</v>
      </c>
      <c r="Q45" s="114">
        <v>5.1358604746999995E-4</v>
      </c>
      <c r="R45" s="114">
        <v>8.5597674579000001E-4</v>
      </c>
      <c r="S45" s="114">
        <v>2.9103209356860001E-2</v>
      </c>
      <c r="T45" s="114">
        <v>1.7119534915800001E-2</v>
      </c>
      <c r="U45" s="114">
        <v>8.5597674579021998E-7</v>
      </c>
      <c r="V45" s="114">
        <v>1.7119534915800001E-2</v>
      </c>
      <c r="W45" s="114">
        <v>2.5052977925500001E-3</v>
      </c>
      <c r="X45" s="114">
        <v>8.3509926409999999E-5</v>
      </c>
      <c r="Y45" s="114">
        <v>1.6701985283E-4</v>
      </c>
      <c r="Z45" s="114">
        <v>8.3509926409999999E-5</v>
      </c>
      <c r="AA45" s="114">
        <v>1.6701985283E-4</v>
      </c>
      <c r="AB45" s="114">
        <v>5.0105955850999995E-4</v>
      </c>
      <c r="AC45" s="114">
        <v>1.67019852837E-3</v>
      </c>
      <c r="AD45" s="114">
        <v>7.5158933776700004E-3</v>
      </c>
      <c r="AE45" s="40"/>
      <c r="AF45" s="114">
        <v>731.00414090485003</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5.8451520000000004E-4</v>
      </c>
      <c r="J48" s="114">
        <v>5.8451520000000002E-3</v>
      </c>
      <c r="K48" s="114">
        <v>1.461288E-2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4.394453E-4</v>
      </c>
      <c r="F49" s="114">
        <v>7.5438209000000004E-3</v>
      </c>
      <c r="G49" s="114">
        <v>2.3693678054875301E-2</v>
      </c>
      <c r="H49" s="114">
        <v>3.6249529000000002E-3</v>
      </c>
      <c r="I49" s="114" t="s">
        <v>391</v>
      </c>
      <c r="J49" s="114" t="s">
        <v>391</v>
      </c>
      <c r="K49" s="114" t="s">
        <v>391</v>
      </c>
      <c r="L49" s="114" t="s">
        <v>391</v>
      </c>
      <c r="M49" s="114">
        <v>0.44</v>
      </c>
      <c r="N49" s="114" t="s">
        <v>391</v>
      </c>
      <c r="O49" s="114" t="s">
        <v>391</v>
      </c>
      <c r="P49" s="114" t="s">
        <v>391</v>
      </c>
      <c r="Q49" s="114" t="s">
        <v>391</v>
      </c>
      <c r="R49" s="114" t="s">
        <v>391</v>
      </c>
      <c r="S49" s="114" t="s">
        <v>391</v>
      </c>
      <c r="T49" s="114" t="s">
        <v>391</v>
      </c>
      <c r="U49" s="114">
        <v>1.5675471999999999E-2</v>
      </c>
      <c r="V49" s="114" t="s">
        <v>391</v>
      </c>
      <c r="W49" s="114" t="s">
        <v>391</v>
      </c>
      <c r="X49" s="114">
        <v>1.09881284262869E-2</v>
      </c>
      <c r="Y49" s="114">
        <v>1.1671739209259901E-3</v>
      </c>
      <c r="Z49" s="114">
        <v>5.8358696046299698E-4</v>
      </c>
      <c r="AA49" s="114">
        <v>4.08510872324098E-4</v>
      </c>
      <c r="AB49" s="114">
        <v>1.3147400179999999E-2</v>
      </c>
      <c r="AC49" s="114" t="s">
        <v>391</v>
      </c>
      <c r="AD49" s="114" t="s">
        <v>391</v>
      </c>
      <c r="AE49" s="40"/>
      <c r="AF49" s="48" t="s">
        <v>389</v>
      </c>
      <c r="AG49" s="48" t="s">
        <v>389</v>
      </c>
      <c r="AH49" s="48" t="s">
        <v>389</v>
      </c>
      <c r="AI49" s="48" t="s">
        <v>389</v>
      </c>
      <c r="AJ49" s="48" t="s">
        <v>389</v>
      </c>
      <c r="AK49" s="114">
        <v>0.98171699999999995</v>
      </c>
      <c r="AL49" s="41" t="s">
        <v>117</v>
      </c>
    </row>
    <row r="50" spans="1:38" ht="26.25" customHeight="1" thickBot="1" x14ac:dyDescent="0.3">
      <c r="A50" s="36" t="s">
        <v>111</v>
      </c>
      <c r="B50" s="36" t="s">
        <v>118</v>
      </c>
      <c r="C50" s="37" t="s">
        <v>119</v>
      </c>
      <c r="D50" s="38"/>
      <c r="E50" s="114">
        <v>3.3300000000000001E-3</v>
      </c>
      <c r="F50" s="114">
        <v>2.22E-4</v>
      </c>
      <c r="G50" s="114">
        <v>5.44868064873628E-3</v>
      </c>
      <c r="H50" s="114" t="s">
        <v>391</v>
      </c>
      <c r="I50" s="114">
        <v>6.852628850321874E-3</v>
      </c>
      <c r="J50" s="114">
        <v>2.3882823697744745E-2</v>
      </c>
      <c r="K50" s="114">
        <v>5.68873362927141E-2</v>
      </c>
      <c r="L50" s="114" t="s">
        <v>391</v>
      </c>
      <c r="M50" s="114">
        <v>1.1100000000000001E-3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t="s">
        <v>392</v>
      </c>
      <c r="F52" s="114" t="s">
        <v>392</v>
      </c>
      <c r="G52" s="114" t="s">
        <v>392</v>
      </c>
      <c r="H52" s="114" t="s">
        <v>392</v>
      </c>
      <c r="I52" s="114" t="s">
        <v>392</v>
      </c>
      <c r="J52" s="114" t="s">
        <v>392</v>
      </c>
      <c r="K52" s="114" t="s">
        <v>392</v>
      </c>
      <c r="L52" s="114" t="s">
        <v>392</v>
      </c>
      <c r="M52" s="114" t="s">
        <v>392</v>
      </c>
      <c r="N52" s="114" t="s">
        <v>391</v>
      </c>
      <c r="O52" s="114" t="s">
        <v>391</v>
      </c>
      <c r="P52" s="114" t="s">
        <v>391</v>
      </c>
      <c r="Q52" s="114" t="s">
        <v>391</v>
      </c>
      <c r="R52" s="114" t="s">
        <v>391</v>
      </c>
      <c r="S52" s="114" t="s">
        <v>391</v>
      </c>
      <c r="T52" s="114" t="s">
        <v>391</v>
      </c>
      <c r="U52" s="114" t="s">
        <v>391</v>
      </c>
      <c r="V52" s="114" t="s">
        <v>391</v>
      </c>
      <c r="W52" s="114" t="s">
        <v>392</v>
      </c>
      <c r="X52" s="114" t="s">
        <v>391</v>
      </c>
      <c r="Y52" s="114" t="s">
        <v>391</v>
      </c>
      <c r="Z52" s="114" t="s">
        <v>391</v>
      </c>
      <c r="AA52" s="114" t="s">
        <v>391</v>
      </c>
      <c r="AB52" s="114" t="s">
        <v>391</v>
      </c>
      <c r="AC52" s="114" t="s">
        <v>391</v>
      </c>
      <c r="AD52" s="114" t="s">
        <v>391</v>
      </c>
      <c r="AE52" s="40"/>
      <c r="AF52" s="114" t="s">
        <v>392</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2.8768227437348504</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0.32840577496667073</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3.2192820000000002E-6</v>
      </c>
      <c r="F55" s="114">
        <v>4.5938873013999997E-4</v>
      </c>
      <c r="G55" s="114" t="s">
        <v>391</v>
      </c>
      <c r="H55" s="114">
        <v>6.4385639999999996E-8</v>
      </c>
      <c r="I55" s="114">
        <v>6.4385639999999998E-9</v>
      </c>
      <c r="J55" s="114">
        <v>6.4385639999999998E-9</v>
      </c>
      <c r="K55" s="114">
        <v>6.4385639999999998E-9</v>
      </c>
      <c r="L55" s="114">
        <v>2.5754256E-10</v>
      </c>
      <c r="M55" s="114">
        <v>9.6578459999999997E-7</v>
      </c>
      <c r="N55" s="114" t="s">
        <v>392</v>
      </c>
      <c r="O55" s="114" t="s">
        <v>392</v>
      </c>
      <c r="P55" s="114" t="s">
        <v>392</v>
      </c>
      <c r="Q55" s="114" t="s">
        <v>392</v>
      </c>
      <c r="R55" s="114" t="s">
        <v>392</v>
      </c>
      <c r="S55" s="114" t="s">
        <v>392</v>
      </c>
      <c r="T55" s="114" t="s">
        <v>392</v>
      </c>
      <c r="U55" s="114" t="s">
        <v>392</v>
      </c>
      <c r="V55" s="114" t="s">
        <v>392</v>
      </c>
      <c r="W55" s="114" t="s">
        <v>392</v>
      </c>
      <c r="X55" s="114" t="s">
        <v>392</v>
      </c>
      <c r="Y55" s="114" t="s">
        <v>392</v>
      </c>
      <c r="Z55" s="114" t="s">
        <v>392</v>
      </c>
      <c r="AA55" s="114" t="s">
        <v>392</v>
      </c>
      <c r="AB55" s="114" t="s">
        <v>392</v>
      </c>
      <c r="AC55" s="114" t="s">
        <v>391</v>
      </c>
      <c r="AD55" s="114" t="s">
        <v>391</v>
      </c>
      <c r="AE55" s="40"/>
      <c r="AF55" s="114">
        <v>0</v>
      </c>
      <c r="AG55" s="39" t="s">
        <v>389</v>
      </c>
      <c r="AH55" s="114">
        <v>2943.5643856400002</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0.148793046833295</v>
      </c>
      <c r="H57" s="114">
        <v>3.2521821276254997E-2</v>
      </c>
      <c r="I57" s="114">
        <v>6.7596799999999999E-2</v>
      </c>
      <c r="J57" s="114">
        <v>7.60464E-2</v>
      </c>
      <c r="K57" s="114">
        <v>8.4496000000000002E-2</v>
      </c>
      <c r="L57" s="114">
        <v>2.0279040000000001E-3</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t="s">
        <v>441</v>
      </c>
      <c r="AL57" s="41" t="s">
        <v>136</v>
      </c>
    </row>
    <row r="58" spans="1:38" ht="26.25" customHeight="1" thickBot="1" x14ac:dyDescent="0.3">
      <c r="A58" s="36" t="s">
        <v>45</v>
      </c>
      <c r="B58" s="36" t="s">
        <v>137</v>
      </c>
      <c r="C58" s="37" t="s">
        <v>138</v>
      </c>
      <c r="D58" s="38"/>
      <c r="E58" s="114" t="s">
        <v>389</v>
      </c>
      <c r="F58" s="114" t="s">
        <v>389</v>
      </c>
      <c r="G58" s="114">
        <v>0.30166166038450698</v>
      </c>
      <c r="H58" s="114" t="s">
        <v>389</v>
      </c>
      <c r="I58" s="114">
        <v>6.6006681904181713E-2</v>
      </c>
      <c r="J58" s="114">
        <v>7.4257517142204493E-2</v>
      </c>
      <c r="K58" s="114">
        <v>8.2508352380227176E-2</v>
      </c>
      <c r="L58" s="114">
        <v>3.036307367592364E-4</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547.33707914032823</v>
      </c>
      <c r="AL58" s="41" t="s">
        <v>139</v>
      </c>
    </row>
    <row r="59" spans="1:38" ht="26.25" customHeight="1" thickBot="1" x14ac:dyDescent="0.3">
      <c r="A59" s="36" t="s">
        <v>45</v>
      </c>
      <c r="B59" s="51" t="s">
        <v>140</v>
      </c>
      <c r="C59" s="37" t="s">
        <v>377</v>
      </c>
      <c r="D59" s="38"/>
      <c r="E59" s="114" t="s">
        <v>389</v>
      </c>
      <c r="F59" s="114">
        <v>5.4799999999999996E-3</v>
      </c>
      <c r="G59" s="114">
        <v>0.128442</v>
      </c>
      <c r="H59" s="114">
        <v>4.8340800000000003E-2</v>
      </c>
      <c r="I59" s="114">
        <v>3.3428231111111102E-2</v>
      </c>
      <c r="J59" s="114">
        <v>4.2781760000000002E-2</v>
      </c>
      <c r="K59" s="114">
        <v>4.7535288888888902E-2</v>
      </c>
      <c r="L59" s="114">
        <v>6.4476150328888896E-4</v>
      </c>
      <c r="M59" s="114" t="s">
        <v>391</v>
      </c>
      <c r="N59" s="114">
        <v>1.0881E-2</v>
      </c>
      <c r="O59" s="114">
        <v>1E-4</v>
      </c>
      <c r="P59" s="114">
        <v>8.7000000000000001E-4</v>
      </c>
      <c r="Q59" s="114">
        <v>1.4296000000000001E-3</v>
      </c>
      <c r="R59" s="114">
        <v>9.7000000000000005E-4</v>
      </c>
      <c r="S59" s="114">
        <v>1.1131160599999999E-3</v>
      </c>
      <c r="T59" s="114">
        <v>3.8163979200000003E-2</v>
      </c>
      <c r="U59" s="114">
        <v>0.23852487</v>
      </c>
      <c r="V59" s="114">
        <v>9.1000000000000003E-5</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215.11358000000001</v>
      </c>
      <c r="AL59" s="46" t="s">
        <v>405</v>
      </c>
    </row>
    <row r="60" spans="1:38" ht="26.25" customHeight="1" thickBot="1" x14ac:dyDescent="0.3">
      <c r="A60" s="36" t="s">
        <v>45</v>
      </c>
      <c r="B60" s="51" t="s">
        <v>141</v>
      </c>
      <c r="C60" s="37" t="s">
        <v>142</v>
      </c>
      <c r="D60" s="43"/>
      <c r="E60" s="114">
        <v>3.2000000000000003E-4</v>
      </c>
      <c r="F60" s="114" t="s">
        <v>389</v>
      </c>
      <c r="G60" s="114" t="s">
        <v>389</v>
      </c>
      <c r="H60" s="114" t="s">
        <v>389</v>
      </c>
      <c r="I60" s="114">
        <v>5.9461085067540401E-2</v>
      </c>
      <c r="J60" s="114">
        <v>0.299802634487702</v>
      </c>
      <c r="K60" s="114">
        <v>0.599605268975405</v>
      </c>
      <c r="L60" s="114" t="s">
        <v>391</v>
      </c>
      <c r="M60" s="114" t="s">
        <v>389</v>
      </c>
      <c r="N60" s="114">
        <v>1.6644861E-4</v>
      </c>
      <c r="O60" s="114" t="s">
        <v>391</v>
      </c>
      <c r="P60" s="114" t="s">
        <v>391</v>
      </c>
      <c r="Q60" s="114" t="s">
        <v>391</v>
      </c>
      <c r="R60" s="114" t="s">
        <v>389</v>
      </c>
      <c r="S60" s="114">
        <v>3.3289722000000001E-4</v>
      </c>
      <c r="T60" s="114">
        <v>1.6644861E-4</v>
      </c>
      <c r="U60" s="114" t="s">
        <v>389</v>
      </c>
      <c r="V60" s="114">
        <v>4.82700969E-3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0.885276880302446</v>
      </c>
      <c r="J61" s="114">
        <v>8.8527688030244498</v>
      </c>
      <c r="K61" s="114">
        <v>29.578216232228399</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17878.4820000002</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2.9499999999999998E-2</v>
      </c>
      <c r="G63" s="114" t="s">
        <v>389</v>
      </c>
      <c r="H63" s="114">
        <v>0.10059999999999999</v>
      </c>
      <c r="I63" s="114">
        <v>7.077E-2</v>
      </c>
      <c r="J63" s="114">
        <v>9.0990000000000001E-2</v>
      </c>
      <c r="K63" s="114">
        <v>0.1011</v>
      </c>
      <c r="L63" s="114" t="s">
        <v>389</v>
      </c>
      <c r="M63" s="114" t="s">
        <v>389</v>
      </c>
      <c r="N63" s="114">
        <v>1.0000219999999999E-3</v>
      </c>
      <c r="O63" s="114">
        <v>2.02222975E-3</v>
      </c>
      <c r="P63" s="114" t="s">
        <v>391</v>
      </c>
      <c r="Q63" s="114">
        <v>2.997985E-4</v>
      </c>
      <c r="R63" s="114">
        <v>3.3676270000000002E-3</v>
      </c>
      <c r="S63" s="114">
        <v>1.70791E-4</v>
      </c>
      <c r="T63" s="114">
        <v>2.329163E-3</v>
      </c>
      <c r="U63" s="114" t="s">
        <v>389</v>
      </c>
      <c r="V63" s="114">
        <v>1.1154336000000001E-2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1.261E-2</v>
      </c>
      <c r="F65" s="48" t="s">
        <v>389</v>
      </c>
      <c r="G65" s="48" t="s">
        <v>389</v>
      </c>
      <c r="H65" s="114">
        <v>5.6999999999999998E-4</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t="s">
        <v>441</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5.008E-2</v>
      </c>
      <c r="J67" s="114">
        <v>5.6340000000000001E-2</v>
      </c>
      <c r="K67" s="114">
        <v>6.2600000000000003E-2</v>
      </c>
      <c r="L67" s="114">
        <v>9.0143999999999999E-4</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46.1933333333333</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0.59581772225626894</v>
      </c>
      <c r="F70" s="114">
        <v>1.5512613331999998</v>
      </c>
      <c r="G70" s="114">
        <v>0.47560539999999996</v>
      </c>
      <c r="H70" s="114">
        <v>2.1472997693234599E-2</v>
      </c>
      <c r="I70" s="114">
        <v>1.6558266584139648E-2</v>
      </c>
      <c r="J70" s="114">
        <v>1.9187325899728998E-2</v>
      </c>
      <c r="K70" s="114">
        <v>2.6109489778056001E-2</v>
      </c>
      <c r="L70" s="114">
        <v>2.8688445641622262E-3</v>
      </c>
      <c r="M70" s="114">
        <v>0.13286398846617278</v>
      </c>
      <c r="N70" s="114">
        <v>0.11797899670357535</v>
      </c>
      <c r="O70" s="114">
        <v>8.5696644408756595E-5</v>
      </c>
      <c r="P70" s="114">
        <v>1.7539145380779306E-2</v>
      </c>
      <c r="Q70" s="114">
        <v>2.9940926379849498E-4</v>
      </c>
      <c r="R70" s="114">
        <v>1.25900008452371E-3</v>
      </c>
      <c r="S70" s="114">
        <v>1.3999999999999999E-6</v>
      </c>
      <c r="T70" s="114">
        <v>3.5999999999999998E-6</v>
      </c>
      <c r="U70" s="114" t="s">
        <v>391</v>
      </c>
      <c r="V70" s="114" t="s">
        <v>391</v>
      </c>
      <c r="W70" s="114">
        <v>2.41E-2</v>
      </c>
      <c r="X70" s="114" t="s">
        <v>391</v>
      </c>
      <c r="Y70" s="114" t="s">
        <v>391</v>
      </c>
      <c r="Z70" s="114" t="s">
        <v>391</v>
      </c>
      <c r="AA70" s="114" t="s">
        <v>391</v>
      </c>
      <c r="AB70" s="114" t="s">
        <v>391</v>
      </c>
      <c r="AC70" s="114">
        <v>0.8</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0.83803830810722091</v>
      </c>
      <c r="F72" s="114">
        <v>0.16458634362857261</v>
      </c>
      <c r="G72" s="114">
        <v>0.91696910005809784</v>
      </c>
      <c r="H72" s="114">
        <v>3.1313999999999999E-3</v>
      </c>
      <c r="I72" s="114">
        <v>0.9515516815552072</v>
      </c>
      <c r="J72" s="114">
        <v>1.0805392986644291</v>
      </c>
      <c r="K72" s="114">
        <v>1.2529266720420076</v>
      </c>
      <c r="L72" s="114">
        <v>3.4483347191423216E-3</v>
      </c>
      <c r="M72" s="114">
        <v>2.2696559738812701</v>
      </c>
      <c r="N72" s="114">
        <v>0.68830179093798971</v>
      </c>
      <c r="O72" s="114">
        <v>2.6520784077402701E-2</v>
      </c>
      <c r="P72" s="114">
        <v>6.8228911236504902E-2</v>
      </c>
      <c r="Q72" s="114">
        <v>2.6299489243802043E-2</v>
      </c>
      <c r="R72" s="114">
        <v>1.6097321522456673</v>
      </c>
      <c r="S72" s="114">
        <v>0.58117449123915987</v>
      </c>
      <c r="T72" s="114">
        <v>0.83040339131693364</v>
      </c>
      <c r="U72" s="114" t="s">
        <v>441</v>
      </c>
      <c r="V72" s="114">
        <v>8.5712247232362522</v>
      </c>
      <c r="W72" s="114">
        <v>0.63511899999999999</v>
      </c>
      <c r="X72" s="114" t="s">
        <v>391</v>
      </c>
      <c r="Y72" s="114" t="s">
        <v>391</v>
      </c>
      <c r="Z72" s="114" t="s">
        <v>391</v>
      </c>
      <c r="AA72" s="114" t="s">
        <v>391</v>
      </c>
      <c r="AB72" s="114">
        <v>0.83489503265349696</v>
      </c>
      <c r="AC72" s="114" t="s">
        <v>441</v>
      </c>
      <c r="AD72" s="114">
        <v>6.5761791596536296</v>
      </c>
      <c r="AE72" s="40"/>
      <c r="AF72" s="48" t="s">
        <v>389</v>
      </c>
      <c r="AG72" s="48" t="s">
        <v>389</v>
      </c>
      <c r="AH72" s="48" t="s">
        <v>389</v>
      </c>
      <c r="AI72" s="48" t="s">
        <v>389</v>
      </c>
      <c r="AJ72" s="48" t="s">
        <v>389</v>
      </c>
      <c r="AK72" s="114" t="s">
        <v>441</v>
      </c>
      <c r="AL72" s="41" t="s">
        <v>170</v>
      </c>
    </row>
    <row r="73" spans="1:38" ht="26.25" customHeight="1" thickBot="1" x14ac:dyDescent="0.3">
      <c r="A73" s="36" t="s">
        <v>45</v>
      </c>
      <c r="B73" s="36" t="s">
        <v>171</v>
      </c>
      <c r="C73" s="37" t="s">
        <v>172</v>
      </c>
      <c r="D73" s="38"/>
      <c r="E73" s="114">
        <v>3.3000000000000002E-2</v>
      </c>
      <c r="F73" s="114" t="s">
        <v>391</v>
      </c>
      <c r="G73" s="114">
        <v>6.2E-2</v>
      </c>
      <c r="H73" s="114" t="s">
        <v>391</v>
      </c>
      <c r="I73" s="114">
        <v>4.7294117647058799E-2</v>
      </c>
      <c r="J73" s="114">
        <v>6.7000000000000004E-2</v>
      </c>
      <c r="K73" s="114">
        <v>6.7000000000000004E-2</v>
      </c>
      <c r="L73" s="114">
        <v>4.7294117647058804E-3</v>
      </c>
      <c r="M73" s="114" t="s">
        <v>391</v>
      </c>
      <c r="N73" s="114">
        <v>1.3298355183274199E-2</v>
      </c>
      <c r="O73" s="114" t="s">
        <v>391</v>
      </c>
      <c r="P73" s="114" t="s">
        <v>391</v>
      </c>
      <c r="Q73" s="114" t="s">
        <v>391</v>
      </c>
      <c r="R73" s="114">
        <v>3.0150000000000001</v>
      </c>
      <c r="S73" s="114" t="s">
        <v>391</v>
      </c>
      <c r="T73" s="114">
        <v>1.34E-2</v>
      </c>
      <c r="U73" s="114" t="s">
        <v>391</v>
      </c>
      <c r="V73" s="114">
        <v>0.64700000000000002</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43.911313174</v>
      </c>
      <c r="AL73" s="41" t="s">
        <v>393</v>
      </c>
    </row>
    <row r="74" spans="1:38" ht="26.25" customHeight="1" thickBot="1" x14ac:dyDescent="0.3">
      <c r="A74" s="36" t="s">
        <v>45</v>
      </c>
      <c r="B74" s="36" t="s">
        <v>173</v>
      </c>
      <c r="C74" s="37" t="s">
        <v>174</v>
      </c>
      <c r="D74" s="38"/>
      <c r="E74" s="114">
        <v>4.5252975468000001E-2</v>
      </c>
      <c r="F74" s="114">
        <v>3.8999999999999999E-5</v>
      </c>
      <c r="G74" s="114">
        <v>0.17148923999999999</v>
      </c>
      <c r="H74" s="114" t="s">
        <v>391</v>
      </c>
      <c r="I74" s="114">
        <v>4.4563506980000001E-2</v>
      </c>
      <c r="J74" s="114">
        <v>9.9136855199999999E-2</v>
      </c>
      <c r="K74" s="114">
        <v>0.10470663600000001</v>
      </c>
      <c r="L74" s="114">
        <v>1.02496066054E-3</v>
      </c>
      <c r="M74" s="114">
        <v>10.221004000000001</v>
      </c>
      <c r="N74" s="114">
        <v>9.3079365079365103E-5</v>
      </c>
      <c r="O74" s="114">
        <v>6.7698412698412702E-6</v>
      </c>
      <c r="P74" s="114">
        <v>3.9999999999999998E-7</v>
      </c>
      <c r="Q74" s="114">
        <v>9.9999999999999995E-7</v>
      </c>
      <c r="R74" s="114">
        <v>8.0793650793650805E-5</v>
      </c>
      <c r="S74" s="114">
        <v>7.0769841269841297E-4</v>
      </c>
      <c r="T74" s="114">
        <v>3.1384920634920598E-3</v>
      </c>
      <c r="U74" s="114" t="s">
        <v>391</v>
      </c>
      <c r="V74" s="114">
        <v>1.2539682539682499E-3</v>
      </c>
      <c r="W74" s="114">
        <v>2E-3</v>
      </c>
      <c r="X74" s="114">
        <v>8.0549699999999998E-3</v>
      </c>
      <c r="Y74" s="114">
        <v>2.3014200000000002E-3</v>
      </c>
      <c r="Z74" s="114">
        <v>2.3014200000000002E-3</v>
      </c>
      <c r="AA74" s="114">
        <v>1.1507100000000001E-3</v>
      </c>
      <c r="AB74" s="114">
        <v>1.3808519999999999E-2</v>
      </c>
      <c r="AC74" s="114" t="s">
        <v>391</v>
      </c>
      <c r="AD74" s="114" t="s">
        <v>389</v>
      </c>
      <c r="AE74" s="40"/>
      <c r="AF74" s="48" t="s">
        <v>389</v>
      </c>
      <c r="AG74" s="48" t="s">
        <v>389</v>
      </c>
      <c r="AH74" s="48" t="s">
        <v>389</v>
      </c>
      <c r="AI74" s="48" t="s">
        <v>389</v>
      </c>
      <c r="AJ74" s="48" t="s">
        <v>389</v>
      </c>
      <c r="AK74" s="114" t="s">
        <v>441</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0.206452</v>
      </c>
      <c r="F80" s="114" t="s">
        <v>391</v>
      </c>
      <c r="G80" s="114">
        <v>2.8925589999999999</v>
      </c>
      <c r="H80" s="114" t="s">
        <v>391</v>
      </c>
      <c r="I80" s="114">
        <v>9.4111628199999992E-3</v>
      </c>
      <c r="J80" s="114">
        <v>1.1312326439999999E-2</v>
      </c>
      <c r="K80" s="114">
        <v>1.2100408E-2</v>
      </c>
      <c r="L80" s="114">
        <v>9.3309988199999996E-6</v>
      </c>
      <c r="M80" s="114" t="s">
        <v>391</v>
      </c>
      <c r="N80" s="114">
        <v>1.2326900000000001</v>
      </c>
      <c r="O80" s="114">
        <v>7.2077210000000003E-2</v>
      </c>
      <c r="P80" s="114">
        <v>1.010902E-2</v>
      </c>
      <c r="Q80" s="114">
        <v>0.14049964000000001</v>
      </c>
      <c r="R80" s="114">
        <v>1.56525339274616E-2</v>
      </c>
      <c r="S80" s="114">
        <v>0.70684480000000005</v>
      </c>
      <c r="T80" s="114">
        <v>3.1001660931999998E-2</v>
      </c>
      <c r="U80" s="114" t="s">
        <v>391</v>
      </c>
      <c r="V80" s="114">
        <v>2.5951352299999999</v>
      </c>
      <c r="W80" s="114">
        <v>0.27337643855421701</v>
      </c>
      <c r="X80" s="114" t="s">
        <v>391</v>
      </c>
      <c r="Y80" s="114" t="s">
        <v>389</v>
      </c>
      <c r="Z80" s="114" t="s">
        <v>391</v>
      </c>
      <c r="AA80" s="114" t="s">
        <v>391</v>
      </c>
      <c r="AB80" s="114" t="s">
        <v>391</v>
      </c>
      <c r="AC80" s="114" t="s">
        <v>391</v>
      </c>
      <c r="AD80" s="114">
        <v>3.8651158720124398E-4</v>
      </c>
      <c r="AE80" s="40"/>
      <c r="AF80" s="48" t="s">
        <v>389</v>
      </c>
      <c r="AG80" s="48" t="s">
        <v>389</v>
      </c>
      <c r="AH80" s="48" t="s">
        <v>389</v>
      </c>
      <c r="AI80" s="48" t="s">
        <v>389</v>
      </c>
      <c r="AJ80" s="48" t="s">
        <v>389</v>
      </c>
      <c r="AK80" s="114" t="s">
        <v>441</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8.4708854270000007</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17.45635</v>
      </c>
      <c r="AL82" s="46" t="s">
        <v>203</v>
      </c>
    </row>
    <row r="83" spans="1:38" ht="26.25" customHeight="1" thickBot="1" x14ac:dyDescent="0.3">
      <c r="A83" s="36" t="s">
        <v>45</v>
      </c>
      <c r="B83" s="54" t="s">
        <v>195</v>
      </c>
      <c r="C83" s="55" t="s">
        <v>196</v>
      </c>
      <c r="D83" s="38"/>
      <c r="E83" s="114" t="s">
        <v>391</v>
      </c>
      <c r="F83" s="114">
        <v>0.13551702028846699</v>
      </c>
      <c r="G83" s="114" t="s">
        <v>389</v>
      </c>
      <c r="H83" s="114" t="s">
        <v>389</v>
      </c>
      <c r="I83" s="114">
        <v>5.1729413333333396E-3</v>
      </c>
      <c r="J83" s="114">
        <v>2.32411333333334E-2</v>
      </c>
      <c r="K83" s="114">
        <v>0.12182794666666701</v>
      </c>
      <c r="L83" s="114">
        <v>1.9527828600000001E-4</v>
      </c>
      <c r="M83" s="114" t="s">
        <v>441</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8554.8533333333307</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7.7539906775</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16.507260500000001</v>
      </c>
      <c r="AL85" s="41" t="s">
        <v>200</v>
      </c>
    </row>
    <row r="86" spans="1:38" ht="26.25" customHeight="1" thickBot="1" x14ac:dyDescent="0.3">
      <c r="A86" s="36" t="s">
        <v>192</v>
      </c>
      <c r="B86" s="45" t="s">
        <v>201</v>
      </c>
      <c r="C86" s="53" t="s">
        <v>202</v>
      </c>
      <c r="D86" s="38"/>
      <c r="E86" s="114" t="s">
        <v>389</v>
      </c>
      <c r="F86" s="114">
        <v>6.6144699999999999E-3</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3.4812999999999997E-2</v>
      </c>
      <c r="AL86" s="41" t="s">
        <v>203</v>
      </c>
    </row>
    <row r="87" spans="1:38" ht="26.25" customHeight="1" thickBot="1" x14ac:dyDescent="0.3">
      <c r="A87" s="36" t="s">
        <v>192</v>
      </c>
      <c r="B87" s="45" t="s">
        <v>204</v>
      </c>
      <c r="C87" s="53" t="s">
        <v>205</v>
      </c>
      <c r="D87" s="38"/>
      <c r="E87" s="114" t="s">
        <v>389</v>
      </c>
      <c r="F87" s="114">
        <v>7.6804049999999999E-2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0.2560135</v>
      </c>
      <c r="AL87" s="41" t="s">
        <v>203</v>
      </c>
    </row>
    <row r="88" spans="1:38" ht="26.25" customHeight="1" thickBot="1" x14ac:dyDescent="0.3">
      <c r="A88" s="36" t="s">
        <v>192</v>
      </c>
      <c r="B88" s="45" t="s">
        <v>206</v>
      </c>
      <c r="C88" s="53" t="s">
        <v>207</v>
      </c>
      <c r="D88" s="38"/>
      <c r="E88" s="114" t="s">
        <v>391</v>
      </c>
      <c r="F88" s="114">
        <v>0.61205933599999995</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49.332512999999999</v>
      </c>
      <c r="AL88" s="41" t="s">
        <v>203</v>
      </c>
    </row>
    <row r="89" spans="1:38" ht="26.25" customHeight="1" thickBot="1" x14ac:dyDescent="0.3">
      <c r="A89" s="36" t="s">
        <v>192</v>
      </c>
      <c r="B89" s="45" t="s">
        <v>208</v>
      </c>
      <c r="C89" s="53" t="s">
        <v>209</v>
      </c>
      <c r="D89" s="38"/>
      <c r="E89" s="114" t="s">
        <v>389</v>
      </c>
      <c r="F89" s="114">
        <v>0.30671048400000001</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1.0229005</v>
      </c>
      <c r="AL89" s="41" t="s">
        <v>203</v>
      </c>
    </row>
    <row r="90" spans="1:38" ht="26.25" customHeight="1" thickBot="1" x14ac:dyDescent="0.3">
      <c r="A90" s="36" t="s">
        <v>192</v>
      </c>
      <c r="B90" s="45" t="s">
        <v>210</v>
      </c>
      <c r="C90" s="53" t="s">
        <v>211</v>
      </c>
      <c r="D90" s="38"/>
      <c r="E90" s="114" t="s">
        <v>389</v>
      </c>
      <c r="F90" s="114">
        <v>38.722818955000001</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50.059854000000001</v>
      </c>
      <c r="AL90" s="41" t="s">
        <v>203</v>
      </c>
    </row>
    <row r="91" spans="1:38" ht="26.25" customHeight="1" thickBot="1" x14ac:dyDescent="0.3">
      <c r="A91" s="36" t="s">
        <v>192</v>
      </c>
      <c r="B91" s="42" t="s">
        <v>379</v>
      </c>
      <c r="C91" s="45" t="s">
        <v>212</v>
      </c>
      <c r="D91" s="38"/>
      <c r="E91" s="114">
        <v>5.7061023013075998E-3</v>
      </c>
      <c r="F91" s="114">
        <v>1.46383710768493E-2</v>
      </c>
      <c r="G91" s="114">
        <v>3.0441600000000002E-3</v>
      </c>
      <c r="H91" s="114">
        <v>1.25514958613481E-2</v>
      </c>
      <c r="I91" s="114">
        <v>0.13401585451961412</v>
      </c>
      <c r="J91" s="114">
        <v>0.18237969451961411</v>
      </c>
      <c r="K91" s="114">
        <v>0.1923689745196141</v>
      </c>
      <c r="L91" s="114">
        <v>3.6747150533826301E-4</v>
      </c>
      <c r="M91" s="114" t="s">
        <v>441</v>
      </c>
      <c r="N91" s="114">
        <v>1.51222841702989E-4</v>
      </c>
      <c r="O91" s="114">
        <v>1.7942856834059779E-3</v>
      </c>
      <c r="P91" s="114">
        <v>3.59901683405978E-4</v>
      </c>
      <c r="Q91" s="114">
        <v>1.8215286366155049E-3</v>
      </c>
      <c r="R91" s="114">
        <v>1.6795457719257161E-2</v>
      </c>
      <c r="S91" s="114">
        <v>0.4480117174387771</v>
      </c>
      <c r="T91" s="114">
        <v>3.8406033451961412E-2</v>
      </c>
      <c r="U91" s="114" t="s">
        <v>391</v>
      </c>
      <c r="V91" s="114">
        <v>0.27024603345196141</v>
      </c>
      <c r="W91" s="114">
        <v>3.02445683405978E-4</v>
      </c>
      <c r="X91" s="114">
        <v>3.3571470858063598E-4</v>
      </c>
      <c r="Y91" s="114">
        <v>1.3610055753268999E-4</v>
      </c>
      <c r="Z91" s="114">
        <v>1.3610055753268999E-4</v>
      </c>
      <c r="AA91" s="114">
        <v>1.3610055753268999E-4</v>
      </c>
      <c r="AB91" s="114">
        <v>7.4401638117870602E-4</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10.86588264369516</v>
      </c>
      <c r="F92" s="114">
        <v>5.9458953181223198</v>
      </c>
      <c r="G92" s="114">
        <v>3.0722343475040033</v>
      </c>
      <c r="H92" s="114">
        <v>1.0400709401627102</v>
      </c>
      <c r="I92" s="114">
        <v>1.3704276741377601</v>
      </c>
      <c r="J92" s="114">
        <v>1.7358750432575398</v>
      </c>
      <c r="K92" s="114">
        <v>1.8272368455989298</v>
      </c>
      <c r="L92" s="114">
        <v>3.5631141893173096E-2</v>
      </c>
      <c r="M92" s="114">
        <v>15.231915222317101</v>
      </c>
      <c r="N92" s="114">
        <v>9.5000217472259521E-2</v>
      </c>
      <c r="O92" s="114">
        <v>2.0583380452322868E-2</v>
      </c>
      <c r="P92" s="114">
        <v>1.8021112502166502E-2</v>
      </c>
      <c r="Q92" s="114">
        <v>0.110048240101755</v>
      </c>
      <c r="R92" s="114">
        <v>4.7838482397527443E-2</v>
      </c>
      <c r="S92" s="114">
        <v>0.10014258157106716</v>
      </c>
      <c r="T92" s="114">
        <v>0.11083358705096964</v>
      </c>
      <c r="U92" s="114" t="s">
        <v>391</v>
      </c>
      <c r="V92" s="114">
        <v>0.19000043494451821</v>
      </c>
      <c r="W92" s="114">
        <v>3.5987494551252004E-2</v>
      </c>
      <c r="X92" s="114" t="s">
        <v>391</v>
      </c>
      <c r="Y92" s="114" t="s">
        <v>391</v>
      </c>
      <c r="Z92" s="114" t="s">
        <v>391</v>
      </c>
      <c r="AA92" s="114" t="s">
        <v>391</v>
      </c>
      <c r="AB92" s="114">
        <v>2.2551498252816399E-2</v>
      </c>
      <c r="AC92" s="114" t="s">
        <v>391</v>
      </c>
      <c r="AD92" s="114" t="s">
        <v>389</v>
      </c>
      <c r="AE92" s="40"/>
      <c r="AF92" s="48" t="s">
        <v>389</v>
      </c>
      <c r="AG92" s="48" t="s">
        <v>389</v>
      </c>
      <c r="AH92" s="48" t="s">
        <v>389</v>
      </c>
      <c r="AI92" s="48" t="s">
        <v>389</v>
      </c>
      <c r="AJ92" s="48" t="s">
        <v>389</v>
      </c>
      <c r="AK92" s="114">
        <v>12264.707142023231</v>
      </c>
      <c r="AL92" s="41" t="s">
        <v>215</v>
      </c>
    </row>
    <row r="93" spans="1:38" ht="26.25" customHeight="1" thickBot="1" x14ac:dyDescent="0.3">
      <c r="A93" s="36" t="s">
        <v>45</v>
      </c>
      <c r="B93" s="42" t="s">
        <v>216</v>
      </c>
      <c r="C93" s="37" t="s">
        <v>380</v>
      </c>
      <c r="D93" s="47"/>
      <c r="E93" s="114" t="s">
        <v>389</v>
      </c>
      <c r="F93" s="114">
        <v>1.42145827557446</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0.433922307692308</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433.92230769230798</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3.817129386958E-2</v>
      </c>
      <c r="F99" s="114">
        <v>7.2792000997426101</v>
      </c>
      <c r="G99" s="39" t="s">
        <v>389</v>
      </c>
      <c r="H99" s="114">
        <v>3.6312719948850698</v>
      </c>
      <c r="I99" s="114">
        <v>7.2386384711660007E-2</v>
      </c>
      <c r="J99" s="114">
        <v>0.11122785943500001</v>
      </c>
      <c r="K99" s="114">
        <v>0.24364197780999999</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295.52600000000001</v>
      </c>
      <c r="AL99" s="41" t="s">
        <v>229</v>
      </c>
    </row>
    <row r="100" spans="1:38" ht="26.25" customHeight="1" thickBot="1" x14ac:dyDescent="0.3">
      <c r="A100" s="36" t="s">
        <v>227</v>
      </c>
      <c r="B100" s="36" t="s">
        <v>230</v>
      </c>
      <c r="C100" s="37" t="s">
        <v>383</v>
      </c>
      <c r="D100" s="57"/>
      <c r="E100" s="114">
        <v>0.1239560717211</v>
      </c>
      <c r="F100" s="114">
        <v>8.3660263194886593</v>
      </c>
      <c r="G100" s="39" t="s">
        <v>389</v>
      </c>
      <c r="H100" s="114">
        <v>8.3875350187923807</v>
      </c>
      <c r="I100" s="114">
        <v>9.6982856073330001E-2</v>
      </c>
      <c r="J100" s="114">
        <v>0.14849762414333001</v>
      </c>
      <c r="K100" s="114">
        <v>0.32158344383665999</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1148.9570000000001</v>
      </c>
      <c r="AL100" s="41" t="s">
        <v>229</v>
      </c>
    </row>
    <row r="101" spans="1:38" ht="26.25" customHeight="1" thickBot="1" x14ac:dyDescent="0.3">
      <c r="A101" s="36" t="s">
        <v>227</v>
      </c>
      <c r="B101" s="36" t="s">
        <v>231</v>
      </c>
      <c r="C101" s="37" t="s">
        <v>232</v>
      </c>
      <c r="D101" s="57"/>
      <c r="E101" s="114">
        <v>1.3509637075000001E-2</v>
      </c>
      <c r="F101" s="114">
        <v>0.27027240618050002</v>
      </c>
      <c r="G101" s="39" t="s">
        <v>389</v>
      </c>
      <c r="H101" s="114">
        <v>0.74609891125000005</v>
      </c>
      <c r="I101" s="114">
        <v>2.6398900000000002E-3</v>
      </c>
      <c r="J101" s="114">
        <v>7.9196700000000002E-3</v>
      </c>
      <c r="K101" s="114">
        <v>1.8479229999999999E-2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486.08199999999999</v>
      </c>
      <c r="AL101" s="41" t="s">
        <v>229</v>
      </c>
    </row>
    <row r="102" spans="1:38" ht="26.25" customHeight="1" thickBot="1" x14ac:dyDescent="0.3">
      <c r="A102" s="36" t="s">
        <v>227</v>
      </c>
      <c r="B102" s="36" t="s">
        <v>233</v>
      </c>
      <c r="C102" s="37" t="s">
        <v>362</v>
      </c>
      <c r="D102" s="57"/>
      <c r="E102" s="114">
        <v>1.496318465248E-2</v>
      </c>
      <c r="F102" s="114">
        <v>0.66281579854705996</v>
      </c>
      <c r="G102" s="39" t="s">
        <v>389</v>
      </c>
      <c r="H102" s="114">
        <v>2.59990187318841</v>
      </c>
      <c r="I102" s="114">
        <v>7.0598700000000002E-3</v>
      </c>
      <c r="J102" s="114">
        <v>0.15899994000000001</v>
      </c>
      <c r="K102" s="114">
        <v>1.07421839</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1383.5730000000001</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3.7269655892000001E-4</v>
      </c>
      <c r="F104" s="114">
        <v>5.9645031059999999E-3</v>
      </c>
      <c r="G104" s="39" t="s">
        <v>389</v>
      </c>
      <c r="H104" s="114">
        <v>2.0582973125000001E-2</v>
      </c>
      <c r="I104" s="114">
        <v>7.8430000000000006E-5</v>
      </c>
      <c r="J104" s="114">
        <v>2.3529000000000001E-4</v>
      </c>
      <c r="K104" s="114">
        <v>5.4900999999999995E-4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15.686</v>
      </c>
      <c r="AL104" s="41" t="s">
        <v>229</v>
      </c>
    </row>
    <row r="105" spans="1:38" ht="26.25" customHeight="1" thickBot="1" x14ac:dyDescent="0.3">
      <c r="A105" s="36" t="s">
        <v>227</v>
      </c>
      <c r="B105" s="36" t="s">
        <v>238</v>
      </c>
      <c r="C105" s="37" t="s">
        <v>239</v>
      </c>
      <c r="D105" s="57"/>
      <c r="E105" s="114">
        <v>6.5741396142850003E-2</v>
      </c>
      <c r="F105" s="114">
        <v>3.2736729740738402</v>
      </c>
      <c r="G105" s="39" t="s">
        <v>389</v>
      </c>
      <c r="H105" s="114">
        <v>3.0004164449999999</v>
      </c>
      <c r="I105" s="114">
        <v>2.4885000000000001E-2</v>
      </c>
      <c r="J105" s="114">
        <v>3.9105000000000001E-2</v>
      </c>
      <c r="K105" s="114">
        <v>8.5319999999999993E-2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355.5</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8.2488123163880003E-2</v>
      </c>
      <c r="F107" s="114">
        <v>0.88794931981367997</v>
      </c>
      <c r="G107" s="39" t="s">
        <v>389</v>
      </c>
      <c r="H107" s="114">
        <v>1.2719118104537099</v>
      </c>
      <c r="I107" s="114">
        <v>3.1251899999999999E-2</v>
      </c>
      <c r="J107" s="114">
        <v>0.41669200000000001</v>
      </c>
      <c r="K107" s="114">
        <v>1.979287</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10417.299999999999</v>
      </c>
      <c r="AL107" s="41" t="s">
        <v>229</v>
      </c>
    </row>
    <row r="108" spans="1:38" ht="26.25" customHeight="1" thickBot="1" x14ac:dyDescent="0.3">
      <c r="A108" s="36" t="s">
        <v>227</v>
      </c>
      <c r="B108" s="36" t="s">
        <v>243</v>
      </c>
      <c r="C108" s="37" t="s">
        <v>358</v>
      </c>
      <c r="D108" s="57"/>
      <c r="E108" s="114">
        <v>1.760777099234E-2</v>
      </c>
      <c r="F108" s="114">
        <v>1.0302592036037901</v>
      </c>
      <c r="G108" s="39" t="s">
        <v>389</v>
      </c>
      <c r="H108" s="114">
        <v>0.65199624319631</v>
      </c>
      <c r="I108" s="114">
        <v>2.5172357999999999E-2</v>
      </c>
      <c r="J108" s="114">
        <v>0.25172358</v>
      </c>
      <c r="K108" s="114">
        <v>0.50344716</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12586.179</v>
      </c>
      <c r="AL108" s="41" t="s">
        <v>229</v>
      </c>
    </row>
    <row r="109" spans="1:38" ht="26.25" customHeight="1" thickBot="1" x14ac:dyDescent="0.3">
      <c r="A109" s="36" t="s">
        <v>227</v>
      </c>
      <c r="B109" s="36" t="s">
        <v>244</v>
      </c>
      <c r="C109" s="37" t="s">
        <v>359</v>
      </c>
      <c r="D109" s="57"/>
      <c r="E109" s="114">
        <v>4.1895101456E-4</v>
      </c>
      <c r="F109" s="114">
        <v>4.5076926008180002E-2</v>
      </c>
      <c r="G109" s="39" t="s">
        <v>389</v>
      </c>
      <c r="H109" s="114">
        <v>2.6006343506880001E-2</v>
      </c>
      <c r="I109" s="114">
        <v>2.6291600000000002E-3</v>
      </c>
      <c r="J109" s="114">
        <v>1.446038E-2</v>
      </c>
      <c r="K109" s="114">
        <v>1.446038E-2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131.458</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1.327165714285E-2</v>
      </c>
      <c r="F111" s="114">
        <v>9.2944767999999997E-2</v>
      </c>
      <c r="G111" s="39" t="s">
        <v>389</v>
      </c>
      <c r="H111" s="114">
        <v>0.21402514285714</v>
      </c>
      <c r="I111" s="114">
        <v>4.0000000000000002E-4</v>
      </c>
      <c r="J111" s="114">
        <v>8.0000000000000004E-4</v>
      </c>
      <c r="K111" s="114">
        <v>1.8E-3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100</v>
      </c>
      <c r="AL111" s="41" t="s">
        <v>229</v>
      </c>
    </row>
    <row r="112" spans="1:38" ht="26.25" customHeight="1" thickBot="1" x14ac:dyDescent="0.3">
      <c r="A112" s="36" t="s">
        <v>247</v>
      </c>
      <c r="B112" s="36" t="s">
        <v>248</v>
      </c>
      <c r="C112" s="37" t="s">
        <v>249</v>
      </c>
      <c r="D112" s="38"/>
      <c r="E112" s="114">
        <v>7.3610800000000003</v>
      </c>
      <c r="F112" s="114" t="s">
        <v>389</v>
      </c>
      <c r="G112" s="39" t="s">
        <v>389</v>
      </c>
      <c r="H112" s="114">
        <v>8.7939360000000004</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184027000</v>
      </c>
      <c r="AL112" s="46" t="s">
        <v>413</v>
      </c>
    </row>
    <row r="113" spans="1:38" ht="26.25" customHeight="1" thickBot="1" x14ac:dyDescent="0.3">
      <c r="A113" s="36" t="s">
        <v>247</v>
      </c>
      <c r="B113" s="58" t="s">
        <v>250</v>
      </c>
      <c r="C113" s="59" t="s">
        <v>251</v>
      </c>
      <c r="D113" s="38"/>
      <c r="E113" s="114">
        <v>2.8322080807437202</v>
      </c>
      <c r="F113" s="114">
        <v>7.2431097631323</v>
      </c>
      <c r="G113" s="39" t="s">
        <v>389</v>
      </c>
      <c r="H113" s="114">
        <v>13.7037258850313</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69118158.676428303</v>
      </c>
      <c r="AL113" s="41" t="s">
        <v>397</v>
      </c>
    </row>
    <row r="114" spans="1:38" ht="26.25" customHeight="1" thickBot="1" x14ac:dyDescent="0.3">
      <c r="A114" s="36" t="s">
        <v>247</v>
      </c>
      <c r="B114" s="58" t="s">
        <v>252</v>
      </c>
      <c r="C114" s="59" t="s">
        <v>363</v>
      </c>
      <c r="D114" s="38"/>
      <c r="E114" s="114">
        <v>0.19322569872000001</v>
      </c>
      <c r="F114" s="114">
        <v>9.8720458668780001E-2</v>
      </c>
      <c r="G114" s="39" t="s">
        <v>389</v>
      </c>
      <c r="H114" s="114">
        <v>0.62798352083999998</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4830642.4680000003</v>
      </c>
      <c r="AL114" s="41" t="s">
        <v>397</v>
      </c>
    </row>
    <row r="115" spans="1:38" ht="26.25" customHeight="1" thickBot="1" x14ac:dyDescent="0.3">
      <c r="A115" s="36" t="s">
        <v>247</v>
      </c>
      <c r="B115" s="58" t="s">
        <v>253</v>
      </c>
      <c r="C115" s="59" t="s">
        <v>254</v>
      </c>
      <c r="D115" s="38"/>
      <c r="E115" s="114">
        <v>0.43360611381510999</v>
      </c>
      <c r="F115" s="48" t="s">
        <v>391</v>
      </c>
      <c r="G115" s="39" t="s">
        <v>389</v>
      </c>
      <c r="H115" s="114">
        <v>1.2266906147955501</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10868423.403835701</v>
      </c>
      <c r="AL115" s="41" t="s">
        <v>397</v>
      </c>
    </row>
    <row r="116" spans="1:38" ht="26.25" customHeight="1" thickBot="1" x14ac:dyDescent="0.3">
      <c r="A116" s="36" t="s">
        <v>247</v>
      </c>
      <c r="B116" s="36" t="s">
        <v>255</v>
      </c>
      <c r="C116" s="45" t="s">
        <v>384</v>
      </c>
      <c r="D116" s="38"/>
      <c r="E116" s="114">
        <v>1.73977803254337</v>
      </c>
      <c r="F116" s="114">
        <v>0.25535976903447</v>
      </c>
      <c r="G116" s="39" t="s">
        <v>389</v>
      </c>
      <c r="H116" s="114">
        <v>4.0670360798674299</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43494450.813584201</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70774333.118607506</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0.23502090899958</v>
      </c>
      <c r="J119" s="114">
        <v>2.15862854999307</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0.87600934942454001</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2386.6950000000002</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v>0.1</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0.26479761510050998</v>
      </c>
      <c r="G125" s="39" t="s">
        <v>389</v>
      </c>
      <c r="H125" s="48" t="s">
        <v>391</v>
      </c>
      <c r="I125" s="114">
        <v>1.4566199999999999E-4</v>
      </c>
      <c r="J125" s="114">
        <v>9.6666600000000003E-4</v>
      </c>
      <c r="K125" s="114">
        <v>2.0436819999999998E-3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0.11399416800000001</v>
      </c>
      <c r="I126" s="39" t="s">
        <v>391</v>
      </c>
      <c r="J126" s="39" t="s">
        <v>391</v>
      </c>
      <c r="K126" s="39" t="s">
        <v>391</v>
      </c>
      <c r="L126" s="39" t="s">
        <v>391</v>
      </c>
      <c r="M126" s="114">
        <v>9.4538079999999997E-2</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276.08</v>
      </c>
      <c r="AL126" s="46" t="s">
        <v>416</v>
      </c>
    </row>
    <row r="127" spans="1:38" ht="26.25" customHeight="1" thickBot="1" x14ac:dyDescent="0.3">
      <c r="A127" s="36" t="s">
        <v>272</v>
      </c>
      <c r="B127" s="36" t="s">
        <v>277</v>
      </c>
      <c r="C127" s="37" t="s">
        <v>278</v>
      </c>
      <c r="D127" s="38"/>
      <c r="E127" s="48" t="s">
        <v>391</v>
      </c>
      <c r="F127" s="48" t="s">
        <v>391</v>
      </c>
      <c r="G127" s="48" t="s">
        <v>391</v>
      </c>
      <c r="H127" s="114">
        <v>0.48337095714285</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14.47528</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7.5459999999999999E-2</v>
      </c>
      <c r="F130" s="114">
        <v>2.4030000000000002E-3</v>
      </c>
      <c r="G130" s="114">
        <v>3.5500000000000002E-3</v>
      </c>
      <c r="H130" s="114">
        <v>1.3100000000000001E-4</v>
      </c>
      <c r="I130" s="114">
        <v>2.8709999999999999E-4</v>
      </c>
      <c r="J130" s="114">
        <v>3.19E-4</v>
      </c>
      <c r="K130" s="114">
        <v>3.19E-4</v>
      </c>
      <c r="L130" s="114">
        <v>1.00485E-5</v>
      </c>
      <c r="M130" s="114">
        <v>1.5058E-2</v>
      </c>
      <c r="N130" s="114">
        <v>4.6699999999999997E-3</v>
      </c>
      <c r="O130" s="114">
        <v>6.0000000000000002E-5</v>
      </c>
      <c r="P130" s="114">
        <v>7.9000000000000001E-4</v>
      </c>
      <c r="Q130" s="114">
        <v>5.4000000000000001E-4</v>
      </c>
      <c r="R130" s="114">
        <v>3.5599999999999998E-3</v>
      </c>
      <c r="S130" s="114">
        <v>4.5249999999999999E-2</v>
      </c>
      <c r="T130" s="114">
        <v>1.6930000000000001E-2</v>
      </c>
      <c r="U130" s="114">
        <v>2.0227440396157801E-4</v>
      </c>
      <c r="V130" s="114">
        <v>4.2356605957766301E-4</v>
      </c>
      <c r="W130" s="114">
        <v>5.2999999999999999E-2</v>
      </c>
      <c r="X130" s="114">
        <v>1.4522264899805601E-7</v>
      </c>
      <c r="Y130" s="114">
        <v>3.0946254965061898E-7</v>
      </c>
      <c r="Z130" s="114">
        <v>1.64239900652563E-7</v>
      </c>
      <c r="AA130" s="114">
        <v>2.0054556290207699E-7</v>
      </c>
      <c r="AB130" s="114">
        <v>2.6622737528636401E-3</v>
      </c>
      <c r="AC130" s="114">
        <v>0.236724614968881</v>
      </c>
      <c r="AD130" s="114">
        <v>5.8780596023022699E-8</v>
      </c>
      <c r="AE130" s="40"/>
      <c r="AF130" s="48" t="s">
        <v>389</v>
      </c>
      <c r="AG130" s="48" t="s">
        <v>389</v>
      </c>
      <c r="AH130" s="48" t="s">
        <v>389</v>
      </c>
      <c r="AI130" s="48" t="s">
        <v>389</v>
      </c>
      <c r="AJ130" s="48" t="s">
        <v>389</v>
      </c>
      <c r="AK130" s="114">
        <v>135.26</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6.5947199999999997E-2</v>
      </c>
      <c r="F133" s="114">
        <v>1.039168E-3</v>
      </c>
      <c r="G133" s="114">
        <v>9.032768E-3</v>
      </c>
      <c r="H133" s="114" t="s">
        <v>391</v>
      </c>
      <c r="I133" s="114">
        <v>2.7775705000000002E-3</v>
      </c>
      <c r="J133" s="114">
        <v>2.7782051000000002E-3</v>
      </c>
      <c r="K133" s="114">
        <v>3.0886515599999999E-3</v>
      </c>
      <c r="L133" s="114" t="s">
        <v>391</v>
      </c>
      <c r="M133" s="114">
        <v>1.1191039999999999E-2</v>
      </c>
      <c r="N133" s="114">
        <v>2.4004780799999998E-3</v>
      </c>
      <c r="O133" s="114">
        <v>4.0207808E-4</v>
      </c>
      <c r="P133" s="114">
        <v>2.1024899999999999E-2</v>
      </c>
      <c r="Q133" s="114">
        <v>1.08792896E-3</v>
      </c>
      <c r="R133" s="114">
        <v>1.0839321599999999E-3</v>
      </c>
      <c r="S133" s="114">
        <v>9.9360447999999996E-4</v>
      </c>
      <c r="T133" s="114">
        <v>1.3852908799999999E-3</v>
      </c>
      <c r="U133" s="114">
        <v>1.58113408E-3</v>
      </c>
      <c r="V133" s="114">
        <v>1.279935232E-2</v>
      </c>
      <c r="W133" s="114">
        <v>0.71942399999999995</v>
      </c>
      <c r="X133" s="114">
        <v>7.9936000000000002E-9</v>
      </c>
      <c r="Y133" s="114">
        <v>5.7633856E-7</v>
      </c>
      <c r="Z133" s="114">
        <v>5.1478783999999997E-7</v>
      </c>
      <c r="AA133" s="114">
        <v>5.5875263999999999E-7</v>
      </c>
      <c r="AB133" s="114">
        <v>1.6578726399999999E-6</v>
      </c>
      <c r="AC133" s="114">
        <v>1.19904E-2</v>
      </c>
      <c r="AD133" s="114">
        <v>3.2773759999999999E-2</v>
      </c>
      <c r="AE133" s="40"/>
      <c r="AF133" s="48" t="s">
        <v>389</v>
      </c>
      <c r="AG133" s="48" t="s">
        <v>389</v>
      </c>
      <c r="AH133" s="48" t="s">
        <v>389</v>
      </c>
      <c r="AI133" s="48" t="s">
        <v>389</v>
      </c>
      <c r="AJ133" s="48" t="s">
        <v>389</v>
      </c>
      <c r="AK133" s="114">
        <v>79936</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3.1496907839999998E-2</v>
      </c>
      <c r="F135" s="114">
        <v>1.218276624E-2</v>
      </c>
      <c r="G135" s="114">
        <v>1.08951568E-3</v>
      </c>
      <c r="H135" s="114" t="s">
        <v>391</v>
      </c>
      <c r="I135" s="114">
        <v>5.385473272E-2</v>
      </c>
      <c r="J135" s="114">
        <v>5.8551142879999997E-2</v>
      </c>
      <c r="K135" s="114">
        <v>5.9838752320000001E-2</v>
      </c>
      <c r="L135" s="114">
        <v>1.7825878442399998E-2</v>
      </c>
      <c r="M135" s="114">
        <v>0.55297873103999995</v>
      </c>
      <c r="N135" s="114">
        <v>9.7300757119999998E-2</v>
      </c>
      <c r="O135" s="114">
        <v>1.7955668E-3</v>
      </c>
      <c r="P135" s="114">
        <v>1.8600539999999999E-4</v>
      </c>
      <c r="Q135" s="114">
        <v>5.0325920800000003E-3</v>
      </c>
      <c r="R135" s="114">
        <v>9.5966888000000006E-4</v>
      </c>
      <c r="S135" s="114">
        <v>4.72329976E-2</v>
      </c>
      <c r="T135" s="114" t="s">
        <v>391</v>
      </c>
      <c r="U135" s="114">
        <v>6.9332816000000001E-4</v>
      </c>
      <c r="V135" s="114">
        <v>0.30938536064</v>
      </c>
      <c r="W135" s="114">
        <v>0.12958508000000002</v>
      </c>
      <c r="X135" s="114">
        <v>2.2864263279999999E-4</v>
      </c>
      <c r="Y135" s="114">
        <v>3.6558028080000001E-4</v>
      </c>
      <c r="Z135" s="114">
        <v>1.2881579437599999E-4</v>
      </c>
      <c r="AA135" s="114">
        <v>1.637958E-4</v>
      </c>
      <c r="AB135" s="114">
        <v>8.86834507976E-4</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1.773417E-2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1.2616575E-2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841105</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1.6454145411714201</v>
      </c>
      <c r="I139" s="114">
        <v>0.79673603999999998</v>
      </c>
      <c r="J139" s="114">
        <v>0.79673603999999998</v>
      </c>
      <c r="K139" s="114">
        <v>0.79673603999999998</v>
      </c>
      <c r="L139" s="48" t="s">
        <v>391</v>
      </c>
      <c r="M139" s="114" t="s">
        <v>391</v>
      </c>
      <c r="N139" s="114">
        <v>2.3019199999999998E-3</v>
      </c>
      <c r="O139" s="114">
        <v>4.6420999999999997E-3</v>
      </c>
      <c r="P139" s="114">
        <v>4.6420999999999997E-3</v>
      </c>
      <c r="Q139" s="114">
        <v>7.3534200000000003E-3</v>
      </c>
      <c r="R139" s="114">
        <v>7.0240700000000003E-3</v>
      </c>
      <c r="S139" s="114">
        <v>1.6346240000000001E-2</v>
      </c>
      <c r="T139" s="114" t="s">
        <v>391</v>
      </c>
      <c r="U139" s="114" t="s">
        <v>391</v>
      </c>
      <c r="V139" s="114" t="s">
        <v>391</v>
      </c>
      <c r="W139" s="114">
        <v>8.0941159999999996</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103.96531500416224</v>
      </c>
      <c r="F141" s="66">
        <f t="shared" ref="F141:AI141" si="0">SUM(F$14:F$140)</f>
        <v>137.62276867544443</v>
      </c>
      <c r="G141" s="66">
        <f t="shared" si="0"/>
        <v>14.446269282790617</v>
      </c>
      <c r="H141" s="66">
        <f t="shared" si="0"/>
        <v>54.41798386891773</v>
      </c>
      <c r="I141" s="66">
        <f t="shared" si="0"/>
        <v>14.27746909550935</v>
      </c>
      <c r="J141" s="66">
        <f t="shared" si="0"/>
        <v>39.410594419041182</v>
      </c>
      <c r="K141" s="66">
        <f t="shared" si="0"/>
        <v>75.661391187207101</v>
      </c>
      <c r="L141" s="66">
        <f t="shared" si="0"/>
        <v>1.6251915542337838</v>
      </c>
      <c r="M141" s="66">
        <v>266.67744142655317</v>
      </c>
      <c r="N141" s="66">
        <f t="shared" si="0"/>
        <v>6.8255523822415824</v>
      </c>
      <c r="O141" s="66">
        <f t="shared" si="0"/>
        <v>0.50425807443501991</v>
      </c>
      <c r="P141" s="66">
        <f t="shared" si="0"/>
        <v>0.37286318115598632</v>
      </c>
      <c r="Q141" s="66">
        <f t="shared" si="0"/>
        <v>0.6147550549953027</v>
      </c>
      <c r="R141" s="66">
        <f t="shared" si="0"/>
        <v>5.8245769844192505</v>
      </c>
      <c r="S141" s="66">
        <f t="shared" si="0"/>
        <v>27.171621726603249</v>
      </c>
      <c r="T141" s="66">
        <f t="shared" si="0"/>
        <v>5.2828969603526978</v>
      </c>
      <c r="U141" s="66">
        <v>1.0680722781931187</v>
      </c>
      <c r="V141" s="66">
        <f t="shared" si="0"/>
        <v>73.694294968903492</v>
      </c>
      <c r="W141" s="66">
        <f t="shared" si="0"/>
        <v>16.360294014280132</v>
      </c>
      <c r="X141" s="66">
        <f t="shared" si="0"/>
        <v>1.8792598085291536</v>
      </c>
      <c r="Y141" s="66">
        <f t="shared" si="0"/>
        <v>2.0021279833865497</v>
      </c>
      <c r="Z141" s="66">
        <f t="shared" si="0"/>
        <v>0.69193191456950165</v>
      </c>
      <c r="AA141" s="66">
        <f t="shared" si="0"/>
        <v>1.0146052595556641</v>
      </c>
      <c r="AB141" s="66">
        <f t="shared" si="0"/>
        <v>6.3588050621104335</v>
      </c>
      <c r="AC141" s="66">
        <v>3.4393549390204505</v>
      </c>
      <c r="AD141" s="66">
        <f t="shared" si="0"/>
        <v>8.4389997369348055</v>
      </c>
      <c r="AE141" s="67"/>
      <c r="AF141" s="68">
        <v>297871.21167771553</v>
      </c>
      <c r="AG141" s="68">
        <v>22525.960714756002</v>
      </c>
      <c r="AH141" s="68">
        <v>22679.46612303616</v>
      </c>
      <c r="AI141" s="68">
        <f t="shared" si="0"/>
        <v>537541.13340729219</v>
      </c>
      <c r="AJ141" s="68">
        <v>37097.551325769629</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103.96531500416224</v>
      </c>
      <c r="F152" s="91">
        <f t="shared" ref="F152:AD152" si="1">F141+F151+IF(AND(OR($B$4="AT",$B$4="BE",$B$4="CH",$B$4="GB",$B$4="IE",$B$4="LT",$B$4="LU",$B$4="NL"),SUM(F143:F149)&gt;0),SUM(F143:F149)-SUM(F27:F33),0)</f>
        <v>137.62276867544443</v>
      </c>
      <c r="G152" s="91">
        <f t="shared" si="1"/>
        <v>14.446269282790617</v>
      </c>
      <c r="H152" s="91">
        <f t="shared" si="1"/>
        <v>54.41798386891773</v>
      </c>
      <c r="I152" s="91">
        <f t="shared" si="1"/>
        <v>14.27746909550935</v>
      </c>
      <c r="J152" s="91">
        <f t="shared" si="1"/>
        <v>39.410594419041182</v>
      </c>
      <c r="K152" s="91">
        <f t="shared" si="1"/>
        <v>75.661391187207101</v>
      </c>
      <c r="L152" s="91">
        <f>L141+L151+IF(AND(OR($B$4="AT",$B$4="BE",$B$4="CH",$B$4="GB",$B$4="IE",$B$4="LT",$B$4="LU",$B$4="NL"),SUM(L143:L149)&gt;0),SUM(L143:L149)-SUM(L27:L33),0)</f>
        <v>1.6251915542337838</v>
      </c>
      <c r="M152" s="91">
        <f t="shared" si="1"/>
        <v>266.67744142655317</v>
      </c>
      <c r="N152" s="91">
        <f t="shared" si="1"/>
        <v>6.8255523822415824</v>
      </c>
      <c r="O152" s="91">
        <f t="shared" si="1"/>
        <v>0.50425807443501991</v>
      </c>
      <c r="P152" s="91">
        <f t="shared" si="1"/>
        <v>0.37286318115598632</v>
      </c>
      <c r="Q152" s="91">
        <f t="shared" si="1"/>
        <v>0.6147550549953027</v>
      </c>
      <c r="R152" s="91">
        <f t="shared" si="1"/>
        <v>5.8245769844192505</v>
      </c>
      <c r="S152" s="91">
        <f t="shared" si="1"/>
        <v>27.171621726603249</v>
      </c>
      <c r="T152" s="91">
        <f t="shared" si="1"/>
        <v>5.2828969603526978</v>
      </c>
      <c r="U152" s="91">
        <f t="shared" si="1"/>
        <v>1.0680722781931187</v>
      </c>
      <c r="V152" s="91">
        <f t="shared" si="1"/>
        <v>73.694294968903492</v>
      </c>
      <c r="W152" s="91">
        <f t="shared" si="1"/>
        <v>16.360294014280132</v>
      </c>
      <c r="X152" s="91">
        <f t="shared" si="1"/>
        <v>1.8792598085291536</v>
      </c>
      <c r="Y152" s="91">
        <f t="shared" si="1"/>
        <v>2.0021279833865497</v>
      </c>
      <c r="Z152" s="91">
        <f t="shared" si="1"/>
        <v>0.69193191456950165</v>
      </c>
      <c r="AA152" s="91">
        <f t="shared" si="1"/>
        <v>1.0146052595556641</v>
      </c>
      <c r="AB152" s="91">
        <f t="shared" si="1"/>
        <v>6.3588050621104335</v>
      </c>
      <c r="AC152" s="91">
        <f t="shared" si="1"/>
        <v>3.4393549390204505</v>
      </c>
      <c r="AD152" s="91">
        <f t="shared" si="1"/>
        <v>8.4389997369348055</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91.034916296006472</v>
      </c>
      <c r="F154" s="91">
        <f>F141+F153-IF(OR($B$6=2005,$B$6&gt;=2020),SUM(F99:F122),0)+IF(AND(OR($B$4="AT",$B$4="BE",$B$4="CH",$B$4="GB",$B$4="IE",$B$4="LT",$B$4="LU",$B$4="NL"),SUM(F143:F149)&gt;0),SUM(F143:F149)-SUM(F27:F33),0)</f>
        <v>107.23538701662002</v>
      </c>
      <c r="G154" s="91">
        <f>G141+G153+IF(AND(OR($B$4="AT",$B$4="BE",$B$4="CH",$B$4="GB",$B$4="IE",$B$4="LT",$B$4="LU",$B$4="NL"),SUM(G143:G149)&gt;0),SUM(G143:G149)-SUM(G27:G33),0)</f>
        <v>14.446269282790617</v>
      </c>
      <c r="H154" s="91">
        <f t="shared" ref="H154:AD154" si="2">H141+H153+IF(AND(OR($B$4="AT",$B$4="BE",$B$4="CH",$B$4="GB",$B$4="IE",$B$4="LT",$B$4="LU",$B$4="NL"),SUM(H143:H149)&gt;0),SUM(H143:H149)-SUM(H27:H33),0)</f>
        <v>54.41798386891773</v>
      </c>
      <c r="I154" s="91">
        <f t="shared" si="2"/>
        <v>14.27746909550935</v>
      </c>
      <c r="J154" s="91">
        <f t="shared" si="2"/>
        <v>39.410594419041182</v>
      </c>
      <c r="K154" s="91">
        <f t="shared" si="2"/>
        <v>75.661391187207101</v>
      </c>
      <c r="L154" s="91">
        <f>L141+L153+IF(AND(OR($B$4="AT",$B$4="BE",$B$4="CH",$B$4="GB",$B$4="IE",$B$4="LT",$B$4="LU",$B$4="NL"),SUM(L143:L149)&gt;0),SUM(L143:L149)-SUM(L27:L33),0)</f>
        <v>1.6251915542337838</v>
      </c>
      <c r="M154" s="91">
        <f t="shared" si="2"/>
        <v>266.67744142655317</v>
      </c>
      <c r="N154" s="91">
        <f t="shared" si="2"/>
        <v>6.8255523822415824</v>
      </c>
      <c r="O154" s="91">
        <f t="shared" si="2"/>
        <v>0.50425807443501991</v>
      </c>
      <c r="P154" s="91">
        <f t="shared" si="2"/>
        <v>0.37286318115598632</v>
      </c>
      <c r="Q154" s="91">
        <f t="shared" si="2"/>
        <v>0.6147550549953027</v>
      </c>
      <c r="R154" s="91">
        <f t="shared" si="2"/>
        <v>5.8245769844192505</v>
      </c>
      <c r="S154" s="91">
        <f t="shared" si="2"/>
        <v>27.171621726603249</v>
      </c>
      <c r="T154" s="91">
        <f t="shared" si="2"/>
        <v>5.2828969603526978</v>
      </c>
      <c r="U154" s="91">
        <f t="shared" si="2"/>
        <v>1.0680722781931187</v>
      </c>
      <c r="V154" s="91">
        <f t="shared" si="2"/>
        <v>73.694294968903492</v>
      </c>
      <c r="W154" s="91">
        <f t="shared" si="2"/>
        <v>16.360294014280132</v>
      </c>
      <c r="X154" s="91">
        <f t="shared" si="2"/>
        <v>1.8792598085291536</v>
      </c>
      <c r="Y154" s="91">
        <f t="shared" si="2"/>
        <v>2.0021279833865497</v>
      </c>
      <c r="Z154" s="91">
        <f t="shared" si="2"/>
        <v>0.69193191456950165</v>
      </c>
      <c r="AA154" s="91">
        <f t="shared" si="2"/>
        <v>1.0146052595556641</v>
      </c>
      <c r="AB154" s="91">
        <f t="shared" si="2"/>
        <v>6.3588050621104335</v>
      </c>
      <c r="AC154" s="91">
        <f t="shared" si="2"/>
        <v>3.4393549390204505</v>
      </c>
      <c r="AD154" s="91">
        <f t="shared" si="2"/>
        <v>8.4389997369348055</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7.4564955817243099</v>
      </c>
      <c r="F157" s="114">
        <v>0.32793383689901001</v>
      </c>
      <c r="G157" s="114">
        <v>0.62220084351223004</v>
      </c>
      <c r="H157" s="114" t="s">
        <v>391</v>
      </c>
      <c r="I157" s="114">
        <v>0.12444021681501001</v>
      </c>
      <c r="J157" s="114">
        <v>0.12444021681501001</v>
      </c>
      <c r="K157" s="114">
        <v>0.12444021681501001</v>
      </c>
      <c r="L157" s="114">
        <v>5.9731304071200003E-2</v>
      </c>
      <c r="M157" s="114">
        <v>4.8816963755912397</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26352.641687951698</v>
      </c>
      <c r="AG157" s="48" t="s">
        <v>389</v>
      </c>
      <c r="AH157" s="48" t="s">
        <v>389</v>
      </c>
      <c r="AI157" s="114">
        <v>414.448953482577</v>
      </c>
      <c r="AJ157" s="48" t="s">
        <v>389</v>
      </c>
      <c r="AK157" s="48" t="s">
        <v>389</v>
      </c>
      <c r="AL157" s="98" t="s">
        <v>41</v>
      </c>
    </row>
    <row r="158" spans="1:38" ht="26.25" customHeight="1" thickBot="1" x14ac:dyDescent="0.3">
      <c r="A158" s="98" t="s">
        <v>311</v>
      </c>
      <c r="B158" s="98" t="s">
        <v>314</v>
      </c>
      <c r="C158" s="99" t="s">
        <v>315</v>
      </c>
      <c r="D158" s="100"/>
      <c r="E158" s="114">
        <v>1.0566393928286999</v>
      </c>
      <c r="F158" s="114">
        <v>5.4606569449680002E-2</v>
      </c>
      <c r="G158" s="114">
        <v>8.956118890673001E-2</v>
      </c>
      <c r="H158" s="114" t="s">
        <v>391</v>
      </c>
      <c r="I158" s="114">
        <v>1.791220307326E-2</v>
      </c>
      <c r="J158" s="114">
        <v>1.791220307326E-2</v>
      </c>
      <c r="K158" s="114">
        <v>1.791220307326E-2</v>
      </c>
      <c r="L158" s="114">
        <v>8.5978574751600003E-3</v>
      </c>
      <c r="M158" s="114">
        <v>0.67425218073084003</v>
      </c>
      <c r="N158" s="114">
        <v>0.45232564419637</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3793.6514978400742</v>
      </c>
      <c r="AG158" s="48" t="s">
        <v>389</v>
      </c>
      <c r="AH158" s="48" t="s">
        <v>389</v>
      </c>
      <c r="AI158" s="114">
        <v>59.2633821448009</v>
      </c>
      <c r="AJ158" s="48" t="s">
        <v>389</v>
      </c>
      <c r="AK158" s="48" t="s">
        <v>389</v>
      </c>
      <c r="AL158" s="98" t="s">
        <v>41</v>
      </c>
    </row>
    <row r="159" spans="1:38" ht="26.25" customHeight="1" thickBot="1" x14ac:dyDescent="0.3">
      <c r="A159" s="98" t="s">
        <v>316</v>
      </c>
      <c r="B159" s="98" t="s">
        <v>317</v>
      </c>
      <c r="C159" s="99" t="s">
        <v>386</v>
      </c>
      <c r="D159" s="100"/>
      <c r="E159" s="114">
        <v>57.801248337213202</v>
      </c>
      <c r="F159" s="114">
        <v>1.62490158580336</v>
      </c>
      <c r="G159" s="114">
        <v>7.5637241151414703</v>
      </c>
      <c r="H159" s="114">
        <v>3.3380102701889999E-2</v>
      </c>
      <c r="I159" s="114">
        <v>4.3720995177864799</v>
      </c>
      <c r="J159" s="114">
        <v>4.6812281497567803</v>
      </c>
      <c r="K159" s="114">
        <v>4.6812281497567803</v>
      </c>
      <c r="L159" s="114">
        <v>0.27657288573367</v>
      </c>
      <c r="M159" s="114">
        <v>5.8759708825329007</v>
      </c>
      <c r="N159" s="114">
        <v>0.21953417604408998</v>
      </c>
      <c r="O159" s="114">
        <v>1.3298505103250001E-2</v>
      </c>
      <c r="P159" s="114">
        <v>2.9125249674400002E-3</v>
      </c>
      <c r="Q159" s="114">
        <v>0.65692850680980996</v>
      </c>
      <c r="R159" s="114">
        <v>0.62560239705215004</v>
      </c>
      <c r="S159" s="114">
        <v>2.7028461259372101</v>
      </c>
      <c r="T159" s="114">
        <v>18.540679473803721</v>
      </c>
      <c r="U159" s="114">
        <v>1.498754677628E-2</v>
      </c>
      <c r="V159" s="114">
        <v>1.8599962653272999</v>
      </c>
      <c r="W159" s="114">
        <v>0.45930199103473002</v>
      </c>
      <c r="X159" s="114">
        <v>1.228907680976E-2</v>
      </c>
      <c r="Y159" s="114">
        <v>4.20197940524E-2</v>
      </c>
      <c r="Z159" s="114">
        <v>1.32650880968E-2</v>
      </c>
      <c r="AA159" s="114">
        <v>2.237053724153E-2</v>
      </c>
      <c r="AB159" s="114">
        <v>8.9944496200529994E-2</v>
      </c>
      <c r="AC159" s="114">
        <v>0.18343718181758001</v>
      </c>
      <c r="AD159" s="114">
        <v>0.73531567090620997</v>
      </c>
      <c r="AE159" s="40"/>
      <c r="AF159" s="114">
        <v>69512.3978295712</v>
      </c>
      <c r="AG159" s="48" t="s">
        <v>389</v>
      </c>
      <c r="AH159" s="114">
        <v>1027.1605139999999</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23" priority="67" stopIfTrue="1" operator="equal">
      <formula>"C"</formula>
    </cfRule>
    <cfRule type="cellIs" dxfId="22" priority="68" stopIfTrue="1" operator="equal">
      <formula>"IE"</formula>
    </cfRule>
    <cfRule type="cellIs" dxfId="21" priority="69" stopIfTrue="1" operator="equal">
      <formula>"NA"</formula>
    </cfRule>
    <cfRule type="cellIs" dxfId="20" priority="70" stopIfTrue="1" operator="equal">
      <formula>"NE"</formula>
    </cfRule>
    <cfRule type="cellIs" dxfId="19" priority="71" stopIfTrue="1" operator="equal">
      <formula>"NO"</formula>
    </cfRule>
    <cfRule type="cellIs" dxfId="18" priority="72" stopIfTrue="1" operator="equal">
      <formula>"TPS"</formula>
    </cfRule>
  </conditionalFormatting>
  <conditionalFormatting sqref="E14:AK141">
    <cfRule type="cellIs" dxfId="17" priority="13" stopIfTrue="1" operator="equal">
      <formula>"C"</formula>
    </cfRule>
    <cfRule type="cellIs" dxfId="16" priority="14" stopIfTrue="1" operator="equal">
      <formula>"IE"</formula>
    </cfRule>
    <cfRule type="cellIs" dxfId="15" priority="15" stopIfTrue="1" operator="equal">
      <formula>"NA"</formula>
    </cfRule>
    <cfRule type="cellIs" dxfId="14" priority="16" stopIfTrue="1" operator="equal">
      <formula>"NE"</formula>
    </cfRule>
    <cfRule type="cellIs" dxfId="13" priority="17" stopIfTrue="1" operator="equal">
      <formula>"NO"</formula>
    </cfRule>
    <cfRule type="cellIs" dxfId="12" priority="18" stopIfTrue="1" operator="equal">
      <formula>"TPS"</formula>
    </cfRule>
  </conditionalFormatting>
  <conditionalFormatting sqref="E157:AK164">
    <cfRule type="cellIs" dxfId="11" priority="1" stopIfTrue="1" operator="equal">
      <formula>"C"</formula>
    </cfRule>
    <cfRule type="cellIs" dxfId="10" priority="2" stopIfTrue="1" operator="equal">
      <formula>"IE"</formula>
    </cfRule>
    <cfRule type="cellIs" dxfId="9" priority="3" stopIfTrue="1" operator="equal">
      <formula>"NA"</formula>
    </cfRule>
    <cfRule type="cellIs" dxfId="8" priority="4" stopIfTrue="1" operator="equal">
      <formula>"NE"</formula>
    </cfRule>
    <cfRule type="cellIs" dxfId="7" priority="5" stopIfTrue="1" operator="equal">
      <formula>"NO"</formula>
    </cfRule>
    <cfRule type="cellIs" dxfId="6" priority="6" stopIfTrue="1" operator="equal">
      <formula>"TPS"</formula>
    </cfRule>
  </conditionalFormatting>
  <conditionalFormatting sqref="AF143:AK149">
    <cfRule type="cellIs" dxfId="5" priority="31" stopIfTrue="1" operator="equal">
      <formula>"C"</formula>
    </cfRule>
    <cfRule type="cellIs" dxfId="4" priority="32" stopIfTrue="1" operator="equal">
      <formula>"IE"</formula>
    </cfRule>
    <cfRule type="cellIs" dxfId="3" priority="33" stopIfTrue="1" operator="equal">
      <formula>"NA"</formula>
    </cfRule>
    <cfRule type="cellIs" dxfId="2" priority="34" stopIfTrue="1" operator="equal">
      <formula>"NE"</formula>
    </cfRule>
    <cfRule type="cellIs" dxfId="1" priority="35" stopIfTrue="1" operator="equal">
      <formula>"NO"</formula>
    </cfRule>
    <cfRule type="cellIs" dxfId="0" priority="36" stopIfTrue="1" operator="equal">
      <formula>"TPS"</formula>
    </cfRule>
  </conditionalFormatting>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3F3D0-2184-4D0B-AD3D-F6D16720AD13}">
  <sheetPr codeName="Tabelle33">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1993</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1993</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14.851053664232872</v>
      </c>
      <c r="F14" s="114">
        <v>1.5404237619543497</v>
      </c>
      <c r="G14" s="114">
        <v>15.415125909716831</v>
      </c>
      <c r="H14" s="114">
        <v>0.28069142015515003</v>
      </c>
      <c r="I14" s="114">
        <v>2.7588830763954104</v>
      </c>
      <c r="J14" s="114">
        <v>3.49335496541004</v>
      </c>
      <c r="K14" s="114">
        <v>3.7539642924509309</v>
      </c>
      <c r="L14" s="114" t="s">
        <v>391</v>
      </c>
      <c r="M14" s="114">
        <v>4.0873368954930305</v>
      </c>
      <c r="N14" s="114">
        <v>1.9545720783994898</v>
      </c>
      <c r="O14" s="114">
        <v>6.8168829480799997E-2</v>
      </c>
      <c r="P14" s="114">
        <v>0.20458193444705</v>
      </c>
      <c r="Q14" s="114">
        <v>0.22722016472657003</v>
      </c>
      <c r="R14" s="114">
        <v>0.41808131200924997</v>
      </c>
      <c r="S14" s="114">
        <v>0.6817574752338299</v>
      </c>
      <c r="T14" s="114">
        <v>5.3313451182433704</v>
      </c>
      <c r="U14" s="114">
        <v>0.21194225003284997</v>
      </c>
      <c r="V14" s="114">
        <v>10.739202283896232</v>
      </c>
      <c r="W14" s="114">
        <v>6.851556260097289</v>
      </c>
      <c r="X14" s="114">
        <v>4.0246589570427226E-2</v>
      </c>
      <c r="Y14" s="114">
        <v>3.8669860798946964E-2</v>
      </c>
      <c r="Z14" s="114">
        <v>1.5782245748123019E-2</v>
      </c>
      <c r="AA14" s="114">
        <v>3.424912002634653E-2</v>
      </c>
      <c r="AB14" s="114">
        <v>0.12895025360989446</v>
      </c>
      <c r="AC14" s="114">
        <v>0.49428664327515004</v>
      </c>
      <c r="AD14" s="114">
        <v>0.10220999028904358</v>
      </c>
      <c r="AE14" s="40"/>
      <c r="AF14" s="114">
        <v>32014.338289999901</v>
      </c>
      <c r="AG14" s="114">
        <v>44063.468666149958</v>
      </c>
      <c r="AH14" s="114">
        <v>14495.176199961543</v>
      </c>
      <c r="AI14" s="114">
        <v>39176.323095797059</v>
      </c>
      <c r="AJ14" s="114">
        <v>9166.0362335286809</v>
      </c>
      <c r="AK14" s="39" t="s">
        <v>389</v>
      </c>
      <c r="AL14" s="41" t="s">
        <v>41</v>
      </c>
    </row>
    <row r="15" spans="1:38" ht="26.25" customHeight="1" thickBot="1" x14ac:dyDescent="0.3">
      <c r="A15" s="36" t="s">
        <v>45</v>
      </c>
      <c r="B15" s="36" t="s">
        <v>46</v>
      </c>
      <c r="C15" s="37" t="s">
        <v>47</v>
      </c>
      <c r="D15" s="38"/>
      <c r="E15" s="114">
        <v>1.89767664321149</v>
      </c>
      <c r="F15" s="114">
        <v>6.7138517465739997E-2</v>
      </c>
      <c r="G15" s="114">
        <v>1.5775451630333801</v>
      </c>
      <c r="H15" s="114">
        <v>6.4312217132579994E-2</v>
      </c>
      <c r="I15" s="114">
        <v>0.33596150299457</v>
      </c>
      <c r="J15" s="114">
        <v>0.35013652191035</v>
      </c>
      <c r="K15" s="114">
        <v>0.40683659757348001</v>
      </c>
      <c r="L15" s="114" t="s">
        <v>391</v>
      </c>
      <c r="M15" s="114">
        <v>0.42635894046620998</v>
      </c>
      <c r="N15" s="114">
        <v>3.7087123683259997E-2</v>
      </c>
      <c r="O15" s="114">
        <v>1.1525958255600001E-3</v>
      </c>
      <c r="P15" s="114">
        <v>1.7939738314000001E-4</v>
      </c>
      <c r="Q15" s="114">
        <v>2.8721924077599998E-3</v>
      </c>
      <c r="R15" s="114">
        <v>1.45504491778E-3</v>
      </c>
      <c r="S15" s="114">
        <v>8.6909544725300002E-3</v>
      </c>
      <c r="T15" s="114">
        <v>0.51036611546282995</v>
      </c>
      <c r="U15" s="114">
        <v>3.9874663537199997E-3</v>
      </c>
      <c r="V15" s="114">
        <v>3.1369567131400003E-2</v>
      </c>
      <c r="W15" s="114">
        <v>2.1746289841479999E-2</v>
      </c>
      <c r="X15" s="114">
        <v>4.6093887099999999E-5</v>
      </c>
      <c r="Y15" s="114">
        <v>5.8445838415999997E-4</v>
      </c>
      <c r="Z15" s="114">
        <v>6.6238616869999998E-5</v>
      </c>
      <c r="AA15" s="114">
        <v>5.8445838410000002E-5</v>
      </c>
      <c r="AB15" s="114">
        <v>7.5523672655000002E-4</v>
      </c>
      <c r="AC15" s="114" t="s">
        <v>391</v>
      </c>
      <c r="AD15" s="114" t="s">
        <v>391</v>
      </c>
      <c r="AE15" s="40"/>
      <c r="AF15" s="114">
        <v>32156.108566293598</v>
      </c>
      <c r="AG15" s="39" t="s">
        <v>390</v>
      </c>
      <c r="AH15" s="114" t="s">
        <v>390</v>
      </c>
      <c r="AI15" s="39" t="s">
        <v>390</v>
      </c>
      <c r="AJ15" s="39" t="s">
        <v>390</v>
      </c>
      <c r="AK15" s="39" t="s">
        <v>389</v>
      </c>
      <c r="AL15" s="41" t="s">
        <v>41</v>
      </c>
    </row>
    <row r="16" spans="1:38" ht="26.25" customHeight="1" thickBot="1" x14ac:dyDescent="0.3">
      <c r="A16" s="36" t="s">
        <v>45</v>
      </c>
      <c r="B16" s="36" t="s">
        <v>48</v>
      </c>
      <c r="C16" s="37" t="s">
        <v>49</v>
      </c>
      <c r="D16" s="38"/>
      <c r="E16" s="114">
        <v>0.60066155982872005</v>
      </c>
      <c r="F16" s="114">
        <v>7.9338364710299994E-3</v>
      </c>
      <c r="G16" s="114">
        <v>0.42622043751925998</v>
      </c>
      <c r="H16" s="114" t="s">
        <v>391</v>
      </c>
      <c r="I16" s="114">
        <v>6.3612811561489999E-2</v>
      </c>
      <c r="J16" s="114">
        <v>9.3298790290190003E-2</v>
      </c>
      <c r="K16" s="114">
        <v>0.32654576601567997</v>
      </c>
      <c r="L16" s="114" t="s">
        <v>391</v>
      </c>
      <c r="M16" s="114">
        <v>3.9669182355160003E-2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3966.91823551689</v>
      </c>
      <c r="AH16" s="39" t="s">
        <v>390</v>
      </c>
      <c r="AI16" s="39" t="s">
        <v>390</v>
      </c>
      <c r="AJ16" s="39" t="s">
        <v>390</v>
      </c>
      <c r="AK16" s="39" t="s">
        <v>389</v>
      </c>
      <c r="AL16" s="41" t="s">
        <v>41</v>
      </c>
    </row>
    <row r="17" spans="1:38" ht="26.25" customHeight="1" thickBot="1" x14ac:dyDescent="0.3">
      <c r="A17" s="36" t="s">
        <v>45</v>
      </c>
      <c r="B17" s="36" t="s">
        <v>50</v>
      </c>
      <c r="C17" s="37" t="s">
        <v>51</v>
      </c>
      <c r="D17" s="38"/>
      <c r="E17" s="114">
        <v>1.5948229165166798</v>
      </c>
      <c r="F17" s="114">
        <v>3.1028420716940001E-2</v>
      </c>
      <c r="G17" s="114">
        <v>1.14629733303413</v>
      </c>
      <c r="H17" s="114">
        <v>2.3900027628099996E-2</v>
      </c>
      <c r="I17" s="114">
        <v>4.473027147164E-2</v>
      </c>
      <c r="J17" s="114">
        <v>6.6836093529160007E-2</v>
      </c>
      <c r="K17" s="114">
        <v>0.14026729896670997</v>
      </c>
      <c r="L17" s="114" t="s">
        <v>391</v>
      </c>
      <c r="M17" s="114">
        <v>0.24723827477381999</v>
      </c>
      <c r="N17" s="114">
        <v>5.3475833399040003E-2</v>
      </c>
      <c r="O17" s="114">
        <v>1.83809497843E-3</v>
      </c>
      <c r="P17" s="114">
        <v>3.8522880156000001E-4</v>
      </c>
      <c r="Q17" s="114">
        <v>4.43878808207E-3</v>
      </c>
      <c r="R17" s="114">
        <v>2.5365716090399999E-3</v>
      </c>
      <c r="S17" s="114">
        <v>1.4567959158239999E-2</v>
      </c>
      <c r="T17" s="114">
        <v>0.68743773708239997</v>
      </c>
      <c r="U17" s="114">
        <v>5.6503565781099996E-3</v>
      </c>
      <c r="V17" s="114">
        <v>4.5054768806880002E-2</v>
      </c>
      <c r="W17" s="114">
        <v>1.3591042439180001E-2</v>
      </c>
      <c r="X17" s="114">
        <v>1.1625852923999999E-4</v>
      </c>
      <c r="Y17" s="114">
        <v>1.4425472183E-3</v>
      </c>
      <c r="Z17" s="114">
        <v>1.6348868473999999E-4</v>
      </c>
      <c r="AA17" s="114">
        <v>1.4425472183000001E-4</v>
      </c>
      <c r="AB17" s="114">
        <v>1.8665491541100001E-3</v>
      </c>
      <c r="AC17" s="114">
        <v>2.2710287999999998E-6</v>
      </c>
      <c r="AD17" s="114">
        <v>1.7082959999999999E-10</v>
      </c>
      <c r="AE17" s="40"/>
      <c r="AF17" s="114">
        <v>11898.8633086685</v>
      </c>
      <c r="AG17" s="114">
        <v>4137.7070626279501</v>
      </c>
      <c r="AH17" s="114">
        <v>647.25920797075605</v>
      </c>
      <c r="AI17" s="114" t="s">
        <v>390</v>
      </c>
      <c r="AJ17" s="114">
        <v>0</v>
      </c>
      <c r="AK17" s="39" t="s">
        <v>389</v>
      </c>
      <c r="AL17" s="41" t="s">
        <v>41</v>
      </c>
    </row>
    <row r="18" spans="1:38" ht="26.25" customHeight="1" thickBot="1" x14ac:dyDescent="0.3">
      <c r="A18" s="36" t="s">
        <v>45</v>
      </c>
      <c r="B18" s="36" t="s">
        <v>52</v>
      </c>
      <c r="C18" s="37" t="s">
        <v>53</v>
      </c>
      <c r="D18" s="38"/>
      <c r="E18" s="114">
        <v>0.13327628940403</v>
      </c>
      <c r="F18" s="114">
        <v>2.7719764530699997E-3</v>
      </c>
      <c r="G18" s="114">
        <v>0.12830252690416</v>
      </c>
      <c r="H18" s="114">
        <v>3.27921794415E-3</v>
      </c>
      <c r="I18" s="114">
        <v>1.026417391619E-2</v>
      </c>
      <c r="J18" s="114">
        <v>1.4534121460190001E-2</v>
      </c>
      <c r="K18" s="114">
        <v>1.9858729360190001E-2</v>
      </c>
      <c r="L18" s="114" t="s">
        <v>391</v>
      </c>
      <c r="M18" s="114">
        <v>2.7198712800779998E-2</v>
      </c>
      <c r="N18" s="114">
        <v>6.3531675899900003E-3</v>
      </c>
      <c r="O18" s="114">
        <v>2.3712271200000001E-4</v>
      </c>
      <c r="P18" s="114">
        <v>5.9250031199999998E-5</v>
      </c>
      <c r="Q18" s="114">
        <v>5.58975888E-4</v>
      </c>
      <c r="R18" s="114">
        <v>3.4723459800000003E-4</v>
      </c>
      <c r="S18" s="114">
        <v>1.9475747999999999E-3</v>
      </c>
      <c r="T18" s="114">
        <v>7.6494318714000004E-2</v>
      </c>
      <c r="U18" s="114">
        <v>6.6077373479999995E-4</v>
      </c>
      <c r="V18" s="114">
        <v>5.3364538799999996E-3</v>
      </c>
      <c r="W18" s="114">
        <v>1.57834841104E-3</v>
      </c>
      <c r="X18" s="114">
        <v>1.6511642400000001E-5</v>
      </c>
      <c r="Y18" s="114">
        <v>2.1309551999999999E-4</v>
      </c>
      <c r="Z18" s="114">
        <v>2.4150825600000001E-5</v>
      </c>
      <c r="AA18" s="114">
        <v>2.1309551999999999E-5</v>
      </c>
      <c r="AB18" s="114">
        <v>2.7506754E-4</v>
      </c>
      <c r="AC18" s="114">
        <v>8.0224092360000005E-4</v>
      </c>
      <c r="AD18" s="114">
        <v>6.0345556199999997E-8</v>
      </c>
      <c r="AE18" s="40"/>
      <c r="AF18" s="114">
        <v>1319.41749</v>
      </c>
      <c r="AG18" s="114">
        <v>177.48693</v>
      </c>
      <c r="AH18" s="114">
        <v>142.70455208068</v>
      </c>
      <c r="AI18" s="114" t="s">
        <v>390</v>
      </c>
      <c r="AJ18" s="114">
        <v>0</v>
      </c>
      <c r="AK18" s="39" t="s">
        <v>389</v>
      </c>
      <c r="AL18" s="41" t="s">
        <v>41</v>
      </c>
    </row>
    <row r="19" spans="1:38" ht="26.25" customHeight="1" thickBot="1" x14ac:dyDescent="0.3">
      <c r="A19" s="36" t="s">
        <v>45</v>
      </c>
      <c r="B19" s="36" t="s">
        <v>54</v>
      </c>
      <c r="C19" s="37" t="s">
        <v>55</v>
      </c>
      <c r="D19" s="38"/>
      <c r="E19" s="114">
        <v>0.83436877646071994</v>
      </c>
      <c r="F19" s="114">
        <v>7.2144953182259997E-2</v>
      </c>
      <c r="G19" s="114">
        <v>0.54703665126075995</v>
      </c>
      <c r="H19" s="114">
        <v>1.9279576956280003E-2</v>
      </c>
      <c r="I19" s="114">
        <v>9.1447742681750002E-2</v>
      </c>
      <c r="J19" s="114">
        <v>0.11204606474088999</v>
      </c>
      <c r="K19" s="114">
        <v>0.11639220218311</v>
      </c>
      <c r="L19" s="114" t="s">
        <v>391</v>
      </c>
      <c r="M19" s="114">
        <v>0.16872675380256999</v>
      </c>
      <c r="N19" s="114">
        <v>4.4897852880089996E-2</v>
      </c>
      <c r="O19" s="114">
        <v>1.9073575150700003E-3</v>
      </c>
      <c r="P19" s="114">
        <v>1.7416946192799999E-3</v>
      </c>
      <c r="Q19" s="114">
        <v>3.9514685530499995E-3</v>
      </c>
      <c r="R19" s="114">
        <v>7.1450737465800001E-3</v>
      </c>
      <c r="S19" s="114">
        <v>1.8020245832060001E-2</v>
      </c>
      <c r="T19" s="114">
        <v>0.28740208833987996</v>
      </c>
      <c r="U19" s="114">
        <v>5.1319472119800008E-3</v>
      </c>
      <c r="V19" s="114">
        <v>0.33413151756431997</v>
      </c>
      <c r="W19" s="114">
        <v>3.5239785647149996E-2</v>
      </c>
      <c r="X19" s="114">
        <v>3.1542961552400001E-3</v>
      </c>
      <c r="Y19" s="114">
        <v>4.6010998648438458E-3</v>
      </c>
      <c r="Z19" s="114">
        <v>1.3200976204215385E-3</v>
      </c>
      <c r="AA19" s="114">
        <v>1.0568015506546152E-3</v>
      </c>
      <c r="AB19" s="114">
        <v>1.013229519118E-2</v>
      </c>
      <c r="AC19" s="114">
        <v>5.2985991639200002E-3</v>
      </c>
      <c r="AD19" s="114">
        <v>8.6415819120390286E-2</v>
      </c>
      <c r="AE19" s="40"/>
      <c r="AF19" s="114">
        <v>7250.5676049452504</v>
      </c>
      <c r="AG19" s="114">
        <v>508.02641120378303</v>
      </c>
      <c r="AH19" s="114">
        <v>2103.12732384125</v>
      </c>
      <c r="AI19" s="114">
        <v>859.55341339982704</v>
      </c>
      <c r="AJ19" s="114">
        <v>152.264442</v>
      </c>
      <c r="AK19" s="39" t="s">
        <v>389</v>
      </c>
      <c r="AL19" s="41" t="s">
        <v>41</v>
      </c>
    </row>
    <row r="20" spans="1:38" ht="26.25" customHeight="1" thickBot="1" x14ac:dyDescent="0.3">
      <c r="A20" s="36" t="s">
        <v>45</v>
      </c>
      <c r="B20" s="36" t="s">
        <v>56</v>
      </c>
      <c r="C20" s="37" t="s">
        <v>57</v>
      </c>
      <c r="D20" s="38"/>
      <c r="E20" s="114">
        <v>8.8374036212743388</v>
      </c>
      <c r="F20" s="114">
        <v>2.2046172012959899</v>
      </c>
      <c r="G20" s="114">
        <v>8.0424845474697406</v>
      </c>
      <c r="H20" s="114">
        <v>0.11763199838971</v>
      </c>
      <c r="I20" s="114">
        <v>2.3348831198932296</v>
      </c>
      <c r="J20" s="114">
        <v>3.0012182582815004</v>
      </c>
      <c r="K20" s="114">
        <v>3.1321124465551806</v>
      </c>
      <c r="L20" s="114" t="s">
        <v>391</v>
      </c>
      <c r="M20" s="114">
        <v>2.1097802942727801</v>
      </c>
      <c r="N20" s="114">
        <v>1.04015562563546</v>
      </c>
      <c r="O20" s="114">
        <v>5.2884834269630004E-2</v>
      </c>
      <c r="P20" s="114">
        <v>2.2537604649949999E-2</v>
      </c>
      <c r="Q20" s="114">
        <v>5.1014879943280002E-2</v>
      </c>
      <c r="R20" s="114">
        <v>0.16721068341029999</v>
      </c>
      <c r="S20" s="114">
        <v>0.47265981497318998</v>
      </c>
      <c r="T20" s="114">
        <v>4.7278750112333396</v>
      </c>
      <c r="U20" s="114">
        <v>0.11597997462622001</v>
      </c>
      <c r="V20" s="114">
        <v>15.272799284674969</v>
      </c>
      <c r="W20" s="114">
        <v>0.36273008599002998</v>
      </c>
      <c r="X20" s="114">
        <v>0.13997685328421999</v>
      </c>
      <c r="Y20" s="114">
        <v>0.18340887693407154</v>
      </c>
      <c r="Z20" s="114">
        <v>5.6303979648164623E-2</v>
      </c>
      <c r="AA20" s="114">
        <v>4.5055913159743846E-2</v>
      </c>
      <c r="AB20" s="114">
        <v>0.42474562302624003</v>
      </c>
      <c r="AC20" s="114">
        <v>0.2410559547451</v>
      </c>
      <c r="AD20" s="114">
        <v>0.44954941287825251</v>
      </c>
      <c r="AE20" s="40"/>
      <c r="AF20" s="114">
        <v>27381.982630179999</v>
      </c>
      <c r="AG20" s="114">
        <v>2628.42950677</v>
      </c>
      <c r="AH20" s="114">
        <v>3099.4058952072301</v>
      </c>
      <c r="AI20" s="114">
        <v>153781.97266730401</v>
      </c>
      <c r="AJ20" s="114">
        <v>2572.7272720000001</v>
      </c>
      <c r="AK20" s="39" t="s">
        <v>389</v>
      </c>
      <c r="AL20" s="41" t="s">
        <v>41</v>
      </c>
    </row>
    <row r="21" spans="1:38" ht="26.25" customHeight="1" thickBot="1" x14ac:dyDescent="0.3">
      <c r="A21" s="36" t="s">
        <v>45</v>
      </c>
      <c r="B21" s="36" t="s">
        <v>58</v>
      </c>
      <c r="C21" s="37" t="s">
        <v>59</v>
      </c>
      <c r="D21" s="38"/>
      <c r="E21" s="114">
        <v>1.09273825148191</v>
      </c>
      <c r="F21" s="114">
        <v>3.8885260975139994E-2</v>
      </c>
      <c r="G21" s="114">
        <v>1.0835355330102798</v>
      </c>
      <c r="H21" s="114">
        <v>2.559508922328E-2</v>
      </c>
      <c r="I21" s="114">
        <v>7.6808213414509996E-2</v>
      </c>
      <c r="J21" s="114">
        <v>9.076578820049E-2</v>
      </c>
      <c r="K21" s="114">
        <v>9.2967571540500005E-2</v>
      </c>
      <c r="L21" s="114" t="s">
        <v>391</v>
      </c>
      <c r="M21" s="114">
        <v>0.21193982869847</v>
      </c>
      <c r="N21" s="114">
        <v>7.2165069519980002E-2</v>
      </c>
      <c r="O21" s="114">
        <v>2.4194962269699998E-3</v>
      </c>
      <c r="P21" s="114">
        <v>3.4941980897799998E-3</v>
      </c>
      <c r="Q21" s="114">
        <v>6.7487581809900004E-3</v>
      </c>
      <c r="R21" s="114">
        <v>9.9547199059899991E-3</v>
      </c>
      <c r="S21" s="114">
        <v>2.4024884780979999E-2</v>
      </c>
      <c r="T21" s="114">
        <v>0.67676196099399</v>
      </c>
      <c r="U21" s="114">
        <v>7.6137361733899997E-3</v>
      </c>
      <c r="V21" s="114">
        <v>0.17607153335998002</v>
      </c>
      <c r="W21" s="114">
        <v>0.12224647994156002</v>
      </c>
      <c r="X21" s="114">
        <v>7.9406529708700001E-4</v>
      </c>
      <c r="Y21" s="114">
        <v>2.3041217704800002E-3</v>
      </c>
      <c r="Z21" s="114">
        <v>4.620489833338461E-4</v>
      </c>
      <c r="AA21" s="114">
        <v>3.7345742467253834E-4</v>
      </c>
      <c r="AB21" s="114">
        <v>3.9336934755999997E-3</v>
      </c>
      <c r="AC21" s="114">
        <v>2.00193682818E-3</v>
      </c>
      <c r="AD21" s="114">
        <v>0.13749487209840433</v>
      </c>
      <c r="AE21" s="40"/>
      <c r="AF21" s="114">
        <v>7717.59374999999</v>
      </c>
      <c r="AG21" s="114">
        <v>808.72280999999998</v>
      </c>
      <c r="AH21" s="114">
        <v>4586.1384286217899</v>
      </c>
      <c r="AI21" s="114">
        <v>295.03994852800002</v>
      </c>
      <c r="AJ21" s="114">
        <v>39.793247999999899</v>
      </c>
      <c r="AK21" s="39" t="s">
        <v>389</v>
      </c>
      <c r="AL21" s="41" t="s">
        <v>41</v>
      </c>
    </row>
    <row r="22" spans="1:38" ht="26.25" customHeight="1" thickBot="1" x14ac:dyDescent="0.3">
      <c r="A22" s="36" t="s">
        <v>45</v>
      </c>
      <c r="B22" s="42" t="s">
        <v>60</v>
      </c>
      <c r="C22" s="37" t="s">
        <v>61</v>
      </c>
      <c r="D22" s="38"/>
      <c r="E22" s="114">
        <v>5.8616925023093094</v>
      </c>
      <c r="F22" s="114">
        <v>8.2398858475061565E-2</v>
      </c>
      <c r="G22" s="114">
        <v>0.77656995634035009</v>
      </c>
      <c r="H22" s="114">
        <v>2.1379294723259997E-2</v>
      </c>
      <c r="I22" s="114">
        <v>9.2731991147000009E-2</v>
      </c>
      <c r="J22" s="114">
        <v>0.10749782819699</v>
      </c>
      <c r="K22" s="114">
        <v>0.11159192147699999</v>
      </c>
      <c r="L22" s="114" t="s">
        <v>391</v>
      </c>
      <c r="M22" s="114">
        <v>0.26754737972610992</v>
      </c>
      <c r="N22" s="114">
        <v>0.14298050918999999</v>
      </c>
      <c r="O22" s="114">
        <v>4.36954706699E-3</v>
      </c>
      <c r="P22" s="114">
        <v>2.678149078859E-2</v>
      </c>
      <c r="Q22" s="114">
        <v>2.4083523291990001E-2</v>
      </c>
      <c r="R22" s="114">
        <v>7.2088203245980004E-2</v>
      </c>
      <c r="S22" s="114">
        <v>7.765305138100001E-2</v>
      </c>
      <c r="T22" s="114">
        <v>0.30874017068599002</v>
      </c>
      <c r="U22" s="114">
        <v>1.798937157098E-2</v>
      </c>
      <c r="V22" s="114">
        <v>0.10808647497998</v>
      </c>
      <c r="W22" s="114">
        <v>0.89211757701405581</v>
      </c>
      <c r="X22" s="114">
        <v>7.3535256579999997E-5</v>
      </c>
      <c r="Y22" s="114">
        <v>1.0842395027499999E-3</v>
      </c>
      <c r="Z22" s="114">
        <v>3.4507754853999999E-4</v>
      </c>
      <c r="AA22" s="114">
        <v>8.7392822359999995E-5</v>
      </c>
      <c r="AB22" s="114">
        <v>1.5902451302899998E-3</v>
      </c>
      <c r="AC22" s="114">
        <v>4.2367838063999998E-3</v>
      </c>
      <c r="AD22" s="114">
        <v>1.1561938905309357</v>
      </c>
      <c r="AE22" s="40"/>
      <c r="AF22" s="114">
        <v>8283.0595289699795</v>
      </c>
      <c r="AG22" s="114">
        <v>6801.1810700000005</v>
      </c>
      <c r="AH22" s="114">
        <v>819.35058815820139</v>
      </c>
      <c r="AI22" s="114">
        <v>3.9776500000000001</v>
      </c>
      <c r="AJ22" s="114">
        <v>0</v>
      </c>
      <c r="AK22" s="39" t="s">
        <v>389</v>
      </c>
      <c r="AL22" s="41" t="s">
        <v>41</v>
      </c>
    </row>
    <row r="23" spans="1:38" ht="26.25" customHeight="1" thickBot="1" x14ac:dyDescent="0.3">
      <c r="A23" s="36" t="s">
        <v>62</v>
      </c>
      <c r="B23" s="42" t="s">
        <v>368</v>
      </c>
      <c r="C23" s="37" t="s">
        <v>364</v>
      </c>
      <c r="D23" s="43"/>
      <c r="E23" s="114">
        <v>10.58243667019546</v>
      </c>
      <c r="F23" s="114">
        <v>1.6028760060314999</v>
      </c>
      <c r="G23" s="114">
        <v>0.26316898513372</v>
      </c>
      <c r="H23" s="114">
        <v>2.0811207434800003E-3</v>
      </c>
      <c r="I23" s="114">
        <v>0.56348804518880991</v>
      </c>
      <c r="J23" s="114">
        <v>0.59479293658818999</v>
      </c>
      <c r="K23" s="114">
        <v>0.62609782798756997</v>
      </c>
      <c r="L23" s="114" t="s">
        <v>391</v>
      </c>
      <c r="M23" s="114">
        <v>9.3889660460970106</v>
      </c>
      <c r="N23" s="114" t="s">
        <v>391</v>
      </c>
      <c r="O23" s="114">
        <v>3.1517505759600002E-3</v>
      </c>
      <c r="P23" s="114" t="s">
        <v>391</v>
      </c>
      <c r="Q23" s="114" t="s">
        <v>391</v>
      </c>
      <c r="R23" s="114">
        <v>1.5758752879819999E-2</v>
      </c>
      <c r="S23" s="114">
        <v>0.53579759791428005</v>
      </c>
      <c r="T23" s="114">
        <v>2.2062254031750002E-2</v>
      </c>
      <c r="U23" s="114">
        <v>3.1517505759600002E-3</v>
      </c>
      <c r="V23" s="114">
        <v>0.31517505759663</v>
      </c>
      <c r="W23" s="114" t="s">
        <v>391</v>
      </c>
      <c r="X23" s="114">
        <v>9.5304507611199997E-3</v>
      </c>
      <c r="Y23" s="114">
        <v>1.5683553846589999E-2</v>
      </c>
      <c r="Z23" s="114" t="s">
        <v>391</v>
      </c>
      <c r="AA23" s="114" t="s">
        <v>391</v>
      </c>
      <c r="AB23" s="114" t="s">
        <v>391</v>
      </c>
      <c r="AC23" s="114" t="s">
        <v>391</v>
      </c>
      <c r="AD23" s="114" t="s">
        <v>391</v>
      </c>
      <c r="AE23" s="40"/>
      <c r="AF23" s="114">
        <v>13691.850841998228</v>
      </c>
      <c r="AG23" s="39" t="s">
        <v>390</v>
      </c>
      <c r="AH23" s="39" t="s">
        <v>390</v>
      </c>
      <c r="AI23" s="114" t="s">
        <v>390</v>
      </c>
      <c r="AJ23" s="114">
        <v>0</v>
      </c>
      <c r="AK23" s="39" t="s">
        <v>389</v>
      </c>
      <c r="AL23" s="41" t="s">
        <v>41</v>
      </c>
    </row>
    <row r="24" spans="1:38" ht="26.25" customHeight="1" thickBot="1" x14ac:dyDescent="0.3">
      <c r="A24" s="44" t="s">
        <v>45</v>
      </c>
      <c r="B24" s="42" t="s">
        <v>63</v>
      </c>
      <c r="C24" s="37" t="s">
        <v>64</v>
      </c>
      <c r="D24" s="38"/>
      <c r="E24" s="114">
        <v>6.8349039892341841</v>
      </c>
      <c r="F24" s="114">
        <v>1.5700397175744762</v>
      </c>
      <c r="G24" s="114">
        <v>3.7902383772569617</v>
      </c>
      <c r="H24" s="114">
        <v>7.9695782501892215E-2</v>
      </c>
      <c r="I24" s="114">
        <v>1.455406136761926</v>
      </c>
      <c r="J24" s="114">
        <v>1.9020923098504254</v>
      </c>
      <c r="K24" s="114">
        <v>2.0006911644272951</v>
      </c>
      <c r="L24" s="114" t="s">
        <v>391</v>
      </c>
      <c r="M24" s="114">
        <v>1.5564535280508012</v>
      </c>
      <c r="N24" s="114">
        <v>0.63132335596780997</v>
      </c>
      <c r="O24" s="114">
        <v>3.5961791063429997E-2</v>
      </c>
      <c r="P24" s="114">
        <v>2.1551774279720003E-2</v>
      </c>
      <c r="Q24" s="114">
        <v>3.257886053504E-2</v>
      </c>
      <c r="R24" s="114">
        <v>0.13250742120900003</v>
      </c>
      <c r="S24" s="114">
        <v>0.33941455606764004</v>
      </c>
      <c r="T24" s="114">
        <v>1.3935831964527601</v>
      </c>
      <c r="U24" s="114">
        <v>7.0252639071930009E-2</v>
      </c>
      <c r="V24" s="114">
        <v>10.704972835522032</v>
      </c>
      <c r="W24" s="114">
        <v>0.409027992079883</v>
      </c>
      <c r="X24" s="114">
        <v>9.8460096518352982E-2</v>
      </c>
      <c r="Y24" s="114">
        <v>0.13166417957776996</v>
      </c>
      <c r="Z24" s="114">
        <v>3.9980798621759989E-2</v>
      </c>
      <c r="AA24" s="114">
        <v>3.1962279402906905E-2</v>
      </c>
      <c r="AB24" s="114">
        <v>0.30206735412102009</v>
      </c>
      <c r="AC24" s="114">
        <v>0.14966915762129004</v>
      </c>
      <c r="AD24" s="114">
        <v>0.63067610987743672</v>
      </c>
      <c r="AE24" s="40"/>
      <c r="AF24" s="114">
        <v>22379.95965999992</v>
      </c>
      <c r="AG24" s="114">
        <v>3799.6841908517576</v>
      </c>
      <c r="AH24" s="114">
        <v>1727.6995802025838</v>
      </c>
      <c r="AI24" s="114">
        <v>29383.420990876009</v>
      </c>
      <c r="AJ24" s="114">
        <v>1.2142299999999999</v>
      </c>
      <c r="AK24" s="39" t="s">
        <v>389</v>
      </c>
      <c r="AL24" s="41" t="s">
        <v>41</v>
      </c>
    </row>
    <row r="25" spans="1:38" ht="26.25" customHeight="1" thickBot="1" x14ac:dyDescent="0.3">
      <c r="A25" s="36" t="s">
        <v>65</v>
      </c>
      <c r="B25" s="42" t="s">
        <v>66</v>
      </c>
      <c r="C25" s="45" t="s">
        <v>67</v>
      </c>
      <c r="D25" s="38"/>
      <c r="E25" s="114">
        <v>0.50254965481323</v>
      </c>
      <c r="F25" s="114">
        <v>7.1612210697879999E-2</v>
      </c>
      <c r="G25" s="114">
        <v>3.9501912789430001E-2</v>
      </c>
      <c r="H25" s="114" t="s">
        <v>391</v>
      </c>
      <c r="I25" s="114">
        <v>1.22802E-2</v>
      </c>
      <c r="J25" s="114">
        <v>1.22802E-2</v>
      </c>
      <c r="K25" s="114">
        <v>1.22802E-2</v>
      </c>
      <c r="L25" s="114" t="s">
        <v>391</v>
      </c>
      <c r="M25" s="114">
        <v>0.60540631541086998</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1699.3722882014599</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0.59481779047109995</v>
      </c>
      <c r="F26" s="114">
        <v>8.4760215294329991E-2</v>
      </c>
      <c r="G26" s="114">
        <v>4.6754465473709997E-2</v>
      </c>
      <c r="H26" s="114" t="s">
        <v>391</v>
      </c>
      <c r="I26" s="114">
        <v>1.6896529999990001E-2</v>
      </c>
      <c r="J26" s="114">
        <v>1.6896529999990001E-2</v>
      </c>
      <c r="K26" s="114">
        <v>1.6896529999990001E-2</v>
      </c>
      <c r="L26" s="114" t="s">
        <v>391</v>
      </c>
      <c r="M26" s="114">
        <v>0.71655893785017999</v>
      </c>
      <c r="N26" s="114">
        <v>0.82291999999999998</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2011.3771046793199</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60.909815487930956</v>
      </c>
      <c r="F27" s="114">
        <v>72.783564592626462</v>
      </c>
      <c r="G27" s="114">
        <v>0.85613902497411998</v>
      </c>
      <c r="H27" s="114">
        <v>2.64082238266437</v>
      </c>
      <c r="I27" s="114">
        <v>0.50814592127585001</v>
      </c>
      <c r="J27" s="114">
        <v>0.50814592127585001</v>
      </c>
      <c r="K27" s="114">
        <v>0.50814592127585001</v>
      </c>
      <c r="L27" s="114" t="s">
        <v>391</v>
      </c>
      <c r="M27" s="114">
        <v>563.44569819208675</v>
      </c>
      <c r="N27" s="114">
        <v>89.282634546969817</v>
      </c>
      <c r="O27" s="114">
        <v>7.6394065901922272E-4</v>
      </c>
      <c r="P27" s="114">
        <v>3.3765235038250005E-2</v>
      </c>
      <c r="Q27" s="114">
        <v>1.15018151949E-3</v>
      </c>
      <c r="R27" s="114">
        <v>2.5247067836540002E-2</v>
      </c>
      <c r="S27" s="114">
        <v>1.797017199463E-2</v>
      </c>
      <c r="T27" s="114">
        <v>8.7212596143300004E-3</v>
      </c>
      <c r="U27" s="114">
        <v>7.7248172093999997E-4</v>
      </c>
      <c r="V27" s="114">
        <v>0.12771571581569</v>
      </c>
      <c r="W27" s="114">
        <v>1.7004207076698301</v>
      </c>
      <c r="X27" s="114">
        <v>2.4085644294770003E-2</v>
      </c>
      <c r="Y27" s="114">
        <v>2.9723152809000002E-2</v>
      </c>
      <c r="Z27" s="114">
        <v>1.9462369710399999E-2</v>
      </c>
      <c r="AA27" s="114">
        <v>3.1082153422919999E-2</v>
      </c>
      <c r="AB27" s="114">
        <v>0.10435332023713</v>
      </c>
      <c r="AC27" s="114" t="s">
        <v>391</v>
      </c>
      <c r="AD27" s="114">
        <v>3.4699221213293493E-4</v>
      </c>
      <c r="AE27" s="40"/>
      <c r="AF27" s="114">
        <v>172582.09251816146</v>
      </c>
      <c r="AG27" s="39" t="s">
        <v>390</v>
      </c>
      <c r="AH27" s="114" t="s">
        <v>390</v>
      </c>
      <c r="AI27" s="114" t="s">
        <v>390</v>
      </c>
      <c r="AJ27" s="114">
        <v>0</v>
      </c>
      <c r="AK27" s="39" t="s">
        <v>389</v>
      </c>
      <c r="AL27" s="41" t="s">
        <v>41</v>
      </c>
    </row>
    <row r="28" spans="1:38" ht="26.25" customHeight="1" thickBot="1" x14ac:dyDescent="0.3">
      <c r="A28" s="36" t="s">
        <v>70</v>
      </c>
      <c r="B28" s="36" t="s">
        <v>73</v>
      </c>
      <c r="C28" s="37" t="s">
        <v>74</v>
      </c>
      <c r="D28" s="38"/>
      <c r="E28" s="114">
        <v>7.3969335916485397</v>
      </c>
      <c r="F28" s="114">
        <v>5.7122348257709001</v>
      </c>
      <c r="G28" s="114">
        <v>0.10921460615902</v>
      </c>
      <c r="H28" s="114">
        <v>0.12455544505532</v>
      </c>
      <c r="I28" s="114">
        <v>0.27947021706337</v>
      </c>
      <c r="J28" s="114">
        <v>0.27947021706337</v>
      </c>
      <c r="K28" s="114">
        <v>0.27947021706337</v>
      </c>
      <c r="L28" s="114" t="s">
        <v>391</v>
      </c>
      <c r="M28" s="114">
        <v>83.825401787450303</v>
      </c>
      <c r="N28" s="114">
        <v>6.5622817907842599</v>
      </c>
      <c r="O28" s="114">
        <v>5.8872337273242695E-5</v>
      </c>
      <c r="P28" s="114">
        <v>2.7703464681000001E-3</v>
      </c>
      <c r="Q28" s="114">
        <v>8.9983704286485396E-5</v>
      </c>
      <c r="R28" s="114">
        <v>2.3185085732299999E-3</v>
      </c>
      <c r="S28" s="114">
        <v>1.6311888907800001E-3</v>
      </c>
      <c r="T28" s="114">
        <v>6.5190390312999994E-4</v>
      </c>
      <c r="U28" s="114">
        <v>6.2222734016485398E-5</v>
      </c>
      <c r="V28" s="114">
        <v>1.0367263016019999E-2</v>
      </c>
      <c r="W28" s="114">
        <v>0.10692953727153</v>
      </c>
      <c r="X28" s="114">
        <v>2.8658826283199999E-3</v>
      </c>
      <c r="Y28" s="114">
        <v>3.3106807480699999E-3</v>
      </c>
      <c r="Z28" s="114">
        <v>2.4897328267300001E-3</v>
      </c>
      <c r="AA28" s="114">
        <v>3.0706743080299997E-3</v>
      </c>
      <c r="AB28" s="114">
        <v>1.1736970511189999E-2</v>
      </c>
      <c r="AC28" s="114" t="s">
        <v>391</v>
      </c>
      <c r="AD28" s="114">
        <v>9.5613692008176098E-5</v>
      </c>
      <c r="AE28" s="40"/>
      <c r="AF28" s="114">
        <v>15043.923443058831</v>
      </c>
      <c r="AG28" s="39" t="s">
        <v>390</v>
      </c>
      <c r="AH28" s="114" t="s">
        <v>390</v>
      </c>
      <c r="AI28" s="114" t="s">
        <v>390</v>
      </c>
      <c r="AJ28" s="114">
        <v>0</v>
      </c>
      <c r="AK28" s="39" t="s">
        <v>389</v>
      </c>
      <c r="AL28" s="41" t="s">
        <v>41</v>
      </c>
    </row>
    <row r="29" spans="1:38" ht="26.25" customHeight="1" thickBot="1" x14ac:dyDescent="0.3">
      <c r="A29" s="36" t="s">
        <v>70</v>
      </c>
      <c r="B29" s="36" t="s">
        <v>75</v>
      </c>
      <c r="C29" s="37" t="s">
        <v>76</v>
      </c>
      <c r="D29" s="38"/>
      <c r="E29" s="114">
        <v>67.637204523950984</v>
      </c>
      <c r="F29" s="114">
        <v>4.7750218352099889</v>
      </c>
      <c r="G29" s="114">
        <v>1.1448495615109</v>
      </c>
      <c r="H29" s="114">
        <v>8.573398705129999E-3</v>
      </c>
      <c r="I29" s="114">
        <v>2.7446651301896297</v>
      </c>
      <c r="J29" s="114">
        <v>2.7446651301896297</v>
      </c>
      <c r="K29" s="114">
        <v>2.7446651301896297</v>
      </c>
      <c r="L29" s="114" t="s">
        <v>391</v>
      </c>
      <c r="M29" s="114">
        <v>14.49575776860193</v>
      </c>
      <c r="N29" s="114">
        <v>0.13449037987432</v>
      </c>
      <c r="O29" s="114">
        <v>6.8836635474809211E-5</v>
      </c>
      <c r="P29" s="114">
        <v>7.1951779072500005E-3</v>
      </c>
      <c r="Q29" s="114">
        <v>1.3686122732221393E-4</v>
      </c>
      <c r="R29" s="114">
        <v>1.1477291946510001E-2</v>
      </c>
      <c r="S29" s="114">
        <v>7.6987724606900005E-3</v>
      </c>
      <c r="T29" s="114">
        <v>2.8752719630624555E-4</v>
      </c>
      <c r="U29" s="114">
        <v>1.3604918369480921E-4</v>
      </c>
      <c r="V29" s="114">
        <v>2.4464491757489999E-2</v>
      </c>
      <c r="W29" s="114">
        <v>0.26868430377296998</v>
      </c>
      <c r="X29" s="114">
        <v>3.3126584372500001E-3</v>
      </c>
      <c r="Y29" s="114">
        <v>1.9823746526999999E-2</v>
      </c>
      <c r="Z29" s="114">
        <v>2.0630785250939476E-2</v>
      </c>
      <c r="AA29" s="114">
        <v>4.9258270464800002E-3</v>
      </c>
      <c r="AB29" s="114">
        <v>4.8693017261709992E-2</v>
      </c>
      <c r="AC29" s="114" t="s">
        <v>391</v>
      </c>
      <c r="AD29" s="114">
        <v>4.6569265291365943E-5</v>
      </c>
      <c r="AE29" s="40"/>
      <c r="AF29" s="114">
        <v>58636.991390545474</v>
      </c>
      <c r="AG29" s="39" t="s">
        <v>390</v>
      </c>
      <c r="AH29" s="114">
        <v>150.676199999999</v>
      </c>
      <c r="AI29" s="114">
        <v>65.236351183492005</v>
      </c>
      <c r="AJ29" s="114">
        <v>0</v>
      </c>
      <c r="AK29" s="39" t="s">
        <v>389</v>
      </c>
      <c r="AL29" s="41" t="s">
        <v>41</v>
      </c>
    </row>
    <row r="30" spans="1:38" ht="26.25" customHeight="1" thickBot="1" x14ac:dyDescent="0.3">
      <c r="A30" s="36" t="s">
        <v>70</v>
      </c>
      <c r="B30" s="36" t="s">
        <v>77</v>
      </c>
      <c r="C30" s="37" t="s">
        <v>78</v>
      </c>
      <c r="D30" s="38"/>
      <c r="E30" s="114">
        <v>7.5368893077609994E-2</v>
      </c>
      <c r="F30" s="114">
        <v>1.1695240665155799</v>
      </c>
      <c r="G30" s="114">
        <v>2.75852986791E-3</v>
      </c>
      <c r="H30" s="114">
        <v>7.4484306108000002E-4</v>
      </c>
      <c r="I30" s="114">
        <v>4.1282754311520002E-2</v>
      </c>
      <c r="J30" s="114">
        <v>4.1282754311520002E-2</v>
      </c>
      <c r="K30" s="114">
        <v>4.1282754311520002E-2</v>
      </c>
      <c r="L30" s="114" t="s">
        <v>391</v>
      </c>
      <c r="M30" s="114">
        <v>5.4941690514783499</v>
      </c>
      <c r="N30" s="114">
        <v>0.34676086240490001</v>
      </c>
      <c r="O30" s="114">
        <v>2.9338629971653001E-6</v>
      </c>
      <c r="P30" s="114">
        <v>1.2762304037000001E-4</v>
      </c>
      <c r="Q30" s="114">
        <v>4.4007944957479999E-6</v>
      </c>
      <c r="R30" s="114">
        <v>9.2416684410000005E-5</v>
      </c>
      <c r="S30" s="114">
        <v>6.601191743E-5</v>
      </c>
      <c r="T30" s="114">
        <v>3.3739424460000002E-5</v>
      </c>
      <c r="U30" s="114">
        <v>2.9338629971653001E-6</v>
      </c>
      <c r="V30" s="114">
        <v>4.8408739452999999E-4</v>
      </c>
      <c r="W30" s="114">
        <v>1.4059959997519999E-2</v>
      </c>
      <c r="X30" s="114">
        <v>1.540973566E-4</v>
      </c>
      <c r="Y30" s="114">
        <v>1.9761559156999999E-4</v>
      </c>
      <c r="Z30" s="114">
        <v>1.1878337905E-4</v>
      </c>
      <c r="AA30" s="114">
        <v>2.1955306248E-4</v>
      </c>
      <c r="AB30" s="114">
        <v>6.9004938971999996E-4</v>
      </c>
      <c r="AC30" s="114" t="s">
        <v>391</v>
      </c>
      <c r="AD30" s="114">
        <v>1.3311007690000001E-5</v>
      </c>
      <c r="AE30" s="40"/>
      <c r="AF30" s="114">
        <v>641.14686031386896</v>
      </c>
      <c r="AG30" s="39" t="s">
        <v>390</v>
      </c>
      <c r="AH30" s="39" t="s">
        <v>390</v>
      </c>
      <c r="AI30" s="114" t="s">
        <v>390</v>
      </c>
      <c r="AJ30" s="114">
        <v>0</v>
      </c>
      <c r="AK30" s="39" t="s">
        <v>389</v>
      </c>
      <c r="AL30" s="41" t="s">
        <v>41</v>
      </c>
    </row>
    <row r="31" spans="1:38" ht="26.25" customHeight="1" thickBot="1" x14ac:dyDescent="0.3">
      <c r="A31" s="36" t="s">
        <v>70</v>
      </c>
      <c r="B31" s="36" t="s">
        <v>79</v>
      </c>
      <c r="C31" s="37" t="s">
        <v>80</v>
      </c>
      <c r="D31" s="38"/>
      <c r="E31" s="39" t="s">
        <v>389</v>
      </c>
      <c r="F31" s="114">
        <v>26.844567752698001</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0.214</v>
      </c>
      <c r="J32" s="114">
        <v>0.83599999999999997</v>
      </c>
      <c r="K32" s="114">
        <v>1.23370748299319</v>
      </c>
      <c r="L32" s="114" t="s">
        <v>391</v>
      </c>
      <c r="M32" s="114" t="s">
        <v>389</v>
      </c>
      <c r="N32" s="114">
        <v>3.1269246044507999</v>
      </c>
      <c r="O32" s="114">
        <v>1.34288571263E-3</v>
      </c>
      <c r="P32" s="114" t="s">
        <v>391</v>
      </c>
      <c r="Q32" s="114" t="s">
        <v>391</v>
      </c>
      <c r="R32" s="114">
        <v>1.5582250539299999E-3</v>
      </c>
      <c r="S32" s="114">
        <v>19.918528467678801</v>
      </c>
      <c r="T32" s="114">
        <v>3.0583771237799998E-3</v>
      </c>
      <c r="U32" s="114" t="s">
        <v>391</v>
      </c>
      <c r="V32" s="114">
        <v>13.8616965031486</v>
      </c>
      <c r="W32" s="114" t="s">
        <v>389</v>
      </c>
      <c r="X32" s="114">
        <v>4.0150102040799997E-3</v>
      </c>
      <c r="Y32" s="114">
        <v>1.0585714285E-4</v>
      </c>
      <c r="Z32" s="114">
        <v>1.5626530612E-4</v>
      </c>
      <c r="AA32" s="114" t="s">
        <v>391</v>
      </c>
      <c r="AB32" s="114">
        <v>4.2771326530599996E-3</v>
      </c>
      <c r="AC32" s="114" t="s">
        <v>389</v>
      </c>
      <c r="AD32" s="114" t="s">
        <v>389</v>
      </c>
      <c r="AE32" s="40"/>
      <c r="AF32" s="39" t="s">
        <v>389</v>
      </c>
      <c r="AG32" s="39" t="s">
        <v>389</v>
      </c>
      <c r="AH32" s="39" t="s">
        <v>389</v>
      </c>
      <c r="AI32" s="39" t="s">
        <v>389</v>
      </c>
      <c r="AJ32" s="39" t="s">
        <v>389</v>
      </c>
      <c r="AK32" s="114">
        <v>64272</v>
      </c>
      <c r="AL32" s="46" t="s">
        <v>387</v>
      </c>
    </row>
    <row r="33" spans="1:38" ht="26.25" customHeight="1" thickBot="1" x14ac:dyDescent="0.3">
      <c r="A33" s="36" t="s">
        <v>70</v>
      </c>
      <c r="B33" s="36" t="s">
        <v>83</v>
      </c>
      <c r="C33" s="37" t="s">
        <v>84</v>
      </c>
      <c r="D33" s="38"/>
      <c r="E33" s="114" t="s">
        <v>389</v>
      </c>
      <c r="F33" s="114" t="s">
        <v>389</v>
      </c>
      <c r="G33" s="114" t="s">
        <v>389</v>
      </c>
      <c r="H33" s="114" t="s">
        <v>389</v>
      </c>
      <c r="I33" s="114">
        <v>0.53200000000000003</v>
      </c>
      <c r="J33" s="114">
        <v>6.6449999999999996</v>
      </c>
      <c r="K33" s="114">
        <v>13.29</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64272</v>
      </c>
      <c r="AL33" s="46" t="s">
        <v>387</v>
      </c>
    </row>
    <row r="34" spans="1:38" ht="26.25" customHeight="1" thickBot="1" x14ac:dyDescent="0.3">
      <c r="A34" s="36" t="s">
        <v>62</v>
      </c>
      <c r="B34" s="36" t="s">
        <v>85</v>
      </c>
      <c r="C34" s="37" t="s">
        <v>86</v>
      </c>
      <c r="D34" s="38"/>
      <c r="E34" s="114">
        <v>1.5212038000000001</v>
      </c>
      <c r="F34" s="114">
        <v>0.12401825</v>
      </c>
      <c r="G34" s="114">
        <v>2.184410451234E-2</v>
      </c>
      <c r="H34" s="114">
        <v>1.8049620653999999E-4</v>
      </c>
      <c r="I34" s="114">
        <v>3.5325686138600002E-2</v>
      </c>
      <c r="J34" s="114">
        <v>3.7130648204079998E-2</v>
      </c>
      <c r="K34" s="114">
        <v>3.9193461993190001E-2</v>
      </c>
      <c r="L34" s="114" t="s">
        <v>391</v>
      </c>
      <c r="M34" s="114">
        <v>0.43228290000000003</v>
      </c>
      <c r="N34" s="114" t="s">
        <v>391</v>
      </c>
      <c r="O34" s="114">
        <v>2.5785172363000002E-4</v>
      </c>
      <c r="P34" s="114" t="s">
        <v>391</v>
      </c>
      <c r="Q34" s="114" t="s">
        <v>391</v>
      </c>
      <c r="R34" s="114">
        <v>1.28925861819E-3</v>
      </c>
      <c r="S34" s="114">
        <v>4.3834793018699997E-2</v>
      </c>
      <c r="T34" s="114">
        <v>1.8049620654700001E-3</v>
      </c>
      <c r="U34" s="114">
        <v>2.5785172363000002E-4</v>
      </c>
      <c r="V34" s="114">
        <v>2.5785172363940002E-2</v>
      </c>
      <c r="W34" s="114" t="s">
        <v>391</v>
      </c>
      <c r="X34" s="114">
        <v>7.7355517091000001E-4</v>
      </c>
      <c r="Y34" s="114">
        <v>1.28925861819E-3</v>
      </c>
      <c r="Z34" s="114" t="s">
        <v>391</v>
      </c>
      <c r="AA34" s="114" t="s">
        <v>391</v>
      </c>
      <c r="AB34" s="114" t="s">
        <v>391</v>
      </c>
      <c r="AC34" s="114" t="s">
        <v>391</v>
      </c>
      <c r="AD34" s="114" t="s">
        <v>391</v>
      </c>
      <c r="AE34" s="40"/>
      <c r="AF34" s="114">
        <v>1116.1974</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7.4123475555709302</v>
      </c>
      <c r="F36" s="114">
        <v>5.1097315298231099</v>
      </c>
      <c r="G36" s="114">
        <v>4.2716566681873696</v>
      </c>
      <c r="H36" s="114">
        <v>4.8608660977700006E-3</v>
      </c>
      <c r="I36" s="114">
        <v>0.9058628665150501</v>
      </c>
      <c r="J36" s="114">
        <v>0.94743385623614007</v>
      </c>
      <c r="K36" s="114">
        <v>0.94743385623614007</v>
      </c>
      <c r="L36" s="114" t="s">
        <v>391</v>
      </c>
      <c r="M36" s="114">
        <v>13.868504115428591</v>
      </c>
      <c r="N36" s="114">
        <v>2.4018483986490001E-2</v>
      </c>
      <c r="O36" s="114">
        <v>1.69199296227E-3</v>
      </c>
      <c r="P36" s="114">
        <v>2.0617937377503018E-4</v>
      </c>
      <c r="Q36" s="114">
        <v>9.6169821811680004E-2</v>
      </c>
      <c r="R36" s="114">
        <v>8.8890493529749995E-2</v>
      </c>
      <c r="S36" s="114">
        <v>0.28681982205056999</v>
      </c>
      <c r="T36" s="114">
        <v>2.7299891598132899</v>
      </c>
      <c r="U36" s="114">
        <v>2.2308771296650305E-3</v>
      </c>
      <c r="V36" s="114">
        <v>0.22645995360358001</v>
      </c>
      <c r="W36" s="114">
        <v>6.0166309596520001E-2</v>
      </c>
      <c r="X36" s="114">
        <v>1.58794258165E-3</v>
      </c>
      <c r="Y36" s="114">
        <v>5.9412081653500001E-3</v>
      </c>
      <c r="Z36" s="114">
        <v>1.7936937798299999E-3</v>
      </c>
      <c r="AA36" s="114">
        <v>2.8292741494499998E-3</v>
      </c>
      <c r="AB36" s="114">
        <v>1.2152118676310001E-2</v>
      </c>
      <c r="AC36" s="114">
        <v>2.1596136181599997E-2</v>
      </c>
      <c r="AD36" s="114">
        <v>8.4725828745160006E-2</v>
      </c>
      <c r="AE36" s="40"/>
      <c r="AF36" s="114">
        <v>6328.1708778256325</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1.5739907162199999E-3</v>
      </c>
      <c r="F37" s="114">
        <v>3.9349767900000001E-5</v>
      </c>
      <c r="G37" s="114">
        <v>1.9674883950000001E-5</v>
      </c>
      <c r="H37" s="114">
        <v>3.9349767900000001E-5</v>
      </c>
      <c r="I37" s="114">
        <v>1.9674883950000001E-5</v>
      </c>
      <c r="J37" s="114">
        <v>1.9674883950000001E-5</v>
      </c>
      <c r="K37" s="114" t="s">
        <v>391</v>
      </c>
      <c r="L37" s="114" t="s">
        <v>391</v>
      </c>
      <c r="M37" s="114">
        <v>7.8699535810999996E-4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39.349767905743299</v>
      </c>
      <c r="AI37" s="39" t="s">
        <v>390</v>
      </c>
      <c r="AJ37" s="39" t="s">
        <v>390</v>
      </c>
      <c r="AK37" s="39" t="s">
        <v>389</v>
      </c>
      <c r="AL37" s="41" t="s">
        <v>41</v>
      </c>
    </row>
    <row r="38" spans="1:38" ht="26.25" customHeight="1" thickBot="1" x14ac:dyDescent="0.3">
      <c r="A38" s="36" t="s">
        <v>62</v>
      </c>
      <c r="B38" s="36" t="s">
        <v>93</v>
      </c>
      <c r="C38" s="37" t="s">
        <v>94</v>
      </c>
      <c r="D38" s="47"/>
      <c r="E38" s="114">
        <v>6.59314452559485</v>
      </c>
      <c r="F38" s="114">
        <v>1.1224886584004601</v>
      </c>
      <c r="G38" s="114">
        <v>0.32663347387028002</v>
      </c>
      <c r="H38" s="114">
        <v>8.96945392155E-3</v>
      </c>
      <c r="I38" s="114">
        <v>0.2596566214055</v>
      </c>
      <c r="J38" s="114">
        <v>0.26812981431236999</v>
      </c>
      <c r="K38" s="114">
        <v>0.27660300721922998</v>
      </c>
      <c r="L38" s="114" t="s">
        <v>391</v>
      </c>
      <c r="M38" s="114">
        <v>6.6389163817596604</v>
      </c>
      <c r="N38" s="114">
        <v>1.56583483816533</v>
      </c>
      <c r="O38" s="114">
        <v>7.0253924631000003E-4</v>
      </c>
      <c r="P38" s="114" t="s">
        <v>391</v>
      </c>
      <c r="Q38" s="114" t="s">
        <v>391</v>
      </c>
      <c r="R38" s="114">
        <v>3.5126962315500001E-3</v>
      </c>
      <c r="S38" s="114">
        <v>0.11943167187296</v>
      </c>
      <c r="T38" s="114">
        <v>4.9177747241799996E-3</v>
      </c>
      <c r="U38" s="114">
        <v>7.0253924631000003E-4</v>
      </c>
      <c r="V38" s="114">
        <v>7.0253924631150003E-2</v>
      </c>
      <c r="W38" s="114" t="s">
        <v>391</v>
      </c>
      <c r="X38" s="114">
        <v>2.1076177389300001E-3</v>
      </c>
      <c r="Y38" s="114">
        <v>3.5126962315500001E-3</v>
      </c>
      <c r="Z38" s="114" t="s">
        <v>391</v>
      </c>
      <c r="AA38" s="114" t="s">
        <v>391</v>
      </c>
      <c r="AB38" s="114" t="s">
        <v>391</v>
      </c>
      <c r="AC38" s="114" t="s">
        <v>391</v>
      </c>
      <c r="AD38" s="114" t="s">
        <v>391</v>
      </c>
      <c r="AE38" s="40"/>
      <c r="AF38" s="114">
        <v>15141.874596559701</v>
      </c>
      <c r="AG38" s="39" t="s">
        <v>390</v>
      </c>
      <c r="AH38" s="39" t="s">
        <v>390</v>
      </c>
      <c r="AI38" s="114" t="s">
        <v>390</v>
      </c>
      <c r="AJ38" s="114">
        <v>0</v>
      </c>
      <c r="AK38" s="39" t="s">
        <v>389</v>
      </c>
      <c r="AL38" s="41" t="s">
        <v>41</v>
      </c>
    </row>
    <row r="39" spans="1:38" ht="26.25" customHeight="1" thickBot="1" x14ac:dyDescent="0.3">
      <c r="A39" s="36" t="s">
        <v>95</v>
      </c>
      <c r="B39" s="36" t="s">
        <v>96</v>
      </c>
      <c r="C39" s="37" t="s">
        <v>365</v>
      </c>
      <c r="D39" s="38"/>
      <c r="E39" s="114">
        <v>2.0230124846046298</v>
      </c>
      <c r="F39" s="114">
        <v>0.37390263276429997</v>
      </c>
      <c r="G39" s="114">
        <v>1.78903592728034</v>
      </c>
      <c r="H39" s="114">
        <v>5.5448158184099997E-2</v>
      </c>
      <c r="I39" s="114">
        <v>0.31334878818625</v>
      </c>
      <c r="J39" s="114">
        <v>0.33456029763345002</v>
      </c>
      <c r="K39" s="114">
        <v>0.33970762825596001</v>
      </c>
      <c r="L39" s="114" t="s">
        <v>391</v>
      </c>
      <c r="M39" s="114">
        <v>3.0404983903118006</v>
      </c>
      <c r="N39" s="114">
        <v>0.12435399492051</v>
      </c>
      <c r="O39" s="114">
        <v>7.4991981841000003E-3</v>
      </c>
      <c r="P39" s="114">
        <v>2.5584535640099998E-3</v>
      </c>
      <c r="Q39" s="114">
        <v>1.3399315091209998E-2</v>
      </c>
      <c r="R39" s="114">
        <v>1.4679272184099999E-2</v>
      </c>
      <c r="S39" s="114">
        <v>6.3986383640169994E-2</v>
      </c>
      <c r="T39" s="114">
        <v>1.1340140498200801</v>
      </c>
      <c r="U39" s="114">
        <v>1.1413632865669999E-2</v>
      </c>
      <c r="V39" s="114">
        <v>0.32907160721360001</v>
      </c>
      <c r="W39" s="114">
        <v>4.428649096238E-2</v>
      </c>
      <c r="X39" s="114">
        <v>5.2479217974679998E-2</v>
      </c>
      <c r="Y39" s="114">
        <v>5.7164198514960005E-2</v>
      </c>
      <c r="Z39" s="114">
        <v>1.9148127085990001E-2</v>
      </c>
      <c r="AA39" s="114">
        <v>3.0273905704789997E-2</v>
      </c>
      <c r="AB39" s="114">
        <v>0.15974569928044999</v>
      </c>
      <c r="AC39" s="114">
        <v>2.9689636401700002E-3</v>
      </c>
      <c r="AD39" s="114">
        <v>3.5627563679999998E-5</v>
      </c>
      <c r="AE39" s="40"/>
      <c r="AF39" s="114">
        <v>24762.58</v>
      </c>
      <c r="AG39" s="114">
        <v>27.21</v>
      </c>
      <c r="AH39" s="114">
        <v>2043.6</v>
      </c>
      <c r="AI39" s="114">
        <v>593.79272803399999</v>
      </c>
      <c r="AJ39" s="114">
        <v>0</v>
      </c>
      <c r="AK39" s="39" t="s">
        <v>389</v>
      </c>
      <c r="AL39" s="41" t="s">
        <v>41</v>
      </c>
    </row>
    <row r="40" spans="1:38" ht="26.25" customHeight="1" thickBot="1" x14ac:dyDescent="0.3">
      <c r="A40" s="36" t="s">
        <v>62</v>
      </c>
      <c r="B40" s="36" t="s">
        <v>97</v>
      </c>
      <c r="C40" s="37" t="s">
        <v>366</v>
      </c>
      <c r="D40" s="38"/>
      <c r="E40" s="114">
        <v>2.2742592835728002</v>
      </c>
      <c r="F40" s="114">
        <v>2.1158398314752702</v>
      </c>
      <c r="G40" s="114">
        <v>6.0982897428630001E-2</v>
      </c>
      <c r="H40" s="114">
        <v>5.3852486273999996E-4</v>
      </c>
      <c r="I40" s="114">
        <v>0.20641931967856</v>
      </c>
      <c r="J40" s="114">
        <v>0.21788705966071001</v>
      </c>
      <c r="K40" s="114">
        <v>0.22935479964284</v>
      </c>
      <c r="L40" s="114" t="s">
        <v>391</v>
      </c>
      <c r="M40" s="114">
        <v>25.238570986236063</v>
      </c>
      <c r="N40" s="114" t="s">
        <v>391</v>
      </c>
      <c r="O40" s="114">
        <v>9.1092834662999996E-4</v>
      </c>
      <c r="P40" s="114" t="s">
        <v>391</v>
      </c>
      <c r="Q40" s="114" t="s">
        <v>391</v>
      </c>
      <c r="R40" s="114">
        <v>4.5546417331899999E-3</v>
      </c>
      <c r="S40" s="114">
        <v>0.15485781892878001</v>
      </c>
      <c r="T40" s="114">
        <v>6.3764984264699995E-3</v>
      </c>
      <c r="U40" s="114">
        <v>9.1092834662999996E-4</v>
      </c>
      <c r="V40" s="114">
        <v>9.1092834663989986E-2</v>
      </c>
      <c r="W40" s="114" t="s">
        <v>391</v>
      </c>
      <c r="X40" s="114">
        <v>2.9820378721900002E-3</v>
      </c>
      <c r="Y40" s="114">
        <v>4.3053889009000007E-3</v>
      </c>
      <c r="Z40" s="114" t="s">
        <v>391</v>
      </c>
      <c r="AA40" s="114" t="s">
        <v>391</v>
      </c>
      <c r="AB40" s="114" t="s">
        <v>391</v>
      </c>
      <c r="AC40" s="114" t="s">
        <v>391</v>
      </c>
      <c r="AD40" s="114" t="s">
        <v>391</v>
      </c>
      <c r="AE40" s="40"/>
      <c r="AF40" s="114">
        <v>3963.4272061515599</v>
      </c>
      <c r="AG40" s="39" t="s">
        <v>390</v>
      </c>
      <c r="AH40" s="39" t="s">
        <v>390</v>
      </c>
      <c r="AI40" s="114" t="s">
        <v>390</v>
      </c>
      <c r="AJ40" s="114">
        <v>0</v>
      </c>
      <c r="AK40" s="39" t="s">
        <v>389</v>
      </c>
      <c r="AL40" s="41" t="s">
        <v>41</v>
      </c>
    </row>
    <row r="41" spans="1:38" ht="26.25" customHeight="1" thickBot="1" x14ac:dyDescent="0.3">
      <c r="A41" s="36" t="s">
        <v>95</v>
      </c>
      <c r="B41" s="36" t="s">
        <v>98</v>
      </c>
      <c r="C41" s="37" t="s">
        <v>375</v>
      </c>
      <c r="D41" s="38"/>
      <c r="E41" s="114">
        <v>8.4059321670391096</v>
      </c>
      <c r="F41" s="114">
        <v>20.9409201660328</v>
      </c>
      <c r="G41" s="114">
        <v>3.9840568165330499</v>
      </c>
      <c r="H41" s="114">
        <v>0.28413704895990999</v>
      </c>
      <c r="I41" s="114">
        <v>14.6770107474448</v>
      </c>
      <c r="J41" s="114">
        <v>15.4440990335324</v>
      </c>
      <c r="K41" s="114">
        <v>15.747170586292199</v>
      </c>
      <c r="L41" s="114" t="s">
        <v>391</v>
      </c>
      <c r="M41" s="114">
        <v>159.78756109391699</v>
      </c>
      <c r="N41" s="114">
        <v>0.87025857679957996</v>
      </c>
      <c r="O41" s="114">
        <v>0.14607066495991</v>
      </c>
      <c r="P41" s="114">
        <v>2.8977698826650002E-2</v>
      </c>
      <c r="Q41" s="114">
        <v>4.9259003861319997E-2</v>
      </c>
      <c r="R41" s="114">
        <v>0.16798769895991</v>
      </c>
      <c r="S41" s="114">
        <v>0.37386200826652</v>
      </c>
      <c r="T41" s="114">
        <v>0.94332336813326001</v>
      </c>
      <c r="U41" s="114">
        <v>0.11213082566926999</v>
      </c>
      <c r="V41" s="114">
        <v>17.592036149322098</v>
      </c>
      <c r="W41" s="114">
        <v>3.0522470757313802</v>
      </c>
      <c r="X41" s="114">
        <v>4.9688081375625597</v>
      </c>
      <c r="Y41" s="114">
        <v>4.5999250203520905</v>
      </c>
      <c r="Z41" s="114">
        <v>1.74135067795127</v>
      </c>
      <c r="AA41" s="114">
        <v>2.9236166771730101</v>
      </c>
      <c r="AB41" s="114">
        <v>14.233700513038899</v>
      </c>
      <c r="AC41" s="114">
        <v>0.21801764826652001</v>
      </c>
      <c r="AD41" s="114">
        <v>2.6162117791900001E-3</v>
      </c>
      <c r="AE41" s="40"/>
      <c r="AF41" s="114">
        <v>74187.33</v>
      </c>
      <c r="AG41" s="114">
        <v>0</v>
      </c>
      <c r="AH41" s="114">
        <v>2475.9</v>
      </c>
      <c r="AI41" s="114">
        <v>44527.292653305398</v>
      </c>
      <c r="AJ41" s="114">
        <v>0</v>
      </c>
      <c r="AK41" s="39" t="s">
        <v>389</v>
      </c>
      <c r="AL41" s="41" t="s">
        <v>41</v>
      </c>
    </row>
    <row r="42" spans="1:38" ht="26.25" customHeight="1" thickBot="1" x14ac:dyDescent="0.3">
      <c r="A42" s="36" t="s">
        <v>62</v>
      </c>
      <c r="B42" s="36" t="s">
        <v>99</v>
      </c>
      <c r="C42" s="37" t="s">
        <v>100</v>
      </c>
      <c r="D42" s="38"/>
      <c r="E42" s="114">
        <v>1.5652630623422501</v>
      </c>
      <c r="F42" s="114">
        <v>4.3078042911457004</v>
      </c>
      <c r="G42" s="114">
        <v>5.2899985412610005E-2</v>
      </c>
      <c r="H42" s="114">
        <v>5.0494886174109143E-4</v>
      </c>
      <c r="I42" s="114">
        <v>0.21799219259505001</v>
      </c>
      <c r="J42" s="114">
        <v>0.23010286996146001</v>
      </c>
      <c r="K42" s="114">
        <v>0.24221354732784001</v>
      </c>
      <c r="L42" s="114" t="s">
        <v>391</v>
      </c>
      <c r="M42" s="114">
        <v>41.09224581684537</v>
      </c>
      <c r="N42" s="114" t="s">
        <v>391</v>
      </c>
      <c r="O42" s="114">
        <v>1.0082657295179551E-3</v>
      </c>
      <c r="P42" s="114" t="s">
        <v>391</v>
      </c>
      <c r="Q42" s="114" t="s">
        <v>391</v>
      </c>
      <c r="R42" s="114">
        <v>5.0413286476499999E-3</v>
      </c>
      <c r="S42" s="114">
        <v>0.17140517402114999</v>
      </c>
      <c r="T42" s="114">
        <v>7.057860106729999E-3</v>
      </c>
      <c r="U42" s="114">
        <v>1.0082657295179551E-3</v>
      </c>
      <c r="V42" s="114">
        <v>0.10082657295360001</v>
      </c>
      <c r="W42" s="114" t="s">
        <v>391</v>
      </c>
      <c r="X42" s="114">
        <v>3.5209640390400001E-3</v>
      </c>
      <c r="Y42" s="114">
        <v>4.5451617972100001E-3</v>
      </c>
      <c r="Z42" s="114" t="s">
        <v>391</v>
      </c>
      <c r="AA42" s="114" t="s">
        <v>391</v>
      </c>
      <c r="AB42" s="114" t="s">
        <v>391</v>
      </c>
      <c r="AC42" s="114" t="s">
        <v>391</v>
      </c>
      <c r="AD42" s="114" t="s">
        <v>391</v>
      </c>
      <c r="AE42" s="40"/>
      <c r="AF42" s="114">
        <v>4392.9112419317698</v>
      </c>
      <c r="AG42" s="39" t="s">
        <v>390</v>
      </c>
      <c r="AH42" s="39" t="s">
        <v>390</v>
      </c>
      <c r="AI42" s="114" t="s">
        <v>390</v>
      </c>
      <c r="AJ42" s="114">
        <v>0</v>
      </c>
      <c r="AK42" s="39" t="s">
        <v>389</v>
      </c>
      <c r="AL42" s="41" t="s">
        <v>41</v>
      </c>
    </row>
    <row r="43" spans="1:38" ht="26.25" customHeight="1" thickBot="1" x14ac:dyDescent="0.3">
      <c r="A43" s="36" t="s">
        <v>95</v>
      </c>
      <c r="B43" s="36" t="s">
        <v>101</v>
      </c>
      <c r="C43" s="37" t="s">
        <v>102</v>
      </c>
      <c r="D43" s="38"/>
      <c r="E43" s="114">
        <v>0.65339247310280002</v>
      </c>
      <c r="F43" s="114">
        <v>0.71048187046054001</v>
      </c>
      <c r="G43" s="114">
        <v>0.5270412766282</v>
      </c>
      <c r="H43" s="114">
        <v>1.8063182211760002E-2</v>
      </c>
      <c r="I43" s="114">
        <v>0.49806261385950001</v>
      </c>
      <c r="J43" s="114">
        <v>0.53649855270843994</v>
      </c>
      <c r="K43" s="114">
        <v>0.56903592323326002</v>
      </c>
      <c r="L43" s="114" t="s">
        <v>391</v>
      </c>
      <c r="M43" s="114">
        <v>4.8479971364062804</v>
      </c>
      <c r="N43" s="114">
        <v>6.2852010942300002E-2</v>
      </c>
      <c r="O43" s="114">
        <v>8.0369149884600005E-3</v>
      </c>
      <c r="P43" s="114">
        <v>2.7956954314100001E-3</v>
      </c>
      <c r="Q43" s="114">
        <v>4.8693450651200003E-3</v>
      </c>
      <c r="R43" s="114">
        <v>1.1781544988459999E-2</v>
      </c>
      <c r="S43" s="114">
        <v>2.6690618314100002E-2</v>
      </c>
      <c r="T43" s="114">
        <v>0.29452635115705</v>
      </c>
      <c r="U43" s="114">
        <v>7.4108075142000004E-3</v>
      </c>
      <c r="V43" s="114">
        <v>0.80272418912800003</v>
      </c>
      <c r="W43" s="114">
        <v>0.16754836746540003</v>
      </c>
      <c r="X43" s="114">
        <v>0.15445256910719002</v>
      </c>
      <c r="Y43" s="114">
        <v>0.14405120146409001</v>
      </c>
      <c r="Z43" s="114">
        <v>5.2657101326000003E-2</v>
      </c>
      <c r="AA43" s="114">
        <v>8.3110679496890008E-2</v>
      </c>
      <c r="AB43" s="114">
        <v>0.4431568013942</v>
      </c>
      <c r="AC43" s="114">
        <v>8.8398383141000004E-3</v>
      </c>
      <c r="AD43" s="114">
        <v>1.0607805976E-4</v>
      </c>
      <c r="AE43" s="40"/>
      <c r="AF43" s="114">
        <v>5419.95</v>
      </c>
      <c r="AG43" s="114">
        <v>355.41</v>
      </c>
      <c r="AH43" s="114">
        <v>707.4</v>
      </c>
      <c r="AI43" s="114">
        <v>1767.96766282</v>
      </c>
      <c r="AJ43" s="114">
        <v>0</v>
      </c>
      <c r="AK43" s="39" t="s">
        <v>389</v>
      </c>
      <c r="AL43" s="41" t="s">
        <v>41</v>
      </c>
    </row>
    <row r="44" spans="1:38" ht="26.25" customHeight="1" thickBot="1" x14ac:dyDescent="0.3">
      <c r="A44" s="36" t="s">
        <v>62</v>
      </c>
      <c r="B44" s="36" t="s">
        <v>103</v>
      </c>
      <c r="C44" s="37" t="s">
        <v>104</v>
      </c>
      <c r="D44" s="38"/>
      <c r="E44" s="114">
        <v>8.791724661034511</v>
      </c>
      <c r="F44" s="114">
        <v>3.3034151341541604</v>
      </c>
      <c r="G44" s="114">
        <v>0.25623632237806998</v>
      </c>
      <c r="H44" s="114">
        <v>1.9346632962348764E-3</v>
      </c>
      <c r="I44" s="114">
        <v>0.62971754260616997</v>
      </c>
      <c r="J44" s="114">
        <v>0.66470185052872</v>
      </c>
      <c r="K44" s="114">
        <v>0.69968615845129001</v>
      </c>
      <c r="L44" s="114" t="s">
        <v>391</v>
      </c>
      <c r="M44" s="114">
        <v>8.9168061112918497</v>
      </c>
      <c r="N44" s="114" t="s">
        <v>391</v>
      </c>
      <c r="O44" s="114">
        <v>3.08072327048327E-3</v>
      </c>
      <c r="P44" s="114" t="s">
        <v>391</v>
      </c>
      <c r="Q44" s="114" t="s">
        <v>391</v>
      </c>
      <c r="R44" s="114">
        <v>1.5403616352500002E-2</v>
      </c>
      <c r="S44" s="114">
        <v>0.52372295598586993</v>
      </c>
      <c r="T44" s="114">
        <v>2.1565062893510002E-2</v>
      </c>
      <c r="U44" s="114">
        <v>3.08072327048327E-3</v>
      </c>
      <c r="V44" s="114">
        <v>0.30807232705050003</v>
      </c>
      <c r="W44" s="114" t="s">
        <v>391</v>
      </c>
      <c r="X44" s="114">
        <v>9.3307917767199988E-3</v>
      </c>
      <c r="Y44" s="114">
        <v>1.5314994387259999E-2</v>
      </c>
      <c r="Z44" s="114" t="s">
        <v>391</v>
      </c>
      <c r="AA44" s="114" t="s">
        <v>391</v>
      </c>
      <c r="AB44" s="114" t="s">
        <v>391</v>
      </c>
      <c r="AC44" s="114" t="s">
        <v>391</v>
      </c>
      <c r="AD44" s="114" t="s">
        <v>391</v>
      </c>
      <c r="AE44" s="40"/>
      <c r="AF44" s="114">
        <v>13383.703475100749</v>
      </c>
      <c r="AG44" s="39" t="s">
        <v>390</v>
      </c>
      <c r="AH44" s="39" t="s">
        <v>390</v>
      </c>
      <c r="AI44" s="114" t="s">
        <v>390</v>
      </c>
      <c r="AJ44" s="114">
        <v>0</v>
      </c>
      <c r="AK44" s="39" t="s">
        <v>389</v>
      </c>
      <c r="AL44" s="41" t="s">
        <v>41</v>
      </c>
    </row>
    <row r="45" spans="1:38" ht="26.25" customHeight="1" thickBot="1" x14ac:dyDescent="0.3">
      <c r="A45" s="36" t="s">
        <v>62</v>
      </c>
      <c r="B45" s="36" t="s">
        <v>105</v>
      </c>
      <c r="C45" s="37" t="s">
        <v>106</v>
      </c>
      <c r="D45" s="38"/>
      <c r="E45" s="114">
        <v>3.62651326978493</v>
      </c>
      <c r="F45" s="114">
        <v>5.5401208843150002E-2</v>
      </c>
      <c r="G45" s="114">
        <v>1.2132864736650799</v>
      </c>
      <c r="H45" s="114">
        <v>8.3101813263999999E-4</v>
      </c>
      <c r="I45" s="114">
        <v>5.5401208843150002E-2</v>
      </c>
      <c r="J45" s="114">
        <v>5.5401208843150002E-2</v>
      </c>
      <c r="K45" s="114">
        <v>5.5401208843150002E-2</v>
      </c>
      <c r="L45" s="114" t="s">
        <v>390</v>
      </c>
      <c r="M45" s="114">
        <v>0.30470664863733998</v>
      </c>
      <c r="N45" s="114">
        <v>8.5179358596299999E-3</v>
      </c>
      <c r="O45" s="114">
        <v>2.8393119531999999E-4</v>
      </c>
      <c r="P45" s="114">
        <v>2.8393119532116E-6</v>
      </c>
      <c r="Q45" s="114">
        <v>1.7035871719200001E-3</v>
      </c>
      <c r="R45" s="114">
        <v>2.8393119532099998E-3</v>
      </c>
      <c r="S45" s="114">
        <v>9.6536606409189998E-2</v>
      </c>
      <c r="T45" s="114">
        <v>5.6786239064229999E-2</v>
      </c>
      <c r="U45" s="114">
        <v>2.8393119532116E-6</v>
      </c>
      <c r="V45" s="114">
        <v>5.6786239064229999E-2</v>
      </c>
      <c r="W45" s="114">
        <v>8.3101813264700002E-3</v>
      </c>
      <c r="X45" s="114">
        <v>2.7700604421000002E-4</v>
      </c>
      <c r="Y45" s="114">
        <v>5.5401208842999997E-4</v>
      </c>
      <c r="Z45" s="114">
        <v>2.7700604421000002E-4</v>
      </c>
      <c r="AA45" s="114">
        <v>5.5401208842999997E-4</v>
      </c>
      <c r="AB45" s="114">
        <v>1.66203626529E-3</v>
      </c>
      <c r="AC45" s="114">
        <v>5.5401208843100002E-3</v>
      </c>
      <c r="AD45" s="114">
        <v>2.493054397941E-2</v>
      </c>
      <c r="AE45" s="40"/>
      <c r="AF45" s="114">
        <v>2590.3666212749499</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9.7100871010986E-4</v>
      </c>
      <c r="J48" s="114">
        <v>9.7100871010985992E-3</v>
      </c>
      <c r="K48" s="114">
        <v>2.4275217752746499E-2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6.0217409099999999E-4</v>
      </c>
      <c r="F49" s="114">
        <v>9.2861922230000008E-3</v>
      </c>
      <c r="G49" s="114">
        <v>9.2480000000000007E-2</v>
      </c>
      <c r="H49" s="114">
        <v>4.4621962630000001E-3</v>
      </c>
      <c r="I49" s="114" t="s">
        <v>391</v>
      </c>
      <c r="J49" s="114" t="s">
        <v>391</v>
      </c>
      <c r="K49" s="114" t="s">
        <v>391</v>
      </c>
      <c r="L49" s="114" t="s">
        <v>391</v>
      </c>
      <c r="M49" s="114">
        <v>0.66</v>
      </c>
      <c r="N49" s="114" t="s">
        <v>391</v>
      </c>
      <c r="O49" s="114" t="s">
        <v>391</v>
      </c>
      <c r="P49" s="114" t="s">
        <v>391</v>
      </c>
      <c r="Q49" s="114" t="s">
        <v>391</v>
      </c>
      <c r="R49" s="114" t="s">
        <v>391</v>
      </c>
      <c r="S49" s="114" t="s">
        <v>391</v>
      </c>
      <c r="T49" s="114" t="s">
        <v>391</v>
      </c>
      <c r="U49" s="114">
        <v>1.9295983839999999E-2</v>
      </c>
      <c r="V49" s="114" t="s">
        <v>391</v>
      </c>
      <c r="W49" s="114" t="s">
        <v>391</v>
      </c>
      <c r="X49" s="114">
        <v>1.7184414098049001E-2</v>
      </c>
      <c r="Y49" s="114">
        <v>7.9491115951116093E-3</v>
      </c>
      <c r="Z49" s="114">
        <v>3.9745557975558099E-3</v>
      </c>
      <c r="AA49" s="114">
        <v>2.7821890582890598E-3</v>
      </c>
      <c r="AB49" s="114">
        <v>3.1890270549005402E-2</v>
      </c>
      <c r="AC49" s="114" t="s">
        <v>391</v>
      </c>
      <c r="AD49" s="114" t="s">
        <v>391</v>
      </c>
      <c r="AE49" s="40"/>
      <c r="AF49" s="48" t="s">
        <v>389</v>
      </c>
      <c r="AG49" s="48" t="s">
        <v>389</v>
      </c>
      <c r="AH49" s="48" t="s">
        <v>389</v>
      </c>
      <c r="AI49" s="48" t="s">
        <v>389</v>
      </c>
      <c r="AJ49" s="48" t="s">
        <v>389</v>
      </c>
      <c r="AK49" s="114">
        <v>1.20899899</v>
      </c>
      <c r="AL49" s="41" t="s">
        <v>117</v>
      </c>
    </row>
    <row r="50" spans="1:38" ht="26.25" customHeight="1" thickBot="1" x14ac:dyDescent="0.3">
      <c r="A50" s="36" t="s">
        <v>111</v>
      </c>
      <c r="B50" s="36" t="s">
        <v>118</v>
      </c>
      <c r="C50" s="37" t="s">
        <v>119</v>
      </c>
      <c r="D50" s="38"/>
      <c r="E50" s="114">
        <v>6.5348146470956296E-3</v>
      </c>
      <c r="F50" s="114">
        <v>2.0550731348671701E-4</v>
      </c>
      <c r="G50" s="114">
        <v>2.9624585982300802E-2</v>
      </c>
      <c r="H50" s="114" t="s">
        <v>391</v>
      </c>
      <c r="I50" s="114">
        <v>2.5020480745931117E-2</v>
      </c>
      <c r="J50" s="114">
        <v>4.1975701124418313E-2</v>
      </c>
      <c r="K50" s="114">
        <v>9.2049603656743348E-2</v>
      </c>
      <c r="L50" s="114" t="s">
        <v>391</v>
      </c>
      <c r="M50" s="114">
        <v>1.0275365674335801E-3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0.31187038220476998</v>
      </c>
      <c r="F52" s="114">
        <v>9.8995986046642006</v>
      </c>
      <c r="G52" s="114">
        <v>4.5697260704253866</v>
      </c>
      <c r="H52" s="114">
        <v>1.7910240847181299E-3</v>
      </c>
      <c r="I52" s="114">
        <v>7.8442506305604093E-2</v>
      </c>
      <c r="J52" s="114">
        <v>8.524297121488561E-2</v>
      </c>
      <c r="K52" s="114">
        <v>8.8643435196533005E-2</v>
      </c>
      <c r="L52" s="114" t="s">
        <v>391</v>
      </c>
      <c r="M52" s="114">
        <v>3.3377176632900699E-2</v>
      </c>
      <c r="N52" s="114" t="s">
        <v>391</v>
      </c>
      <c r="O52" s="114">
        <v>4.6550738368708703E-4</v>
      </c>
      <c r="P52" s="114">
        <v>4.9549865553266204E-4</v>
      </c>
      <c r="Q52" s="114">
        <v>7.1095061718017298E-4</v>
      </c>
      <c r="R52" s="114">
        <v>6.7287482911860602E-3</v>
      </c>
      <c r="S52" s="114">
        <v>3.7799563233651499E-3</v>
      </c>
      <c r="T52" s="114">
        <v>5.3898147833695504E-3</v>
      </c>
      <c r="U52" s="114" t="s">
        <v>391</v>
      </c>
      <c r="V52" s="114">
        <v>6.9490270295072803E-3</v>
      </c>
      <c r="W52" s="114">
        <v>0.26030332401703099</v>
      </c>
      <c r="X52" s="114">
        <v>1.82080978575672E-6</v>
      </c>
      <c r="Y52" s="114" t="s">
        <v>391</v>
      </c>
      <c r="Z52" s="114" t="s">
        <v>391</v>
      </c>
      <c r="AA52" s="114" t="s">
        <v>391</v>
      </c>
      <c r="AB52" s="114">
        <v>1.7635843353472201E-4</v>
      </c>
      <c r="AC52" s="114" t="s">
        <v>391</v>
      </c>
      <c r="AD52" s="114" t="s">
        <v>391</v>
      </c>
      <c r="AE52" s="40"/>
      <c r="AF52" s="114">
        <v>394.00435899999997</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6.5489245488380901</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0.68513519093173803</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4.7304156911253697E-2</v>
      </c>
      <c r="F55" s="114">
        <v>0.23910884315273673</v>
      </c>
      <c r="G55" s="114">
        <v>0.45464429992802102</v>
      </c>
      <c r="H55" s="114">
        <v>1.53795176542927E-3</v>
      </c>
      <c r="I55" s="114">
        <v>9.0462430657678294E-3</v>
      </c>
      <c r="J55" s="114">
        <v>9.0462430657678398E-3</v>
      </c>
      <c r="K55" s="114">
        <v>9.0462430657678294E-3</v>
      </c>
      <c r="L55" s="114" t="s">
        <v>391</v>
      </c>
      <c r="M55" s="114">
        <v>7.6897588271463597E-3</v>
      </c>
      <c r="N55" s="114">
        <v>1.21349968224951E-3</v>
      </c>
      <c r="O55" s="114">
        <v>1.6506610584636199E-3</v>
      </c>
      <c r="P55" s="114">
        <v>2.80386261985601E-4</v>
      </c>
      <c r="Q55" s="114">
        <v>2.6531173177132101E-4</v>
      </c>
      <c r="R55" s="114">
        <v>5.04243035667653E-3</v>
      </c>
      <c r="S55" s="114">
        <v>2.4797602202490002E-3</v>
      </c>
      <c r="T55" s="114">
        <v>5.55496438396204E-3</v>
      </c>
      <c r="U55" s="114">
        <v>1.1758133567138099E-3</v>
      </c>
      <c r="V55" s="114">
        <v>1.28133506821377E-2</v>
      </c>
      <c r="W55" s="114">
        <v>3.8448794135731798E-4</v>
      </c>
      <c r="X55" s="114">
        <v>5.0499676217836697E-7</v>
      </c>
      <c r="Y55" s="114">
        <v>8.5924822221393795E-7</v>
      </c>
      <c r="Z55" s="114">
        <v>4.7484770174980798E-7</v>
      </c>
      <c r="AA55" s="114">
        <v>4.7484770174980798E-7</v>
      </c>
      <c r="AB55" s="114">
        <v>2.3139403878919198E-6</v>
      </c>
      <c r="AC55" s="114" t="s">
        <v>391</v>
      </c>
      <c r="AD55" s="114" t="s">
        <v>391</v>
      </c>
      <c r="AE55" s="40"/>
      <c r="AF55" s="114">
        <v>942.13094310535303</v>
      </c>
      <c r="AG55" s="39" t="s">
        <v>389</v>
      </c>
      <c r="AH55" s="114">
        <v>670.136518771331</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4.4180000000000001</v>
      </c>
      <c r="H57" s="114" t="s">
        <v>391</v>
      </c>
      <c r="I57" s="114">
        <v>0.46749499999999999</v>
      </c>
      <c r="J57" s="114">
        <v>0.56767250000000002</v>
      </c>
      <c r="K57" s="114">
        <v>0.66785000000000005</v>
      </c>
      <c r="L57" s="114" t="s">
        <v>391</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2011</v>
      </c>
      <c r="AL57" s="41" t="s">
        <v>136</v>
      </c>
    </row>
    <row r="58" spans="1:38" ht="26.25" customHeight="1" thickBot="1" x14ac:dyDescent="0.3">
      <c r="A58" s="36" t="s">
        <v>45</v>
      </c>
      <c r="B58" s="36" t="s">
        <v>137</v>
      </c>
      <c r="C58" s="37" t="s">
        <v>138</v>
      </c>
      <c r="D58" s="38"/>
      <c r="E58" s="114" t="s">
        <v>389</v>
      </c>
      <c r="F58" s="114" t="s">
        <v>389</v>
      </c>
      <c r="G58" s="114">
        <v>8.1585839675349714E-2</v>
      </c>
      <c r="H58" s="114" t="s">
        <v>389</v>
      </c>
      <c r="I58" s="114">
        <v>0.26735235109097882</v>
      </c>
      <c r="J58" s="114">
        <v>0.30077139497735117</v>
      </c>
      <c r="K58" s="114">
        <v>0.33419043886372457</v>
      </c>
      <c r="L58" s="114" t="s">
        <v>391</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420.86817121191302</v>
      </c>
      <c r="AL58" s="41" t="s">
        <v>139</v>
      </c>
    </row>
    <row r="59" spans="1:38" ht="26.25" customHeight="1" thickBot="1" x14ac:dyDescent="0.3">
      <c r="A59" s="36" t="s">
        <v>45</v>
      </c>
      <c r="B59" s="51" t="s">
        <v>140</v>
      </c>
      <c r="C59" s="37" t="s">
        <v>377</v>
      </c>
      <c r="D59" s="38"/>
      <c r="E59" s="114">
        <v>0.69350000000000001</v>
      </c>
      <c r="F59" s="114">
        <v>0.03</v>
      </c>
      <c r="G59" s="114">
        <v>0.34639999999999999</v>
      </c>
      <c r="H59" s="114">
        <v>8.5000000000000006E-2</v>
      </c>
      <c r="I59" s="114">
        <v>0.15944</v>
      </c>
      <c r="J59" s="114">
        <v>0.18747</v>
      </c>
      <c r="K59" s="114">
        <v>0.20830000000000001</v>
      </c>
      <c r="L59" s="114" t="s">
        <v>391</v>
      </c>
      <c r="M59" s="114" t="s">
        <v>391</v>
      </c>
      <c r="N59" s="114">
        <v>1.1618250000000001</v>
      </c>
      <c r="O59" s="114">
        <v>4.7000000000000002E-3</v>
      </c>
      <c r="P59" s="114">
        <v>2E-3</v>
      </c>
      <c r="Q59" s="114">
        <v>0.116287738340191</v>
      </c>
      <c r="R59" s="114">
        <v>1.18E-2</v>
      </c>
      <c r="S59" s="114">
        <v>2.2128260000000002E-3</v>
      </c>
      <c r="T59" s="114">
        <v>0.18623482</v>
      </c>
      <c r="U59" s="114">
        <v>0.17618745</v>
      </c>
      <c r="V59" s="114">
        <v>4.0000000000000001E-3</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368.23346559999999</v>
      </c>
      <c r="AL59" s="46" t="s">
        <v>405</v>
      </c>
    </row>
    <row r="60" spans="1:38" ht="26.25" customHeight="1" thickBot="1" x14ac:dyDescent="0.3">
      <c r="A60" s="36" t="s">
        <v>45</v>
      </c>
      <c r="B60" s="51" t="s">
        <v>141</v>
      </c>
      <c r="C60" s="37" t="s">
        <v>142</v>
      </c>
      <c r="D60" s="43"/>
      <c r="E60" s="114" t="s">
        <v>391</v>
      </c>
      <c r="F60" s="114" t="s">
        <v>389</v>
      </c>
      <c r="G60" s="114" t="s">
        <v>389</v>
      </c>
      <c r="H60" s="114" t="s">
        <v>389</v>
      </c>
      <c r="I60" s="114">
        <v>7.5161430551968E-2</v>
      </c>
      <c r="J60" s="114">
        <v>0.37616340275984</v>
      </c>
      <c r="K60" s="114">
        <v>0.75232680551968001</v>
      </c>
      <c r="L60" s="114" t="s">
        <v>391</v>
      </c>
      <c r="M60" s="114" t="s">
        <v>389</v>
      </c>
      <c r="N60" s="114">
        <v>0.131735451505017</v>
      </c>
      <c r="O60" s="114">
        <v>5.1500000000000001E-3</v>
      </c>
      <c r="P60" s="114">
        <v>2.9099999999999998E-3</v>
      </c>
      <c r="Q60" s="114">
        <v>2.9239999999999999E-2</v>
      </c>
      <c r="R60" s="114" t="s">
        <v>389</v>
      </c>
      <c r="S60" s="114">
        <v>0.247</v>
      </c>
      <c r="T60" s="114">
        <v>1.7000000000000001E-4</v>
      </c>
      <c r="U60" s="114" t="s">
        <v>389</v>
      </c>
      <c r="V60" s="114">
        <v>0.43137274594372599</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1.3567938555518499</v>
      </c>
      <c r="J61" s="114">
        <v>13.5679385555185</v>
      </c>
      <c r="K61" s="114">
        <v>45.396785937433798</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23324.5014276398</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5.7000000000000002E-2</v>
      </c>
      <c r="G63" s="114" t="s">
        <v>389</v>
      </c>
      <c r="H63" s="114">
        <v>0.16520000000000001</v>
      </c>
      <c r="I63" s="114">
        <v>0.10059</v>
      </c>
      <c r="J63" s="114">
        <v>0.12933</v>
      </c>
      <c r="K63" s="114">
        <v>0.14369999999999999</v>
      </c>
      <c r="L63" s="114" t="s">
        <v>389</v>
      </c>
      <c r="M63" s="114" t="s">
        <v>389</v>
      </c>
      <c r="N63" s="114">
        <v>0.12430000000000001</v>
      </c>
      <c r="O63" s="114">
        <v>7.3999999999999995E-3</v>
      </c>
      <c r="P63" s="114">
        <v>1.0000000000000001E-5</v>
      </c>
      <c r="Q63" s="114">
        <v>1E-3</v>
      </c>
      <c r="R63" s="114">
        <v>2.1000000000000001E-2</v>
      </c>
      <c r="S63" s="114">
        <v>5.0000000000000001E-3</v>
      </c>
      <c r="T63" s="114">
        <v>4.4999999999999998E-2</v>
      </c>
      <c r="U63" s="114" t="s">
        <v>389</v>
      </c>
      <c r="V63" s="114">
        <v>8.5000000000000006E-2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1.085</v>
      </c>
      <c r="F65" s="48" t="s">
        <v>389</v>
      </c>
      <c r="G65" s="48" t="s">
        <v>389</v>
      </c>
      <c r="H65" s="114">
        <v>4.0000000000000001E-3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369</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0.22239999999999999</v>
      </c>
      <c r="J67" s="114">
        <v>0.25019999999999998</v>
      </c>
      <c r="K67" s="114">
        <v>0.27800000000000002</v>
      </c>
      <c r="L67" s="114" t="s">
        <v>391</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49.588669437810701</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0.90757696899861673</v>
      </c>
      <c r="F70" s="114">
        <v>4.8872507539748895</v>
      </c>
      <c r="G70" s="114">
        <v>3.7992913397560866</v>
      </c>
      <c r="H70" s="114">
        <v>0.16006205068589602</v>
      </c>
      <c r="I70" s="114">
        <v>7.6179098594957029E-2</v>
      </c>
      <c r="J70" s="114">
        <v>8.4278118183691658E-2</v>
      </c>
      <c r="K70" s="114">
        <v>0.11712578798127019</v>
      </c>
      <c r="L70" s="114" t="s">
        <v>391</v>
      </c>
      <c r="M70" s="114">
        <v>0.24220787247709816</v>
      </c>
      <c r="N70" s="114">
        <v>9.2910999999999994E-2</v>
      </c>
      <c r="O70" s="114">
        <v>1.1600000000000001E-5</v>
      </c>
      <c r="P70" s="114">
        <v>0.13101080000000001</v>
      </c>
      <c r="Q70" s="114">
        <v>8.7499999999999992E-6</v>
      </c>
      <c r="R70" s="114">
        <v>2.7760000000000003E-4</v>
      </c>
      <c r="S70" s="114">
        <v>9.0760000000000005E-4</v>
      </c>
      <c r="T70" s="114">
        <v>0.01</v>
      </c>
      <c r="U70" s="114" t="s">
        <v>391</v>
      </c>
      <c r="V70" s="114" t="s">
        <v>391</v>
      </c>
      <c r="W70" s="114">
        <v>1.6648E-2</v>
      </c>
      <c r="X70" s="114" t="s">
        <v>391</v>
      </c>
      <c r="Y70" s="114" t="s">
        <v>391</v>
      </c>
      <c r="Z70" s="114" t="s">
        <v>391</v>
      </c>
      <c r="AA70" s="114" t="s">
        <v>391</v>
      </c>
      <c r="AB70" s="114" t="s">
        <v>391</v>
      </c>
      <c r="AC70" s="114">
        <v>15</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1.0111936065494751</v>
      </c>
      <c r="F72" s="114">
        <v>0.2917530046411384</v>
      </c>
      <c r="G72" s="114">
        <v>2.7685446811158503</v>
      </c>
      <c r="H72" s="114">
        <v>3.1313999999999999E-3</v>
      </c>
      <c r="I72" s="114">
        <v>2.506374092352353</v>
      </c>
      <c r="J72" s="114">
        <v>3.1142262391089481</v>
      </c>
      <c r="K72" s="114">
        <v>4.1764017451053776</v>
      </c>
      <c r="L72" s="114" t="s">
        <v>391</v>
      </c>
      <c r="M72" s="114">
        <v>2.2964330463403568</v>
      </c>
      <c r="N72" s="114">
        <v>9.7522878716007089</v>
      </c>
      <c r="O72" s="114">
        <v>0.11958415850841424</v>
      </c>
      <c r="P72" s="114">
        <v>0.27410324228112676</v>
      </c>
      <c r="Q72" s="114">
        <v>0.12165817757446436</v>
      </c>
      <c r="R72" s="114">
        <v>5.569673562175292</v>
      </c>
      <c r="S72" s="114">
        <v>2.0268958691116503</v>
      </c>
      <c r="T72" s="114">
        <v>7.719437488207217</v>
      </c>
      <c r="U72" s="114">
        <v>0.30732514230925201</v>
      </c>
      <c r="V72" s="114">
        <v>41.835029358826986</v>
      </c>
      <c r="W72" s="114">
        <v>20.323662692048472</v>
      </c>
      <c r="X72" s="114" t="s">
        <v>391</v>
      </c>
      <c r="Y72" s="114" t="s">
        <v>391</v>
      </c>
      <c r="Z72" s="114" t="s">
        <v>391</v>
      </c>
      <c r="AA72" s="114" t="s">
        <v>391</v>
      </c>
      <c r="AB72" s="114">
        <v>1.1665167047571092</v>
      </c>
      <c r="AC72" s="114">
        <v>0.44805111346387699</v>
      </c>
      <c r="AD72" s="114">
        <v>5.8594652646270102</v>
      </c>
      <c r="AE72" s="40"/>
      <c r="AF72" s="48" t="s">
        <v>389</v>
      </c>
      <c r="AG72" s="48" t="s">
        <v>389</v>
      </c>
      <c r="AH72" s="48" t="s">
        <v>389</v>
      </c>
      <c r="AI72" s="48" t="s">
        <v>389</v>
      </c>
      <c r="AJ72" s="48" t="s">
        <v>389</v>
      </c>
      <c r="AK72" s="114">
        <v>19632.471885156749</v>
      </c>
      <c r="AL72" s="41" t="s">
        <v>170</v>
      </c>
    </row>
    <row r="73" spans="1:38" ht="26.25" customHeight="1" thickBot="1" x14ac:dyDescent="0.3">
      <c r="A73" s="36" t="s">
        <v>45</v>
      </c>
      <c r="B73" s="36" t="s">
        <v>171</v>
      </c>
      <c r="C73" s="37" t="s">
        <v>172</v>
      </c>
      <c r="D73" s="38"/>
      <c r="E73" s="114">
        <v>0.3</v>
      </c>
      <c r="F73" s="114" t="s">
        <v>391</v>
      </c>
      <c r="G73" s="114">
        <v>0.36399999999999999</v>
      </c>
      <c r="H73" s="114" t="s">
        <v>391</v>
      </c>
      <c r="I73" s="114">
        <v>6.1035472676859201E-2</v>
      </c>
      <c r="J73" s="114">
        <v>8.6466919625550601E-2</v>
      </c>
      <c r="K73" s="114">
        <v>9.1017810132158497E-2</v>
      </c>
      <c r="L73" s="114" t="s">
        <v>391</v>
      </c>
      <c r="M73" s="114" t="s">
        <v>391</v>
      </c>
      <c r="N73" s="114">
        <v>2.7682871422080899E-2</v>
      </c>
      <c r="O73" s="114" t="s">
        <v>391</v>
      </c>
      <c r="P73" s="114" t="s">
        <v>391</v>
      </c>
      <c r="Q73" s="114" t="s">
        <v>391</v>
      </c>
      <c r="R73" s="114">
        <v>9.6999999999999993</v>
      </c>
      <c r="S73" s="114" t="s">
        <v>391</v>
      </c>
      <c r="T73" s="114" t="s">
        <v>391</v>
      </c>
      <c r="U73" s="114" t="s">
        <v>391</v>
      </c>
      <c r="V73" s="114">
        <v>1.29186733303044</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71.779094842100704</v>
      </c>
      <c r="AL73" s="41" t="s">
        <v>393</v>
      </c>
    </row>
    <row r="74" spans="1:38" ht="26.25" customHeight="1" thickBot="1" x14ac:dyDescent="0.3">
      <c r="A74" s="36" t="s">
        <v>45</v>
      </c>
      <c r="B74" s="36" t="s">
        <v>173</v>
      </c>
      <c r="C74" s="37" t="s">
        <v>174</v>
      </c>
      <c r="D74" s="38"/>
      <c r="E74" s="114">
        <v>5.2626369595999999E-2</v>
      </c>
      <c r="F74" s="114">
        <v>9.3314200610084292E-3</v>
      </c>
      <c r="G74" s="114">
        <v>0.218748</v>
      </c>
      <c r="H74" s="114" t="s">
        <v>391</v>
      </c>
      <c r="I74" s="114">
        <v>9.9297236352923701E-2</v>
      </c>
      <c r="J74" s="114">
        <v>0.22106860705478601</v>
      </c>
      <c r="K74" s="114">
        <v>0.23400181811578899</v>
      </c>
      <c r="L74" s="114" t="s">
        <v>391</v>
      </c>
      <c r="M74" s="114">
        <v>5.8767477966101698</v>
      </c>
      <c r="N74" s="114">
        <v>1.7607999999999999E-2</v>
      </c>
      <c r="O74" s="114">
        <v>1.11E-4</v>
      </c>
      <c r="P74" s="114">
        <v>2.1999999999999999E-5</v>
      </c>
      <c r="Q74" s="114">
        <v>2.1999999999999999E-5</v>
      </c>
      <c r="R74" s="114">
        <v>8.9770946353224805E-5</v>
      </c>
      <c r="S74" s="114">
        <v>1.321E-2</v>
      </c>
      <c r="T74" s="114">
        <v>2.9856419529837299E-3</v>
      </c>
      <c r="U74" s="114" t="s">
        <v>391</v>
      </c>
      <c r="V74" s="114">
        <v>1.17E-2</v>
      </c>
      <c r="W74" s="114">
        <v>7.0000000000000007E-2</v>
      </c>
      <c r="X74" s="114">
        <v>0.61319999999999997</v>
      </c>
      <c r="Y74" s="114">
        <v>0.61319999999999997</v>
      </c>
      <c r="Z74" s="114">
        <v>0.61319999999999997</v>
      </c>
      <c r="AA74" s="114">
        <v>7.4946666666666703E-2</v>
      </c>
      <c r="AB74" s="114">
        <v>1.9145466666666699</v>
      </c>
      <c r="AC74" s="114">
        <v>4.88833454545455E-2</v>
      </c>
      <c r="AD74" s="114" t="s">
        <v>389</v>
      </c>
      <c r="AE74" s="40"/>
      <c r="AF74" s="48" t="s">
        <v>389</v>
      </c>
      <c r="AG74" s="48" t="s">
        <v>389</v>
      </c>
      <c r="AH74" s="48" t="s">
        <v>389</v>
      </c>
      <c r="AI74" s="48" t="s">
        <v>389</v>
      </c>
      <c r="AJ74" s="48" t="s">
        <v>389</v>
      </c>
      <c r="AK74" s="114">
        <v>82.364000000000004</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0.33156927587256502</v>
      </c>
      <c r="F80" s="114" t="s">
        <v>391</v>
      </c>
      <c r="G80" s="114">
        <v>4.3677819626942904</v>
      </c>
      <c r="H80" s="114" t="s">
        <v>391</v>
      </c>
      <c r="I80" s="114">
        <v>0.110737399460914</v>
      </c>
      <c r="J80" s="114">
        <v>0.14854300945680099</v>
      </c>
      <c r="K80" s="114">
        <v>0.17113637366256601</v>
      </c>
      <c r="L80" s="114" t="s">
        <v>391</v>
      </c>
      <c r="M80" s="114" t="s">
        <v>391</v>
      </c>
      <c r="N80" s="114">
        <v>22.3533144771529</v>
      </c>
      <c r="O80" s="114">
        <v>0.49242152636203901</v>
      </c>
      <c r="P80" s="114">
        <v>6.8324286250000005E-2</v>
      </c>
      <c r="Q80" s="114">
        <v>1.9112622100000001</v>
      </c>
      <c r="R80" s="114">
        <v>2.8552015312273599E-2</v>
      </c>
      <c r="S80" s="114">
        <v>14.381876333387099</v>
      </c>
      <c r="T80" s="114">
        <v>3.0524591474554701E-2</v>
      </c>
      <c r="U80" s="114" t="s">
        <v>391</v>
      </c>
      <c r="V80" s="114">
        <v>27.353163198594</v>
      </c>
      <c r="W80" s="114">
        <v>0.57556718399999995</v>
      </c>
      <c r="X80" s="114" t="s">
        <v>391</v>
      </c>
      <c r="Y80" s="114" t="s">
        <v>389</v>
      </c>
      <c r="Z80" s="114" t="s">
        <v>391</v>
      </c>
      <c r="AA80" s="114" t="s">
        <v>391</v>
      </c>
      <c r="AB80" s="114" t="s">
        <v>391</v>
      </c>
      <c r="AC80" s="114" t="s">
        <v>391</v>
      </c>
      <c r="AD80" s="114">
        <v>3.0141272225495802E-4</v>
      </c>
      <c r="AE80" s="40"/>
      <c r="AF80" s="48" t="s">
        <v>389</v>
      </c>
      <c r="AG80" s="48" t="s">
        <v>389</v>
      </c>
      <c r="AH80" s="48" t="s">
        <v>389</v>
      </c>
      <c r="AI80" s="48" t="s">
        <v>389</v>
      </c>
      <c r="AJ80" s="48" t="s">
        <v>389</v>
      </c>
      <c r="AK80" s="114">
        <v>219.92254500000001</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8.1868006185862896</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t="s">
        <v>391</v>
      </c>
      <c r="AL82" s="46" t="s">
        <v>203</v>
      </c>
    </row>
    <row r="83" spans="1:38" ht="26.25" customHeight="1" thickBot="1" x14ac:dyDescent="0.3">
      <c r="A83" s="36" t="s">
        <v>45</v>
      </c>
      <c r="B83" s="54" t="s">
        <v>195</v>
      </c>
      <c r="C83" s="55" t="s">
        <v>196</v>
      </c>
      <c r="D83" s="38"/>
      <c r="E83" s="114" t="s">
        <v>391</v>
      </c>
      <c r="F83" s="114">
        <v>5.0038754809134796</v>
      </c>
      <c r="G83" s="114" t="s">
        <v>389</v>
      </c>
      <c r="H83" s="114" t="s">
        <v>389</v>
      </c>
      <c r="I83" s="114">
        <v>3.7502505420203601E-3</v>
      </c>
      <c r="J83" s="114">
        <v>1.97520299856686E-2</v>
      </c>
      <c r="K83" s="114">
        <v>0.107235588872965</v>
      </c>
      <c r="L83" s="114" t="s">
        <v>391</v>
      </c>
      <c r="M83" s="114">
        <v>5.2136000000000001E-4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7600</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27.385728734285699</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t="s">
        <v>391</v>
      </c>
      <c r="AL85" s="41" t="s">
        <v>200</v>
      </c>
    </row>
    <row r="86" spans="1:38" ht="26.25" customHeight="1" thickBot="1" x14ac:dyDescent="0.3">
      <c r="A86" s="36" t="s">
        <v>192</v>
      </c>
      <c r="B86" s="45" t="s">
        <v>201</v>
      </c>
      <c r="C86" s="53" t="s">
        <v>202</v>
      </c>
      <c r="D86" s="38"/>
      <c r="E86" s="114" t="s">
        <v>389</v>
      </c>
      <c r="F86" s="114">
        <v>4.9884730480000004</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t="s">
        <v>391</v>
      </c>
      <c r="AL86" s="41" t="s">
        <v>203</v>
      </c>
    </row>
    <row r="87" spans="1:38" ht="26.25" customHeight="1" thickBot="1" x14ac:dyDescent="0.3">
      <c r="A87" s="36" t="s">
        <v>192</v>
      </c>
      <c r="B87" s="45" t="s">
        <v>204</v>
      </c>
      <c r="C87" s="53" t="s">
        <v>205</v>
      </c>
      <c r="D87" s="38"/>
      <c r="E87" s="114" t="s">
        <v>389</v>
      </c>
      <c r="F87" s="114">
        <v>0.4084758</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t="s">
        <v>391</v>
      </c>
      <c r="AL87" s="41" t="s">
        <v>203</v>
      </c>
    </row>
    <row r="88" spans="1:38" ht="26.25" customHeight="1" thickBot="1" x14ac:dyDescent="0.3">
      <c r="A88" s="36" t="s">
        <v>192</v>
      </c>
      <c r="B88" s="45" t="s">
        <v>206</v>
      </c>
      <c r="C88" s="53" t="s">
        <v>207</v>
      </c>
      <c r="D88" s="38"/>
      <c r="E88" s="114" t="s">
        <v>391</v>
      </c>
      <c r="F88" s="114">
        <v>5.7812462052154503</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t="s">
        <v>391</v>
      </c>
      <c r="AL88" s="41" t="s">
        <v>203</v>
      </c>
    </row>
    <row r="89" spans="1:38" ht="26.25" customHeight="1" thickBot="1" x14ac:dyDescent="0.3">
      <c r="A89" s="36" t="s">
        <v>192</v>
      </c>
      <c r="B89" s="45" t="s">
        <v>208</v>
      </c>
      <c r="C89" s="53" t="s">
        <v>209</v>
      </c>
      <c r="D89" s="38"/>
      <c r="E89" s="114" t="s">
        <v>389</v>
      </c>
      <c r="F89" s="114">
        <v>5.336149614</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t="s">
        <v>391</v>
      </c>
      <c r="AL89" s="41" t="s">
        <v>203</v>
      </c>
    </row>
    <row r="90" spans="1:38" ht="26.25" customHeight="1" thickBot="1" x14ac:dyDescent="0.3">
      <c r="A90" s="36" t="s">
        <v>192</v>
      </c>
      <c r="B90" s="45" t="s">
        <v>210</v>
      </c>
      <c r="C90" s="53" t="s">
        <v>211</v>
      </c>
      <c r="D90" s="38"/>
      <c r="E90" s="114" t="s">
        <v>389</v>
      </c>
      <c r="F90" s="114">
        <v>13.5146079003139</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t="s">
        <v>391</v>
      </c>
      <c r="AL90" s="41" t="s">
        <v>203</v>
      </c>
    </row>
    <row r="91" spans="1:38" ht="26.25" customHeight="1" thickBot="1" x14ac:dyDescent="0.3">
      <c r="A91" s="36" t="s">
        <v>192</v>
      </c>
      <c r="B91" s="42" t="s">
        <v>379</v>
      </c>
      <c r="C91" s="45" t="s">
        <v>212</v>
      </c>
      <c r="D91" s="38"/>
      <c r="E91" s="114">
        <v>1.3156582E-2</v>
      </c>
      <c r="F91" s="114">
        <v>3.4455718000000003E-2</v>
      </c>
      <c r="G91" s="114">
        <v>3.9779439999999998E-3</v>
      </c>
      <c r="H91" s="114">
        <v>2.9543642500000002E-2</v>
      </c>
      <c r="I91" s="114">
        <v>0.26062701799999999</v>
      </c>
      <c r="J91" s="114">
        <v>0.32382627400000003</v>
      </c>
      <c r="K91" s="114">
        <v>0.33687972600000005</v>
      </c>
      <c r="L91" s="114" t="s">
        <v>391</v>
      </c>
      <c r="M91" s="114">
        <v>0.40167212499999999</v>
      </c>
      <c r="N91" s="114">
        <v>3.5594750000000002E-4</v>
      </c>
      <c r="O91" s="114">
        <v>2.6613510000000002E-3</v>
      </c>
      <c r="P91" s="114">
        <v>7.8697540000000001E-4</v>
      </c>
      <c r="Q91" s="114">
        <v>2.8837890500000001E-3</v>
      </c>
      <c r="R91" s="114">
        <v>2.3068428299999999E-2</v>
      </c>
      <c r="S91" s="114">
        <v>0.58591888040000006</v>
      </c>
      <c r="T91" s="114">
        <v>5.8737165000000001E-2</v>
      </c>
      <c r="U91" s="114" t="s">
        <v>391</v>
      </c>
      <c r="V91" s="114">
        <v>0.36169316499999998</v>
      </c>
      <c r="W91" s="114">
        <v>7.1189500000000004E-4</v>
      </c>
      <c r="X91" s="114">
        <v>7.9020345E-4</v>
      </c>
      <c r="Y91" s="114">
        <v>3.2035275000000002E-4</v>
      </c>
      <c r="Z91" s="114">
        <v>3.2035275000000002E-4</v>
      </c>
      <c r="AA91" s="114">
        <v>3.2035275000000002E-4</v>
      </c>
      <c r="AB91" s="114">
        <v>1.7512617000000001E-3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10.434139784946231</v>
      </c>
      <c r="F92" s="114">
        <v>6.8236039938556097</v>
      </c>
      <c r="G92" s="114">
        <v>12.740000000000023</v>
      </c>
      <c r="H92" s="114">
        <v>1.7388538827444968</v>
      </c>
      <c r="I92" s="114">
        <v>6.4745101996927836</v>
      </c>
      <c r="J92" s="114">
        <v>8.7868351996927814</v>
      </c>
      <c r="K92" s="114">
        <v>9.2493001996927813</v>
      </c>
      <c r="L92" s="114" t="s">
        <v>391</v>
      </c>
      <c r="M92" s="114">
        <v>12.430029953917034</v>
      </c>
      <c r="N92" s="114">
        <v>0.42335700115870029</v>
      </c>
      <c r="O92" s="114">
        <v>9.172735025105172E-2</v>
      </c>
      <c r="P92" s="114">
        <v>1.4616000000000018E-2</v>
      </c>
      <c r="Q92" s="114">
        <v>0.13633793548387099</v>
      </c>
      <c r="R92" s="114">
        <v>0.2045916542271681</v>
      </c>
      <c r="S92" s="114">
        <v>0.46190017641470965</v>
      </c>
      <c r="T92" s="114">
        <v>0.49391650135181692</v>
      </c>
      <c r="U92" s="114" t="s">
        <v>391</v>
      </c>
      <c r="V92" s="114">
        <v>0.84671400231740046</v>
      </c>
      <c r="W92" s="114">
        <v>3.3880799999999968E-2</v>
      </c>
      <c r="X92" s="114" t="s">
        <v>391</v>
      </c>
      <c r="Y92" s="114" t="s">
        <v>391</v>
      </c>
      <c r="Z92" s="114" t="s">
        <v>391</v>
      </c>
      <c r="AA92" s="114" t="s">
        <v>391</v>
      </c>
      <c r="AB92" s="114">
        <v>1.7004799999999962E-2</v>
      </c>
      <c r="AC92" s="114" t="s">
        <v>391</v>
      </c>
      <c r="AD92" s="114" t="s">
        <v>389</v>
      </c>
      <c r="AE92" s="40"/>
      <c r="AF92" s="48" t="s">
        <v>389</v>
      </c>
      <c r="AG92" s="48" t="s">
        <v>389</v>
      </c>
      <c r="AH92" s="48" t="s">
        <v>389</v>
      </c>
      <c r="AI92" s="48" t="s">
        <v>389</v>
      </c>
      <c r="AJ92" s="48" t="s">
        <v>389</v>
      </c>
      <c r="AK92" s="114">
        <v>10031</v>
      </c>
      <c r="AL92" s="41" t="s">
        <v>215</v>
      </c>
    </row>
    <row r="93" spans="1:38" ht="26.25" customHeight="1" thickBot="1" x14ac:dyDescent="0.3">
      <c r="A93" s="36" t="s">
        <v>45</v>
      </c>
      <c r="B93" s="42" t="s">
        <v>216</v>
      </c>
      <c r="C93" s="37" t="s">
        <v>380</v>
      </c>
      <c r="D93" s="47"/>
      <c r="E93" s="114" t="s">
        <v>389</v>
      </c>
      <c r="F93" s="114">
        <v>1.22930486331036</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0.63552778412758304</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635.527784127583</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0.41471597040510999</v>
      </c>
      <c r="F99" s="114">
        <v>13.0157149884633</v>
      </c>
      <c r="G99" s="39" t="s">
        <v>389</v>
      </c>
      <c r="H99" s="114">
        <v>8.4264633520144105</v>
      </c>
      <c r="I99" s="114">
        <v>0.12903191999999999</v>
      </c>
      <c r="J99" s="114">
        <v>0.19826856000000001</v>
      </c>
      <c r="K99" s="114">
        <v>0.43430256</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524.52</v>
      </c>
      <c r="AL99" s="41" t="s">
        <v>229</v>
      </c>
    </row>
    <row r="100" spans="1:38" ht="26.25" customHeight="1" thickBot="1" x14ac:dyDescent="0.3">
      <c r="A100" s="36" t="s">
        <v>227</v>
      </c>
      <c r="B100" s="36" t="s">
        <v>230</v>
      </c>
      <c r="C100" s="37" t="s">
        <v>383</v>
      </c>
      <c r="D100" s="57"/>
      <c r="E100" s="114">
        <v>0.25339175131295999</v>
      </c>
      <c r="F100" s="114">
        <v>9.01157874334843</v>
      </c>
      <c r="G100" s="39" t="s">
        <v>389</v>
      </c>
      <c r="H100" s="114">
        <v>7.0523810562889802</v>
      </c>
      <c r="I100" s="114">
        <v>0.10894041</v>
      </c>
      <c r="J100" s="114">
        <v>0.1671849765</v>
      </c>
      <c r="K100" s="114">
        <v>0.36169556349999998</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1282.846</v>
      </c>
      <c r="AL100" s="41" t="s">
        <v>229</v>
      </c>
    </row>
    <row r="101" spans="1:38" ht="26.25" customHeight="1" thickBot="1" x14ac:dyDescent="0.3">
      <c r="A101" s="36" t="s">
        <v>227</v>
      </c>
      <c r="B101" s="36" t="s">
        <v>231</v>
      </c>
      <c r="C101" s="37" t="s">
        <v>232</v>
      </c>
      <c r="D101" s="57"/>
      <c r="E101" s="114">
        <v>9.6720750000000005E-3</v>
      </c>
      <c r="F101" s="114">
        <v>0.19349853504545</v>
      </c>
      <c r="G101" s="39" t="s">
        <v>389</v>
      </c>
      <c r="H101" s="114">
        <v>0.53416125000000003</v>
      </c>
      <c r="I101" s="114">
        <v>1.89E-3</v>
      </c>
      <c r="J101" s="114">
        <v>5.6699999999999997E-3</v>
      </c>
      <c r="K101" s="114">
        <v>1.323E-2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471</v>
      </c>
      <c r="AL101" s="41" t="s">
        <v>229</v>
      </c>
    </row>
    <row r="102" spans="1:38" ht="26.25" customHeight="1" thickBot="1" x14ac:dyDescent="0.3">
      <c r="A102" s="36" t="s">
        <v>227</v>
      </c>
      <c r="B102" s="36" t="s">
        <v>233</v>
      </c>
      <c r="C102" s="37" t="s">
        <v>362</v>
      </c>
      <c r="D102" s="57"/>
      <c r="E102" s="114">
        <v>0.10278652982005</v>
      </c>
      <c r="F102" s="114">
        <v>1.35546949978704</v>
      </c>
      <c r="G102" s="39" t="s">
        <v>389</v>
      </c>
      <c r="H102" s="114">
        <v>4.6174551110856896</v>
      </c>
      <c r="I102" s="114">
        <v>1.186122E-2</v>
      </c>
      <c r="J102" s="114">
        <v>0.26380268000000001</v>
      </c>
      <c r="K102" s="114">
        <v>1.7271473799999999</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2371.846</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1.3089285624999999E-4</v>
      </c>
      <c r="F104" s="114">
        <v>2.0947626935400002E-3</v>
      </c>
      <c r="G104" s="39" t="s">
        <v>389</v>
      </c>
      <c r="H104" s="114">
        <v>7.2288409374999998E-3</v>
      </c>
      <c r="I104" s="114">
        <v>2.7545000000000001E-5</v>
      </c>
      <c r="J104" s="114">
        <v>8.2634999999999997E-5</v>
      </c>
      <c r="K104" s="114">
        <v>1.9281499999999999E-4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5.5090000000000003</v>
      </c>
      <c r="AL104" s="41" t="s">
        <v>229</v>
      </c>
    </row>
    <row r="105" spans="1:38" ht="26.25" customHeight="1" thickBot="1" x14ac:dyDescent="0.3">
      <c r="A105" s="36" t="s">
        <v>227</v>
      </c>
      <c r="B105" s="36" t="s">
        <v>238</v>
      </c>
      <c r="C105" s="37" t="s">
        <v>239</v>
      </c>
      <c r="D105" s="57"/>
      <c r="E105" s="114">
        <v>5.836282594285E-2</v>
      </c>
      <c r="F105" s="114">
        <v>2.9062480748739898</v>
      </c>
      <c r="G105" s="39" t="s">
        <v>389</v>
      </c>
      <c r="H105" s="114">
        <v>2.66366084399999</v>
      </c>
      <c r="I105" s="114">
        <v>2.2092000000000001E-2</v>
      </c>
      <c r="J105" s="114">
        <v>3.4715999999999997E-2</v>
      </c>
      <c r="K105" s="114">
        <v>7.5744000000000006E-2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315.60000000000002</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4.988626441071E-2</v>
      </c>
      <c r="F107" s="114">
        <v>0.93716427160691995</v>
      </c>
      <c r="G107" s="39" t="s">
        <v>389</v>
      </c>
      <c r="H107" s="114">
        <v>0.77411626942857004</v>
      </c>
      <c r="I107" s="114">
        <v>2.3099999999999999E-2</v>
      </c>
      <c r="J107" s="114">
        <v>0.308</v>
      </c>
      <c r="K107" s="114">
        <v>1.4630000000000001</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7700</v>
      </c>
      <c r="AL107" s="41" t="s">
        <v>229</v>
      </c>
    </row>
    <row r="108" spans="1:38" ht="26.25" customHeight="1" thickBot="1" x14ac:dyDescent="0.3">
      <c r="A108" s="36" t="s">
        <v>227</v>
      </c>
      <c r="B108" s="36" t="s">
        <v>243</v>
      </c>
      <c r="C108" s="37" t="s">
        <v>358</v>
      </c>
      <c r="D108" s="57"/>
      <c r="E108" s="114">
        <v>2.5286467124600001E-3</v>
      </c>
      <c r="F108" s="114">
        <v>0.50855982125832999</v>
      </c>
      <c r="G108" s="39" t="s">
        <v>389</v>
      </c>
      <c r="H108" s="114">
        <v>0.32184045698516001</v>
      </c>
      <c r="I108" s="114">
        <v>1.1115616E-2</v>
      </c>
      <c r="J108" s="114">
        <v>0.11115616</v>
      </c>
      <c r="K108" s="114">
        <v>0.22231232000000001</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5557.808</v>
      </c>
      <c r="AL108" s="41" t="s">
        <v>229</v>
      </c>
    </row>
    <row r="109" spans="1:38" ht="26.25" customHeight="1" thickBot="1" x14ac:dyDescent="0.3">
      <c r="A109" s="36" t="s">
        <v>227</v>
      </c>
      <c r="B109" s="36" t="s">
        <v>244</v>
      </c>
      <c r="C109" s="37" t="s">
        <v>359</v>
      </c>
      <c r="D109" s="57"/>
      <c r="E109" s="114">
        <v>1.2598004404000001E-4</v>
      </c>
      <c r="F109" s="114">
        <v>3.8330345565219998E-2</v>
      </c>
      <c r="G109" s="39" t="s">
        <v>389</v>
      </c>
      <c r="H109" s="114">
        <v>2.2114022001540001E-2</v>
      </c>
      <c r="I109" s="114">
        <v>2.4309800000000001E-3</v>
      </c>
      <c r="J109" s="114">
        <v>1.3370389999999999E-2</v>
      </c>
      <c r="K109" s="114">
        <v>1.3370389999999999E-2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121.54900000000001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2.4999555126849999E-2</v>
      </c>
      <c r="F111" s="114">
        <v>0.17507820058623999</v>
      </c>
      <c r="G111" s="39" t="s">
        <v>389</v>
      </c>
      <c r="H111" s="114">
        <v>0.40315488109713998</v>
      </c>
      <c r="I111" s="114">
        <v>7.5347200000000004E-4</v>
      </c>
      <c r="J111" s="114">
        <v>1.5069440000000001E-3</v>
      </c>
      <c r="K111" s="114">
        <v>3.3906240000000001E-3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188.36799999999999</v>
      </c>
      <c r="AL111" s="41" t="s">
        <v>229</v>
      </c>
    </row>
    <row r="112" spans="1:38" ht="26.25" customHeight="1" thickBot="1" x14ac:dyDescent="0.3">
      <c r="A112" s="36" t="s">
        <v>247</v>
      </c>
      <c r="B112" s="36" t="s">
        <v>248</v>
      </c>
      <c r="C112" s="37" t="s">
        <v>249</v>
      </c>
      <c r="D112" s="38"/>
      <c r="E112" s="114">
        <v>8.2880000000000003</v>
      </c>
      <c r="F112" s="114" t="s">
        <v>389</v>
      </c>
      <c r="G112" s="39" t="s">
        <v>389</v>
      </c>
      <c r="H112" s="114">
        <v>12.256119</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207200000</v>
      </c>
      <c r="AL112" s="46" t="s">
        <v>413</v>
      </c>
    </row>
    <row r="113" spans="1:38" ht="26.25" customHeight="1" thickBot="1" x14ac:dyDescent="0.3">
      <c r="A113" s="36" t="s">
        <v>247</v>
      </c>
      <c r="B113" s="58" t="s">
        <v>250</v>
      </c>
      <c r="C113" s="59" t="s">
        <v>251</v>
      </c>
      <c r="D113" s="38"/>
      <c r="E113" s="114">
        <v>3.2240849775348202</v>
      </c>
      <c r="F113" s="114">
        <v>10.9259541826424</v>
      </c>
      <c r="G113" s="39" t="s">
        <v>389</v>
      </c>
      <c r="H113" s="114">
        <v>17.801191195353201</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80217259.284651607</v>
      </c>
      <c r="AL113" s="41" t="s">
        <v>397</v>
      </c>
    </row>
    <row r="114" spans="1:38" ht="26.25" customHeight="1" thickBot="1" x14ac:dyDescent="0.3">
      <c r="A114" s="36" t="s">
        <v>247</v>
      </c>
      <c r="B114" s="58" t="s">
        <v>252</v>
      </c>
      <c r="C114" s="59" t="s">
        <v>363</v>
      </c>
      <c r="D114" s="38"/>
      <c r="E114" s="114">
        <v>4.7199999999999999E-2</v>
      </c>
      <c r="F114" s="114">
        <v>2.4114834000000002E-2</v>
      </c>
      <c r="G114" s="39" t="s">
        <v>389</v>
      </c>
      <c r="H114" s="114">
        <v>0.15340000000000001</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1180000</v>
      </c>
      <c r="AL114" s="41" t="s">
        <v>397</v>
      </c>
    </row>
    <row r="115" spans="1:38" ht="26.25" customHeight="1" thickBot="1" x14ac:dyDescent="0.3">
      <c r="A115" s="36" t="s">
        <v>247</v>
      </c>
      <c r="B115" s="58" t="s">
        <v>253</v>
      </c>
      <c r="C115" s="59" t="s">
        <v>254</v>
      </c>
      <c r="D115" s="38"/>
      <c r="E115" s="114">
        <v>6.8000000000000005E-2</v>
      </c>
      <c r="F115" s="48" t="s">
        <v>391</v>
      </c>
      <c r="G115" s="39" t="s">
        <v>389</v>
      </c>
      <c r="H115" s="114">
        <v>0.13600000000000001</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1700000</v>
      </c>
      <c r="AL115" s="41" t="s">
        <v>397</v>
      </c>
    </row>
    <row r="116" spans="1:38" ht="26.25" customHeight="1" thickBot="1" x14ac:dyDescent="0.3">
      <c r="A116" s="36" t="s">
        <v>247</v>
      </c>
      <c r="B116" s="36" t="s">
        <v>255</v>
      </c>
      <c r="C116" s="45" t="s">
        <v>384</v>
      </c>
      <c r="D116" s="38"/>
      <c r="E116" s="114">
        <v>1.8091372815608</v>
      </c>
      <c r="F116" s="114">
        <v>0.28032719213061003</v>
      </c>
      <c r="G116" s="39" t="s">
        <v>389</v>
      </c>
      <c r="H116" s="114">
        <v>4.2690673373619603</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45228432.039020099</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80976822.1408692</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0.26390025549961998</v>
      </c>
      <c r="J119" s="114">
        <v>2.3471271566604299</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0.93820391317240004</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2508.4639999999999</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2.12389374763052</v>
      </c>
      <c r="G125" s="39" t="s">
        <v>389</v>
      </c>
      <c r="H125" s="48" t="s">
        <v>391</v>
      </c>
      <c r="I125" s="114">
        <v>3.2320200000000003E-4</v>
      </c>
      <c r="J125" s="114">
        <v>2.1448859999999999E-3</v>
      </c>
      <c r="K125" s="114">
        <v>4.5346220000000003E-3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0.1016676</v>
      </c>
      <c r="I126" s="39" t="s">
        <v>391</v>
      </c>
      <c r="J126" s="39" t="s">
        <v>391</v>
      </c>
      <c r="K126" s="39" t="s">
        <v>391</v>
      </c>
      <c r="L126" s="39" t="s">
        <v>391</v>
      </c>
      <c r="M126" s="114">
        <v>7.9172800000000002E-2</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176.2</v>
      </c>
      <c r="AL126" s="46" t="s">
        <v>416</v>
      </c>
    </row>
    <row r="127" spans="1:38" ht="26.25" customHeight="1" thickBot="1" x14ac:dyDescent="0.3">
      <c r="A127" s="36" t="s">
        <v>272</v>
      </c>
      <c r="B127" s="36" t="s">
        <v>277</v>
      </c>
      <c r="C127" s="37" t="s">
        <v>278</v>
      </c>
      <c r="D127" s="38"/>
      <c r="E127" s="48" t="s">
        <v>391</v>
      </c>
      <c r="F127" s="48" t="s">
        <v>391</v>
      </c>
      <c r="G127" s="48" t="s">
        <v>391</v>
      </c>
      <c r="H127" s="114">
        <v>8.8993433571400004E-3</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0.26650439999999997</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3.5799999999999998E-2</v>
      </c>
      <c r="F130" s="114">
        <v>2.9999999999999997E-4</v>
      </c>
      <c r="G130" s="114">
        <v>0.1245</v>
      </c>
      <c r="H130" s="114" t="s">
        <v>391</v>
      </c>
      <c r="I130" s="114">
        <v>4.2499999999999998E-4</v>
      </c>
      <c r="J130" s="114">
        <v>5.0000000000000001E-4</v>
      </c>
      <c r="K130" s="114">
        <v>5.0000000000000001E-4</v>
      </c>
      <c r="L130" s="114" t="s">
        <v>391</v>
      </c>
      <c r="M130" s="114" t="s">
        <v>391</v>
      </c>
      <c r="N130" s="114">
        <v>5.9999999999999995E-4</v>
      </c>
      <c r="O130" s="114">
        <v>4.35E-5</v>
      </c>
      <c r="P130" s="114">
        <v>5.0000000000000001E-3</v>
      </c>
      <c r="Q130" s="114" t="s">
        <v>391</v>
      </c>
      <c r="R130" s="114">
        <v>1.795E-4</v>
      </c>
      <c r="S130" s="114">
        <v>7.1500000000000003E-4</v>
      </c>
      <c r="T130" s="114">
        <v>3.1399999999999999E-4</v>
      </c>
      <c r="U130" s="114" t="s">
        <v>391</v>
      </c>
      <c r="V130" s="114" t="s">
        <v>391</v>
      </c>
      <c r="W130" s="114">
        <v>2.506E-3</v>
      </c>
      <c r="X130" s="114" t="s">
        <v>391</v>
      </c>
      <c r="Y130" s="114" t="s">
        <v>391</v>
      </c>
      <c r="Z130" s="114" t="s">
        <v>391</v>
      </c>
      <c r="AA130" s="114" t="s">
        <v>391</v>
      </c>
      <c r="AB130" s="114">
        <v>6.2799999999999998E-4</v>
      </c>
      <c r="AC130" s="114">
        <v>6.2799999999999995E-2</v>
      </c>
      <c r="AD130" s="114" t="s">
        <v>392</v>
      </c>
      <c r="AE130" s="40"/>
      <c r="AF130" s="48" t="s">
        <v>389</v>
      </c>
      <c r="AG130" s="48" t="s">
        <v>389</v>
      </c>
      <c r="AH130" s="48" t="s">
        <v>389</v>
      </c>
      <c r="AI130" s="48" t="s">
        <v>389</v>
      </c>
      <c r="AJ130" s="48" t="s">
        <v>389</v>
      </c>
      <c r="AK130" s="114">
        <v>31.4</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5.0520524999999997E-2</v>
      </c>
      <c r="F133" s="114">
        <v>7.9608100000000002E-4</v>
      </c>
      <c r="G133" s="114">
        <v>6.9197809999999998E-3</v>
      </c>
      <c r="H133" s="114" t="s">
        <v>391</v>
      </c>
      <c r="I133" s="114">
        <v>2.1287151999999998E-3</v>
      </c>
      <c r="J133" s="114">
        <v>2.1293497999999998E-3</v>
      </c>
      <c r="K133" s="114">
        <v>2.3676181200000001E-3</v>
      </c>
      <c r="L133" s="114" t="s">
        <v>391</v>
      </c>
      <c r="M133" s="114">
        <v>8.5731799999999997E-3</v>
      </c>
      <c r="N133" s="114">
        <v>1.8389471100000001E-3</v>
      </c>
      <c r="O133" s="114">
        <v>3.0802211000000002E-4</v>
      </c>
      <c r="P133" s="114">
        <v>0.18083535000000001</v>
      </c>
      <c r="Q133" s="114">
        <v>8.3343556999999999E-4</v>
      </c>
      <c r="R133" s="114">
        <v>8.3037371999999997E-4</v>
      </c>
      <c r="S133" s="114">
        <v>7.6117591000000005E-4</v>
      </c>
      <c r="T133" s="114">
        <v>1.0612372100000001E-3</v>
      </c>
      <c r="U133" s="114">
        <v>1.2112678600000001E-3</v>
      </c>
      <c r="V133" s="114">
        <v>9.8052684400000006E-3</v>
      </c>
      <c r="W133" s="114">
        <v>0.55113299999999998</v>
      </c>
      <c r="X133" s="114">
        <v>6.1237000000000003E-9</v>
      </c>
      <c r="Y133" s="114">
        <v>4.4151876999999998E-7</v>
      </c>
      <c r="Z133" s="114">
        <v>3.9436628000000001E-7</v>
      </c>
      <c r="AA133" s="114">
        <v>4.2804662999999998E-7</v>
      </c>
      <c r="AB133" s="114">
        <v>1.2700553800000001E-6</v>
      </c>
      <c r="AC133" s="114">
        <v>9.1855500000000007E-3</v>
      </c>
      <c r="AD133" s="114">
        <v>2.5107170000000002E-2</v>
      </c>
      <c r="AE133" s="40"/>
      <c r="AF133" s="48" t="s">
        <v>389</v>
      </c>
      <c r="AG133" s="48" t="s">
        <v>389</v>
      </c>
      <c r="AH133" s="48" t="s">
        <v>389</v>
      </c>
      <c r="AI133" s="48" t="s">
        <v>389</v>
      </c>
      <c r="AJ133" s="48" t="s">
        <v>389</v>
      </c>
      <c r="AK133" s="114">
        <v>61237</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2.9385323222399999E-2</v>
      </c>
      <c r="F135" s="114">
        <v>1.13660212464E-2</v>
      </c>
      <c r="G135" s="114">
        <v>1.0164734447999999E-3</v>
      </c>
      <c r="H135" s="114" t="s">
        <v>391</v>
      </c>
      <c r="I135" s="114">
        <v>3.8718397579200002E-2</v>
      </c>
      <c r="J135" s="114">
        <v>4.1675411236799999E-2</v>
      </c>
      <c r="K135" s="114">
        <v>4.28766980352E-2</v>
      </c>
      <c r="L135" s="114" t="s">
        <v>391</v>
      </c>
      <c r="M135" s="114">
        <v>0.51590647657440003</v>
      </c>
      <c r="N135" s="114">
        <v>4.5279271631999997E-3</v>
      </c>
      <c r="O135" s="114">
        <v>9.2406676800000005E-4</v>
      </c>
      <c r="P135" s="114" t="s">
        <v>391</v>
      </c>
      <c r="Q135" s="114">
        <v>3.7886737488000001E-3</v>
      </c>
      <c r="R135" s="114">
        <v>9.2406676800000005E-5</v>
      </c>
      <c r="S135" s="114">
        <v>1.8481335360000001E-3</v>
      </c>
      <c r="T135" s="114" t="s">
        <v>391</v>
      </c>
      <c r="U135" s="114">
        <v>6.4684673760000003E-4</v>
      </c>
      <c r="V135" s="114">
        <v>0.16198890443040001</v>
      </c>
      <c r="W135" s="114">
        <v>9.2406676800000004E-2</v>
      </c>
      <c r="X135" s="114">
        <v>8.6400242807999997E-5</v>
      </c>
      <c r="Y135" s="114">
        <v>1.6494591808799999E-4</v>
      </c>
      <c r="Z135" s="114">
        <v>1.14376E-10</v>
      </c>
      <c r="AA135" s="114" t="s">
        <v>391</v>
      </c>
      <c r="AB135" s="114">
        <v>2.5134627527200002E-4</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1.8953999999999999E-2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1.3995840000000001E-2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933056</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1.1929017285714201</v>
      </c>
      <c r="I139" s="114">
        <v>0.79602867666666699</v>
      </c>
      <c r="J139" s="114">
        <v>0.79602867666666699</v>
      </c>
      <c r="K139" s="114">
        <v>0.79602867666666699</v>
      </c>
      <c r="L139" s="48" t="s">
        <v>391</v>
      </c>
      <c r="M139" s="114" t="s">
        <v>391</v>
      </c>
      <c r="N139" s="114">
        <v>2.30454166666667E-3</v>
      </c>
      <c r="O139" s="114">
        <v>4.6460316666666699E-3</v>
      </c>
      <c r="P139" s="114">
        <v>4.6460316666666699E-3</v>
      </c>
      <c r="Q139" s="114">
        <v>7.3550999999999998E-3</v>
      </c>
      <c r="R139" s="114">
        <v>7.0265016666666699E-3</v>
      </c>
      <c r="S139" s="114">
        <v>1.6361166666666701E-2</v>
      </c>
      <c r="T139" s="114" t="s">
        <v>391</v>
      </c>
      <c r="U139" s="114" t="s">
        <v>391</v>
      </c>
      <c r="V139" s="114" t="s">
        <v>391</v>
      </c>
      <c r="W139" s="114">
        <v>8.0712426666666701</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262.76989481417144</v>
      </c>
      <c r="F141" s="66">
        <f t="shared" ref="F141:AJ141" si="0">SUM(F$14:F$140)</f>
        <v>300.65754602960783</v>
      </c>
      <c r="G141" s="66">
        <f t="shared" si="0"/>
        <v>82.28667812025671</v>
      </c>
      <c r="H141" s="66">
        <f t="shared" si="0"/>
        <v>66.726653961912916</v>
      </c>
      <c r="I141" s="66">
        <f t="shared" si="0"/>
        <v>43.74376615406397</v>
      </c>
      <c r="J141" s="66">
        <f t="shared" si="0"/>
        <v>72.250160376537636</v>
      </c>
      <c r="K141" s="66">
        <f t="shared" si="0"/>
        <v>116.27406201436769</v>
      </c>
      <c r="L141" s="66">
        <f t="shared" si="0"/>
        <v>0</v>
      </c>
      <c r="M141" s="66">
        <f t="shared" si="0"/>
        <v>973.8364435485538</v>
      </c>
      <c r="N141" s="66">
        <f t="shared" si="0"/>
        <v>141.0107211773846</v>
      </c>
      <c r="O141" s="66">
        <f t="shared" si="0"/>
        <v>1.0756766746371882</v>
      </c>
      <c r="P141" s="66">
        <f t="shared" si="0"/>
        <v>1.0447523925673501</v>
      </c>
      <c r="Q141" s="66">
        <f t="shared" si="0"/>
        <v>2.8519041839718726</v>
      </c>
      <c r="R141" s="66">
        <f t="shared" si="0"/>
        <v>16.762711382497287</v>
      </c>
      <c r="S141" s="66">
        <f t="shared" si="0"/>
        <v>41.732443458033842</v>
      </c>
      <c r="T141" s="66">
        <f t="shared" si="0"/>
        <v>27.794508329070492</v>
      </c>
      <c r="U141" s="66">
        <f t="shared" si="0"/>
        <v>1.0883257483424835</v>
      </c>
      <c r="V141" s="66">
        <f t="shared" si="0"/>
        <v>143.77213316283402</v>
      </c>
      <c r="W141" s="66">
        <f t="shared" si="0"/>
        <v>44.130933521729197</v>
      </c>
      <c r="X141" s="66">
        <f t="shared" si="0"/>
        <v>6.1544312334119704</v>
      </c>
      <c r="Y141" s="66">
        <f t="shared" si="0"/>
        <v>5.8910559377866241</v>
      </c>
      <c r="Z141" s="66">
        <f t="shared" si="0"/>
        <v>2.5900284468340065</v>
      </c>
      <c r="AA141" s="66">
        <f t="shared" si="0"/>
        <v>3.2707418423206915</v>
      </c>
      <c r="AB141" s="66">
        <f t="shared" si="0"/>
        <v>19.027252969060203</v>
      </c>
      <c r="AC141" s="66">
        <f t="shared" si="0"/>
        <v>16.723236303597563</v>
      </c>
      <c r="AD141" s="66">
        <f t="shared" si="0"/>
        <v>8.5603307789644365</v>
      </c>
      <c r="AE141" s="67"/>
      <c r="AF141" s="68">
        <f t="shared" si="0"/>
        <v>567331.29199696553</v>
      </c>
      <c r="AG141" s="68">
        <f t="shared" si="0"/>
        <v>67274.244883120351</v>
      </c>
      <c r="AH141" s="68">
        <f t="shared" si="0"/>
        <v>33707.924262721106</v>
      </c>
      <c r="AI141" s="68">
        <f t="shared" si="0"/>
        <v>270454.57716124778</v>
      </c>
      <c r="AJ141" s="68">
        <f t="shared" si="0"/>
        <v>11932.03542552868</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262.76989481417144</v>
      </c>
      <c r="F152" s="91">
        <f t="shared" ref="F152:AD152" si="1">F141+F151+IF(AND(OR($B$4="AT",$B$4="BE",$B$4="CH",$B$4="GB",$B$4="IE",$B$4="LT",$B$4="LU",$B$4="NL"),SUM(F143:F149)&gt;0),SUM(F143:F149)-SUM(F27:F33),0)</f>
        <v>300.65754602960783</v>
      </c>
      <c r="G152" s="91">
        <f t="shared" si="1"/>
        <v>82.28667812025671</v>
      </c>
      <c r="H152" s="91">
        <f t="shared" si="1"/>
        <v>66.726653961912916</v>
      </c>
      <c r="I152" s="91">
        <f t="shared" si="1"/>
        <v>43.74376615406397</v>
      </c>
      <c r="J152" s="91">
        <f t="shared" si="1"/>
        <v>72.250160376537636</v>
      </c>
      <c r="K152" s="91">
        <f t="shared" si="1"/>
        <v>116.27406201436769</v>
      </c>
      <c r="L152" s="91">
        <f>L141+L151+IF(AND(OR($B$4="AT",$B$4="BE",$B$4="CH",$B$4="GB",$B$4="IE",$B$4="LT",$B$4="LU",$B$4="NL"),SUM(L143:L149)&gt;0),SUM(L143:L149)-SUM(L27:L33),0)</f>
        <v>0</v>
      </c>
      <c r="M152" s="91">
        <f t="shared" si="1"/>
        <v>973.8364435485538</v>
      </c>
      <c r="N152" s="91">
        <f t="shared" si="1"/>
        <v>141.0107211773846</v>
      </c>
      <c r="O152" s="91">
        <f t="shared" si="1"/>
        <v>1.0756766746371882</v>
      </c>
      <c r="P152" s="91">
        <f t="shared" si="1"/>
        <v>1.0447523925673501</v>
      </c>
      <c r="Q152" s="91">
        <f t="shared" si="1"/>
        <v>2.8519041839718726</v>
      </c>
      <c r="R152" s="91">
        <f t="shared" si="1"/>
        <v>16.762711382497287</v>
      </c>
      <c r="S152" s="91">
        <f t="shared" si="1"/>
        <v>41.732443458033842</v>
      </c>
      <c r="T152" s="91">
        <f t="shared" si="1"/>
        <v>27.794508329070492</v>
      </c>
      <c r="U152" s="91">
        <f t="shared" si="1"/>
        <v>1.0883257483424835</v>
      </c>
      <c r="V152" s="91">
        <f t="shared" si="1"/>
        <v>143.77213316283402</v>
      </c>
      <c r="W152" s="91">
        <f t="shared" si="1"/>
        <v>44.130933521729197</v>
      </c>
      <c r="X152" s="91">
        <f t="shared" si="1"/>
        <v>6.1544312334119704</v>
      </c>
      <c r="Y152" s="91">
        <f t="shared" si="1"/>
        <v>5.8910559377866241</v>
      </c>
      <c r="Z152" s="91">
        <f t="shared" si="1"/>
        <v>2.5900284468340065</v>
      </c>
      <c r="AA152" s="91">
        <f t="shared" si="1"/>
        <v>3.2707418423206915</v>
      </c>
      <c r="AB152" s="91">
        <f t="shared" si="1"/>
        <v>19.027252969060203</v>
      </c>
      <c r="AC152" s="91">
        <f t="shared" si="1"/>
        <v>16.723236303597563</v>
      </c>
      <c r="AD152" s="91">
        <f t="shared" si="1"/>
        <v>8.5603307789644365</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262.76989481417144</v>
      </c>
      <c r="F154" s="91">
        <f>F141+F153-IF(OR($B$6=2005,$B$6&gt;=2020),SUM(F99:F122),0)+IF(AND(OR($B$4="AT",$B$4="BE",$B$4="CH",$B$4="GB",$B$4="IE",$B$4="LT",$B$4="LU",$B$4="NL"),SUM(F143:F149)&gt;0),SUM(F143:F149)-SUM(F27:F33),0)</f>
        <v>300.65754602960783</v>
      </c>
      <c r="G154" s="91">
        <f>G141+G153+IF(AND(OR($B$4="AT",$B$4="BE",$B$4="CH",$B$4="GB",$B$4="IE",$B$4="LT",$B$4="LU",$B$4="NL"),SUM(G143:G149)&gt;0),SUM(G143:G149)-SUM(G27:G33),0)</f>
        <v>82.28667812025671</v>
      </c>
      <c r="H154" s="91">
        <f t="shared" ref="H154:AD154" si="2">H141+H153+IF(AND(OR($B$4="AT",$B$4="BE",$B$4="CH",$B$4="GB",$B$4="IE",$B$4="LT",$B$4="LU",$B$4="NL"),SUM(H143:H149)&gt;0),SUM(H143:H149)-SUM(H27:H33),0)</f>
        <v>66.726653961912916</v>
      </c>
      <c r="I154" s="91">
        <f t="shared" si="2"/>
        <v>43.74376615406397</v>
      </c>
      <c r="J154" s="91">
        <f t="shared" si="2"/>
        <v>72.250160376537636</v>
      </c>
      <c r="K154" s="91">
        <f t="shared" si="2"/>
        <v>116.27406201436769</v>
      </c>
      <c r="L154" s="91">
        <f>L141+L153+IF(AND(OR($B$4="AT",$B$4="BE",$B$4="CH",$B$4="GB",$B$4="IE",$B$4="LT",$B$4="LU",$B$4="NL"),SUM(L143:L149)&gt;0),SUM(L143:L149)-SUM(L27:L33),0)</f>
        <v>0</v>
      </c>
      <c r="M154" s="91">
        <f t="shared" si="2"/>
        <v>973.8364435485538</v>
      </c>
      <c r="N154" s="91">
        <f t="shared" si="2"/>
        <v>141.0107211773846</v>
      </c>
      <c r="O154" s="91">
        <f t="shared" si="2"/>
        <v>1.0756766746371882</v>
      </c>
      <c r="P154" s="91">
        <f t="shared" si="2"/>
        <v>1.0447523925673501</v>
      </c>
      <c r="Q154" s="91">
        <f t="shared" si="2"/>
        <v>2.8519041839718726</v>
      </c>
      <c r="R154" s="91">
        <f t="shared" si="2"/>
        <v>16.762711382497287</v>
      </c>
      <c r="S154" s="91">
        <f t="shared" si="2"/>
        <v>41.732443458033842</v>
      </c>
      <c r="T154" s="91">
        <f t="shared" si="2"/>
        <v>27.794508329070492</v>
      </c>
      <c r="U154" s="91">
        <f t="shared" si="2"/>
        <v>1.0883257483424835</v>
      </c>
      <c r="V154" s="91">
        <f t="shared" si="2"/>
        <v>143.77213316283402</v>
      </c>
      <c r="W154" s="91">
        <f t="shared" si="2"/>
        <v>44.130933521729197</v>
      </c>
      <c r="X154" s="91">
        <f t="shared" si="2"/>
        <v>6.1544312334119704</v>
      </c>
      <c r="Y154" s="91">
        <f t="shared" si="2"/>
        <v>5.8910559377866241</v>
      </c>
      <c r="Z154" s="91">
        <f t="shared" si="2"/>
        <v>2.5900284468340065</v>
      </c>
      <c r="AA154" s="91">
        <f t="shared" si="2"/>
        <v>3.2707418423206915</v>
      </c>
      <c r="AB154" s="91">
        <f t="shared" si="2"/>
        <v>19.027252969060203</v>
      </c>
      <c r="AC154" s="91">
        <f t="shared" si="2"/>
        <v>16.723236303597563</v>
      </c>
      <c r="AD154" s="91">
        <f t="shared" si="2"/>
        <v>8.5603307789644365</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4.5229468933190802</v>
      </c>
      <c r="F157" s="114">
        <v>0.77341187553719004</v>
      </c>
      <c r="G157" s="114">
        <v>0.35551721510491002</v>
      </c>
      <c r="H157" s="114" t="s">
        <v>391</v>
      </c>
      <c r="I157" s="114">
        <v>7.1103443020979998E-2</v>
      </c>
      <c r="J157" s="114">
        <v>7.1103443020979998E-2</v>
      </c>
      <c r="K157" s="114">
        <v>7.1103443020979998E-2</v>
      </c>
      <c r="L157" s="114" t="s">
        <v>391</v>
      </c>
      <c r="M157" s="114">
        <v>5.4486568386978496</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15294.3505938132</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1.7844533714133202</v>
      </c>
      <c r="F158" s="114">
        <v>0.30513677505964004</v>
      </c>
      <c r="G158" s="114">
        <v>0.14026339642114999</v>
      </c>
      <c r="H158" s="114" t="s">
        <v>391</v>
      </c>
      <c r="I158" s="114">
        <v>2.8052679284219999E-2</v>
      </c>
      <c r="J158" s="114">
        <v>2.8052679284219999E-2</v>
      </c>
      <c r="K158" s="114">
        <v>2.8052679284219999E-2</v>
      </c>
      <c r="L158" s="114" t="s">
        <v>391</v>
      </c>
      <c r="M158" s="114">
        <v>2.1496768135505699</v>
      </c>
      <c r="N158" s="114">
        <v>2.4687600000000001</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6034.1313140379698</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60.594275874937779</v>
      </c>
      <c r="F159" s="114">
        <v>0.96742026319221008</v>
      </c>
      <c r="G159" s="114">
        <v>42.954880167566884</v>
      </c>
      <c r="H159" s="114">
        <v>2.0575034370440001E-2</v>
      </c>
      <c r="I159" s="114">
        <v>5.6893591961226297</v>
      </c>
      <c r="J159" s="114">
        <v>6.1397979561015399</v>
      </c>
      <c r="K159" s="114">
        <v>6.1397979561015399</v>
      </c>
      <c r="L159" s="114" t="s">
        <v>391</v>
      </c>
      <c r="M159" s="114">
        <v>3.2334712793593501</v>
      </c>
      <c r="N159" s="114">
        <v>0.20649492316062001</v>
      </c>
      <c r="O159" s="114">
        <v>1.654159842232E-2</v>
      </c>
      <c r="P159" s="114">
        <v>2.2161198503724377E-3</v>
      </c>
      <c r="Q159" s="114">
        <v>1.03128850212224</v>
      </c>
      <c r="R159" s="114">
        <v>0.93628742141955001</v>
      </c>
      <c r="S159" s="114">
        <v>2.3910743552550802</v>
      </c>
      <c r="T159" s="114">
        <v>29.37449292891883</v>
      </c>
      <c r="U159" s="114">
        <v>2.4154552219012439E-2</v>
      </c>
      <c r="V159" s="114">
        <v>2.14021454289411</v>
      </c>
      <c r="W159" s="114">
        <v>0.60071852413659999</v>
      </c>
      <c r="X159" s="114">
        <v>1.570080070665E-2</v>
      </c>
      <c r="Y159" s="114">
        <v>6.2389176126510001E-2</v>
      </c>
      <c r="Z159" s="114">
        <v>1.830262255818E-2</v>
      </c>
      <c r="AA159" s="114">
        <v>2.7537305225170002E-2</v>
      </c>
      <c r="AB159" s="114">
        <v>0.12392990461653</v>
      </c>
      <c r="AC159" s="114">
        <v>0.19851937108761999</v>
      </c>
      <c r="AD159" s="114">
        <v>0.76441466913084</v>
      </c>
      <c r="AE159" s="40"/>
      <c r="AF159" s="114">
        <v>37214.670086738741</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743" priority="67" stopIfTrue="1" operator="equal">
      <formula>"C"</formula>
    </cfRule>
    <cfRule type="cellIs" dxfId="742" priority="68" stopIfTrue="1" operator="equal">
      <formula>"IE"</formula>
    </cfRule>
    <cfRule type="cellIs" dxfId="741" priority="69" stopIfTrue="1" operator="equal">
      <formula>"NA"</formula>
    </cfRule>
    <cfRule type="cellIs" dxfId="740" priority="70" stopIfTrue="1" operator="equal">
      <formula>"NE"</formula>
    </cfRule>
    <cfRule type="cellIs" dxfId="739" priority="71" stopIfTrue="1" operator="equal">
      <formula>"NO"</formula>
    </cfRule>
    <cfRule type="cellIs" dxfId="738" priority="72" stopIfTrue="1" operator="equal">
      <formula>"TPS"</formula>
    </cfRule>
  </conditionalFormatting>
  <conditionalFormatting sqref="E14:AK141">
    <cfRule type="cellIs" dxfId="737" priority="13" stopIfTrue="1" operator="equal">
      <formula>"C"</formula>
    </cfRule>
    <cfRule type="cellIs" dxfId="736" priority="14" stopIfTrue="1" operator="equal">
      <formula>"IE"</formula>
    </cfRule>
    <cfRule type="cellIs" dxfId="735" priority="15" stopIfTrue="1" operator="equal">
      <formula>"NA"</formula>
    </cfRule>
    <cfRule type="cellIs" dxfId="734" priority="16" stopIfTrue="1" operator="equal">
      <formula>"NE"</formula>
    </cfRule>
    <cfRule type="cellIs" dxfId="733" priority="17" stopIfTrue="1" operator="equal">
      <formula>"NO"</formula>
    </cfRule>
    <cfRule type="cellIs" dxfId="732" priority="18" stopIfTrue="1" operator="equal">
      <formula>"TPS"</formula>
    </cfRule>
  </conditionalFormatting>
  <conditionalFormatting sqref="E157:AK164">
    <cfRule type="cellIs" dxfId="731" priority="1" stopIfTrue="1" operator="equal">
      <formula>"C"</formula>
    </cfRule>
    <cfRule type="cellIs" dxfId="730" priority="2" stopIfTrue="1" operator="equal">
      <formula>"IE"</formula>
    </cfRule>
    <cfRule type="cellIs" dxfId="729" priority="3" stopIfTrue="1" operator="equal">
      <formula>"NA"</formula>
    </cfRule>
    <cfRule type="cellIs" dxfId="728" priority="4" stopIfTrue="1" operator="equal">
      <formula>"NE"</formula>
    </cfRule>
    <cfRule type="cellIs" dxfId="727" priority="5" stopIfTrue="1" operator="equal">
      <formula>"NO"</formula>
    </cfRule>
    <cfRule type="cellIs" dxfId="726" priority="6" stopIfTrue="1" operator="equal">
      <formula>"TPS"</formula>
    </cfRule>
  </conditionalFormatting>
  <conditionalFormatting sqref="AF143:AK149">
    <cfRule type="cellIs" dxfId="725" priority="31" stopIfTrue="1" operator="equal">
      <formula>"C"</formula>
    </cfRule>
    <cfRule type="cellIs" dxfId="724" priority="32" stopIfTrue="1" operator="equal">
      <formula>"IE"</formula>
    </cfRule>
    <cfRule type="cellIs" dxfId="723" priority="33" stopIfTrue="1" operator="equal">
      <formula>"NA"</formula>
    </cfRule>
    <cfRule type="cellIs" dxfId="722" priority="34" stopIfTrue="1" operator="equal">
      <formula>"NE"</formula>
    </cfRule>
    <cfRule type="cellIs" dxfId="721" priority="35" stopIfTrue="1" operator="equal">
      <formula>"NO"</formula>
    </cfRule>
    <cfRule type="cellIs" dxfId="720" priority="36" stopIfTrue="1" operator="equal">
      <formula>"TPS"</formula>
    </cfRule>
  </conditionalFormatting>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8B3B4-5033-401B-A4A2-15C2BF276748}">
  <sheetPr codeName="Tabelle34">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1994</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1994</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15.547952581281789</v>
      </c>
      <c r="F14" s="114">
        <v>1.7010349124815902</v>
      </c>
      <c r="G14" s="114">
        <v>14.694177963013697</v>
      </c>
      <c r="H14" s="114">
        <v>0.34039257140176998</v>
      </c>
      <c r="I14" s="114">
        <v>3.0519140548005805</v>
      </c>
      <c r="J14" s="114">
        <v>3.8683526188636606</v>
      </c>
      <c r="K14" s="114">
        <v>4.1178788644671807</v>
      </c>
      <c r="L14" s="114" t="s">
        <v>391</v>
      </c>
      <c r="M14" s="114">
        <v>4.4680313970395797</v>
      </c>
      <c r="N14" s="114">
        <v>1.9768366390723098</v>
      </c>
      <c r="O14" s="114">
        <v>7.8888167556490016E-2</v>
      </c>
      <c r="P14" s="114">
        <v>0.22245434149865004</v>
      </c>
      <c r="Q14" s="114">
        <v>0.19823537577911002</v>
      </c>
      <c r="R14" s="114">
        <v>0.44792603464690994</v>
      </c>
      <c r="S14" s="114">
        <v>0.77510292816160997</v>
      </c>
      <c r="T14" s="114">
        <v>6.5660227279448087</v>
      </c>
      <c r="U14" s="114">
        <v>0.22667320161590002</v>
      </c>
      <c r="V14" s="114">
        <v>13.232358653199981</v>
      </c>
      <c r="W14" s="114">
        <v>4.6457178617760393</v>
      </c>
      <c r="X14" s="114">
        <v>4.8367016951291773E-2</v>
      </c>
      <c r="Y14" s="114">
        <v>4.6245679261509819E-2</v>
      </c>
      <c r="Z14" s="114">
        <v>1.895408282321781E-2</v>
      </c>
      <c r="AA14" s="114">
        <v>4.1284518803985044E-2</v>
      </c>
      <c r="AB14" s="114">
        <v>0.15485434874142806</v>
      </c>
      <c r="AC14" s="114">
        <v>0.54599985022358</v>
      </c>
      <c r="AD14" s="114">
        <v>0.13718528772613031</v>
      </c>
      <c r="AE14" s="40"/>
      <c r="AF14" s="114">
        <v>41385.379189999992</v>
      </c>
      <c r="AG14" s="114">
        <v>43800.274103062533</v>
      </c>
      <c r="AH14" s="114">
        <v>12585.274800035513</v>
      </c>
      <c r="AI14" s="114">
        <v>49503.247582264914</v>
      </c>
      <c r="AJ14" s="114">
        <v>9503.9027802322307</v>
      </c>
      <c r="AK14" s="39" t="s">
        <v>389</v>
      </c>
      <c r="AL14" s="41" t="s">
        <v>41</v>
      </c>
    </row>
    <row r="15" spans="1:38" ht="26.25" customHeight="1" thickBot="1" x14ac:dyDescent="0.3">
      <c r="A15" s="36" t="s">
        <v>45</v>
      </c>
      <c r="B15" s="36" t="s">
        <v>46</v>
      </c>
      <c r="C15" s="37" t="s">
        <v>47</v>
      </c>
      <c r="D15" s="38"/>
      <c r="E15" s="114">
        <v>1.76213467944513</v>
      </c>
      <c r="F15" s="114">
        <v>6.6705952607979999E-2</v>
      </c>
      <c r="G15" s="114">
        <v>1.3826103448462901</v>
      </c>
      <c r="H15" s="114">
        <v>6.3757317398470001E-2</v>
      </c>
      <c r="I15" s="114">
        <v>0.30302053522012001</v>
      </c>
      <c r="J15" s="114">
        <v>0.31780423526769003</v>
      </c>
      <c r="K15" s="114">
        <v>0.37693903545798002</v>
      </c>
      <c r="L15" s="114" t="s">
        <v>391</v>
      </c>
      <c r="M15" s="114">
        <v>0.42504448000626999</v>
      </c>
      <c r="N15" s="114">
        <v>3.8813501042289998E-2</v>
      </c>
      <c r="O15" s="114">
        <v>1.2127664772899999E-3</v>
      </c>
      <c r="P15" s="114">
        <v>1.9243963731E-4</v>
      </c>
      <c r="Q15" s="114">
        <v>3.01688095649E-3</v>
      </c>
      <c r="R15" s="114">
        <v>1.53851095173E-3</v>
      </c>
      <c r="S15" s="114">
        <v>9.1709247634199995E-3</v>
      </c>
      <c r="T15" s="114">
        <v>0.53231844836981002</v>
      </c>
      <c r="U15" s="114">
        <v>4.1695064868000004E-3</v>
      </c>
      <c r="V15" s="114">
        <v>3.2824844839539999E-2</v>
      </c>
      <c r="W15" s="114">
        <v>2.1852809368640001E-2</v>
      </c>
      <c r="X15" s="114">
        <v>4.8861671159999998E-5</v>
      </c>
      <c r="Y15" s="114">
        <v>6.3090619362E-4</v>
      </c>
      <c r="Z15" s="114">
        <v>7.1502701940000002E-5</v>
      </c>
      <c r="AA15" s="114">
        <v>6.3090619359999994E-5</v>
      </c>
      <c r="AB15" s="114">
        <v>8.1436118608999995E-4</v>
      </c>
      <c r="AC15" s="114" t="s">
        <v>391</v>
      </c>
      <c r="AD15" s="114" t="s">
        <v>391</v>
      </c>
      <c r="AE15" s="40"/>
      <c r="AF15" s="114">
        <v>31878.6586992349</v>
      </c>
      <c r="AG15" s="39" t="s">
        <v>390</v>
      </c>
      <c r="AH15" s="114" t="s">
        <v>390</v>
      </c>
      <c r="AI15" s="39" t="s">
        <v>390</v>
      </c>
      <c r="AJ15" s="39" t="s">
        <v>390</v>
      </c>
      <c r="AK15" s="39" t="s">
        <v>389</v>
      </c>
      <c r="AL15" s="41" t="s">
        <v>41</v>
      </c>
    </row>
    <row r="16" spans="1:38" ht="26.25" customHeight="1" thickBot="1" x14ac:dyDescent="0.3">
      <c r="A16" s="36" t="s">
        <v>45</v>
      </c>
      <c r="B16" s="36" t="s">
        <v>48</v>
      </c>
      <c r="C16" s="37" t="s">
        <v>49</v>
      </c>
      <c r="D16" s="38"/>
      <c r="E16" s="114">
        <v>0.64917577945953997</v>
      </c>
      <c r="F16" s="114">
        <v>9.2902823899499998E-3</v>
      </c>
      <c r="G16" s="114">
        <v>0.52726870348447996</v>
      </c>
      <c r="H16" s="114" t="s">
        <v>391</v>
      </c>
      <c r="I16" s="114">
        <v>9.3278530383669997E-2</v>
      </c>
      <c r="J16" s="114">
        <v>0.13680851122938001</v>
      </c>
      <c r="K16" s="114">
        <v>0.47882978930283998</v>
      </c>
      <c r="L16" s="114" t="s">
        <v>391</v>
      </c>
      <c r="M16" s="114">
        <v>4.6451411949790002E-2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4645.1411949796302</v>
      </c>
      <c r="AH16" s="39" t="s">
        <v>390</v>
      </c>
      <c r="AI16" s="39" t="s">
        <v>390</v>
      </c>
      <c r="AJ16" s="39" t="s">
        <v>390</v>
      </c>
      <c r="AK16" s="39" t="s">
        <v>389</v>
      </c>
      <c r="AL16" s="41" t="s">
        <v>41</v>
      </c>
    </row>
    <row r="17" spans="1:38" ht="26.25" customHeight="1" thickBot="1" x14ac:dyDescent="0.3">
      <c r="A17" s="36" t="s">
        <v>45</v>
      </c>
      <c r="B17" s="36" t="s">
        <v>50</v>
      </c>
      <c r="C17" s="37" t="s">
        <v>51</v>
      </c>
      <c r="D17" s="38"/>
      <c r="E17" s="114">
        <v>1.54875220341959</v>
      </c>
      <c r="F17" s="114">
        <v>3.075424768595E-2</v>
      </c>
      <c r="G17" s="114">
        <v>1.4506681402549999</v>
      </c>
      <c r="H17" s="114">
        <v>2.413585891371E-2</v>
      </c>
      <c r="I17" s="114">
        <v>4.3848627013350003E-2</v>
      </c>
      <c r="J17" s="114">
        <v>7.2229357809769995E-2</v>
      </c>
      <c r="K17" s="114">
        <v>0.17819293812400999</v>
      </c>
      <c r="L17" s="114" t="s">
        <v>391</v>
      </c>
      <c r="M17" s="114">
        <v>0.24431698569432</v>
      </c>
      <c r="N17" s="114">
        <v>4.8265124202E-2</v>
      </c>
      <c r="O17" s="114">
        <v>1.6608659112000001E-3</v>
      </c>
      <c r="P17" s="114">
        <v>3.4907577046999999E-4</v>
      </c>
      <c r="Q17" s="114">
        <v>4.0093849440000001E-3</v>
      </c>
      <c r="R17" s="114">
        <v>2.2920766919999999E-3</v>
      </c>
      <c r="S17" s="114">
        <v>1.3170393504E-2</v>
      </c>
      <c r="T17" s="114">
        <v>0.61988909283000004</v>
      </c>
      <c r="U17" s="114">
        <v>5.0991302220000003E-3</v>
      </c>
      <c r="V17" s="114">
        <v>4.0669220159999998E-2</v>
      </c>
      <c r="W17" s="114">
        <v>1.2910478694419998E-2</v>
      </c>
      <c r="X17" s="114">
        <v>1.0272088200000001E-4</v>
      </c>
      <c r="Y17" s="114">
        <v>1.3262368005499999E-3</v>
      </c>
      <c r="Z17" s="114">
        <v>1.5030683738999999E-4</v>
      </c>
      <c r="AA17" s="114">
        <v>1.3262368004999999E-4</v>
      </c>
      <c r="AB17" s="114">
        <v>1.7118882E-3</v>
      </c>
      <c r="AC17" s="114" t="s">
        <v>391</v>
      </c>
      <c r="AD17" s="114" t="s">
        <v>391</v>
      </c>
      <c r="AE17" s="40"/>
      <c r="AF17" s="114">
        <v>11935.6846116948</v>
      </c>
      <c r="AG17" s="114">
        <v>4339.4464341769099</v>
      </c>
      <c r="AH17" s="114">
        <v>766.63750885523996</v>
      </c>
      <c r="AI17" s="114" t="s">
        <v>390</v>
      </c>
      <c r="AJ17" s="114">
        <v>0</v>
      </c>
      <c r="AK17" s="39" t="s">
        <v>389</v>
      </c>
      <c r="AL17" s="41" t="s">
        <v>41</v>
      </c>
    </row>
    <row r="18" spans="1:38" ht="26.25" customHeight="1" thickBot="1" x14ac:dyDescent="0.3">
      <c r="A18" s="36" t="s">
        <v>45</v>
      </c>
      <c r="B18" s="36" t="s">
        <v>52</v>
      </c>
      <c r="C18" s="37" t="s">
        <v>53</v>
      </c>
      <c r="D18" s="38"/>
      <c r="E18" s="114">
        <v>0.11157869746036</v>
      </c>
      <c r="F18" s="114">
        <v>2.3644682202000004E-3</v>
      </c>
      <c r="G18" s="114">
        <v>9.6203448970400007E-2</v>
      </c>
      <c r="H18" s="114">
        <v>3.0373868304099999E-3</v>
      </c>
      <c r="I18" s="114">
        <v>1.025011064251E-2</v>
      </c>
      <c r="J18" s="114">
        <v>1.5058431762519999E-2</v>
      </c>
      <c r="K18" s="114">
        <v>2.1508505262519999E-2</v>
      </c>
      <c r="L18" s="114" t="s">
        <v>391</v>
      </c>
      <c r="M18" s="114">
        <v>2.4084786252060002E-2</v>
      </c>
      <c r="N18" s="114">
        <v>4.6675009619899996E-3</v>
      </c>
      <c r="O18" s="114">
        <v>1.8205510799E-4</v>
      </c>
      <c r="P18" s="114">
        <v>4.9169850000000002E-5</v>
      </c>
      <c r="Q18" s="114">
        <v>4.2390693599999999E-4</v>
      </c>
      <c r="R18" s="114">
        <v>2.74471824E-4</v>
      </c>
      <c r="S18" s="114">
        <v>1.52156748E-3</v>
      </c>
      <c r="T18" s="114">
        <v>5.4035720526000003E-2</v>
      </c>
      <c r="U18" s="114">
        <v>4.8103870799999997E-4</v>
      </c>
      <c r="V18" s="114">
        <v>3.9132095279999996E-3</v>
      </c>
      <c r="W18" s="114">
        <v>1.24981268259E-3</v>
      </c>
      <c r="X18" s="114">
        <v>1.3854004200000001E-5</v>
      </c>
      <c r="Y18" s="114">
        <v>1.7888412016000001E-4</v>
      </c>
      <c r="Z18" s="114">
        <v>2.0273533610000001E-5</v>
      </c>
      <c r="AA18" s="114">
        <v>1.7888412009999999E-5</v>
      </c>
      <c r="AB18" s="114">
        <v>2.3090006999999999E-4</v>
      </c>
      <c r="AC18" s="114">
        <v>9.7181107399999997E-4</v>
      </c>
      <c r="AD18" s="114">
        <v>7.3100833000000004E-8</v>
      </c>
      <c r="AE18" s="40"/>
      <c r="AF18" s="114">
        <v>1167.0929899999901</v>
      </c>
      <c r="AG18" s="114">
        <v>215.00245000000001</v>
      </c>
      <c r="AH18" s="114">
        <v>136.59797520745801</v>
      </c>
      <c r="AI18" s="114" t="s">
        <v>390</v>
      </c>
      <c r="AJ18" s="114">
        <v>0</v>
      </c>
      <c r="AK18" s="39" t="s">
        <v>389</v>
      </c>
      <c r="AL18" s="41" t="s">
        <v>41</v>
      </c>
    </row>
    <row r="19" spans="1:38" ht="26.25" customHeight="1" thickBot="1" x14ac:dyDescent="0.3">
      <c r="A19" s="36" t="s">
        <v>45</v>
      </c>
      <c r="B19" s="36" t="s">
        <v>54</v>
      </c>
      <c r="C19" s="37" t="s">
        <v>55</v>
      </c>
      <c r="D19" s="38"/>
      <c r="E19" s="114">
        <v>0.91766559924489011</v>
      </c>
      <c r="F19" s="114">
        <v>7.0372239137170001E-2</v>
      </c>
      <c r="G19" s="114">
        <v>0.64920702878917003</v>
      </c>
      <c r="H19" s="114">
        <v>2.3344712327289997E-2</v>
      </c>
      <c r="I19" s="114">
        <v>9.489105193788E-2</v>
      </c>
      <c r="J19" s="114">
        <v>0.11585373576165001</v>
      </c>
      <c r="K19" s="114">
        <v>0.1196471335767</v>
      </c>
      <c r="L19" s="114" t="s">
        <v>391</v>
      </c>
      <c r="M19" s="114">
        <v>0.19982216922211002</v>
      </c>
      <c r="N19" s="114">
        <v>5.1656812715940005E-2</v>
      </c>
      <c r="O19" s="114">
        <v>2.1521077236700001E-3</v>
      </c>
      <c r="P19" s="114">
        <v>1.45288373085E-3</v>
      </c>
      <c r="Q19" s="114">
        <v>4.0558093912499999E-3</v>
      </c>
      <c r="R19" s="114">
        <v>6.8848101745299997E-3</v>
      </c>
      <c r="S19" s="114">
        <v>1.9389375093869995E-2</v>
      </c>
      <c r="T19" s="114">
        <v>0.43699918588291997</v>
      </c>
      <c r="U19" s="114">
        <v>5.6413802152199995E-3</v>
      </c>
      <c r="V19" s="114">
        <v>0.34626857378787995</v>
      </c>
      <c r="W19" s="114">
        <v>3.6557114124149998E-2</v>
      </c>
      <c r="X19" s="114">
        <v>3.15280946773E-3</v>
      </c>
      <c r="Y19" s="114">
        <v>4.6921565595867687E-3</v>
      </c>
      <c r="Z19" s="114">
        <v>1.3277699493223077E-3</v>
      </c>
      <c r="AA19" s="114">
        <v>1.0632832381109231E-3</v>
      </c>
      <c r="AB19" s="114">
        <v>1.0236019214819999E-2</v>
      </c>
      <c r="AC19" s="114">
        <v>5.5074913124599995E-3</v>
      </c>
      <c r="AD19" s="114">
        <v>6.0303619474688715E-2</v>
      </c>
      <c r="AE19" s="40"/>
      <c r="AF19" s="114">
        <v>8957.1899929068695</v>
      </c>
      <c r="AG19" s="114">
        <v>354.40910512467701</v>
      </c>
      <c r="AH19" s="114">
        <v>2620.7707664053801</v>
      </c>
      <c r="AI19" s="114">
        <v>900.85021129974098</v>
      </c>
      <c r="AJ19" s="114">
        <v>173.41046679999999</v>
      </c>
      <c r="AK19" s="39" t="s">
        <v>389</v>
      </c>
      <c r="AL19" s="41" t="s">
        <v>41</v>
      </c>
    </row>
    <row r="20" spans="1:38" ht="26.25" customHeight="1" thickBot="1" x14ac:dyDescent="0.3">
      <c r="A20" s="36" t="s">
        <v>45</v>
      </c>
      <c r="B20" s="36" t="s">
        <v>56</v>
      </c>
      <c r="C20" s="37" t="s">
        <v>57</v>
      </c>
      <c r="D20" s="38"/>
      <c r="E20" s="114">
        <v>9.4108950290807982</v>
      </c>
      <c r="F20" s="114">
        <v>2.3426884406600901</v>
      </c>
      <c r="G20" s="114">
        <v>8.9419820802713801</v>
      </c>
      <c r="H20" s="114">
        <v>0.13778879844280001</v>
      </c>
      <c r="I20" s="114">
        <v>2.3800129417165898</v>
      </c>
      <c r="J20" s="114">
        <v>3.0901897954127504</v>
      </c>
      <c r="K20" s="114">
        <v>3.2283917943762299</v>
      </c>
      <c r="L20" s="114" t="s">
        <v>391</v>
      </c>
      <c r="M20" s="114">
        <v>2.3864423080118597</v>
      </c>
      <c r="N20" s="114">
        <v>1.1944541738606098</v>
      </c>
      <c r="O20" s="114">
        <v>5.8881915516849993E-2</v>
      </c>
      <c r="P20" s="114">
        <v>2.52638056808E-2</v>
      </c>
      <c r="Q20" s="114">
        <v>6.0872392008970003E-2</v>
      </c>
      <c r="R20" s="114">
        <v>0.17914531508765999</v>
      </c>
      <c r="S20" s="114">
        <v>0.52222462337294007</v>
      </c>
      <c r="T20" s="114">
        <v>6.3697392574408003</v>
      </c>
      <c r="U20" s="114">
        <v>0.12789884154112999</v>
      </c>
      <c r="V20" s="114">
        <v>15.858790222240911</v>
      </c>
      <c r="W20" s="114">
        <v>0.39672210131033003</v>
      </c>
      <c r="X20" s="114">
        <v>0.14735146704388999</v>
      </c>
      <c r="Y20" s="114">
        <v>0.19464520241652</v>
      </c>
      <c r="Z20" s="114">
        <v>5.9470308935370003E-2</v>
      </c>
      <c r="AA20" s="114">
        <v>4.7627188658829998E-2</v>
      </c>
      <c r="AB20" s="114">
        <v>0.44909416705468003</v>
      </c>
      <c r="AC20" s="114">
        <v>0.24677239060566</v>
      </c>
      <c r="AD20" s="114">
        <v>0.43924290973869545</v>
      </c>
      <c r="AE20" s="40"/>
      <c r="AF20" s="114">
        <v>36795.504294359198</v>
      </c>
      <c r="AG20" s="114">
        <v>2582.1027233</v>
      </c>
      <c r="AH20" s="114">
        <v>3627.22402886705</v>
      </c>
      <c r="AI20" s="114">
        <v>161478.85017236599</v>
      </c>
      <c r="AJ20" s="114">
        <v>2425.1120747999998</v>
      </c>
      <c r="AK20" s="39" t="s">
        <v>389</v>
      </c>
      <c r="AL20" s="41" t="s">
        <v>41</v>
      </c>
    </row>
    <row r="21" spans="1:38" ht="26.25" customHeight="1" thickBot="1" x14ac:dyDescent="0.3">
      <c r="A21" s="36" t="s">
        <v>45</v>
      </c>
      <c r="B21" s="36" t="s">
        <v>58</v>
      </c>
      <c r="C21" s="37" t="s">
        <v>59</v>
      </c>
      <c r="D21" s="38"/>
      <c r="E21" s="114">
        <v>1.0314518745202901</v>
      </c>
      <c r="F21" s="114">
        <v>3.6356629311230002E-2</v>
      </c>
      <c r="G21" s="114">
        <v>0.99567852613246999</v>
      </c>
      <c r="H21" s="114">
        <v>2.596383351147E-2</v>
      </c>
      <c r="I21" s="114">
        <v>7.6972667648099985E-2</v>
      </c>
      <c r="J21" s="114">
        <v>9.0596991428100002E-2</v>
      </c>
      <c r="K21" s="114">
        <v>9.2779521938100004E-2</v>
      </c>
      <c r="L21" s="114" t="s">
        <v>391</v>
      </c>
      <c r="M21" s="114">
        <v>0.21310353173345001</v>
      </c>
      <c r="N21" s="114">
        <v>6.907163879198E-2</v>
      </c>
      <c r="O21" s="114">
        <v>2.3652463689999999E-3</v>
      </c>
      <c r="P21" s="114">
        <v>3.0737618609900002E-3</v>
      </c>
      <c r="Q21" s="114">
        <v>6.6893586029899994E-3</v>
      </c>
      <c r="R21" s="114">
        <v>1.0105689185000001E-2</v>
      </c>
      <c r="S21" s="114">
        <v>2.3099340472980002E-2</v>
      </c>
      <c r="T21" s="114">
        <v>0.67451164021400001</v>
      </c>
      <c r="U21" s="114">
        <v>7.5978154678000009E-3</v>
      </c>
      <c r="V21" s="114">
        <v>0.105828713788</v>
      </c>
      <c r="W21" s="114">
        <v>0.1011065795936</v>
      </c>
      <c r="X21" s="114">
        <v>6.06909063101E-4</v>
      </c>
      <c r="Y21" s="114">
        <v>2.0928519021600001E-3</v>
      </c>
      <c r="Z21" s="114">
        <v>3.8499608771999996E-4</v>
      </c>
      <c r="AA21" s="114">
        <v>3.0475537374300001E-4</v>
      </c>
      <c r="AB21" s="114">
        <v>3.3895124267600001E-3</v>
      </c>
      <c r="AC21" s="114">
        <v>1.3849808946E-3</v>
      </c>
      <c r="AD21" s="114">
        <v>0.14831617126149998</v>
      </c>
      <c r="AE21" s="40"/>
      <c r="AF21" s="114">
        <v>7779.2135799999796</v>
      </c>
      <c r="AG21" s="114">
        <v>872.38982999999996</v>
      </c>
      <c r="AH21" s="114">
        <v>4873.77260886968</v>
      </c>
      <c r="AI21" s="114">
        <v>188.37216237600001</v>
      </c>
      <c r="AJ21" s="114">
        <v>0</v>
      </c>
      <c r="AK21" s="39" t="s">
        <v>389</v>
      </c>
      <c r="AL21" s="41" t="s">
        <v>41</v>
      </c>
    </row>
    <row r="22" spans="1:38" ht="26.25" customHeight="1" thickBot="1" x14ac:dyDescent="0.3">
      <c r="A22" s="36" t="s">
        <v>45</v>
      </c>
      <c r="B22" s="42" t="s">
        <v>60</v>
      </c>
      <c r="C22" s="37" t="s">
        <v>61</v>
      </c>
      <c r="D22" s="38"/>
      <c r="E22" s="114">
        <v>5.1989619856000209</v>
      </c>
      <c r="F22" s="114">
        <v>8.1598511153371051E-2</v>
      </c>
      <c r="G22" s="114">
        <v>0.74804789485396994</v>
      </c>
      <c r="H22" s="114">
        <v>2.0200874999822083E-2</v>
      </c>
      <c r="I22" s="114">
        <v>0.10581987652317959</v>
      </c>
      <c r="J22" s="114">
        <v>0.12343649836317959</v>
      </c>
      <c r="K22" s="114">
        <v>0.1281746439731796</v>
      </c>
      <c r="L22" s="114" t="s">
        <v>391</v>
      </c>
      <c r="M22" s="114">
        <v>0.25238388263893002</v>
      </c>
      <c r="N22" s="114">
        <v>0.14146343311597998</v>
      </c>
      <c r="O22" s="114">
        <v>4.3280604309900005E-3</v>
      </c>
      <c r="P22" s="114">
        <v>2.4961300261790002E-2</v>
      </c>
      <c r="Q22" s="114">
        <v>2.2892169959989998E-2</v>
      </c>
      <c r="R22" s="114">
        <v>6.7532896282979996E-2</v>
      </c>
      <c r="S22" s="114">
        <v>7.4295850655000009E-2</v>
      </c>
      <c r="T22" s="114">
        <v>0.37062530478799</v>
      </c>
      <c r="U22" s="114">
        <v>1.7788942386989998E-2</v>
      </c>
      <c r="V22" s="114">
        <v>0.13176906390398999</v>
      </c>
      <c r="W22" s="114">
        <v>0.83080285807368037</v>
      </c>
      <c r="X22" s="114">
        <v>3.2459486635000003E-4</v>
      </c>
      <c r="Y22" s="114">
        <v>1.42332917121E-3</v>
      </c>
      <c r="Z22" s="114">
        <v>4.3132403733999998E-4</v>
      </c>
      <c r="AA22" s="114">
        <v>1.7107844149000001E-4</v>
      </c>
      <c r="AB22" s="114">
        <v>2.3503265164599996E-3</v>
      </c>
      <c r="AC22" s="114">
        <v>4.4657932799900008E-3</v>
      </c>
      <c r="AD22" s="114">
        <v>1.1111842283712901</v>
      </c>
      <c r="AE22" s="40"/>
      <c r="AF22" s="114">
        <v>8193.9717889699805</v>
      </c>
      <c r="AG22" s="114">
        <v>6536.3490000000002</v>
      </c>
      <c r="AH22" s="114">
        <v>344.67394544165535</v>
      </c>
      <c r="AI22" s="114">
        <v>82.651379999999989</v>
      </c>
      <c r="AJ22" s="114">
        <v>0</v>
      </c>
      <c r="AK22" s="39" t="s">
        <v>389</v>
      </c>
      <c r="AL22" s="41" t="s">
        <v>41</v>
      </c>
    </row>
    <row r="23" spans="1:38" ht="26.25" customHeight="1" thickBot="1" x14ac:dyDescent="0.3">
      <c r="A23" s="36" t="s">
        <v>62</v>
      </c>
      <c r="B23" s="42" t="s">
        <v>368</v>
      </c>
      <c r="C23" s="37" t="s">
        <v>364</v>
      </c>
      <c r="D23" s="43"/>
      <c r="E23" s="114">
        <v>10.721986729314549</v>
      </c>
      <c r="F23" s="114">
        <v>1.6158861792093</v>
      </c>
      <c r="G23" s="114">
        <v>0.34095922171689996</v>
      </c>
      <c r="H23" s="114">
        <v>2.1151694800600001E-3</v>
      </c>
      <c r="I23" s="114">
        <v>0.56960246664105996</v>
      </c>
      <c r="J23" s="114">
        <v>0.60124704812112006</v>
      </c>
      <c r="K23" s="114">
        <v>0.63289162960117007</v>
      </c>
      <c r="L23" s="114" t="s">
        <v>391</v>
      </c>
      <c r="M23" s="114">
        <v>9.4101247096115195</v>
      </c>
      <c r="N23" s="114" t="s">
        <v>391</v>
      </c>
      <c r="O23" s="114">
        <v>3.3749102528000002E-3</v>
      </c>
      <c r="P23" s="114" t="s">
        <v>391</v>
      </c>
      <c r="Q23" s="114" t="s">
        <v>391</v>
      </c>
      <c r="R23" s="114">
        <v>1.6874551264060001E-2</v>
      </c>
      <c r="S23" s="114">
        <v>0.57373474297836002</v>
      </c>
      <c r="T23" s="114">
        <v>2.3624371769690001E-2</v>
      </c>
      <c r="U23" s="114">
        <v>3.3749102528000002E-3</v>
      </c>
      <c r="V23" s="114">
        <v>0.33749102528139002</v>
      </c>
      <c r="W23" s="114" t="s">
        <v>391</v>
      </c>
      <c r="X23" s="114">
        <v>1.019955195545E-2</v>
      </c>
      <c r="Y23" s="114">
        <v>1.6799730067040001E-2</v>
      </c>
      <c r="Z23" s="114" t="s">
        <v>391</v>
      </c>
      <c r="AA23" s="114" t="s">
        <v>391</v>
      </c>
      <c r="AB23" s="114" t="s">
        <v>391</v>
      </c>
      <c r="AC23" s="114" t="s">
        <v>391</v>
      </c>
      <c r="AD23" s="114" t="s">
        <v>391</v>
      </c>
      <c r="AE23" s="40"/>
      <c r="AF23" s="114">
        <v>14673.295229171597</v>
      </c>
      <c r="AG23" s="39" t="s">
        <v>390</v>
      </c>
      <c r="AH23" s="39" t="s">
        <v>390</v>
      </c>
      <c r="AI23" s="114" t="s">
        <v>390</v>
      </c>
      <c r="AJ23" s="114">
        <v>0</v>
      </c>
      <c r="AK23" s="39" t="s">
        <v>389</v>
      </c>
      <c r="AL23" s="41" t="s">
        <v>41</v>
      </c>
    </row>
    <row r="24" spans="1:38" ht="26.25" customHeight="1" thickBot="1" x14ac:dyDescent="0.3">
      <c r="A24" s="44" t="s">
        <v>45</v>
      </c>
      <c r="B24" s="42" t="s">
        <v>63</v>
      </c>
      <c r="C24" s="37" t="s">
        <v>64</v>
      </c>
      <c r="D24" s="38"/>
      <c r="E24" s="114">
        <v>7.2468239699180392</v>
      </c>
      <c r="F24" s="114">
        <v>1.9014297644595903</v>
      </c>
      <c r="G24" s="114">
        <v>3.9973224251054305</v>
      </c>
      <c r="H24" s="114">
        <v>8.9232543545889997E-2</v>
      </c>
      <c r="I24" s="114">
        <v>1.6675252271982364</v>
      </c>
      <c r="J24" s="114">
        <v>2.2076713482642165</v>
      </c>
      <c r="K24" s="114">
        <v>2.325131820468787</v>
      </c>
      <c r="L24" s="114" t="s">
        <v>391</v>
      </c>
      <c r="M24" s="114">
        <v>1.7877476811060797</v>
      </c>
      <c r="N24" s="114">
        <v>0.74614303193214027</v>
      </c>
      <c r="O24" s="114">
        <v>4.3083530128080007E-2</v>
      </c>
      <c r="P24" s="114">
        <v>2.2518254027379999E-2</v>
      </c>
      <c r="Q24" s="114">
        <v>3.5860508530339993E-2</v>
      </c>
      <c r="R24" s="114">
        <v>0.1514860128701</v>
      </c>
      <c r="S24" s="114">
        <v>0.40099881984458996</v>
      </c>
      <c r="T24" s="114">
        <v>1.6825674974801101</v>
      </c>
      <c r="U24" s="114">
        <v>7.9344863967879972E-2</v>
      </c>
      <c r="V24" s="114">
        <v>12.73478911017124</v>
      </c>
      <c r="W24" s="114">
        <v>0.37869375420451989</v>
      </c>
      <c r="X24" s="114">
        <v>0.12050825333652498</v>
      </c>
      <c r="Y24" s="114">
        <v>0.16032081271233001</v>
      </c>
      <c r="Z24" s="114">
        <v>4.8829949678870006E-2</v>
      </c>
      <c r="AA24" s="114">
        <v>3.9055306562122666E-2</v>
      </c>
      <c r="AB24" s="114">
        <v>0.36871432229009998</v>
      </c>
      <c r="AC24" s="114">
        <v>0.18297612402355001</v>
      </c>
      <c r="AD24" s="114">
        <v>0.56544001025471058</v>
      </c>
      <c r="AE24" s="40"/>
      <c r="AF24" s="114">
        <v>23728.28140999989</v>
      </c>
      <c r="AG24" s="114">
        <v>3406.9951867072677</v>
      </c>
      <c r="AH24" s="114">
        <v>1826.2782410621833</v>
      </c>
      <c r="AI24" s="114">
        <v>35990.226141444837</v>
      </c>
      <c r="AJ24" s="114">
        <v>121.17178</v>
      </c>
      <c r="AK24" s="39" t="s">
        <v>389</v>
      </c>
      <c r="AL24" s="41" t="s">
        <v>41</v>
      </c>
    </row>
    <row r="25" spans="1:38" ht="26.25" customHeight="1" thickBot="1" x14ac:dyDescent="0.3">
      <c r="A25" s="36" t="s">
        <v>65</v>
      </c>
      <c r="B25" s="42" t="s">
        <v>66</v>
      </c>
      <c r="C25" s="45" t="s">
        <v>67</v>
      </c>
      <c r="D25" s="38"/>
      <c r="E25" s="114">
        <v>0.55187500668936995</v>
      </c>
      <c r="F25" s="114">
        <v>7.5532280946709995E-2</v>
      </c>
      <c r="G25" s="114">
        <v>4.3379033645959998E-2</v>
      </c>
      <c r="H25" s="114" t="s">
        <v>391</v>
      </c>
      <c r="I25" s="114">
        <v>1.2629700000000001E-2</v>
      </c>
      <c r="J25" s="114">
        <v>1.2629700000000001E-2</v>
      </c>
      <c r="K25" s="114">
        <v>1.2629700000000001E-2</v>
      </c>
      <c r="L25" s="114" t="s">
        <v>391</v>
      </c>
      <c r="M25" s="114">
        <v>0.66482706965808003</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1866.16602744948</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0.62704604146341003</v>
      </c>
      <c r="F26" s="114">
        <v>8.5820552110990003E-2</v>
      </c>
      <c r="G26" s="114">
        <v>4.9287702832170002E-2</v>
      </c>
      <c r="H26" s="114" t="s">
        <v>391</v>
      </c>
      <c r="I26" s="114">
        <v>1.6076269999989998E-2</v>
      </c>
      <c r="J26" s="114">
        <v>1.6076269999989998E-2</v>
      </c>
      <c r="K26" s="114">
        <v>1.6076269999989998E-2</v>
      </c>
      <c r="L26" s="114" t="s">
        <v>391</v>
      </c>
      <c r="M26" s="114">
        <v>0.75538333360595</v>
      </c>
      <c r="N26" s="114">
        <v>0.94388000000000005</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2120.35697584029</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63.333106021455897</v>
      </c>
      <c r="F27" s="114">
        <v>75.438633187165067</v>
      </c>
      <c r="G27" s="114">
        <v>0.90575908678001005</v>
      </c>
      <c r="H27" s="114">
        <v>2.4975722412578802</v>
      </c>
      <c r="I27" s="114">
        <v>0.50902420646838997</v>
      </c>
      <c r="J27" s="114">
        <v>0.50902420646838997</v>
      </c>
      <c r="K27" s="114">
        <v>0.50902420646838997</v>
      </c>
      <c r="L27" s="114" t="s">
        <v>391</v>
      </c>
      <c r="M27" s="114">
        <v>588.89931130714615</v>
      </c>
      <c r="N27" s="114">
        <v>10.940883141494329</v>
      </c>
      <c r="O27" s="114">
        <v>7.7397396070504022E-4</v>
      </c>
      <c r="P27" s="114">
        <v>3.423461134986E-2</v>
      </c>
      <c r="Q27" s="114">
        <v>1.16549489353E-3</v>
      </c>
      <c r="R27" s="114">
        <v>2.563608459718E-2</v>
      </c>
      <c r="S27" s="114">
        <v>1.8244127418389999E-2</v>
      </c>
      <c r="T27" s="114">
        <v>8.8326912610500012E-3</v>
      </c>
      <c r="U27" s="114">
        <v>7.8304186564999998E-4</v>
      </c>
      <c r="V27" s="114">
        <v>0.12947394498112003</v>
      </c>
      <c r="W27" s="114">
        <v>1.7376529927300302</v>
      </c>
      <c r="X27" s="114">
        <v>2.1637979164350001E-2</v>
      </c>
      <c r="Y27" s="114">
        <v>2.3743245366560001E-2</v>
      </c>
      <c r="Z27" s="114">
        <v>1.7626206295060003E-2</v>
      </c>
      <c r="AA27" s="114">
        <v>2.462334633382E-2</v>
      </c>
      <c r="AB27" s="114">
        <v>8.7630777159820011E-2</v>
      </c>
      <c r="AC27" s="114" t="s">
        <v>391</v>
      </c>
      <c r="AD27" s="114">
        <v>3.5389310990999997E-4</v>
      </c>
      <c r="AE27" s="40"/>
      <c r="AF27" s="114">
        <v>175118.60679480847</v>
      </c>
      <c r="AG27" s="39" t="s">
        <v>390</v>
      </c>
      <c r="AH27" s="114" t="s">
        <v>390</v>
      </c>
      <c r="AI27" s="114" t="s">
        <v>390</v>
      </c>
      <c r="AJ27" s="114">
        <v>0</v>
      </c>
      <c r="AK27" s="39" t="s">
        <v>389</v>
      </c>
      <c r="AL27" s="41" t="s">
        <v>41</v>
      </c>
    </row>
    <row r="28" spans="1:38" ht="26.25" customHeight="1" thickBot="1" x14ac:dyDescent="0.3">
      <c r="A28" s="36" t="s">
        <v>70</v>
      </c>
      <c r="B28" s="36" t="s">
        <v>73</v>
      </c>
      <c r="C28" s="37" t="s">
        <v>74</v>
      </c>
      <c r="D28" s="38"/>
      <c r="E28" s="114">
        <v>7.6763530148619896</v>
      </c>
      <c r="F28" s="114">
        <v>5.7804740261886298</v>
      </c>
      <c r="G28" s="114">
        <v>0.12788285189654</v>
      </c>
      <c r="H28" s="114">
        <v>0.12094051188593</v>
      </c>
      <c r="I28" s="114">
        <v>0.28192296026757002</v>
      </c>
      <c r="J28" s="114">
        <v>0.28192296026757002</v>
      </c>
      <c r="K28" s="114">
        <v>0.28192296026757002</v>
      </c>
      <c r="L28" s="114" t="s">
        <v>391</v>
      </c>
      <c r="M28" s="114">
        <v>86.088061378069838</v>
      </c>
      <c r="N28" s="114">
        <v>0.80015590295679995</v>
      </c>
      <c r="O28" s="114">
        <v>5.9601640581378897E-5</v>
      </c>
      <c r="P28" s="114">
        <v>2.82146009433E-3</v>
      </c>
      <c r="Q28" s="114">
        <v>9.1232770702757889E-5</v>
      </c>
      <c r="R28" s="114">
        <v>2.3844475015599997E-3</v>
      </c>
      <c r="S28" s="114">
        <v>1.6759836122000001E-3</v>
      </c>
      <c r="T28" s="114">
        <v>6.5796421926999997E-4</v>
      </c>
      <c r="U28" s="114">
        <v>6.3262260242757891E-5</v>
      </c>
      <c r="V28" s="114">
        <v>1.054809153072E-2</v>
      </c>
      <c r="W28" s="114">
        <v>0.11047296313710001</v>
      </c>
      <c r="X28" s="114">
        <v>2.6161643728899999E-3</v>
      </c>
      <c r="Y28" s="114">
        <v>2.7276533110700001E-3</v>
      </c>
      <c r="Z28" s="114">
        <v>2.1824305589400001E-3</v>
      </c>
      <c r="AA28" s="114">
        <v>2.5360626574500002E-3</v>
      </c>
      <c r="AB28" s="114">
        <v>1.0062310900380001E-2</v>
      </c>
      <c r="AC28" s="114" t="s">
        <v>391</v>
      </c>
      <c r="AD28" s="114">
        <v>9.4599675989302099E-5</v>
      </c>
      <c r="AE28" s="40"/>
      <c r="AF28" s="114">
        <v>15407.69567717897</v>
      </c>
      <c r="AG28" s="39" t="s">
        <v>390</v>
      </c>
      <c r="AH28" s="114" t="s">
        <v>390</v>
      </c>
      <c r="AI28" s="114" t="s">
        <v>390</v>
      </c>
      <c r="AJ28" s="114">
        <v>0</v>
      </c>
      <c r="AK28" s="39" t="s">
        <v>389</v>
      </c>
      <c r="AL28" s="41" t="s">
        <v>41</v>
      </c>
    </row>
    <row r="29" spans="1:38" ht="26.25" customHeight="1" thickBot="1" x14ac:dyDescent="0.3">
      <c r="A29" s="36" t="s">
        <v>70</v>
      </c>
      <c r="B29" s="36" t="s">
        <v>75</v>
      </c>
      <c r="C29" s="37" t="s">
        <v>76</v>
      </c>
      <c r="D29" s="38"/>
      <c r="E29" s="114">
        <v>67.100808057154524</v>
      </c>
      <c r="F29" s="114">
        <v>4.6807757418186098</v>
      </c>
      <c r="G29" s="114">
        <v>1.5028188506531102</v>
      </c>
      <c r="H29" s="114">
        <v>9.2080045348600006E-3</v>
      </c>
      <c r="I29" s="114">
        <v>2.70596220879822</v>
      </c>
      <c r="J29" s="114">
        <v>2.70596220879822</v>
      </c>
      <c r="K29" s="114">
        <v>2.70596220879822</v>
      </c>
      <c r="L29" s="114" t="s">
        <v>391</v>
      </c>
      <c r="M29" s="114">
        <v>14.40594046407081</v>
      </c>
      <c r="N29" s="114">
        <v>1.5553069515369999E-2</v>
      </c>
      <c r="O29" s="114">
        <v>7.4786918296072469E-5</v>
      </c>
      <c r="P29" s="114">
        <v>7.8142107846300001E-3</v>
      </c>
      <c r="Q29" s="114">
        <v>1.4866821615410868E-4</v>
      </c>
      <c r="R29" s="114">
        <v>1.246291924825E-2</v>
      </c>
      <c r="S29" s="114">
        <v>8.3599801451099999E-3</v>
      </c>
      <c r="T29" s="114">
        <v>3.1273197994057705E-4</v>
      </c>
      <c r="U29" s="114">
        <v>1.4776259570607248E-4</v>
      </c>
      <c r="V29" s="114">
        <v>2.657009861614E-2</v>
      </c>
      <c r="W29" s="114">
        <v>0.2754926086026</v>
      </c>
      <c r="X29" s="114">
        <v>2.9799466730556336E-3</v>
      </c>
      <c r="Y29" s="114">
        <v>1.7658345903309999E-2</v>
      </c>
      <c r="Z29" s="114">
        <v>1.6932723326572075E-2</v>
      </c>
      <c r="AA29" s="114">
        <v>4.2153146685200002E-3</v>
      </c>
      <c r="AB29" s="114">
        <v>4.1786330571479999E-2</v>
      </c>
      <c r="AC29" s="114" t="s">
        <v>391</v>
      </c>
      <c r="AD29" s="114">
        <v>4.8537651775020619E-5</v>
      </c>
      <c r="AE29" s="40"/>
      <c r="AF29" s="114">
        <v>63686.169647347793</v>
      </c>
      <c r="AG29" s="39" t="s">
        <v>390</v>
      </c>
      <c r="AH29" s="114">
        <v>130.63319999999999</v>
      </c>
      <c r="AI29" s="114">
        <v>97.128806335846406</v>
      </c>
      <c r="AJ29" s="114">
        <v>0</v>
      </c>
      <c r="AK29" s="39" t="s">
        <v>389</v>
      </c>
      <c r="AL29" s="41" t="s">
        <v>41</v>
      </c>
    </row>
    <row r="30" spans="1:38" ht="26.25" customHeight="1" thickBot="1" x14ac:dyDescent="0.3">
      <c r="A30" s="36" t="s">
        <v>70</v>
      </c>
      <c r="B30" s="36" t="s">
        <v>77</v>
      </c>
      <c r="C30" s="37" t="s">
        <v>78</v>
      </c>
      <c r="D30" s="38"/>
      <c r="E30" s="114">
        <v>7.8813304578300006E-2</v>
      </c>
      <c r="F30" s="114">
        <v>1.1231547555294299</v>
      </c>
      <c r="G30" s="114">
        <v>2.81751342462E-3</v>
      </c>
      <c r="H30" s="114">
        <v>7.5607901749E-4</v>
      </c>
      <c r="I30" s="114">
        <v>3.9528718116960002E-2</v>
      </c>
      <c r="J30" s="114">
        <v>3.9528718116960002E-2</v>
      </c>
      <c r="K30" s="114">
        <v>3.9528718116960002E-2</v>
      </c>
      <c r="L30" s="114" t="s">
        <v>391</v>
      </c>
      <c r="M30" s="114">
        <v>5.5191393039598902</v>
      </c>
      <c r="N30" s="114">
        <v>4.2898589494569997E-2</v>
      </c>
      <c r="O30" s="114">
        <v>2.9991541995727001E-6</v>
      </c>
      <c r="P30" s="114">
        <v>1.3046320768E-4</v>
      </c>
      <c r="Q30" s="114">
        <v>4.4987312993591004E-6</v>
      </c>
      <c r="R30" s="114">
        <v>9.4473357279999993E-5</v>
      </c>
      <c r="S30" s="114">
        <v>6.7480969489999997E-5</v>
      </c>
      <c r="T30" s="114">
        <v>3.4490273290000002E-5</v>
      </c>
      <c r="U30" s="114">
        <v>2.9991541995727001E-6</v>
      </c>
      <c r="V30" s="114">
        <v>4.9486044292000001E-4</v>
      </c>
      <c r="W30" s="114">
        <v>1.41395818242E-2</v>
      </c>
      <c r="X30" s="114">
        <v>1.4344726005E-4</v>
      </c>
      <c r="Y30" s="114">
        <v>1.6137816756E-4</v>
      </c>
      <c r="Z30" s="114">
        <v>1.1655089879E-4</v>
      </c>
      <c r="AA30" s="114">
        <v>1.7482634818999999E-4</v>
      </c>
      <c r="AB30" s="114">
        <v>5.9620267459999999E-4</v>
      </c>
      <c r="AC30" s="114" t="s">
        <v>391</v>
      </c>
      <c r="AD30" s="114">
        <v>1.316718481E-5</v>
      </c>
      <c r="AE30" s="40"/>
      <c r="AF30" s="114">
        <v>655.41516441329702</v>
      </c>
      <c r="AG30" s="39" t="s">
        <v>390</v>
      </c>
      <c r="AH30" s="39" t="s">
        <v>390</v>
      </c>
      <c r="AI30" s="114" t="s">
        <v>390</v>
      </c>
      <c r="AJ30" s="114">
        <v>0</v>
      </c>
      <c r="AK30" s="39" t="s">
        <v>389</v>
      </c>
      <c r="AL30" s="41" t="s">
        <v>41</v>
      </c>
    </row>
    <row r="31" spans="1:38" ht="26.25" customHeight="1" thickBot="1" x14ac:dyDescent="0.3">
      <c r="A31" s="36" t="s">
        <v>70</v>
      </c>
      <c r="B31" s="36" t="s">
        <v>79</v>
      </c>
      <c r="C31" s="37" t="s">
        <v>80</v>
      </c>
      <c r="D31" s="38"/>
      <c r="E31" s="39" t="s">
        <v>389</v>
      </c>
      <c r="F31" s="114">
        <v>28.5582838623389</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0.221</v>
      </c>
      <c r="J32" s="114">
        <v>0.876</v>
      </c>
      <c r="K32" s="114">
        <v>1.2958503401360499</v>
      </c>
      <c r="L32" s="114" t="s">
        <v>391</v>
      </c>
      <c r="M32" s="114" t="s">
        <v>389</v>
      </c>
      <c r="N32" s="114">
        <v>3.21579847241739</v>
      </c>
      <c r="O32" s="114">
        <v>1.4082383071E-3</v>
      </c>
      <c r="P32" s="114" t="s">
        <v>391</v>
      </c>
      <c r="Q32" s="114" t="s">
        <v>391</v>
      </c>
      <c r="R32" s="114">
        <v>1.64425318758E-3</v>
      </c>
      <c r="S32" s="114">
        <v>20.483241909222599</v>
      </c>
      <c r="T32" s="114">
        <v>3.2287732240100001E-3</v>
      </c>
      <c r="U32" s="114" t="s">
        <v>391</v>
      </c>
      <c r="V32" s="114">
        <v>14.538217205894901</v>
      </c>
      <c r="W32" s="114" t="s">
        <v>389</v>
      </c>
      <c r="X32" s="114">
        <v>4.2347959183600004E-3</v>
      </c>
      <c r="Y32" s="114">
        <v>1.0885714285E-4</v>
      </c>
      <c r="Z32" s="114">
        <v>1.6069387755000001E-4</v>
      </c>
      <c r="AA32" s="114" t="s">
        <v>391</v>
      </c>
      <c r="AB32" s="114">
        <v>4.5043469387700003E-3</v>
      </c>
      <c r="AC32" s="114" t="s">
        <v>389</v>
      </c>
      <c r="AD32" s="114" t="s">
        <v>389</v>
      </c>
      <c r="AE32" s="40"/>
      <c r="AF32" s="39" t="s">
        <v>389</v>
      </c>
      <c r="AG32" s="39" t="s">
        <v>389</v>
      </c>
      <c r="AH32" s="39" t="s">
        <v>389</v>
      </c>
      <c r="AI32" s="39" t="s">
        <v>389</v>
      </c>
      <c r="AJ32" s="39" t="s">
        <v>389</v>
      </c>
      <c r="AK32" s="114">
        <v>65036</v>
      </c>
      <c r="AL32" s="46" t="s">
        <v>387</v>
      </c>
    </row>
    <row r="33" spans="1:38" ht="26.25" customHeight="1" thickBot="1" x14ac:dyDescent="0.3">
      <c r="A33" s="36" t="s">
        <v>70</v>
      </c>
      <c r="B33" s="36" t="s">
        <v>83</v>
      </c>
      <c r="C33" s="37" t="s">
        <v>84</v>
      </c>
      <c r="D33" s="38"/>
      <c r="E33" s="114" t="s">
        <v>389</v>
      </c>
      <c r="F33" s="114" t="s">
        <v>389</v>
      </c>
      <c r="G33" s="114" t="s">
        <v>389</v>
      </c>
      <c r="H33" s="114" t="s">
        <v>389</v>
      </c>
      <c r="I33" s="114">
        <v>0.54600000000000004</v>
      </c>
      <c r="J33" s="114">
        <v>6.819</v>
      </c>
      <c r="K33" s="114">
        <v>13.638</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65036</v>
      </c>
      <c r="AL33" s="46" t="s">
        <v>387</v>
      </c>
    </row>
    <row r="34" spans="1:38" ht="26.25" customHeight="1" thickBot="1" x14ac:dyDescent="0.3">
      <c r="A34" s="36" t="s">
        <v>62</v>
      </c>
      <c r="B34" s="36" t="s">
        <v>85</v>
      </c>
      <c r="C34" s="37" t="s">
        <v>86</v>
      </c>
      <c r="D34" s="38"/>
      <c r="E34" s="114">
        <v>1.4250803999999999</v>
      </c>
      <c r="F34" s="114">
        <v>0.1172163</v>
      </c>
      <c r="G34" s="114">
        <v>2.5024692796320001E-2</v>
      </c>
      <c r="H34" s="114">
        <v>1.708464125E-4</v>
      </c>
      <c r="I34" s="114">
        <v>3.3437083589279999E-2</v>
      </c>
      <c r="J34" s="114">
        <v>3.5145547714280002E-2</v>
      </c>
      <c r="K34" s="114">
        <v>3.7098078142850002E-2</v>
      </c>
      <c r="L34" s="114" t="s">
        <v>391</v>
      </c>
      <c r="M34" s="114">
        <v>0.4045647</v>
      </c>
      <c r="N34" s="114" t="s">
        <v>391</v>
      </c>
      <c r="O34" s="114">
        <v>2.4406630357000001E-4</v>
      </c>
      <c r="P34" s="114" t="s">
        <v>391</v>
      </c>
      <c r="Q34" s="114" t="s">
        <v>391</v>
      </c>
      <c r="R34" s="114">
        <v>1.2203315178499999E-3</v>
      </c>
      <c r="S34" s="114">
        <v>4.1491271607140001E-2</v>
      </c>
      <c r="T34" s="114">
        <v>1.708464125E-3</v>
      </c>
      <c r="U34" s="114">
        <v>2.4406630357000001E-4</v>
      </c>
      <c r="V34" s="114">
        <v>2.440663035714E-2</v>
      </c>
      <c r="W34" s="114" t="s">
        <v>391</v>
      </c>
      <c r="X34" s="114">
        <v>7.3219891071000002E-4</v>
      </c>
      <c r="Y34" s="114">
        <v>1.2203315178499999E-3</v>
      </c>
      <c r="Z34" s="114" t="s">
        <v>391</v>
      </c>
      <c r="AA34" s="114" t="s">
        <v>391</v>
      </c>
      <c r="AB34" s="114" t="s">
        <v>391</v>
      </c>
      <c r="AC34" s="114" t="s">
        <v>391</v>
      </c>
      <c r="AD34" s="114" t="s">
        <v>391</v>
      </c>
      <c r="AE34" s="40"/>
      <c r="AF34" s="114">
        <v>1056.5226</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7.5949656556456393</v>
      </c>
      <c r="F36" s="114">
        <v>5.0508145467119299</v>
      </c>
      <c r="G36" s="114">
        <v>4.3407488859795897</v>
      </c>
      <c r="H36" s="114">
        <v>5.7694890828399997E-3</v>
      </c>
      <c r="I36" s="114">
        <v>0.91513409090814002</v>
      </c>
      <c r="J36" s="114">
        <v>0.95799804082965001</v>
      </c>
      <c r="K36" s="114">
        <v>0.95799804082965001</v>
      </c>
      <c r="L36" s="114" t="s">
        <v>391</v>
      </c>
      <c r="M36" s="114">
        <v>13.969281262157251</v>
      </c>
      <c r="N36" s="114">
        <v>2.4618885873589999E-2</v>
      </c>
      <c r="O36" s="114">
        <v>1.73973037404E-3</v>
      </c>
      <c r="P36" s="114">
        <v>2.1254318289042767E-4</v>
      </c>
      <c r="Q36" s="114">
        <v>9.9131613779410002E-2</v>
      </c>
      <c r="R36" s="114">
        <v>9.1581890811470001E-2</v>
      </c>
      <c r="S36" s="114">
        <v>0.29378552996342999</v>
      </c>
      <c r="T36" s="114">
        <v>2.81433645879553</v>
      </c>
      <c r="U36" s="114">
        <v>2.3002140273104279E-3</v>
      </c>
      <c r="V36" s="114">
        <v>0.23264806194803</v>
      </c>
      <c r="W36" s="114">
        <v>6.189794570624E-2</v>
      </c>
      <c r="X36" s="114">
        <v>1.6332256348000002E-3</v>
      </c>
      <c r="Y36" s="114">
        <v>6.12057631714E-3</v>
      </c>
      <c r="Z36" s="114">
        <v>1.84639208837E-3</v>
      </c>
      <c r="AA36" s="114">
        <v>2.9087634991400001E-3</v>
      </c>
      <c r="AB36" s="114">
        <v>1.2508957539500001E-2</v>
      </c>
      <c r="AC36" s="114">
        <v>2.2171037844229999E-2</v>
      </c>
      <c r="AD36" s="114">
        <v>8.6941957702909994E-2</v>
      </c>
      <c r="AE36" s="40"/>
      <c r="AF36" s="114">
        <v>6437.5232268057607</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1.5660976681E-3</v>
      </c>
      <c r="F37" s="114">
        <v>3.9152441700000001E-5</v>
      </c>
      <c r="G37" s="114">
        <v>1.9576220850000001E-5</v>
      </c>
      <c r="H37" s="114">
        <v>3.9152441700000001E-5</v>
      </c>
      <c r="I37" s="114">
        <v>1.9576220850000001E-5</v>
      </c>
      <c r="J37" s="114">
        <v>1.9576220850000001E-5</v>
      </c>
      <c r="K37" s="114" t="s">
        <v>391</v>
      </c>
      <c r="L37" s="114" t="s">
        <v>391</v>
      </c>
      <c r="M37" s="114">
        <v>7.8304883405000002E-4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39.1524417025744</v>
      </c>
      <c r="AI37" s="39" t="s">
        <v>390</v>
      </c>
      <c r="AJ37" s="39" t="s">
        <v>390</v>
      </c>
      <c r="AK37" s="39" t="s">
        <v>389</v>
      </c>
      <c r="AL37" s="41" t="s">
        <v>41</v>
      </c>
    </row>
    <row r="38" spans="1:38" ht="26.25" customHeight="1" thickBot="1" x14ac:dyDescent="0.3">
      <c r="A38" s="36" t="s">
        <v>62</v>
      </c>
      <c r="B38" s="36" t="s">
        <v>93</v>
      </c>
      <c r="C38" s="37" t="s">
        <v>94</v>
      </c>
      <c r="D38" s="47"/>
      <c r="E38" s="114">
        <v>6.2660550348372999</v>
      </c>
      <c r="F38" s="114">
        <v>1.0311212601931099</v>
      </c>
      <c r="G38" s="114">
        <v>0.31550335181729999</v>
      </c>
      <c r="H38" s="114">
        <v>8.1715767441699998E-3</v>
      </c>
      <c r="I38" s="114">
        <v>0.25779447898155999</v>
      </c>
      <c r="J38" s="114">
        <v>0.26628231975490002</v>
      </c>
      <c r="K38" s="114">
        <v>0.27477016052824998</v>
      </c>
      <c r="L38" s="114" t="s">
        <v>391</v>
      </c>
      <c r="M38" s="114">
        <v>6.0617137620132899</v>
      </c>
      <c r="N38" s="114">
        <v>0.94051347391083995</v>
      </c>
      <c r="O38" s="114">
        <v>7.4691789285000003E-4</v>
      </c>
      <c r="P38" s="114" t="s">
        <v>391</v>
      </c>
      <c r="Q38" s="114" t="s">
        <v>391</v>
      </c>
      <c r="R38" s="114">
        <v>3.73458946427E-3</v>
      </c>
      <c r="S38" s="114">
        <v>0.12697604178534999</v>
      </c>
      <c r="T38" s="114">
        <v>5.2284252499800003E-3</v>
      </c>
      <c r="U38" s="114">
        <v>7.4691789285000003E-4</v>
      </c>
      <c r="V38" s="114">
        <v>7.4691789285499993E-2</v>
      </c>
      <c r="W38" s="114" t="s">
        <v>391</v>
      </c>
      <c r="X38" s="114">
        <v>2.2407536785600001E-3</v>
      </c>
      <c r="Y38" s="114">
        <v>3.73458946427E-3</v>
      </c>
      <c r="Z38" s="114" t="s">
        <v>391</v>
      </c>
      <c r="AA38" s="114" t="s">
        <v>391</v>
      </c>
      <c r="AB38" s="114" t="s">
        <v>391</v>
      </c>
      <c r="AC38" s="114" t="s">
        <v>391</v>
      </c>
      <c r="AD38" s="114" t="s">
        <v>391</v>
      </c>
      <c r="AE38" s="40"/>
      <c r="AF38" s="114">
        <v>13908.2725039903</v>
      </c>
      <c r="AG38" s="39" t="s">
        <v>390</v>
      </c>
      <c r="AH38" s="39" t="s">
        <v>390</v>
      </c>
      <c r="AI38" s="114" t="s">
        <v>390</v>
      </c>
      <c r="AJ38" s="114">
        <v>0</v>
      </c>
      <c r="AK38" s="39" t="s">
        <v>389</v>
      </c>
      <c r="AL38" s="41" t="s">
        <v>41</v>
      </c>
    </row>
    <row r="39" spans="1:38" ht="26.25" customHeight="1" thickBot="1" x14ac:dyDescent="0.3">
      <c r="A39" s="36" t="s">
        <v>95</v>
      </c>
      <c r="B39" s="36" t="s">
        <v>96</v>
      </c>
      <c r="C39" s="37" t="s">
        <v>365</v>
      </c>
      <c r="D39" s="38"/>
      <c r="E39" s="114">
        <v>1.6996458965160801</v>
      </c>
      <c r="F39" s="114">
        <v>0.36317001120781001</v>
      </c>
      <c r="G39" s="114">
        <v>1.35042123635983</v>
      </c>
      <c r="H39" s="114">
        <v>5.2955070907940001E-2</v>
      </c>
      <c r="I39" s="114">
        <v>0.29310193753926</v>
      </c>
      <c r="J39" s="114">
        <v>0.30864519549774999</v>
      </c>
      <c r="K39" s="114">
        <v>0.31202235356842001</v>
      </c>
      <c r="L39" s="114" t="s">
        <v>391</v>
      </c>
      <c r="M39" s="114">
        <v>2.8946044811701599</v>
      </c>
      <c r="N39" s="114">
        <v>9.8173350539739995E-2</v>
      </c>
      <c r="O39" s="114">
        <v>6.9057109079399999E-3</v>
      </c>
      <c r="P39" s="114">
        <v>2.4386166179899997E-3</v>
      </c>
      <c r="Q39" s="114">
        <v>1.142992945439E-2</v>
      </c>
      <c r="R39" s="114">
        <v>1.3619476907940001E-2</v>
      </c>
      <c r="S39" s="114">
        <v>5.6236698179909998E-2</v>
      </c>
      <c r="T39" s="114">
        <v>0.68579864108994004</v>
      </c>
      <c r="U39" s="114">
        <v>8.7338468951599999E-3</v>
      </c>
      <c r="V39" s="114">
        <v>0.3144752783932</v>
      </c>
      <c r="W39" s="114">
        <v>4.3697054518810001E-2</v>
      </c>
      <c r="X39" s="114">
        <v>5.1649023768889996E-2</v>
      </c>
      <c r="Y39" s="114">
        <v>5.7276040966430006E-2</v>
      </c>
      <c r="Z39" s="114">
        <v>1.9155481751009999E-2</v>
      </c>
      <c r="AA39" s="114">
        <v>3.010868778722E-2</v>
      </c>
      <c r="AB39" s="114">
        <v>0.15818923427357001</v>
      </c>
      <c r="AC39" s="114">
        <v>3.1212181799099999E-3</v>
      </c>
      <c r="AD39" s="114">
        <v>3.7454618150000002E-5</v>
      </c>
      <c r="AE39" s="40"/>
      <c r="AF39" s="114">
        <v>23890.57</v>
      </c>
      <c r="AG39" s="114">
        <v>0</v>
      </c>
      <c r="AH39" s="114">
        <v>1650.6</v>
      </c>
      <c r="AI39" s="114">
        <v>624.24363598299897</v>
      </c>
      <c r="AJ39" s="114">
        <v>0</v>
      </c>
      <c r="AK39" s="39" t="s">
        <v>389</v>
      </c>
      <c r="AL39" s="41" t="s">
        <v>41</v>
      </c>
    </row>
    <row r="40" spans="1:38" ht="26.25" customHeight="1" thickBot="1" x14ac:dyDescent="0.3">
      <c r="A40" s="36" t="s">
        <v>62</v>
      </c>
      <c r="B40" s="36" t="s">
        <v>97</v>
      </c>
      <c r="C40" s="37" t="s">
        <v>366</v>
      </c>
      <c r="D40" s="38"/>
      <c r="E40" s="114">
        <v>2.1716928417498096</v>
      </c>
      <c r="F40" s="114">
        <v>2.0977340401004798</v>
      </c>
      <c r="G40" s="114">
        <v>7.2775200038769999E-2</v>
      </c>
      <c r="H40" s="114">
        <v>5.1567871217999997E-4</v>
      </c>
      <c r="I40" s="114">
        <v>0.19826448019423001</v>
      </c>
      <c r="J40" s="114">
        <v>0.20927917353835002</v>
      </c>
      <c r="K40" s="114">
        <v>0.22029386688247998</v>
      </c>
      <c r="L40" s="114" t="s">
        <v>391</v>
      </c>
      <c r="M40" s="114">
        <v>25.190453159965749</v>
      </c>
      <c r="N40" s="114" t="s">
        <v>391</v>
      </c>
      <c r="O40" s="114">
        <v>9.1074650877000013E-4</v>
      </c>
      <c r="P40" s="114" t="s">
        <v>391</v>
      </c>
      <c r="Q40" s="114" t="s">
        <v>391</v>
      </c>
      <c r="R40" s="114">
        <v>4.5537325438900003E-3</v>
      </c>
      <c r="S40" s="114">
        <v>0.15482690649255001</v>
      </c>
      <c r="T40" s="114">
        <v>6.3752255614499993E-3</v>
      </c>
      <c r="U40" s="114">
        <v>9.1074650877000013E-4</v>
      </c>
      <c r="V40" s="114">
        <v>9.1074650877970009E-2</v>
      </c>
      <c r="W40" s="114" t="s">
        <v>391</v>
      </c>
      <c r="X40" s="114">
        <v>2.9811413875200001E-3</v>
      </c>
      <c r="Y40" s="114">
        <v>4.3048306827099996E-3</v>
      </c>
      <c r="Z40" s="114" t="s">
        <v>391</v>
      </c>
      <c r="AA40" s="114" t="s">
        <v>391</v>
      </c>
      <c r="AB40" s="114" t="s">
        <v>391</v>
      </c>
      <c r="AC40" s="114" t="s">
        <v>391</v>
      </c>
      <c r="AD40" s="114" t="s">
        <v>391</v>
      </c>
      <c r="AE40" s="40"/>
      <c r="AF40" s="114">
        <v>3965.0641065149302</v>
      </c>
      <c r="AG40" s="39" t="s">
        <v>390</v>
      </c>
      <c r="AH40" s="39" t="s">
        <v>390</v>
      </c>
      <c r="AI40" s="114" t="s">
        <v>390</v>
      </c>
      <c r="AJ40" s="114">
        <v>0</v>
      </c>
      <c r="AK40" s="39" t="s">
        <v>389</v>
      </c>
      <c r="AL40" s="41" t="s">
        <v>41</v>
      </c>
    </row>
    <row r="41" spans="1:38" ht="26.25" customHeight="1" thickBot="1" x14ac:dyDescent="0.3">
      <c r="A41" s="36" t="s">
        <v>95</v>
      </c>
      <c r="B41" s="36" t="s">
        <v>98</v>
      </c>
      <c r="C41" s="37" t="s">
        <v>375</v>
      </c>
      <c r="D41" s="38"/>
      <c r="E41" s="114">
        <v>8.3332235525875102</v>
      </c>
      <c r="F41" s="114">
        <v>19.5483552668227</v>
      </c>
      <c r="G41" s="114">
        <v>4.2063873024443499</v>
      </c>
      <c r="H41" s="114">
        <v>0.28117965473329998</v>
      </c>
      <c r="I41" s="114">
        <v>13.7758735343998</v>
      </c>
      <c r="J41" s="114">
        <v>14.497945410204599</v>
      </c>
      <c r="K41" s="114">
        <v>14.7814649104554</v>
      </c>
      <c r="L41" s="114" t="s">
        <v>391</v>
      </c>
      <c r="M41" s="114">
        <v>151.81144623599801</v>
      </c>
      <c r="N41" s="114">
        <v>0.86224606566652007</v>
      </c>
      <c r="O41" s="114">
        <v>0.14045045473330001</v>
      </c>
      <c r="P41" s="114">
        <v>2.8018626722210001E-2</v>
      </c>
      <c r="Q41" s="114">
        <v>5.0236807297769998E-2</v>
      </c>
      <c r="R41" s="114">
        <v>0.1627831267333</v>
      </c>
      <c r="S41" s="114">
        <v>0.37097625122217004</v>
      </c>
      <c r="T41" s="114">
        <v>1.3134993096110801</v>
      </c>
      <c r="U41" s="114">
        <v>0.10989442272975</v>
      </c>
      <c r="V41" s="114">
        <v>16.782495745774</v>
      </c>
      <c r="W41" s="114">
        <v>2.9073420771104601</v>
      </c>
      <c r="X41" s="114">
        <v>4.7173005706690896</v>
      </c>
      <c r="Y41" s="114">
        <v>4.3683486206290194</v>
      </c>
      <c r="Z41" s="114">
        <v>1.6539206580414698</v>
      </c>
      <c r="AA41" s="114">
        <v>2.7764360055099697</v>
      </c>
      <c r="AB41" s="114">
        <v>13.516005854849501</v>
      </c>
      <c r="AC41" s="114">
        <v>0.20766729122217001</v>
      </c>
      <c r="AD41" s="114">
        <v>2.4920074946600001E-3</v>
      </c>
      <c r="AE41" s="40"/>
      <c r="AF41" s="114">
        <v>75656.539999999994</v>
      </c>
      <c r="AG41" s="114">
        <v>0</v>
      </c>
      <c r="AH41" s="114">
        <v>2633.1</v>
      </c>
      <c r="AI41" s="114">
        <v>42503.241244435099</v>
      </c>
      <c r="AJ41" s="114">
        <v>0</v>
      </c>
      <c r="AK41" s="39" t="s">
        <v>389</v>
      </c>
      <c r="AL41" s="41" t="s">
        <v>41</v>
      </c>
    </row>
    <row r="42" spans="1:38" ht="26.25" customHeight="1" thickBot="1" x14ac:dyDescent="0.3">
      <c r="A42" s="36" t="s">
        <v>62</v>
      </c>
      <c r="B42" s="36" t="s">
        <v>99</v>
      </c>
      <c r="C42" s="37" t="s">
        <v>100</v>
      </c>
      <c r="D42" s="38"/>
      <c r="E42" s="114">
        <v>1.5353334280930397</v>
      </c>
      <c r="F42" s="114">
        <v>4.3016212400271705</v>
      </c>
      <c r="G42" s="114">
        <v>6.3860319600260007E-2</v>
      </c>
      <c r="H42" s="114">
        <v>4.9930615501945163E-4</v>
      </c>
      <c r="I42" s="114">
        <v>0.21408682364277001</v>
      </c>
      <c r="J42" s="114">
        <v>0.22598053606735999</v>
      </c>
      <c r="K42" s="114">
        <v>0.23787424849195998</v>
      </c>
      <c r="L42" s="114" t="s">
        <v>391</v>
      </c>
      <c r="M42" s="114">
        <v>41.187702147422385</v>
      </c>
      <c r="N42" s="114" t="s">
        <v>391</v>
      </c>
      <c r="O42" s="114">
        <v>1.0265698663045042E-3</v>
      </c>
      <c r="P42" s="114" t="s">
        <v>391</v>
      </c>
      <c r="Q42" s="114" t="s">
        <v>391</v>
      </c>
      <c r="R42" s="114">
        <v>5.13284933156E-3</v>
      </c>
      <c r="S42" s="114">
        <v>0.17451687727348</v>
      </c>
      <c r="T42" s="114">
        <v>7.1859890641900008E-3</v>
      </c>
      <c r="U42" s="114">
        <v>1.0265698663045042E-3</v>
      </c>
      <c r="V42" s="114">
        <v>0.10265698663146</v>
      </c>
      <c r="W42" s="114" t="s">
        <v>391</v>
      </c>
      <c r="X42" s="114">
        <v>3.5763087057400006E-3</v>
      </c>
      <c r="Y42" s="114">
        <v>4.6362502247200002E-3</v>
      </c>
      <c r="Z42" s="114" t="s">
        <v>391</v>
      </c>
      <c r="AA42" s="114" t="s">
        <v>391</v>
      </c>
      <c r="AB42" s="114" t="s">
        <v>391</v>
      </c>
      <c r="AC42" s="114" t="s">
        <v>391</v>
      </c>
      <c r="AD42" s="114" t="s">
        <v>391</v>
      </c>
      <c r="AE42" s="40"/>
      <c r="AF42" s="114">
        <v>4474.3788572180101</v>
      </c>
      <c r="AG42" s="39" t="s">
        <v>390</v>
      </c>
      <c r="AH42" s="39" t="s">
        <v>390</v>
      </c>
      <c r="AI42" s="114" t="s">
        <v>390</v>
      </c>
      <c r="AJ42" s="114">
        <v>0</v>
      </c>
      <c r="AK42" s="39" t="s">
        <v>389</v>
      </c>
      <c r="AL42" s="41" t="s">
        <v>41</v>
      </c>
    </row>
    <row r="43" spans="1:38" ht="26.25" customHeight="1" thickBot="1" x14ac:dyDescent="0.3">
      <c r="A43" s="36" t="s">
        <v>95</v>
      </c>
      <c r="B43" s="36" t="s">
        <v>101</v>
      </c>
      <c r="C43" s="37" t="s">
        <v>102</v>
      </c>
      <c r="D43" s="38"/>
      <c r="E43" s="114">
        <v>0.56283657003520005</v>
      </c>
      <c r="F43" s="114">
        <v>0.52888800381455991</v>
      </c>
      <c r="G43" s="114">
        <v>0.45339181050380001</v>
      </c>
      <c r="H43" s="114">
        <v>1.650946010314E-2</v>
      </c>
      <c r="I43" s="114">
        <v>0.37495116972879994</v>
      </c>
      <c r="J43" s="114">
        <v>0.40352887766056</v>
      </c>
      <c r="K43" s="114">
        <v>0.42678489063224001</v>
      </c>
      <c r="L43" s="114" t="s">
        <v>391</v>
      </c>
      <c r="M43" s="114">
        <v>3.6313020223033101</v>
      </c>
      <c r="N43" s="114">
        <v>5.4092499755699998E-2</v>
      </c>
      <c r="O43" s="114">
        <v>6.5902111511400002E-3</v>
      </c>
      <c r="P43" s="114">
        <v>2.26783492519E-3</v>
      </c>
      <c r="Q43" s="114">
        <v>4.32994842015E-3</v>
      </c>
      <c r="R43" s="114">
        <v>9.7691011511400003E-3</v>
      </c>
      <c r="S43" s="114">
        <v>2.3432225251900002E-2</v>
      </c>
      <c r="T43" s="114">
        <v>0.27454988062594998</v>
      </c>
      <c r="U43" s="114">
        <v>6.2499902948300002E-3</v>
      </c>
      <c r="V43" s="114">
        <v>0.643513356152</v>
      </c>
      <c r="W43" s="114">
        <v>0.13665039544660001</v>
      </c>
      <c r="X43" s="114">
        <v>0.11435579784670001</v>
      </c>
      <c r="Y43" s="114">
        <v>0.10858770859062999</v>
      </c>
      <c r="Z43" s="114">
        <v>3.9338303652219998E-2</v>
      </c>
      <c r="AA43" s="114">
        <v>6.0944970070739998E-2</v>
      </c>
      <c r="AB43" s="114">
        <v>0.33002928016029998</v>
      </c>
      <c r="AC43" s="114">
        <v>7.0827052518999999E-3</v>
      </c>
      <c r="AD43" s="114">
        <v>8.4992463020000002E-5</v>
      </c>
      <c r="AE43" s="40"/>
      <c r="AF43" s="114">
        <v>5200.3500000000004</v>
      </c>
      <c r="AG43" s="114">
        <v>272.10000000000002</v>
      </c>
      <c r="AH43" s="114">
        <v>786</v>
      </c>
      <c r="AI43" s="114">
        <v>1416.5410503799999</v>
      </c>
      <c r="AJ43" s="114">
        <v>0</v>
      </c>
      <c r="AK43" s="39" t="s">
        <v>389</v>
      </c>
      <c r="AL43" s="41" t="s">
        <v>41</v>
      </c>
    </row>
    <row r="44" spans="1:38" ht="26.25" customHeight="1" thickBot="1" x14ac:dyDescent="0.3">
      <c r="A44" s="36" t="s">
        <v>62</v>
      </c>
      <c r="B44" s="36" t="s">
        <v>103</v>
      </c>
      <c r="C44" s="37" t="s">
        <v>104</v>
      </c>
      <c r="D44" s="38"/>
      <c r="E44" s="114">
        <v>8.7561376916216798</v>
      </c>
      <c r="F44" s="114">
        <v>3.2898001375807699</v>
      </c>
      <c r="G44" s="114">
        <v>0.32582164829291993</v>
      </c>
      <c r="H44" s="114">
        <v>1.9276718123864888E-3</v>
      </c>
      <c r="I44" s="114">
        <v>0.62058412526374995</v>
      </c>
      <c r="J44" s="114">
        <v>0.65506102111171982</v>
      </c>
      <c r="K44" s="114">
        <v>0.68953791695971001</v>
      </c>
      <c r="L44" s="114" t="s">
        <v>391</v>
      </c>
      <c r="M44" s="114">
        <v>8.8837089364337789</v>
      </c>
      <c r="N44" s="114" t="s">
        <v>391</v>
      </c>
      <c r="O44" s="114">
        <v>3.2389016396871828E-3</v>
      </c>
      <c r="P44" s="114" t="s">
        <v>391</v>
      </c>
      <c r="Q44" s="114" t="s">
        <v>391</v>
      </c>
      <c r="R44" s="114">
        <v>1.6194508198489999E-2</v>
      </c>
      <c r="S44" s="114">
        <v>0.55061327874947996</v>
      </c>
      <c r="T44" s="114">
        <v>2.2672311477900001E-2</v>
      </c>
      <c r="U44" s="114">
        <v>3.2389016396871828E-3</v>
      </c>
      <c r="V44" s="114">
        <v>0.32389016397025999</v>
      </c>
      <c r="W44" s="114" t="s">
        <v>391</v>
      </c>
      <c r="X44" s="114">
        <v>9.8051206524799994E-3</v>
      </c>
      <c r="Y44" s="114">
        <v>1.6106092465099999E-2</v>
      </c>
      <c r="Z44" s="114" t="s">
        <v>391</v>
      </c>
      <c r="AA44" s="114" t="s">
        <v>391</v>
      </c>
      <c r="AB44" s="114" t="s">
        <v>391</v>
      </c>
      <c r="AC44" s="114" t="s">
        <v>391</v>
      </c>
      <c r="AD44" s="114" t="s">
        <v>391</v>
      </c>
      <c r="AE44" s="40"/>
      <c r="AF44" s="114">
        <v>14082.351730720373</v>
      </c>
      <c r="AG44" s="39" t="s">
        <v>390</v>
      </c>
      <c r="AH44" s="39" t="s">
        <v>390</v>
      </c>
      <c r="AI44" s="114" t="s">
        <v>390</v>
      </c>
      <c r="AJ44" s="114">
        <v>0</v>
      </c>
      <c r="AK44" s="39" t="s">
        <v>389</v>
      </c>
      <c r="AL44" s="41" t="s">
        <v>41</v>
      </c>
    </row>
    <row r="45" spans="1:38" ht="26.25" customHeight="1" thickBot="1" x14ac:dyDescent="0.3">
      <c r="A45" s="36" t="s">
        <v>62</v>
      </c>
      <c r="B45" s="36" t="s">
        <v>105</v>
      </c>
      <c r="C45" s="37" t="s">
        <v>106</v>
      </c>
      <c r="D45" s="38"/>
      <c r="E45" s="114">
        <v>3.5686122032046299</v>
      </c>
      <c r="F45" s="114">
        <v>5.823976047466E-2</v>
      </c>
      <c r="G45" s="114">
        <v>1.0745235807575</v>
      </c>
      <c r="H45" s="114">
        <v>8.7359640711000004E-4</v>
      </c>
      <c r="I45" s="114">
        <v>5.823976047466E-2</v>
      </c>
      <c r="J45" s="114">
        <v>5.823976047466E-2</v>
      </c>
      <c r="K45" s="114">
        <v>5.823976047466E-2</v>
      </c>
      <c r="L45" s="114" t="s">
        <v>390</v>
      </c>
      <c r="M45" s="114">
        <v>0.32031868261063001</v>
      </c>
      <c r="N45" s="114">
        <v>8.9543631729699993E-3</v>
      </c>
      <c r="O45" s="114">
        <v>2.9847877242999998E-4</v>
      </c>
      <c r="P45" s="114">
        <v>2.9847877243263001E-6</v>
      </c>
      <c r="Q45" s="114">
        <v>1.7908726345899999E-3</v>
      </c>
      <c r="R45" s="114">
        <v>2.9847877243199998E-3</v>
      </c>
      <c r="S45" s="114">
        <v>0.10148278262709</v>
      </c>
      <c r="T45" s="114">
        <v>5.9695754486520002E-2</v>
      </c>
      <c r="U45" s="114">
        <v>2.9847877243263001E-6</v>
      </c>
      <c r="V45" s="114">
        <v>5.9695754486520002E-2</v>
      </c>
      <c r="W45" s="114">
        <v>8.7359640711900007E-3</v>
      </c>
      <c r="X45" s="114">
        <v>2.9119880236999998E-4</v>
      </c>
      <c r="Y45" s="114">
        <v>5.8239760473999995E-4</v>
      </c>
      <c r="Z45" s="114">
        <v>2.9119880236999998E-4</v>
      </c>
      <c r="AA45" s="114">
        <v>5.8239760473999995E-4</v>
      </c>
      <c r="AB45" s="114">
        <v>1.7471928142300001E-3</v>
      </c>
      <c r="AC45" s="114">
        <v>5.8239760474600001E-3</v>
      </c>
      <c r="AD45" s="114">
        <v>2.620789221359E-2</v>
      </c>
      <c r="AE45" s="40"/>
      <c r="AF45" s="114">
        <v>2549.00871657473</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9.2509010534591997E-4</v>
      </c>
      <c r="J48" s="114">
        <v>9.2509010534591995E-3</v>
      </c>
      <c r="K48" s="114">
        <v>2.3127252633648E-2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5.9831833799999998E-4</v>
      </c>
      <c r="F49" s="114">
        <v>8.9715612139999994E-3</v>
      </c>
      <c r="G49" s="114">
        <v>9.2249999999999999E-2</v>
      </c>
      <c r="H49" s="114">
        <v>4.3110099339999999E-3</v>
      </c>
      <c r="I49" s="114" t="s">
        <v>391</v>
      </c>
      <c r="J49" s="114" t="s">
        <v>391</v>
      </c>
      <c r="K49" s="114" t="s">
        <v>391</v>
      </c>
      <c r="L49" s="114" t="s">
        <v>391</v>
      </c>
      <c r="M49" s="114">
        <v>0.66</v>
      </c>
      <c r="N49" s="114" t="s">
        <v>391</v>
      </c>
      <c r="O49" s="114" t="s">
        <v>391</v>
      </c>
      <c r="P49" s="114" t="s">
        <v>391</v>
      </c>
      <c r="Q49" s="114" t="s">
        <v>391</v>
      </c>
      <c r="R49" s="114" t="s">
        <v>391</v>
      </c>
      <c r="S49" s="114" t="s">
        <v>391</v>
      </c>
      <c r="T49" s="114" t="s">
        <v>391</v>
      </c>
      <c r="U49" s="114">
        <v>1.8642205120000001E-2</v>
      </c>
      <c r="V49" s="114" t="s">
        <v>391</v>
      </c>
      <c r="W49" s="114" t="s">
        <v>391</v>
      </c>
      <c r="X49" s="114">
        <v>1.6619767036221499E-2</v>
      </c>
      <c r="Y49" s="114">
        <v>7.65731903342373E-3</v>
      </c>
      <c r="Z49" s="114">
        <v>3.8286595167118698E-3</v>
      </c>
      <c r="AA49" s="114">
        <v>2.6800616616983099E-3</v>
      </c>
      <c r="AB49" s="114">
        <v>3.0785807248055401E-2</v>
      </c>
      <c r="AC49" s="114" t="s">
        <v>391</v>
      </c>
      <c r="AD49" s="114" t="s">
        <v>391</v>
      </c>
      <c r="AE49" s="40"/>
      <c r="AF49" s="48" t="s">
        <v>389</v>
      </c>
      <c r="AG49" s="48" t="s">
        <v>389</v>
      </c>
      <c r="AH49" s="48" t="s">
        <v>389</v>
      </c>
      <c r="AI49" s="48" t="s">
        <v>389</v>
      </c>
      <c r="AJ49" s="48" t="s">
        <v>389</v>
      </c>
      <c r="AK49" s="114">
        <v>1.1681378199999999</v>
      </c>
      <c r="AL49" s="41" t="s">
        <v>117</v>
      </c>
    </row>
    <row r="50" spans="1:38" ht="26.25" customHeight="1" thickBot="1" x14ac:dyDescent="0.3">
      <c r="A50" s="36" t="s">
        <v>111</v>
      </c>
      <c r="B50" s="36" t="s">
        <v>118</v>
      </c>
      <c r="C50" s="37" t="s">
        <v>119</v>
      </c>
      <c r="D50" s="38"/>
      <c r="E50" s="114">
        <v>7.02794450852389E-3</v>
      </c>
      <c r="F50" s="114">
        <v>2.4183494400096799E-4</v>
      </c>
      <c r="G50" s="114">
        <v>2.9470138976966501E-2</v>
      </c>
      <c r="H50" s="114" t="s">
        <v>391</v>
      </c>
      <c r="I50" s="114">
        <v>7.4904768437882879E-2</v>
      </c>
      <c r="J50" s="114">
        <v>0.11486675822254903</v>
      </c>
      <c r="K50" s="114">
        <v>0.24793656747200049</v>
      </c>
      <c r="L50" s="114" t="s">
        <v>391</v>
      </c>
      <c r="M50" s="114">
        <v>1.20917472000484E-3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0.26282304748294899</v>
      </c>
      <c r="F52" s="114">
        <v>8.5791644437568717</v>
      </c>
      <c r="G52" s="114">
        <v>2.6580725766612079</v>
      </c>
      <c r="H52" s="114">
        <v>1.618564736238125E-3</v>
      </c>
      <c r="I52" s="114">
        <v>6.7215816807668305E-2</v>
      </c>
      <c r="J52" s="114">
        <v>7.2916217430048891E-2</v>
      </c>
      <c r="K52" s="114">
        <v>7.5766617253067103E-2</v>
      </c>
      <c r="L52" s="114" t="s">
        <v>391</v>
      </c>
      <c r="M52" s="114">
        <v>3.1614537421563497E-2</v>
      </c>
      <c r="N52" s="114" t="s">
        <v>391</v>
      </c>
      <c r="O52" s="114">
        <v>3.8834834913016602E-4</v>
      </c>
      <c r="P52" s="114">
        <v>4.1336849127547798E-4</v>
      </c>
      <c r="Q52" s="114">
        <v>5.9310874149438603E-4</v>
      </c>
      <c r="R52" s="114">
        <v>5.61344112288249E-3</v>
      </c>
      <c r="S52" s="114">
        <v>3.1534189347031602E-3</v>
      </c>
      <c r="T52" s="114">
        <v>4.4964392544327896E-3</v>
      </c>
      <c r="U52" s="114" t="s">
        <v>391</v>
      </c>
      <c r="V52" s="114">
        <v>5.7972080992469803E-3</v>
      </c>
      <c r="W52" s="114">
        <v>0.21718848689703099</v>
      </c>
      <c r="X52" s="114">
        <v>1.51900592591672E-6</v>
      </c>
      <c r="Y52" s="114" t="s">
        <v>391</v>
      </c>
      <c r="Z52" s="114" t="s">
        <v>391</v>
      </c>
      <c r="AA52" s="114" t="s">
        <v>391</v>
      </c>
      <c r="AB52" s="114">
        <v>1.47126573967362E-4</v>
      </c>
      <c r="AC52" s="114" t="s">
        <v>391</v>
      </c>
      <c r="AD52" s="114" t="s">
        <v>391</v>
      </c>
      <c r="AE52" s="40"/>
      <c r="AF52" s="114">
        <v>393.47267499999998</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4.8870295374823094</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0.69650134332297031</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3.8779546583683801E-2</v>
      </c>
      <c r="F55" s="114">
        <v>0.19608070731766172</v>
      </c>
      <c r="G55" s="114">
        <v>0.69776444269873805</v>
      </c>
      <c r="H55" s="114">
        <v>1.2619335660816701E-3</v>
      </c>
      <c r="I55" s="114">
        <v>7.4219794876457003E-3</v>
      </c>
      <c r="J55" s="114">
        <v>7.4219794876457003E-3</v>
      </c>
      <c r="K55" s="114">
        <v>7.4219794876457003E-3</v>
      </c>
      <c r="L55" s="114" t="s">
        <v>391</v>
      </c>
      <c r="M55" s="114">
        <v>6.3096678304083598E-3</v>
      </c>
      <c r="N55" s="114">
        <v>9.9561355655798309E-4</v>
      </c>
      <c r="O55" s="114">
        <v>1.3542817943242101E-3</v>
      </c>
      <c r="P55" s="114">
        <v>2.3004238698109901E-4</v>
      </c>
      <c r="Q55" s="114">
        <v>2.1767451671329799E-4</v>
      </c>
      <c r="R55" s="114">
        <v>4.1370526045794503E-3</v>
      </c>
      <c r="S55" s="114">
        <v>2.0345146590532701E-3</v>
      </c>
      <c r="T55" s="114">
        <v>4.5575601936846798E-3</v>
      </c>
      <c r="U55" s="114">
        <v>9.6469388088848095E-4</v>
      </c>
      <c r="V55" s="114">
        <v>1.05126897276309E-2</v>
      </c>
      <c r="W55" s="114">
        <v>3.15483391520418E-4</v>
      </c>
      <c r="X55" s="114">
        <v>4.1432365397133502E-7</v>
      </c>
      <c r="Y55" s="114">
        <v>7.0496860526465901E-7</v>
      </c>
      <c r="Z55" s="114">
        <v>3.89587913435733E-7</v>
      </c>
      <c r="AA55" s="114">
        <v>3.89587913435733E-7</v>
      </c>
      <c r="AB55" s="114">
        <v>1.8984680861074601E-6</v>
      </c>
      <c r="AC55" s="114" t="s">
        <v>391</v>
      </c>
      <c r="AD55" s="114" t="s">
        <v>391</v>
      </c>
      <c r="AE55" s="40"/>
      <c r="AF55" s="114">
        <v>775.36892687506895</v>
      </c>
      <c r="AG55" s="39" t="s">
        <v>389</v>
      </c>
      <c r="AH55" s="114">
        <v>670.136518771331</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4.4420000000000002</v>
      </c>
      <c r="H57" s="114" t="s">
        <v>391</v>
      </c>
      <c r="I57" s="114">
        <v>0.45934000000000003</v>
      </c>
      <c r="J57" s="114">
        <v>0.55776999999999999</v>
      </c>
      <c r="K57" s="114">
        <v>0.65620000000000001</v>
      </c>
      <c r="L57" s="114" t="s">
        <v>391</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2043</v>
      </c>
      <c r="AL57" s="41" t="s">
        <v>136</v>
      </c>
    </row>
    <row r="58" spans="1:38" ht="26.25" customHeight="1" thickBot="1" x14ac:dyDescent="0.3">
      <c r="A58" s="36" t="s">
        <v>45</v>
      </c>
      <c r="B58" s="36" t="s">
        <v>137</v>
      </c>
      <c r="C58" s="37" t="s">
        <v>138</v>
      </c>
      <c r="D58" s="38"/>
      <c r="E58" s="114" t="s">
        <v>389</v>
      </c>
      <c r="F58" s="114" t="s">
        <v>389</v>
      </c>
      <c r="G58" s="114">
        <v>9.6945524685237788E-2</v>
      </c>
      <c r="H58" s="114" t="s">
        <v>389</v>
      </c>
      <c r="I58" s="114">
        <v>0.31804586911866611</v>
      </c>
      <c r="J58" s="114">
        <v>0.3578016027584992</v>
      </c>
      <c r="K58" s="114">
        <v>0.39755733639833213</v>
      </c>
      <c r="L58" s="114" t="s">
        <v>391</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497.58457424655103</v>
      </c>
      <c r="AL58" s="41" t="s">
        <v>139</v>
      </c>
    </row>
    <row r="59" spans="1:38" ht="26.25" customHeight="1" thickBot="1" x14ac:dyDescent="0.3">
      <c r="A59" s="36" t="s">
        <v>45</v>
      </c>
      <c r="B59" s="51" t="s">
        <v>140</v>
      </c>
      <c r="C59" s="37" t="s">
        <v>377</v>
      </c>
      <c r="D59" s="38"/>
      <c r="E59" s="114">
        <v>0.84160000000000001</v>
      </c>
      <c r="F59" s="114">
        <v>2.5000000000000001E-2</v>
      </c>
      <c r="G59" s="114">
        <v>0.37368000000000001</v>
      </c>
      <c r="H59" s="114">
        <v>0.13500000000000001</v>
      </c>
      <c r="I59" s="114">
        <v>0.16702</v>
      </c>
      <c r="J59" s="114">
        <v>0.19475999999999999</v>
      </c>
      <c r="K59" s="114">
        <v>0.21640000000000001</v>
      </c>
      <c r="L59" s="114" t="s">
        <v>391</v>
      </c>
      <c r="M59" s="114" t="s">
        <v>391</v>
      </c>
      <c r="N59" s="114">
        <v>0.88570000000000004</v>
      </c>
      <c r="O59" s="114">
        <v>5.1999999999999998E-3</v>
      </c>
      <c r="P59" s="114">
        <v>2.0999999999999999E-3</v>
      </c>
      <c r="Q59" s="114">
        <v>6.9601908585865804E-2</v>
      </c>
      <c r="R59" s="114">
        <v>1.23E-2</v>
      </c>
      <c r="S59" s="114">
        <v>2.4868410000000001E-3</v>
      </c>
      <c r="T59" s="114">
        <v>0.21091962</v>
      </c>
      <c r="U59" s="114">
        <v>0.19362194999999999</v>
      </c>
      <c r="V59" s="114">
        <v>3.64E-3</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410.67846559999998</v>
      </c>
      <c r="AL59" s="46" t="s">
        <v>405</v>
      </c>
    </row>
    <row r="60" spans="1:38" ht="26.25" customHeight="1" thickBot="1" x14ac:dyDescent="0.3">
      <c r="A60" s="36" t="s">
        <v>45</v>
      </c>
      <c r="B60" s="51" t="s">
        <v>141</v>
      </c>
      <c r="C60" s="37" t="s">
        <v>142</v>
      </c>
      <c r="D60" s="43"/>
      <c r="E60" s="114" t="s">
        <v>391</v>
      </c>
      <c r="F60" s="114" t="s">
        <v>389</v>
      </c>
      <c r="G60" s="114" t="s">
        <v>389</v>
      </c>
      <c r="H60" s="114" t="s">
        <v>389</v>
      </c>
      <c r="I60" s="114">
        <v>9.03659205458332E-2</v>
      </c>
      <c r="J60" s="114">
        <v>0.452287852729166</v>
      </c>
      <c r="K60" s="114">
        <v>0.90457570545833199</v>
      </c>
      <c r="L60" s="114" t="s">
        <v>391</v>
      </c>
      <c r="M60" s="114" t="s">
        <v>389</v>
      </c>
      <c r="N60" s="114">
        <v>0.13769929765886299</v>
      </c>
      <c r="O60" s="114">
        <v>3.2499999999999999E-3</v>
      </c>
      <c r="P60" s="114">
        <v>5.1000000000000004E-4</v>
      </c>
      <c r="Q60" s="114">
        <v>2.7390000000000001E-2</v>
      </c>
      <c r="R60" s="114" t="s">
        <v>389</v>
      </c>
      <c r="S60" s="114">
        <v>9.1899999999999996E-2</v>
      </c>
      <c r="T60" s="114">
        <v>1.7000000000000001E-4</v>
      </c>
      <c r="U60" s="114" t="s">
        <v>389</v>
      </c>
      <c r="V60" s="114">
        <v>0.61277774594372603</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1.3535121884079799</v>
      </c>
      <c r="J61" s="114">
        <v>13.5351218840798</v>
      </c>
      <c r="K61" s="114">
        <v>45.283799675098898</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22278.932739707801</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5.8999999999999997E-2</v>
      </c>
      <c r="G63" s="114" t="s">
        <v>389</v>
      </c>
      <c r="H63" s="114">
        <v>0.15029999999999999</v>
      </c>
      <c r="I63" s="114">
        <v>0.10940999999999999</v>
      </c>
      <c r="J63" s="114">
        <v>0.14066999999999999</v>
      </c>
      <c r="K63" s="114">
        <v>0.15629999999999999</v>
      </c>
      <c r="L63" s="114" t="s">
        <v>389</v>
      </c>
      <c r="M63" s="114" t="s">
        <v>389</v>
      </c>
      <c r="N63" s="114">
        <v>0.1406</v>
      </c>
      <c r="O63" s="114">
        <v>7.2000000000000007E-3</v>
      </c>
      <c r="P63" s="114">
        <v>1.0000000000000001E-5</v>
      </c>
      <c r="Q63" s="114">
        <v>1E-3</v>
      </c>
      <c r="R63" s="114">
        <v>2.9000000000000001E-2</v>
      </c>
      <c r="S63" s="114">
        <v>5.0000000000000001E-3</v>
      </c>
      <c r="T63" s="114">
        <v>3.5200000000000002E-2</v>
      </c>
      <c r="U63" s="114" t="s">
        <v>389</v>
      </c>
      <c r="V63" s="114">
        <v>6.7000000000000004E-2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0.86599999999999999</v>
      </c>
      <c r="F65" s="48" t="s">
        <v>389</v>
      </c>
      <c r="G65" s="48" t="s">
        <v>389</v>
      </c>
      <c r="H65" s="114">
        <v>4.0000000000000001E-3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377</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0.12</v>
      </c>
      <c r="J67" s="114">
        <v>0.13500000000000001</v>
      </c>
      <c r="K67" s="114">
        <v>0.15</v>
      </c>
      <c r="L67" s="114" t="s">
        <v>391</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51.742032232385597</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0.98718893734632152</v>
      </c>
      <c r="F70" s="114">
        <v>4.9726942399581588</v>
      </c>
      <c r="G70" s="114">
        <v>4.1693505245731659</v>
      </c>
      <c r="H70" s="114">
        <v>0.2195499010237332</v>
      </c>
      <c r="I70" s="114">
        <v>6.6969904851995735E-2</v>
      </c>
      <c r="J70" s="114">
        <v>7.5367342182666663E-2</v>
      </c>
      <c r="K70" s="114">
        <v>0.1117134297221814</v>
      </c>
      <c r="L70" s="114" t="s">
        <v>391</v>
      </c>
      <c r="M70" s="114">
        <v>0.24633283845199899</v>
      </c>
      <c r="N70" s="114">
        <v>9.2910999999999994E-2</v>
      </c>
      <c r="O70" s="114">
        <v>1.1600000000000001E-5</v>
      </c>
      <c r="P70" s="114">
        <v>0.16801080000000002</v>
      </c>
      <c r="Q70" s="114">
        <v>8.7499999999999992E-6</v>
      </c>
      <c r="R70" s="114">
        <v>2.7760000000000003E-4</v>
      </c>
      <c r="S70" s="114">
        <v>9.0760000000000005E-4</v>
      </c>
      <c r="T70" s="114">
        <v>0.01</v>
      </c>
      <c r="U70" s="114" t="s">
        <v>391</v>
      </c>
      <c r="V70" s="114" t="s">
        <v>391</v>
      </c>
      <c r="W70" s="114">
        <v>1.6648E-2</v>
      </c>
      <c r="X70" s="114" t="s">
        <v>391</v>
      </c>
      <c r="Y70" s="114" t="s">
        <v>391</v>
      </c>
      <c r="Z70" s="114" t="s">
        <v>391</v>
      </c>
      <c r="AA70" s="114" t="s">
        <v>391</v>
      </c>
      <c r="AB70" s="114" t="s">
        <v>391</v>
      </c>
      <c r="AC70" s="114">
        <v>15</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1.075544177659491</v>
      </c>
      <c r="F72" s="114">
        <v>0.2956677380246211</v>
      </c>
      <c r="G72" s="114">
        <v>3.5573133376511437</v>
      </c>
      <c r="H72" s="114">
        <v>3.1313999999999999E-3</v>
      </c>
      <c r="I72" s="114">
        <v>3.0476175303671758</v>
      </c>
      <c r="J72" s="114">
        <v>3.8269959633068358</v>
      </c>
      <c r="K72" s="114">
        <v>5.1805253709737276</v>
      </c>
      <c r="L72" s="114" t="s">
        <v>391</v>
      </c>
      <c r="M72" s="114">
        <v>2.5363170793406602</v>
      </c>
      <c r="N72" s="114">
        <v>7.8871795678484213</v>
      </c>
      <c r="O72" s="114">
        <v>0.11821520707659801</v>
      </c>
      <c r="P72" s="114">
        <v>0.26084139074290669</v>
      </c>
      <c r="Q72" s="114">
        <v>0.13680501896316585</v>
      </c>
      <c r="R72" s="114">
        <v>4.8402142469785154</v>
      </c>
      <c r="S72" s="114">
        <v>2.2783332864489987</v>
      </c>
      <c r="T72" s="114">
        <v>8.2899011961477846</v>
      </c>
      <c r="U72" s="114">
        <v>0.315386024104719</v>
      </c>
      <c r="V72" s="114">
        <v>44.362606373317092</v>
      </c>
      <c r="W72" s="114">
        <v>19.07590773386011</v>
      </c>
      <c r="X72" s="114" t="s">
        <v>391</v>
      </c>
      <c r="Y72" s="114" t="s">
        <v>391</v>
      </c>
      <c r="Z72" s="114" t="s">
        <v>391</v>
      </c>
      <c r="AA72" s="114" t="s">
        <v>391</v>
      </c>
      <c r="AB72" s="114">
        <v>1.2534072117793005</v>
      </c>
      <c r="AC72" s="114">
        <v>0.45939309615707802</v>
      </c>
      <c r="AD72" s="114">
        <v>6.36720584573471</v>
      </c>
      <c r="AE72" s="40"/>
      <c r="AF72" s="48" t="s">
        <v>389</v>
      </c>
      <c r="AG72" s="48" t="s">
        <v>389</v>
      </c>
      <c r="AH72" s="48" t="s">
        <v>389</v>
      </c>
      <c r="AI72" s="48" t="s">
        <v>389</v>
      </c>
      <c r="AJ72" s="48" t="s">
        <v>389</v>
      </c>
      <c r="AK72" s="114">
        <v>20378.727828141287</v>
      </c>
      <c r="AL72" s="41" t="s">
        <v>170</v>
      </c>
    </row>
    <row r="73" spans="1:38" ht="26.25" customHeight="1" thickBot="1" x14ac:dyDescent="0.3">
      <c r="A73" s="36" t="s">
        <v>45</v>
      </c>
      <c r="B73" s="36" t="s">
        <v>171</v>
      </c>
      <c r="C73" s="37" t="s">
        <v>172</v>
      </c>
      <c r="D73" s="38"/>
      <c r="E73" s="114">
        <v>0.3</v>
      </c>
      <c r="F73" s="114" t="s">
        <v>391</v>
      </c>
      <c r="G73" s="114">
        <v>0.28000000000000003</v>
      </c>
      <c r="H73" s="114" t="s">
        <v>391</v>
      </c>
      <c r="I73" s="114">
        <v>6.5563895056435298E-2</v>
      </c>
      <c r="J73" s="114">
        <v>9.2882184663283296E-2</v>
      </c>
      <c r="K73" s="114">
        <v>9.7770720698192995E-2</v>
      </c>
      <c r="L73" s="114" t="s">
        <v>391</v>
      </c>
      <c r="M73" s="114" t="s">
        <v>391</v>
      </c>
      <c r="N73" s="114">
        <v>2.9736754663755301E-2</v>
      </c>
      <c r="O73" s="114" t="s">
        <v>391</v>
      </c>
      <c r="P73" s="114" t="s">
        <v>391</v>
      </c>
      <c r="Q73" s="114" t="s">
        <v>391</v>
      </c>
      <c r="R73" s="114">
        <v>8.9</v>
      </c>
      <c r="S73" s="114" t="s">
        <v>391</v>
      </c>
      <c r="T73" s="114" t="s">
        <v>391</v>
      </c>
      <c r="U73" s="114" t="s">
        <v>391</v>
      </c>
      <c r="V73" s="114">
        <v>1.3877152176419101</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77.412198788755902</v>
      </c>
      <c r="AL73" s="41" t="s">
        <v>393</v>
      </c>
    </row>
    <row r="74" spans="1:38" ht="26.25" customHeight="1" thickBot="1" x14ac:dyDescent="0.3">
      <c r="A74" s="36" t="s">
        <v>45</v>
      </c>
      <c r="B74" s="36" t="s">
        <v>173</v>
      </c>
      <c r="C74" s="37" t="s">
        <v>174</v>
      </c>
      <c r="D74" s="38"/>
      <c r="E74" s="114">
        <v>5.2894468745999998E-2</v>
      </c>
      <c r="F74" s="114">
        <v>8.1050200610084302E-3</v>
      </c>
      <c r="G74" s="114">
        <v>0.28444799999999998</v>
      </c>
      <c r="H74" s="114" t="s">
        <v>391</v>
      </c>
      <c r="I74" s="114">
        <v>9.4542787512804594E-2</v>
      </c>
      <c r="J74" s="114">
        <v>0.210503165187855</v>
      </c>
      <c r="K74" s="114">
        <v>0.22288030036112499</v>
      </c>
      <c r="L74" s="114" t="s">
        <v>391</v>
      </c>
      <c r="M74" s="114">
        <v>5.9830777966101696</v>
      </c>
      <c r="N74" s="114">
        <v>1.7108000000000002E-2</v>
      </c>
      <c r="O74" s="114">
        <v>1.01E-4</v>
      </c>
      <c r="P74" s="114">
        <v>2.1999999999999999E-5</v>
      </c>
      <c r="Q74" s="114">
        <v>2.1999999999999999E-5</v>
      </c>
      <c r="R74" s="114">
        <v>8.9770946353224805E-5</v>
      </c>
      <c r="S74" s="114">
        <v>1.2710000000000001E-2</v>
      </c>
      <c r="T74" s="114">
        <v>2.9856419529837299E-3</v>
      </c>
      <c r="U74" s="114" t="s">
        <v>391</v>
      </c>
      <c r="V74" s="114">
        <v>1.23E-2</v>
      </c>
      <c r="W74" s="114">
        <v>7.0000000000000007E-2</v>
      </c>
      <c r="X74" s="114">
        <v>0.78839999999999999</v>
      </c>
      <c r="Y74" s="114">
        <v>0.78839999999999999</v>
      </c>
      <c r="Z74" s="114">
        <v>0.78839999999999999</v>
      </c>
      <c r="AA74" s="114">
        <v>9.6360000000000001E-2</v>
      </c>
      <c r="AB74" s="114">
        <v>2.46156</v>
      </c>
      <c r="AC74" s="114">
        <v>4.88833454545455E-2</v>
      </c>
      <c r="AD74" s="114" t="s">
        <v>389</v>
      </c>
      <c r="AE74" s="40"/>
      <c r="AF74" s="48" t="s">
        <v>389</v>
      </c>
      <c r="AG74" s="48" t="s">
        <v>389</v>
      </c>
      <c r="AH74" s="48" t="s">
        <v>389</v>
      </c>
      <c r="AI74" s="48" t="s">
        <v>389</v>
      </c>
      <c r="AJ74" s="48" t="s">
        <v>389</v>
      </c>
      <c r="AK74" s="114">
        <v>83.882999999999996</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0.33363263840646801</v>
      </c>
      <c r="F80" s="114" t="s">
        <v>391</v>
      </c>
      <c r="G80" s="114">
        <v>3.9274437154674202</v>
      </c>
      <c r="H80" s="114" t="s">
        <v>391</v>
      </c>
      <c r="I80" s="114">
        <v>7.3010655844920905E-2</v>
      </c>
      <c r="J80" s="114">
        <v>9.4224595862776803E-2</v>
      </c>
      <c r="K80" s="114">
        <v>0.105236789567663</v>
      </c>
      <c r="L80" s="114" t="s">
        <v>391</v>
      </c>
      <c r="M80" s="114" t="s">
        <v>391</v>
      </c>
      <c r="N80" s="114">
        <v>13.241329876977201</v>
      </c>
      <c r="O80" s="114">
        <v>0.18316173169302899</v>
      </c>
      <c r="P80" s="114">
        <v>4.8324286250000001E-2</v>
      </c>
      <c r="Q80" s="114">
        <v>0.65886</v>
      </c>
      <c r="R80" s="114">
        <v>2.6083052020708399E-2</v>
      </c>
      <c r="S80" s="114">
        <v>5.0147239115303499</v>
      </c>
      <c r="T80" s="114">
        <v>2.7154907723191599E-2</v>
      </c>
      <c r="U80" s="114" t="s">
        <v>391</v>
      </c>
      <c r="V80" s="114">
        <v>23.4633338898653</v>
      </c>
      <c r="W80" s="114">
        <v>0.68092925439999996</v>
      </c>
      <c r="X80" s="114" t="s">
        <v>391</v>
      </c>
      <c r="Y80" s="114" t="s">
        <v>389</v>
      </c>
      <c r="Z80" s="114" t="s">
        <v>391</v>
      </c>
      <c r="AA80" s="114" t="s">
        <v>391</v>
      </c>
      <c r="AB80" s="114" t="s">
        <v>391</v>
      </c>
      <c r="AC80" s="114" t="s">
        <v>391</v>
      </c>
      <c r="AD80" s="114">
        <v>3.3547456476126103E-4</v>
      </c>
      <c r="AE80" s="40"/>
      <c r="AF80" s="48" t="s">
        <v>389</v>
      </c>
      <c r="AG80" s="48" t="s">
        <v>389</v>
      </c>
      <c r="AH80" s="48" t="s">
        <v>389</v>
      </c>
      <c r="AI80" s="48" t="s">
        <v>389</v>
      </c>
      <c r="AJ80" s="48" t="s">
        <v>389</v>
      </c>
      <c r="AK80" s="114">
        <v>225.882892</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6.6696685509598099</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t="s">
        <v>391</v>
      </c>
      <c r="AL82" s="46" t="s">
        <v>203</v>
      </c>
    </row>
    <row r="83" spans="1:38" ht="26.25" customHeight="1" thickBot="1" x14ac:dyDescent="0.3">
      <c r="A83" s="36" t="s">
        <v>45</v>
      </c>
      <c r="B83" s="54" t="s">
        <v>195</v>
      </c>
      <c r="C83" s="55" t="s">
        <v>196</v>
      </c>
      <c r="D83" s="38"/>
      <c r="E83" s="114" t="s">
        <v>391</v>
      </c>
      <c r="F83" s="114">
        <v>4.4042167040143196</v>
      </c>
      <c r="G83" s="114" t="s">
        <v>389</v>
      </c>
      <c r="H83" s="114" t="s">
        <v>389</v>
      </c>
      <c r="I83" s="114">
        <v>3.8008113769154501E-3</v>
      </c>
      <c r="J83" s="114">
        <v>1.9805564987322201E-2</v>
      </c>
      <c r="K83" s="114">
        <v>0.107295072208136</v>
      </c>
      <c r="L83" s="114" t="s">
        <v>391</v>
      </c>
      <c r="M83" s="114">
        <v>5.6726400000000005E-4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7600</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24.976561217142901</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t="s">
        <v>391</v>
      </c>
      <c r="AL85" s="41" t="s">
        <v>200</v>
      </c>
    </row>
    <row r="86" spans="1:38" ht="26.25" customHeight="1" thickBot="1" x14ac:dyDescent="0.3">
      <c r="A86" s="36" t="s">
        <v>192</v>
      </c>
      <c r="B86" s="45" t="s">
        <v>201</v>
      </c>
      <c r="C86" s="53" t="s">
        <v>202</v>
      </c>
      <c r="D86" s="38"/>
      <c r="E86" s="114" t="s">
        <v>389</v>
      </c>
      <c r="F86" s="114">
        <v>3.4287973973333399</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t="s">
        <v>391</v>
      </c>
      <c r="AL86" s="41" t="s">
        <v>203</v>
      </c>
    </row>
    <row r="87" spans="1:38" ht="26.25" customHeight="1" thickBot="1" x14ac:dyDescent="0.3">
      <c r="A87" s="36" t="s">
        <v>192</v>
      </c>
      <c r="B87" s="45" t="s">
        <v>204</v>
      </c>
      <c r="C87" s="53" t="s">
        <v>205</v>
      </c>
      <c r="D87" s="38"/>
      <c r="E87" s="114" t="s">
        <v>389</v>
      </c>
      <c r="F87" s="114">
        <v>0.28775440000000002</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t="s">
        <v>391</v>
      </c>
      <c r="AL87" s="41" t="s">
        <v>203</v>
      </c>
    </row>
    <row r="88" spans="1:38" ht="26.25" customHeight="1" thickBot="1" x14ac:dyDescent="0.3">
      <c r="A88" s="36" t="s">
        <v>192</v>
      </c>
      <c r="B88" s="45" t="s">
        <v>206</v>
      </c>
      <c r="C88" s="53" t="s">
        <v>207</v>
      </c>
      <c r="D88" s="38"/>
      <c r="E88" s="114" t="s">
        <v>391</v>
      </c>
      <c r="F88" s="114">
        <v>5.8681954094827304</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t="s">
        <v>391</v>
      </c>
      <c r="AL88" s="41" t="s">
        <v>203</v>
      </c>
    </row>
    <row r="89" spans="1:38" ht="26.25" customHeight="1" thickBot="1" x14ac:dyDescent="0.3">
      <c r="A89" s="36" t="s">
        <v>192</v>
      </c>
      <c r="B89" s="45" t="s">
        <v>208</v>
      </c>
      <c r="C89" s="53" t="s">
        <v>209</v>
      </c>
      <c r="D89" s="38"/>
      <c r="E89" s="114" t="s">
        <v>389</v>
      </c>
      <c r="F89" s="114">
        <v>4.7815328186666699</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t="s">
        <v>391</v>
      </c>
      <c r="AL89" s="41" t="s">
        <v>203</v>
      </c>
    </row>
    <row r="90" spans="1:38" ht="26.25" customHeight="1" thickBot="1" x14ac:dyDescent="0.3">
      <c r="A90" s="36" t="s">
        <v>192</v>
      </c>
      <c r="B90" s="45" t="s">
        <v>210</v>
      </c>
      <c r="C90" s="53" t="s">
        <v>211</v>
      </c>
      <c r="D90" s="38"/>
      <c r="E90" s="114" t="s">
        <v>389</v>
      </c>
      <c r="F90" s="114">
        <v>13.540350255157</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t="s">
        <v>391</v>
      </c>
      <c r="AL90" s="41" t="s">
        <v>203</v>
      </c>
    </row>
    <row r="91" spans="1:38" ht="26.25" customHeight="1" thickBot="1" x14ac:dyDescent="0.3">
      <c r="A91" s="36" t="s">
        <v>192</v>
      </c>
      <c r="B91" s="42" t="s">
        <v>379</v>
      </c>
      <c r="C91" s="45" t="s">
        <v>212</v>
      </c>
      <c r="D91" s="38"/>
      <c r="E91" s="114">
        <v>1.3115132E-2</v>
      </c>
      <c r="F91" s="114">
        <v>3.440998E-2</v>
      </c>
      <c r="G91" s="114">
        <v>3.6940639999999999E-3</v>
      </c>
      <c r="H91" s="114">
        <v>2.9504425000000001E-2</v>
      </c>
      <c r="I91" s="114">
        <v>0.25548950800000003</v>
      </c>
      <c r="J91" s="114">
        <v>0.31417864400000001</v>
      </c>
      <c r="K91" s="114">
        <v>0.32630055599999996</v>
      </c>
      <c r="L91" s="114" t="s">
        <v>391</v>
      </c>
      <c r="M91" s="114">
        <v>0.40047932999999997</v>
      </c>
      <c r="N91" s="114">
        <v>3.5547500000000001E-4</v>
      </c>
      <c r="O91" s="114">
        <v>2.5212860000000002E-3</v>
      </c>
      <c r="P91" s="114">
        <v>7.8067239999999997E-4</v>
      </c>
      <c r="Q91" s="114">
        <v>2.7572665000000001E-3</v>
      </c>
      <c r="R91" s="114">
        <v>2.1598683E-2</v>
      </c>
      <c r="S91" s="114">
        <v>0.54418144400000001</v>
      </c>
      <c r="T91" s="114">
        <v>5.5891650000000001E-2</v>
      </c>
      <c r="U91" s="114" t="s">
        <v>391</v>
      </c>
      <c r="V91" s="114">
        <v>0.33722764999999999</v>
      </c>
      <c r="W91" s="114">
        <v>7.1095000000000002E-4</v>
      </c>
      <c r="X91" s="114">
        <v>7.8915449999999998E-4</v>
      </c>
      <c r="Y91" s="114">
        <v>3.1992750000000002E-4</v>
      </c>
      <c r="Z91" s="114">
        <v>3.1992750000000002E-4</v>
      </c>
      <c r="AA91" s="114">
        <v>3.1992750000000002E-4</v>
      </c>
      <c r="AB91" s="114">
        <v>1.7489370000000001E-3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10.51713978494624</v>
      </c>
      <c r="F92" s="114">
        <v>6.4199039938556073</v>
      </c>
      <c r="G92" s="114">
        <v>11.414999999999996</v>
      </c>
      <c r="H92" s="114">
        <v>1.727644327188943</v>
      </c>
      <c r="I92" s="114">
        <v>5.5543601996927814</v>
      </c>
      <c r="J92" s="114">
        <v>7.5380601996927776</v>
      </c>
      <c r="K92" s="114">
        <v>7.9348001996927824</v>
      </c>
      <c r="L92" s="114" t="s">
        <v>391</v>
      </c>
      <c r="M92" s="114">
        <v>11.530029953917079</v>
      </c>
      <c r="N92" s="114">
        <v>0.35995964215998444</v>
      </c>
      <c r="O92" s="114">
        <v>7.7991255801329901E-2</v>
      </c>
      <c r="P92" s="114">
        <v>1.4486000000000016E-2</v>
      </c>
      <c r="Q92" s="114">
        <v>0.12653696774193557</v>
      </c>
      <c r="R92" s="114">
        <v>0.17424803240185005</v>
      </c>
      <c r="S92" s="114">
        <v>0.39219681200872669</v>
      </c>
      <c r="T92" s="114">
        <v>0.41995291585331446</v>
      </c>
      <c r="U92" s="114" t="s">
        <v>391</v>
      </c>
      <c r="V92" s="114">
        <v>0.71991928431996788</v>
      </c>
      <c r="W92" s="114">
        <v>3.359880000000004E-2</v>
      </c>
      <c r="X92" s="114" t="s">
        <v>391</v>
      </c>
      <c r="Y92" s="114" t="s">
        <v>391</v>
      </c>
      <c r="Z92" s="114" t="s">
        <v>391</v>
      </c>
      <c r="AA92" s="114" t="s">
        <v>391</v>
      </c>
      <c r="AB92" s="114">
        <v>1.6885799999999961E-2</v>
      </c>
      <c r="AC92" s="114" t="s">
        <v>391</v>
      </c>
      <c r="AD92" s="114" t="s">
        <v>389</v>
      </c>
      <c r="AE92" s="40"/>
      <c r="AF92" s="48" t="s">
        <v>389</v>
      </c>
      <c r="AG92" s="48" t="s">
        <v>389</v>
      </c>
      <c r="AH92" s="48" t="s">
        <v>389</v>
      </c>
      <c r="AI92" s="48" t="s">
        <v>389</v>
      </c>
      <c r="AJ92" s="48" t="s">
        <v>389</v>
      </c>
      <c r="AK92" s="114">
        <v>10101</v>
      </c>
      <c r="AL92" s="41" t="s">
        <v>215</v>
      </c>
    </row>
    <row r="93" spans="1:38" ht="26.25" customHeight="1" thickBot="1" x14ac:dyDescent="0.3">
      <c r="A93" s="36" t="s">
        <v>45</v>
      </c>
      <c r="B93" s="42" t="s">
        <v>216</v>
      </c>
      <c r="C93" s="37" t="s">
        <v>380</v>
      </c>
      <c r="D93" s="47"/>
      <c r="E93" s="114" t="s">
        <v>389</v>
      </c>
      <c r="F93" s="114">
        <v>1.2170172754148301</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0.62497032471723801</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624.97032471723799</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0.41537920539829998</v>
      </c>
      <c r="F99" s="114">
        <v>13.0215929081347</v>
      </c>
      <c r="G99" s="39" t="s">
        <v>389</v>
      </c>
      <c r="H99" s="114">
        <v>8.4385083451486498</v>
      </c>
      <c r="I99" s="114">
        <v>0.125320026</v>
      </c>
      <c r="J99" s="114">
        <v>0.192564918</v>
      </c>
      <c r="K99" s="114">
        <v>0.421808868</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509.43099999999998</v>
      </c>
      <c r="AL99" s="41" t="s">
        <v>229</v>
      </c>
    </row>
    <row r="100" spans="1:38" ht="26.25" customHeight="1" thickBot="1" x14ac:dyDescent="0.3">
      <c r="A100" s="36" t="s">
        <v>227</v>
      </c>
      <c r="B100" s="36" t="s">
        <v>230</v>
      </c>
      <c r="C100" s="37" t="s">
        <v>383</v>
      </c>
      <c r="D100" s="57"/>
      <c r="E100" s="114">
        <v>0.26084192088392</v>
      </c>
      <c r="F100" s="114">
        <v>9.2953708607911505</v>
      </c>
      <c r="G100" s="39" t="s">
        <v>389</v>
      </c>
      <c r="H100" s="114">
        <v>7.2594758201702199</v>
      </c>
      <c r="I100" s="114">
        <v>0.111959593</v>
      </c>
      <c r="J100" s="114">
        <v>0.17178458799999999</v>
      </c>
      <c r="K100" s="114">
        <v>0.37167835299999002</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1317.058</v>
      </c>
      <c r="AL100" s="41" t="s">
        <v>229</v>
      </c>
    </row>
    <row r="101" spans="1:38" ht="26.25" customHeight="1" thickBot="1" x14ac:dyDescent="0.3">
      <c r="A101" s="36" t="s">
        <v>227</v>
      </c>
      <c r="B101" s="36" t="s">
        <v>231</v>
      </c>
      <c r="C101" s="37" t="s">
        <v>232</v>
      </c>
      <c r="D101" s="57"/>
      <c r="E101" s="114">
        <v>1.0030300000000001E-2</v>
      </c>
      <c r="F101" s="114">
        <v>0.20066514745454</v>
      </c>
      <c r="G101" s="39" t="s">
        <v>389</v>
      </c>
      <c r="H101" s="114">
        <v>0.55394500000000002</v>
      </c>
      <c r="I101" s="114">
        <v>1.9599999999999999E-3</v>
      </c>
      <c r="J101" s="114">
        <v>5.8799999999999998E-3</v>
      </c>
      <c r="K101" s="114">
        <v>1.372E-2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484</v>
      </c>
      <c r="AL101" s="41" t="s">
        <v>229</v>
      </c>
    </row>
    <row r="102" spans="1:38" ht="26.25" customHeight="1" thickBot="1" x14ac:dyDescent="0.3">
      <c r="A102" s="36" t="s">
        <v>227</v>
      </c>
      <c r="B102" s="36" t="s">
        <v>233</v>
      </c>
      <c r="C102" s="37" t="s">
        <v>362</v>
      </c>
      <c r="D102" s="57"/>
      <c r="E102" s="114">
        <v>0.10276358215485</v>
      </c>
      <c r="F102" s="114">
        <v>1.3578364440383399</v>
      </c>
      <c r="G102" s="39" t="s">
        <v>389</v>
      </c>
      <c r="H102" s="114">
        <v>4.6148573738614598</v>
      </c>
      <c r="I102" s="114">
        <v>1.1947184E-2</v>
      </c>
      <c r="J102" s="114">
        <v>0.26600837999999999</v>
      </c>
      <c r="K102" s="114">
        <v>1.7365991199999999</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2429.748</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1.3089285624999999E-4</v>
      </c>
      <c r="F104" s="114">
        <v>2.0947626935400002E-3</v>
      </c>
      <c r="G104" s="39" t="s">
        <v>389</v>
      </c>
      <c r="H104" s="114">
        <v>7.2288409374999998E-3</v>
      </c>
      <c r="I104" s="114">
        <v>2.7545000000000001E-5</v>
      </c>
      <c r="J104" s="114">
        <v>8.2634999999999997E-5</v>
      </c>
      <c r="K104" s="114">
        <v>1.9281499999999999E-4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5.5090000000000003</v>
      </c>
      <c r="AL104" s="41" t="s">
        <v>229</v>
      </c>
    </row>
    <row r="105" spans="1:38" ht="26.25" customHeight="1" thickBot="1" x14ac:dyDescent="0.3">
      <c r="A105" s="36" t="s">
        <v>227</v>
      </c>
      <c r="B105" s="36" t="s">
        <v>238</v>
      </c>
      <c r="C105" s="37" t="s">
        <v>239</v>
      </c>
      <c r="D105" s="57"/>
      <c r="E105" s="114">
        <v>5.836282594285E-2</v>
      </c>
      <c r="F105" s="114">
        <v>2.9062480748739898</v>
      </c>
      <c r="G105" s="39" t="s">
        <v>389</v>
      </c>
      <c r="H105" s="114">
        <v>2.66366084399999</v>
      </c>
      <c r="I105" s="114">
        <v>2.2092000000000001E-2</v>
      </c>
      <c r="J105" s="114">
        <v>3.4715999999999997E-2</v>
      </c>
      <c r="K105" s="114">
        <v>7.5744000000000006E-2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315.60000000000002</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5.1439295587500003E-2</v>
      </c>
      <c r="F107" s="114">
        <v>0.97052188788034999</v>
      </c>
      <c r="G107" s="39" t="s">
        <v>389</v>
      </c>
      <c r="H107" s="114">
        <v>0.80393518402857</v>
      </c>
      <c r="I107" s="114">
        <v>2.4299999999999999E-2</v>
      </c>
      <c r="J107" s="114">
        <v>0.32400000000000001</v>
      </c>
      <c r="K107" s="114">
        <v>1.5389999999999999</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8100</v>
      </c>
      <c r="AL107" s="41" t="s">
        <v>229</v>
      </c>
    </row>
    <row r="108" spans="1:38" ht="26.25" customHeight="1" thickBot="1" x14ac:dyDescent="0.3">
      <c r="A108" s="36" t="s">
        <v>227</v>
      </c>
      <c r="B108" s="36" t="s">
        <v>243</v>
      </c>
      <c r="C108" s="37" t="s">
        <v>358</v>
      </c>
      <c r="D108" s="57"/>
      <c r="E108" s="114">
        <v>2.9676787148099999E-3</v>
      </c>
      <c r="F108" s="114">
        <v>0.59685765880876995</v>
      </c>
      <c r="G108" s="39" t="s">
        <v>389</v>
      </c>
      <c r="H108" s="114">
        <v>0.37771946118514999</v>
      </c>
      <c r="I108" s="114">
        <v>1.3045546E-2</v>
      </c>
      <c r="J108" s="114">
        <v>0.13045546</v>
      </c>
      <c r="K108" s="114">
        <v>0.26091091999999999</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6522.7730000000001</v>
      </c>
      <c r="AL108" s="41" t="s">
        <v>229</v>
      </c>
    </row>
    <row r="109" spans="1:38" ht="26.25" customHeight="1" thickBot="1" x14ac:dyDescent="0.3">
      <c r="A109" s="36" t="s">
        <v>227</v>
      </c>
      <c r="B109" s="36" t="s">
        <v>244</v>
      </c>
      <c r="C109" s="37" t="s">
        <v>359</v>
      </c>
      <c r="D109" s="57"/>
      <c r="E109" s="114">
        <v>1.2598004404000001E-4</v>
      </c>
      <c r="F109" s="114">
        <v>3.8330345565219998E-2</v>
      </c>
      <c r="G109" s="39" t="s">
        <v>389</v>
      </c>
      <c r="H109" s="114">
        <v>2.2114022001540001E-2</v>
      </c>
      <c r="I109" s="114">
        <v>2.4309800000000001E-3</v>
      </c>
      <c r="J109" s="114">
        <v>1.3370389999999999E-2</v>
      </c>
      <c r="K109" s="114">
        <v>1.3370389999999999E-2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121.54900000000001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2.9321602992000002E-2</v>
      </c>
      <c r="F111" s="114">
        <v>0.20534659373312</v>
      </c>
      <c r="G111" s="39" t="s">
        <v>389</v>
      </c>
      <c r="H111" s="114">
        <v>0.47285430911999998</v>
      </c>
      <c r="I111" s="114">
        <v>8.8373599999999998E-4</v>
      </c>
      <c r="J111" s="114">
        <v>1.767472E-3</v>
      </c>
      <c r="K111" s="114">
        <v>3.9768119999999997E-3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220.934</v>
      </c>
      <c r="AL111" s="41" t="s">
        <v>229</v>
      </c>
    </row>
    <row r="112" spans="1:38" ht="26.25" customHeight="1" thickBot="1" x14ac:dyDescent="0.3">
      <c r="A112" s="36" t="s">
        <v>247</v>
      </c>
      <c r="B112" s="36" t="s">
        <v>248</v>
      </c>
      <c r="C112" s="37" t="s">
        <v>249</v>
      </c>
      <c r="D112" s="38"/>
      <c r="E112" s="114">
        <v>8.6560000000000006</v>
      </c>
      <c r="F112" s="114" t="s">
        <v>389</v>
      </c>
      <c r="G112" s="39" t="s">
        <v>389</v>
      </c>
      <c r="H112" s="114">
        <v>12.769968</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216400000</v>
      </c>
      <c r="AL112" s="46" t="s">
        <v>413</v>
      </c>
    </row>
    <row r="113" spans="1:38" ht="26.25" customHeight="1" thickBot="1" x14ac:dyDescent="0.3">
      <c r="A113" s="36" t="s">
        <v>247</v>
      </c>
      <c r="B113" s="58" t="s">
        <v>250</v>
      </c>
      <c r="C113" s="59" t="s">
        <v>251</v>
      </c>
      <c r="D113" s="38"/>
      <c r="E113" s="114">
        <v>3.2720143222185198</v>
      </c>
      <c r="F113" s="114">
        <v>11.0976035937429</v>
      </c>
      <c r="G113" s="39" t="s">
        <v>389</v>
      </c>
      <c r="H113" s="114">
        <v>18.046313815405099</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81401177.492588803</v>
      </c>
      <c r="AL113" s="41" t="s">
        <v>397</v>
      </c>
    </row>
    <row r="114" spans="1:38" ht="26.25" customHeight="1" thickBot="1" x14ac:dyDescent="0.3">
      <c r="A114" s="36" t="s">
        <v>247</v>
      </c>
      <c r="B114" s="58" t="s">
        <v>252</v>
      </c>
      <c r="C114" s="59" t="s">
        <v>363</v>
      </c>
      <c r="D114" s="38"/>
      <c r="E114" s="114">
        <v>5.7320000000000003E-2</v>
      </c>
      <c r="F114" s="114">
        <v>2.92852179E-2</v>
      </c>
      <c r="G114" s="39" t="s">
        <v>389</v>
      </c>
      <c r="H114" s="114">
        <v>0.18629000000000001</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1433000</v>
      </c>
      <c r="AL114" s="41" t="s">
        <v>397</v>
      </c>
    </row>
    <row r="115" spans="1:38" ht="26.25" customHeight="1" thickBot="1" x14ac:dyDescent="0.3">
      <c r="A115" s="36" t="s">
        <v>247</v>
      </c>
      <c r="B115" s="58" t="s">
        <v>253</v>
      </c>
      <c r="C115" s="59" t="s">
        <v>254</v>
      </c>
      <c r="D115" s="38"/>
      <c r="E115" s="114">
        <v>6.8000000000000005E-2</v>
      </c>
      <c r="F115" s="48" t="s">
        <v>391</v>
      </c>
      <c r="G115" s="39" t="s">
        <v>389</v>
      </c>
      <c r="H115" s="114">
        <v>0.13600000000000001</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1700000</v>
      </c>
      <c r="AL115" s="41" t="s">
        <v>397</v>
      </c>
    </row>
    <row r="116" spans="1:38" ht="26.25" customHeight="1" thickBot="1" x14ac:dyDescent="0.3">
      <c r="A116" s="36" t="s">
        <v>247</v>
      </c>
      <c r="B116" s="36" t="s">
        <v>255</v>
      </c>
      <c r="C116" s="45" t="s">
        <v>384</v>
      </c>
      <c r="D116" s="38"/>
      <c r="E116" s="114">
        <v>1.8379840046529199</v>
      </c>
      <c r="F116" s="114">
        <v>0.28629713114489003</v>
      </c>
      <c r="G116" s="39" t="s">
        <v>389</v>
      </c>
      <c r="H116" s="114">
        <v>4.3384304242999399</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45949600.116323002</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71358860.960184202</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0.26490846749961999</v>
      </c>
      <c r="J119" s="114">
        <v>2.3585787133270202</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0.81480657287689995</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2506.7550000000001</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2.0366259790617498</v>
      </c>
      <c r="G125" s="39" t="s">
        <v>389</v>
      </c>
      <c r="H125" s="48" t="s">
        <v>391</v>
      </c>
      <c r="I125" s="114">
        <v>3.1392239999999998E-4</v>
      </c>
      <c r="J125" s="114">
        <v>2.0833032E-3</v>
      </c>
      <c r="K125" s="114">
        <v>4.4044263999999996E-3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0.12715679999999999</v>
      </c>
      <c r="I126" s="39" t="s">
        <v>391</v>
      </c>
      <c r="J126" s="39" t="s">
        <v>391</v>
      </c>
      <c r="K126" s="39" t="s">
        <v>391</v>
      </c>
      <c r="L126" s="39" t="s">
        <v>391</v>
      </c>
      <c r="M126" s="114">
        <v>0.1018304</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211.6</v>
      </c>
      <c r="AL126" s="46" t="s">
        <v>416</v>
      </c>
    </row>
    <row r="127" spans="1:38" ht="26.25" customHeight="1" thickBot="1" x14ac:dyDescent="0.3">
      <c r="A127" s="36" t="s">
        <v>272</v>
      </c>
      <c r="B127" s="36" t="s">
        <v>277</v>
      </c>
      <c r="C127" s="37" t="s">
        <v>278</v>
      </c>
      <c r="D127" s="38"/>
      <c r="E127" s="48" t="s">
        <v>391</v>
      </c>
      <c r="F127" s="48" t="s">
        <v>391</v>
      </c>
      <c r="G127" s="48" t="s">
        <v>391</v>
      </c>
      <c r="H127" s="114">
        <v>8.9253998035699993E-3</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0.26728469999999999</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5.3999999999999999E-2</v>
      </c>
      <c r="F130" s="114">
        <v>2.9999999999999997E-4</v>
      </c>
      <c r="G130" s="114">
        <v>0.14000000000000001</v>
      </c>
      <c r="H130" s="114" t="s">
        <v>391</v>
      </c>
      <c r="I130" s="114">
        <v>8.5000000000000006E-5</v>
      </c>
      <c r="J130" s="114">
        <v>1E-4</v>
      </c>
      <c r="K130" s="114">
        <v>1E-4</v>
      </c>
      <c r="L130" s="114" t="s">
        <v>391</v>
      </c>
      <c r="M130" s="114" t="s">
        <v>391</v>
      </c>
      <c r="N130" s="114">
        <v>4.0000000000000002E-4</v>
      </c>
      <c r="O130" s="114">
        <v>8.6999999999999997E-6</v>
      </c>
      <c r="P130" s="114">
        <v>8.0000000000000002E-3</v>
      </c>
      <c r="Q130" s="114" t="s">
        <v>391</v>
      </c>
      <c r="R130" s="114">
        <v>3.5899999999999998E-5</v>
      </c>
      <c r="S130" s="114">
        <v>1.4300000000000001E-4</v>
      </c>
      <c r="T130" s="114">
        <v>6.2799999999999995E-5</v>
      </c>
      <c r="U130" s="114" t="s">
        <v>391</v>
      </c>
      <c r="V130" s="114" t="s">
        <v>391</v>
      </c>
      <c r="W130" s="114">
        <v>3.5799999999999997E-4</v>
      </c>
      <c r="X130" s="114" t="s">
        <v>391</v>
      </c>
      <c r="Y130" s="114" t="s">
        <v>391</v>
      </c>
      <c r="Z130" s="114" t="s">
        <v>391</v>
      </c>
      <c r="AA130" s="114" t="s">
        <v>391</v>
      </c>
      <c r="AB130" s="114">
        <v>6.7272000000000002E-4</v>
      </c>
      <c r="AC130" s="114">
        <v>6.7271999999999998E-2</v>
      </c>
      <c r="AD130" s="114" t="s">
        <v>392</v>
      </c>
      <c r="AE130" s="40"/>
      <c r="AF130" s="48" t="s">
        <v>389</v>
      </c>
      <c r="AG130" s="48" t="s">
        <v>389</v>
      </c>
      <c r="AH130" s="48" t="s">
        <v>389</v>
      </c>
      <c r="AI130" s="48" t="s">
        <v>389</v>
      </c>
      <c r="AJ130" s="48" t="s">
        <v>389</v>
      </c>
      <c r="AK130" s="114">
        <v>33.636000000000003</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4.9682324999999999E-2</v>
      </c>
      <c r="F133" s="114">
        <v>7.8287300000000001E-4</v>
      </c>
      <c r="G133" s="114">
        <v>6.8049729999999998E-3</v>
      </c>
      <c r="H133" s="114" t="s">
        <v>391</v>
      </c>
      <c r="I133" s="114">
        <v>2.0934600000000001E-3</v>
      </c>
      <c r="J133" s="114">
        <v>2.0940946000000001E-3</v>
      </c>
      <c r="K133" s="114">
        <v>2.3284411599999999E-3</v>
      </c>
      <c r="L133" s="114" t="s">
        <v>391</v>
      </c>
      <c r="M133" s="114">
        <v>8.4309399999999996E-3</v>
      </c>
      <c r="N133" s="114">
        <v>1.8084366299999999E-3</v>
      </c>
      <c r="O133" s="114">
        <v>3.0291162999999998E-4</v>
      </c>
      <c r="P133" s="114">
        <v>0.1762348125</v>
      </c>
      <c r="Q133" s="114">
        <v>8.1960780999999999E-4</v>
      </c>
      <c r="R133" s="114">
        <v>8.1659676000000005E-4</v>
      </c>
      <c r="S133" s="114">
        <v>7.4854703E-4</v>
      </c>
      <c r="T133" s="114">
        <v>1.0436299300000001E-3</v>
      </c>
      <c r="U133" s="114">
        <v>1.19117138E-3</v>
      </c>
      <c r="V133" s="114">
        <v>9.6425865199999995E-3</v>
      </c>
      <c r="W133" s="114">
        <v>0.54198900000000005</v>
      </c>
      <c r="X133" s="114">
        <v>6.0220999999999997E-9</v>
      </c>
      <c r="Y133" s="114">
        <v>4.3419340999999998E-7</v>
      </c>
      <c r="Z133" s="114">
        <v>3.8782323999999999E-7</v>
      </c>
      <c r="AA133" s="114">
        <v>4.2094479000000002E-7</v>
      </c>
      <c r="AB133" s="114">
        <v>1.24898354E-6</v>
      </c>
      <c r="AC133" s="114">
        <v>9.0331500000000002E-3</v>
      </c>
      <c r="AD133" s="114">
        <v>2.4690610000000002E-2</v>
      </c>
      <c r="AE133" s="40"/>
      <c r="AF133" s="48" t="s">
        <v>389</v>
      </c>
      <c r="AG133" s="48" t="s">
        <v>389</v>
      </c>
      <c r="AH133" s="48" t="s">
        <v>389</v>
      </c>
      <c r="AI133" s="48" t="s">
        <v>389</v>
      </c>
      <c r="AJ133" s="48" t="s">
        <v>389</v>
      </c>
      <c r="AK133" s="114">
        <v>60221</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2.9451466204799999E-2</v>
      </c>
      <c r="F135" s="114">
        <v>1.13916048528E-2</v>
      </c>
      <c r="G135" s="114">
        <v>1.0187614095999999E-3</v>
      </c>
      <c r="H135" s="114" t="s">
        <v>391</v>
      </c>
      <c r="I135" s="114">
        <v>3.8805548238400003E-2</v>
      </c>
      <c r="J135" s="114">
        <v>4.1769217793600003E-2</v>
      </c>
      <c r="K135" s="114">
        <v>4.2973208550400002E-2</v>
      </c>
      <c r="L135" s="114" t="s">
        <v>391</v>
      </c>
      <c r="M135" s="114">
        <v>0.51706772270879997</v>
      </c>
      <c r="N135" s="114">
        <v>4.5381190063999996E-3</v>
      </c>
      <c r="O135" s="114">
        <v>9.2614673599999997E-4</v>
      </c>
      <c r="P135" s="114" t="s">
        <v>391</v>
      </c>
      <c r="Q135" s="114">
        <v>3.7972016175999998E-3</v>
      </c>
      <c r="R135" s="114">
        <v>9.2614673600000002E-5</v>
      </c>
      <c r="S135" s="114">
        <v>1.8522934719999999E-3</v>
      </c>
      <c r="T135" s="114" t="s">
        <v>391</v>
      </c>
      <c r="U135" s="114">
        <v>6.4830271520000004E-4</v>
      </c>
      <c r="V135" s="114">
        <v>0.16235352282080001</v>
      </c>
      <c r="W135" s="114">
        <v>9.2614673600000003E-2</v>
      </c>
      <c r="X135" s="114">
        <v>8.6594719815999996E-5</v>
      </c>
      <c r="Y135" s="114">
        <v>1.6531719237600001E-4</v>
      </c>
      <c r="Z135" s="114">
        <v>1.14376E-10</v>
      </c>
      <c r="AA135" s="114" t="s">
        <v>391</v>
      </c>
      <c r="AB135" s="114">
        <v>2.5191202656799999E-4</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1.92015E-2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1.3995840000000001E-2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933056</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1.1929017285714201</v>
      </c>
      <c r="I139" s="114">
        <v>0.79602867666666699</v>
      </c>
      <c r="J139" s="114">
        <v>0.79602867666666699</v>
      </c>
      <c r="K139" s="114">
        <v>0.79602867666666699</v>
      </c>
      <c r="L139" s="48" t="s">
        <v>391</v>
      </c>
      <c r="M139" s="114" t="s">
        <v>391</v>
      </c>
      <c r="N139" s="114">
        <v>2.30454166666667E-3</v>
      </c>
      <c r="O139" s="114">
        <v>4.6460316666666699E-3</v>
      </c>
      <c r="P139" s="114">
        <v>4.6460316666666699E-3</v>
      </c>
      <c r="Q139" s="114">
        <v>7.3550999999999998E-3</v>
      </c>
      <c r="R139" s="114">
        <v>7.0265016666666699E-3</v>
      </c>
      <c r="S139" s="114">
        <v>1.6361166666666701E-2</v>
      </c>
      <c r="T139" s="114" t="s">
        <v>391</v>
      </c>
      <c r="U139" s="114" t="s">
        <v>391</v>
      </c>
      <c r="V139" s="114" t="s">
        <v>391</v>
      </c>
      <c r="W139" s="114">
        <v>8.0712426666666701</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265.68268934557591</v>
      </c>
      <c r="F141" s="66">
        <f t="shared" ref="F141:AJ141" si="0">SUM(F$14:F$140)</f>
        <v>294.25017517745135</v>
      </c>
      <c r="G141" s="66">
        <f t="shared" si="0"/>
        <v>80.85980448060657</v>
      </c>
      <c r="H141" s="66">
        <f t="shared" si="0"/>
        <v>68.026864337042241</v>
      </c>
      <c r="I141" s="66">
        <f t="shared" si="0"/>
        <v>42.816485824738223</v>
      </c>
      <c r="J141" s="66">
        <f t="shared" si="0"/>
        <v>71.608686799241809</v>
      </c>
      <c r="K141" s="66">
        <f t="shared" si="0"/>
        <v>116.30885823582159</v>
      </c>
      <c r="L141" s="66">
        <f t="shared" si="0"/>
        <v>0</v>
      </c>
      <c r="M141" s="66">
        <f t="shared" si="0"/>
        <v>992.16936134368598</v>
      </c>
      <c r="N141" s="66">
        <f t="shared" si="0"/>
        <v>45.0217659956609</v>
      </c>
      <c r="O141" s="66">
        <f t="shared" si="0"/>
        <v>0.76587951435235158</v>
      </c>
      <c r="P141" s="66">
        <f t="shared" si="0"/>
        <v>1.0628657884285748</v>
      </c>
      <c r="Q141" s="66">
        <f t="shared" si="0"/>
        <v>1.540149457783911</v>
      </c>
      <c r="R141" s="66">
        <f t="shared" si="0"/>
        <v>15.259390433430205</v>
      </c>
      <c r="S141" s="66">
        <f t="shared" si="0"/>
        <v>33.185368746597561</v>
      </c>
      <c r="T141" s="66">
        <f t="shared" si="0"/>
        <v>31.596786719346611</v>
      </c>
      <c r="U141" s="66">
        <f t="shared" si="0"/>
        <v>1.1428697048870822</v>
      </c>
      <c r="V141" s="66">
        <f t="shared" si="0"/>
        <v>147.3343814244985</v>
      </c>
      <c r="W141" s="66">
        <f t="shared" si="0"/>
        <v>40.523198001790533</v>
      </c>
      <c r="X141" s="66">
        <f t="shared" si="0"/>
        <v>6.0727511682949791</v>
      </c>
      <c r="Y141" s="66">
        <f t="shared" si="0"/>
        <v>5.8402164104464607</v>
      </c>
      <c r="Z141" s="66">
        <f t="shared" si="0"/>
        <v>2.6737605184193733</v>
      </c>
      <c r="AA141" s="66">
        <f t="shared" si="0"/>
        <v>3.1316109079638932</v>
      </c>
      <c r="AB141" s="66">
        <f t="shared" si="0"/>
        <v>18.919918995662005</v>
      </c>
      <c r="AC141" s="66">
        <f t="shared" si="0"/>
        <v>16.818526261571133</v>
      </c>
      <c r="AD141" s="66">
        <f t="shared" si="0"/>
        <v>8.9701787323421343</v>
      </c>
      <c r="AE141" s="67"/>
      <c r="AF141" s="68">
        <f t="shared" si="0"/>
        <v>597738.10541707452</v>
      </c>
      <c r="AG141" s="68">
        <f t="shared" si="0"/>
        <v>67024.21002735103</v>
      </c>
      <c r="AH141" s="68">
        <f t="shared" si="0"/>
        <v>32690.852035218064</v>
      </c>
      <c r="AI141" s="68">
        <f t="shared" si="0"/>
        <v>292785.35238688538</v>
      </c>
      <c r="AJ141" s="68">
        <f t="shared" si="0"/>
        <v>12223.597101832231</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265.68268934557591</v>
      </c>
      <c r="F152" s="91">
        <f t="shared" ref="F152:AD152" si="1">F141+F151+IF(AND(OR($B$4="AT",$B$4="BE",$B$4="CH",$B$4="GB",$B$4="IE",$B$4="LT",$B$4="LU",$B$4="NL"),SUM(F143:F149)&gt;0),SUM(F143:F149)-SUM(F27:F33),0)</f>
        <v>294.25017517745135</v>
      </c>
      <c r="G152" s="91">
        <f t="shared" si="1"/>
        <v>80.85980448060657</v>
      </c>
      <c r="H152" s="91">
        <f t="shared" si="1"/>
        <v>68.026864337042241</v>
      </c>
      <c r="I152" s="91">
        <f t="shared" si="1"/>
        <v>42.816485824738223</v>
      </c>
      <c r="J152" s="91">
        <f t="shared" si="1"/>
        <v>71.608686799241809</v>
      </c>
      <c r="K152" s="91">
        <f t="shared" si="1"/>
        <v>116.30885823582159</v>
      </c>
      <c r="L152" s="91">
        <f>L141+L151+IF(AND(OR($B$4="AT",$B$4="BE",$B$4="CH",$B$4="GB",$B$4="IE",$B$4="LT",$B$4="LU",$B$4="NL"),SUM(L143:L149)&gt;0),SUM(L143:L149)-SUM(L27:L33),0)</f>
        <v>0</v>
      </c>
      <c r="M152" s="91">
        <f t="shared" si="1"/>
        <v>992.16936134368598</v>
      </c>
      <c r="N152" s="91">
        <f t="shared" si="1"/>
        <v>45.0217659956609</v>
      </c>
      <c r="O152" s="91">
        <f t="shared" si="1"/>
        <v>0.76587951435235158</v>
      </c>
      <c r="P152" s="91">
        <f t="shared" si="1"/>
        <v>1.0628657884285748</v>
      </c>
      <c r="Q152" s="91">
        <f t="shared" si="1"/>
        <v>1.540149457783911</v>
      </c>
      <c r="R152" s="91">
        <f t="shared" si="1"/>
        <v>15.259390433430205</v>
      </c>
      <c r="S152" s="91">
        <f t="shared" si="1"/>
        <v>33.185368746597561</v>
      </c>
      <c r="T152" s="91">
        <f t="shared" si="1"/>
        <v>31.596786719346611</v>
      </c>
      <c r="U152" s="91">
        <f t="shared" si="1"/>
        <v>1.1428697048870822</v>
      </c>
      <c r="V152" s="91">
        <f t="shared" si="1"/>
        <v>147.3343814244985</v>
      </c>
      <c r="W152" s="91">
        <f t="shared" si="1"/>
        <v>40.523198001790533</v>
      </c>
      <c r="X152" s="91">
        <f t="shared" si="1"/>
        <v>6.0727511682949791</v>
      </c>
      <c r="Y152" s="91">
        <f t="shared" si="1"/>
        <v>5.8402164104464607</v>
      </c>
      <c r="Z152" s="91">
        <f t="shared" si="1"/>
        <v>2.6737605184193733</v>
      </c>
      <c r="AA152" s="91">
        <f t="shared" si="1"/>
        <v>3.1316109079638932</v>
      </c>
      <c r="AB152" s="91">
        <f t="shared" si="1"/>
        <v>18.919918995662005</v>
      </c>
      <c r="AC152" s="91">
        <f t="shared" si="1"/>
        <v>16.818526261571133</v>
      </c>
      <c r="AD152" s="91">
        <f t="shared" si="1"/>
        <v>8.9701787323421343</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265.68268934557591</v>
      </c>
      <c r="F154" s="91">
        <f>F141+F153-IF(OR($B$6=2005,$B$6&gt;=2020),SUM(F99:F122),0)+IF(AND(OR($B$4="AT",$B$4="BE",$B$4="CH",$B$4="GB",$B$4="IE",$B$4="LT",$B$4="LU",$B$4="NL"),SUM(F143:F149)&gt;0),SUM(F143:F149)-SUM(F27:F33),0)</f>
        <v>294.25017517745135</v>
      </c>
      <c r="G154" s="91">
        <f>G141+G153+IF(AND(OR($B$4="AT",$B$4="BE",$B$4="CH",$B$4="GB",$B$4="IE",$B$4="LT",$B$4="LU",$B$4="NL"),SUM(G143:G149)&gt;0),SUM(G143:G149)-SUM(G27:G33),0)</f>
        <v>80.85980448060657</v>
      </c>
      <c r="H154" s="91">
        <f t="shared" ref="H154:AD154" si="2">H141+H153+IF(AND(OR($B$4="AT",$B$4="BE",$B$4="CH",$B$4="GB",$B$4="IE",$B$4="LT",$B$4="LU",$B$4="NL"),SUM(H143:H149)&gt;0),SUM(H143:H149)-SUM(H27:H33),0)</f>
        <v>68.026864337042241</v>
      </c>
      <c r="I154" s="91">
        <f t="shared" si="2"/>
        <v>42.816485824738223</v>
      </c>
      <c r="J154" s="91">
        <f t="shared" si="2"/>
        <v>71.608686799241809</v>
      </c>
      <c r="K154" s="91">
        <f t="shared" si="2"/>
        <v>116.30885823582159</v>
      </c>
      <c r="L154" s="91">
        <f>L141+L153+IF(AND(OR($B$4="AT",$B$4="BE",$B$4="CH",$B$4="GB",$B$4="IE",$B$4="LT",$B$4="LU",$B$4="NL"),SUM(L143:L149)&gt;0),SUM(L143:L149)-SUM(L27:L33),0)</f>
        <v>0</v>
      </c>
      <c r="M154" s="91">
        <f t="shared" si="2"/>
        <v>992.16936134368598</v>
      </c>
      <c r="N154" s="91">
        <f t="shared" si="2"/>
        <v>45.0217659956609</v>
      </c>
      <c r="O154" s="91">
        <f t="shared" si="2"/>
        <v>0.76587951435235158</v>
      </c>
      <c r="P154" s="91">
        <f t="shared" si="2"/>
        <v>1.0628657884285748</v>
      </c>
      <c r="Q154" s="91">
        <f t="shared" si="2"/>
        <v>1.540149457783911</v>
      </c>
      <c r="R154" s="91">
        <f t="shared" si="2"/>
        <v>15.259390433430205</v>
      </c>
      <c r="S154" s="91">
        <f t="shared" si="2"/>
        <v>33.185368746597561</v>
      </c>
      <c r="T154" s="91">
        <f t="shared" si="2"/>
        <v>31.596786719346611</v>
      </c>
      <c r="U154" s="91">
        <f t="shared" si="2"/>
        <v>1.1428697048870822</v>
      </c>
      <c r="V154" s="91">
        <f t="shared" si="2"/>
        <v>147.3343814244985</v>
      </c>
      <c r="W154" s="91">
        <f t="shared" si="2"/>
        <v>40.523198001790533</v>
      </c>
      <c r="X154" s="91">
        <f t="shared" si="2"/>
        <v>6.0727511682949791</v>
      </c>
      <c r="Y154" s="91">
        <f t="shared" si="2"/>
        <v>5.8402164104464607</v>
      </c>
      <c r="Z154" s="91">
        <f t="shared" si="2"/>
        <v>2.6737605184193733</v>
      </c>
      <c r="AA154" s="91">
        <f t="shared" si="2"/>
        <v>3.1316109079638932</v>
      </c>
      <c r="AB154" s="91">
        <f t="shared" si="2"/>
        <v>18.919918995662005</v>
      </c>
      <c r="AC154" s="91">
        <f t="shared" si="2"/>
        <v>16.818526261571133</v>
      </c>
      <c r="AD154" s="91">
        <f t="shared" si="2"/>
        <v>8.9701787323421343</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4.9668750602043197</v>
      </c>
      <c r="F157" s="114">
        <v>0.81574863422454003</v>
      </c>
      <c r="G157" s="114">
        <v>0.39041130281369002</v>
      </c>
      <c r="H157" s="114" t="s">
        <v>391</v>
      </c>
      <c r="I157" s="114">
        <v>7.8082260562730002E-2</v>
      </c>
      <c r="J157" s="114">
        <v>7.8082260562730002E-2</v>
      </c>
      <c r="K157" s="114">
        <v>7.8082260562730002E-2</v>
      </c>
      <c r="L157" s="114" t="s">
        <v>391</v>
      </c>
      <c r="M157" s="114">
        <v>5.9834436269227496</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16795.494247045299</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1.8811381243902601</v>
      </c>
      <c r="F158" s="114">
        <v>0.30895398759957998</v>
      </c>
      <c r="G158" s="114">
        <v>0.14786310849653</v>
      </c>
      <c r="H158" s="114" t="s">
        <v>391</v>
      </c>
      <c r="I158" s="114">
        <v>2.95726216993E-2</v>
      </c>
      <c r="J158" s="114">
        <v>2.95726216993E-2</v>
      </c>
      <c r="K158" s="114">
        <v>2.95726216993E-2</v>
      </c>
      <c r="L158" s="114" t="s">
        <v>391</v>
      </c>
      <c r="M158" s="114">
        <v>2.2661500008178703</v>
      </c>
      <c r="N158" s="114">
        <v>2.8316400000000002</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6361.0709275208901</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71.695746697738926</v>
      </c>
      <c r="F159" s="114">
        <v>1.1439587266467</v>
      </c>
      <c r="G159" s="114">
        <v>50.535626169870646</v>
      </c>
      <c r="H159" s="114">
        <v>2.4398836461459999E-2</v>
      </c>
      <c r="I159" s="114">
        <v>6.7610859520098501</v>
      </c>
      <c r="J159" s="114">
        <v>7.2974564756383398</v>
      </c>
      <c r="K159" s="114">
        <v>7.2974564756383398</v>
      </c>
      <c r="L159" s="114" t="s">
        <v>391</v>
      </c>
      <c r="M159" s="114">
        <v>3.8143744206514398</v>
      </c>
      <c r="N159" s="114">
        <v>0.24410135502668001</v>
      </c>
      <c r="O159" s="114">
        <v>1.9637719145989999E-2</v>
      </c>
      <c r="P159" s="114">
        <v>2.6383009427435808E-3</v>
      </c>
      <c r="Q159" s="114">
        <v>1.2276735204631402</v>
      </c>
      <c r="R159" s="114">
        <v>1.11401255815467</v>
      </c>
      <c r="S159" s="114">
        <v>2.8233969594972401</v>
      </c>
      <c r="T159" s="114">
        <v>34.971515374245079</v>
      </c>
      <c r="U159" s="114">
        <v>2.8762004102093581E-2</v>
      </c>
      <c r="V159" s="114">
        <v>2.53808465431801</v>
      </c>
      <c r="W159" s="114">
        <v>0.71361704649110003</v>
      </c>
      <c r="X159" s="114">
        <v>1.8646049796580001E-2</v>
      </c>
      <c r="Y159" s="114">
        <v>7.4225334006980004E-2</v>
      </c>
      <c r="Z159" s="114">
        <v>2.1756613006E-2</v>
      </c>
      <c r="AA159" s="114">
        <v>3.2686986580569996E-2</v>
      </c>
      <c r="AB159" s="114">
        <v>0.14731498339016999</v>
      </c>
      <c r="AC159" s="114">
        <v>0.23521179549390001</v>
      </c>
      <c r="AD159" s="114">
        <v>0.90513680683350994</v>
      </c>
      <c r="AE159" s="40"/>
      <c r="AF159" s="114">
        <v>43808.611343466044</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719" priority="67" stopIfTrue="1" operator="equal">
      <formula>"C"</formula>
    </cfRule>
    <cfRule type="cellIs" dxfId="718" priority="68" stopIfTrue="1" operator="equal">
      <formula>"IE"</formula>
    </cfRule>
    <cfRule type="cellIs" dxfId="717" priority="69" stopIfTrue="1" operator="equal">
      <formula>"NA"</formula>
    </cfRule>
    <cfRule type="cellIs" dxfId="716" priority="70" stopIfTrue="1" operator="equal">
      <formula>"NE"</formula>
    </cfRule>
    <cfRule type="cellIs" dxfId="715" priority="71" stopIfTrue="1" operator="equal">
      <formula>"NO"</formula>
    </cfRule>
    <cfRule type="cellIs" dxfId="714" priority="72" stopIfTrue="1" operator="equal">
      <formula>"TPS"</formula>
    </cfRule>
  </conditionalFormatting>
  <conditionalFormatting sqref="E14:AK141">
    <cfRule type="cellIs" dxfId="713" priority="13" stopIfTrue="1" operator="equal">
      <formula>"C"</formula>
    </cfRule>
    <cfRule type="cellIs" dxfId="712" priority="14" stopIfTrue="1" operator="equal">
      <formula>"IE"</formula>
    </cfRule>
    <cfRule type="cellIs" dxfId="711" priority="15" stopIfTrue="1" operator="equal">
      <formula>"NA"</formula>
    </cfRule>
    <cfRule type="cellIs" dxfId="710" priority="16" stopIfTrue="1" operator="equal">
      <formula>"NE"</formula>
    </cfRule>
    <cfRule type="cellIs" dxfId="709" priority="17" stopIfTrue="1" operator="equal">
      <formula>"NO"</formula>
    </cfRule>
    <cfRule type="cellIs" dxfId="708" priority="18" stopIfTrue="1" operator="equal">
      <formula>"TPS"</formula>
    </cfRule>
  </conditionalFormatting>
  <conditionalFormatting sqref="E157:AK164">
    <cfRule type="cellIs" dxfId="707" priority="1" stopIfTrue="1" operator="equal">
      <formula>"C"</formula>
    </cfRule>
    <cfRule type="cellIs" dxfId="706" priority="2" stopIfTrue="1" operator="equal">
      <formula>"IE"</formula>
    </cfRule>
    <cfRule type="cellIs" dxfId="705" priority="3" stopIfTrue="1" operator="equal">
      <formula>"NA"</formula>
    </cfRule>
    <cfRule type="cellIs" dxfId="704" priority="4" stopIfTrue="1" operator="equal">
      <formula>"NE"</formula>
    </cfRule>
    <cfRule type="cellIs" dxfId="703" priority="5" stopIfTrue="1" operator="equal">
      <formula>"NO"</formula>
    </cfRule>
    <cfRule type="cellIs" dxfId="702" priority="6" stopIfTrue="1" operator="equal">
      <formula>"TPS"</formula>
    </cfRule>
  </conditionalFormatting>
  <conditionalFormatting sqref="AF143:AK149">
    <cfRule type="cellIs" dxfId="701" priority="31" stopIfTrue="1" operator="equal">
      <formula>"C"</formula>
    </cfRule>
    <cfRule type="cellIs" dxfId="700" priority="32" stopIfTrue="1" operator="equal">
      <formula>"IE"</formula>
    </cfRule>
    <cfRule type="cellIs" dxfId="699" priority="33" stopIfTrue="1" operator="equal">
      <formula>"NA"</formula>
    </cfRule>
    <cfRule type="cellIs" dxfId="698" priority="34" stopIfTrue="1" operator="equal">
      <formula>"NE"</formula>
    </cfRule>
    <cfRule type="cellIs" dxfId="697" priority="35" stopIfTrue="1" operator="equal">
      <formula>"NO"</formula>
    </cfRule>
    <cfRule type="cellIs" dxfId="696" priority="36" stopIfTrue="1" operator="equal">
      <formula>"TPS"</formula>
    </cfRule>
  </conditionalFormatting>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B8349-6FA2-4754-B2D1-76DD7BFCD857}">
  <sheetPr codeName="Tabelle35">
    <tabColor rgb="FF92D050"/>
  </sheetPr>
  <dimension ref="A1:AL170"/>
  <sheetViews>
    <sheetView topLeftCell="A10" zoomScale="80" zoomScaleNormal="80" workbookViewId="0">
      <pane xSplit="4" ySplit="4" topLeftCell="W136" activePane="bottomRight" state="frozen"/>
      <selection activeCell="A10" sqref="A10"/>
      <selection pane="topRight" activeCell="E10" sqref="E10"/>
      <selection pane="bottomLeft" activeCell="A14" sqref="A14"/>
      <selection pane="bottomRight" activeCell="A141" sqref="A141:XFD141"/>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1995</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1995</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12.128138048981642</v>
      </c>
      <c r="F14" s="114">
        <v>1.8430516474911303</v>
      </c>
      <c r="G14" s="114">
        <v>10.840306179206118</v>
      </c>
      <c r="H14" s="114">
        <v>0.35952738982807003</v>
      </c>
      <c r="I14" s="114">
        <v>2.5633425401934602</v>
      </c>
      <c r="J14" s="114">
        <v>3.3573509847407097</v>
      </c>
      <c r="K14" s="114">
        <v>3.6211190038371202</v>
      </c>
      <c r="L14" s="114" t="s">
        <v>391</v>
      </c>
      <c r="M14" s="114">
        <v>4.6828683712138792</v>
      </c>
      <c r="N14" s="114">
        <v>1.7379180875017899</v>
      </c>
      <c r="O14" s="114">
        <v>8.2775166200200007E-2</v>
      </c>
      <c r="P14" s="114">
        <v>0.19297971027502001</v>
      </c>
      <c r="Q14" s="114">
        <v>0.19006991009206001</v>
      </c>
      <c r="R14" s="114">
        <v>0.41322594371202992</v>
      </c>
      <c r="S14" s="114">
        <v>0.75355736068719004</v>
      </c>
      <c r="T14" s="114">
        <v>5.3771532251509395</v>
      </c>
      <c r="U14" s="114">
        <v>0.21933148037851</v>
      </c>
      <c r="V14" s="114">
        <v>15.340220225067661</v>
      </c>
      <c r="W14" s="114">
        <v>4.4112474062827101</v>
      </c>
      <c r="X14" s="114">
        <v>5.6947045096569886E-2</v>
      </c>
      <c r="Y14" s="114">
        <v>5.3182085221031454E-2</v>
      </c>
      <c r="Z14" s="114">
        <v>2.1091044947969168E-2</v>
      </c>
      <c r="AA14" s="114">
        <v>4.7067543732154965E-2</v>
      </c>
      <c r="AB14" s="114">
        <v>0.17829733430783135</v>
      </c>
      <c r="AC14" s="114">
        <v>0.55678354414459996</v>
      </c>
      <c r="AD14" s="114">
        <v>0.1701973724915368</v>
      </c>
      <c r="AE14" s="40"/>
      <c r="AF14" s="114">
        <v>35128.27461</v>
      </c>
      <c r="AG14" s="114">
        <v>39395.076362445958</v>
      </c>
      <c r="AH14" s="114">
        <v>13796.972399874496</v>
      </c>
      <c r="AI14" s="114">
        <v>60684.194576986854</v>
      </c>
      <c r="AJ14" s="114">
        <v>7300.9912212229601</v>
      </c>
      <c r="AK14" s="39" t="s">
        <v>389</v>
      </c>
      <c r="AL14" s="41" t="s">
        <v>41</v>
      </c>
    </row>
    <row r="15" spans="1:38" ht="26.25" customHeight="1" thickBot="1" x14ac:dyDescent="0.3">
      <c r="A15" s="36" t="s">
        <v>45</v>
      </c>
      <c r="B15" s="36" t="s">
        <v>46</v>
      </c>
      <c r="C15" s="37" t="s">
        <v>47</v>
      </c>
      <c r="D15" s="38"/>
      <c r="E15" s="114">
        <v>1.6586941014204</v>
      </c>
      <c r="F15" s="114">
        <v>6.5110987401110001E-2</v>
      </c>
      <c r="G15" s="114">
        <v>1.2222535125916401</v>
      </c>
      <c r="H15" s="114">
        <v>6.1766636456289999E-2</v>
      </c>
      <c r="I15" s="114">
        <v>0.29051049335389001</v>
      </c>
      <c r="J15" s="114">
        <v>0.30725826632800002</v>
      </c>
      <c r="K15" s="114">
        <v>0.37424935822442001</v>
      </c>
      <c r="L15" s="114" t="s">
        <v>391</v>
      </c>
      <c r="M15" s="114">
        <v>0.41817258531113999</v>
      </c>
      <c r="N15" s="114">
        <v>4.4079617949059999E-2</v>
      </c>
      <c r="O15" s="114">
        <v>1.3833475470200001E-3</v>
      </c>
      <c r="P15" s="114">
        <v>2.2273613023E-4</v>
      </c>
      <c r="Q15" s="114">
        <v>3.4366060130099998E-3</v>
      </c>
      <c r="R15" s="114">
        <v>1.77049186294E-3</v>
      </c>
      <c r="S15" s="114">
        <v>1.0483920875440001E-2</v>
      </c>
      <c r="T15" s="114">
        <v>0.60308083019698</v>
      </c>
      <c r="U15" s="114">
        <v>4.7296447984399997E-3</v>
      </c>
      <c r="V15" s="114">
        <v>3.7245705044650003E-2</v>
      </c>
      <c r="W15" s="114">
        <v>2.2097452567010002E-2</v>
      </c>
      <c r="X15" s="114">
        <v>7.583109943E-5</v>
      </c>
      <c r="Y15" s="114">
        <v>7.1733941374999997E-4</v>
      </c>
      <c r="Z15" s="114">
        <v>8.1298466890000003E-5</v>
      </c>
      <c r="AA15" s="114">
        <v>7.1733941370000004E-5</v>
      </c>
      <c r="AB15" s="114">
        <v>9.4620292145000001E-4</v>
      </c>
      <c r="AC15" s="114" t="s">
        <v>391</v>
      </c>
      <c r="AD15" s="114" t="s">
        <v>391</v>
      </c>
      <c r="AE15" s="40"/>
      <c r="AF15" s="114">
        <v>30883.318228145501</v>
      </c>
      <c r="AG15" s="39" t="s">
        <v>390</v>
      </c>
      <c r="AH15" s="114" t="s">
        <v>390</v>
      </c>
      <c r="AI15" s="39" t="s">
        <v>390</v>
      </c>
      <c r="AJ15" s="39" t="s">
        <v>390</v>
      </c>
      <c r="AK15" s="39" t="s">
        <v>389</v>
      </c>
      <c r="AL15" s="41" t="s">
        <v>41</v>
      </c>
    </row>
    <row r="16" spans="1:38" ht="26.25" customHeight="1" thickBot="1" x14ac:dyDescent="0.3">
      <c r="A16" s="36" t="s">
        <v>45</v>
      </c>
      <c r="B16" s="36" t="s">
        <v>48</v>
      </c>
      <c r="C16" s="37" t="s">
        <v>49</v>
      </c>
      <c r="D16" s="38"/>
      <c r="E16" s="114">
        <v>0.54988673758724005</v>
      </c>
      <c r="F16" s="114">
        <v>1.0076931303639999E-2</v>
      </c>
      <c r="G16" s="114">
        <v>0.76756606389322002</v>
      </c>
      <c r="H16" s="114" t="s">
        <v>391</v>
      </c>
      <c r="I16" s="114">
        <v>9.1023184227539994E-2</v>
      </c>
      <c r="J16" s="114">
        <v>0.13350067020039</v>
      </c>
      <c r="K16" s="114">
        <v>0.46725234570138002</v>
      </c>
      <c r="L16" s="114" t="s">
        <v>391</v>
      </c>
      <c r="M16" s="114">
        <v>5.0384656518239999E-2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5038.4656518245401</v>
      </c>
      <c r="AH16" s="39" t="s">
        <v>390</v>
      </c>
      <c r="AI16" s="39" t="s">
        <v>390</v>
      </c>
      <c r="AJ16" s="39" t="s">
        <v>390</v>
      </c>
      <c r="AK16" s="39" t="s">
        <v>389</v>
      </c>
      <c r="AL16" s="41" t="s">
        <v>41</v>
      </c>
    </row>
    <row r="17" spans="1:38" ht="26.25" customHeight="1" thickBot="1" x14ac:dyDescent="0.3">
      <c r="A17" s="36" t="s">
        <v>45</v>
      </c>
      <c r="B17" s="36" t="s">
        <v>50</v>
      </c>
      <c r="C17" s="37" t="s">
        <v>51</v>
      </c>
      <c r="D17" s="38"/>
      <c r="E17" s="114">
        <v>1.3409916674702</v>
      </c>
      <c r="F17" s="114">
        <v>3.3568142297780004E-2</v>
      </c>
      <c r="G17" s="114">
        <v>1.29999883173246</v>
      </c>
      <c r="H17" s="114">
        <v>2.6526199583710001E-2</v>
      </c>
      <c r="I17" s="114">
        <v>4.822885265416E-2</v>
      </c>
      <c r="J17" s="114">
        <v>7.7232391181130011E-2</v>
      </c>
      <c r="K17" s="114">
        <v>0.18047763599156999</v>
      </c>
      <c r="L17" s="114" t="s">
        <v>391</v>
      </c>
      <c r="M17" s="114">
        <v>0.26811402921631994</v>
      </c>
      <c r="N17" s="114">
        <v>5.7543949783200002E-2</v>
      </c>
      <c r="O17" s="114">
        <v>1.95210082816E-3</v>
      </c>
      <c r="P17" s="114">
        <v>3.9597828502000002E-4</v>
      </c>
      <c r="Q17" s="114">
        <v>4.7328761264000003E-3</v>
      </c>
      <c r="R17" s="114">
        <v>2.6654793231999999E-3</v>
      </c>
      <c r="S17" s="114">
        <v>1.53776359312E-2</v>
      </c>
      <c r="T17" s="114">
        <v>0.74684294405200002</v>
      </c>
      <c r="U17" s="114">
        <v>6.0945106561599996E-3</v>
      </c>
      <c r="V17" s="114">
        <v>4.8507457246400001E-2</v>
      </c>
      <c r="W17" s="114">
        <v>1.490543229172E-2</v>
      </c>
      <c r="X17" s="114">
        <v>1.2046349938E-4</v>
      </c>
      <c r="Y17" s="114">
        <v>1.47807567885E-3</v>
      </c>
      <c r="Z17" s="114">
        <v>1.6751524360000001E-4</v>
      </c>
      <c r="AA17" s="114">
        <v>1.4780756788000001E-4</v>
      </c>
      <c r="AB17" s="114">
        <v>1.91386198973E-3</v>
      </c>
      <c r="AC17" s="114">
        <v>5.6775719999999995E-7</v>
      </c>
      <c r="AD17" s="114">
        <v>4.2707399999999999E-11</v>
      </c>
      <c r="AE17" s="40"/>
      <c r="AF17" s="114">
        <v>13089.448032792499</v>
      </c>
      <c r="AG17" s="114">
        <v>4404.5852184093701</v>
      </c>
      <c r="AH17" s="114">
        <v>823.18319145721898</v>
      </c>
      <c r="AI17" s="114" t="s">
        <v>390</v>
      </c>
      <c r="AJ17" s="114">
        <v>0</v>
      </c>
      <c r="AK17" s="39" t="s">
        <v>389</v>
      </c>
      <c r="AL17" s="41" t="s">
        <v>41</v>
      </c>
    </row>
    <row r="18" spans="1:38" ht="26.25" customHeight="1" thickBot="1" x14ac:dyDescent="0.3">
      <c r="A18" s="36" t="s">
        <v>45</v>
      </c>
      <c r="B18" s="36" t="s">
        <v>52</v>
      </c>
      <c r="C18" s="37" t="s">
        <v>53</v>
      </c>
      <c r="D18" s="38"/>
      <c r="E18" s="114">
        <v>9.0262866223490001E-2</v>
      </c>
      <c r="F18" s="114">
        <v>2.2163397984600003E-3</v>
      </c>
      <c r="G18" s="114">
        <v>6.6448709880000012E-2</v>
      </c>
      <c r="H18" s="114">
        <v>2.7417167529400002E-3</v>
      </c>
      <c r="I18" s="114">
        <v>3.7340465056300001E-3</v>
      </c>
      <c r="J18" s="114">
        <v>5.0828015296300001E-3</v>
      </c>
      <c r="K18" s="114">
        <v>5.5174121296300005E-3</v>
      </c>
      <c r="L18" s="114" t="s">
        <v>391</v>
      </c>
      <c r="M18" s="114">
        <v>2.1144153924690001E-2</v>
      </c>
      <c r="N18" s="114">
        <v>4.4028688619900001E-3</v>
      </c>
      <c r="O18" s="114">
        <v>1.7170394799E-4</v>
      </c>
      <c r="P18" s="114">
        <v>4.6360953189999997E-5</v>
      </c>
      <c r="Q18" s="114">
        <v>3.9982363999999999E-4</v>
      </c>
      <c r="R18" s="114">
        <v>2.5884452799000002E-4</v>
      </c>
      <c r="S18" s="114">
        <v>1.4349607600000001E-3</v>
      </c>
      <c r="T18" s="114">
        <v>5.0980283457990001E-2</v>
      </c>
      <c r="U18" s="114">
        <v>4.5378266799000002E-4</v>
      </c>
      <c r="V18" s="114">
        <v>3.6913495280000001E-3</v>
      </c>
      <c r="W18" s="114">
        <v>1.2278560982299999E-3</v>
      </c>
      <c r="X18" s="114">
        <v>1.306204979E-5</v>
      </c>
      <c r="Y18" s="114">
        <v>1.6865833532000001E-4</v>
      </c>
      <c r="Z18" s="114">
        <v>1.9114611329999999E-5</v>
      </c>
      <c r="AA18" s="114">
        <v>1.6865833530000002E-5</v>
      </c>
      <c r="AB18" s="114">
        <v>2.1770082998999999E-4</v>
      </c>
      <c r="AC18" s="114">
        <v>1.9644399120000001E-4</v>
      </c>
      <c r="AD18" s="114">
        <v>1.47767604E-8</v>
      </c>
      <c r="AE18" s="40"/>
      <c r="AF18" s="114">
        <v>1195.25677</v>
      </c>
      <c r="AG18" s="114">
        <v>43.461060000000003</v>
      </c>
      <c r="AH18" s="114">
        <v>132.140546470071</v>
      </c>
      <c r="AI18" s="114" t="s">
        <v>390</v>
      </c>
      <c r="AJ18" s="114">
        <v>0</v>
      </c>
      <c r="AK18" s="39" t="s">
        <v>389</v>
      </c>
      <c r="AL18" s="41" t="s">
        <v>41</v>
      </c>
    </row>
    <row r="19" spans="1:38" ht="26.25" customHeight="1" thickBot="1" x14ac:dyDescent="0.3">
      <c r="A19" s="36" t="s">
        <v>45</v>
      </c>
      <c r="B19" s="36" t="s">
        <v>54</v>
      </c>
      <c r="C19" s="37" t="s">
        <v>55</v>
      </c>
      <c r="D19" s="38"/>
      <c r="E19" s="114">
        <v>0.84175690238148004</v>
      </c>
      <c r="F19" s="114">
        <v>7.6353403190210001E-2</v>
      </c>
      <c r="G19" s="114">
        <v>0.60242631409229996</v>
      </c>
      <c r="H19" s="114">
        <v>2.3342457561190001E-2</v>
      </c>
      <c r="I19" s="114">
        <v>8.5856500628249996E-2</v>
      </c>
      <c r="J19" s="114">
        <v>0.10591451493883</v>
      </c>
      <c r="K19" s="114">
        <v>0.11048917955235001</v>
      </c>
      <c r="L19" s="114" t="s">
        <v>391</v>
      </c>
      <c r="M19" s="114">
        <v>0.20475406971895002</v>
      </c>
      <c r="N19" s="114">
        <v>5.4412487893389996E-2</v>
      </c>
      <c r="O19" s="114">
        <v>2.21639264236E-3</v>
      </c>
      <c r="P19" s="114">
        <v>1.97504566846E-3</v>
      </c>
      <c r="Q19" s="114">
        <v>5.0621865263599996E-3</v>
      </c>
      <c r="R19" s="114">
        <v>7.5092300879199998E-3</v>
      </c>
      <c r="S19" s="114">
        <v>2.0024534550320001E-2</v>
      </c>
      <c r="T19" s="114">
        <v>0.40524576131229001</v>
      </c>
      <c r="U19" s="114">
        <v>6.1295798556199998E-3</v>
      </c>
      <c r="V19" s="114">
        <v>0.28878779938211996</v>
      </c>
      <c r="W19" s="114">
        <v>3.4990053156890001E-2</v>
      </c>
      <c r="X19" s="114">
        <v>1.6882365113500002E-3</v>
      </c>
      <c r="Y19" s="114">
        <v>2.9852965672469232E-3</v>
      </c>
      <c r="Z19" s="114">
        <v>7.5712279921076923E-4</v>
      </c>
      <c r="AA19" s="114">
        <v>6.0949199858230765E-4</v>
      </c>
      <c r="AB19" s="114">
        <v>6.0401478764300007E-3</v>
      </c>
      <c r="AC19" s="114">
        <v>4.9501254378699995E-3</v>
      </c>
      <c r="AD19" s="114">
        <v>0.10146037450534412</v>
      </c>
      <c r="AE19" s="40"/>
      <c r="AF19" s="114">
        <v>9000.7283298783495</v>
      </c>
      <c r="AG19" s="114">
        <v>596.56219859845203</v>
      </c>
      <c r="AH19" s="114">
        <v>2380.23079649497</v>
      </c>
      <c r="AI19" s="114">
        <v>750.70205550816797</v>
      </c>
      <c r="AJ19" s="114">
        <v>183.449218</v>
      </c>
      <c r="AK19" s="39" t="s">
        <v>389</v>
      </c>
      <c r="AL19" s="41" t="s">
        <v>41</v>
      </c>
    </row>
    <row r="20" spans="1:38" ht="26.25" customHeight="1" thickBot="1" x14ac:dyDescent="0.3">
      <c r="A20" s="36" t="s">
        <v>45</v>
      </c>
      <c r="B20" s="36" t="s">
        <v>56</v>
      </c>
      <c r="C20" s="37" t="s">
        <v>57</v>
      </c>
      <c r="D20" s="38"/>
      <c r="E20" s="114">
        <v>8.0290198452872001</v>
      </c>
      <c r="F20" s="114">
        <v>2.1246135433401001</v>
      </c>
      <c r="G20" s="114">
        <v>7.9055456896198688</v>
      </c>
      <c r="H20" s="114">
        <v>0.13134869493160004</v>
      </c>
      <c r="I20" s="114">
        <v>2.0045396682690799</v>
      </c>
      <c r="J20" s="114">
        <v>2.6116558311830596</v>
      </c>
      <c r="K20" s="114">
        <v>2.73479991757916</v>
      </c>
      <c r="L20" s="114" t="s">
        <v>391</v>
      </c>
      <c r="M20" s="114">
        <v>2.2417869141442202</v>
      </c>
      <c r="N20" s="114">
        <v>1.12113785263553</v>
      </c>
      <c r="O20" s="114">
        <v>5.4704783841570001E-2</v>
      </c>
      <c r="P20" s="114">
        <v>2.064295416804E-2</v>
      </c>
      <c r="Q20" s="114">
        <v>5.7164026426950003E-2</v>
      </c>
      <c r="R20" s="114">
        <v>0.15772080011212003</v>
      </c>
      <c r="S20" s="114">
        <v>0.47811462353320999</v>
      </c>
      <c r="T20" s="114">
        <v>6.5062846498550195</v>
      </c>
      <c r="U20" s="114">
        <v>0.12009920026252001</v>
      </c>
      <c r="V20" s="114">
        <v>13.96774448134409</v>
      </c>
      <c r="W20" s="114">
        <v>0.30520238023426</v>
      </c>
      <c r="X20" s="114">
        <v>6.7292856747109997E-2</v>
      </c>
      <c r="Y20" s="114">
        <v>9.2489982956270006E-2</v>
      </c>
      <c r="Z20" s="114">
        <v>2.7488084189479997E-2</v>
      </c>
      <c r="AA20" s="114">
        <v>2.205457969615E-2</v>
      </c>
      <c r="AB20" s="114">
        <v>0.20932550358909</v>
      </c>
      <c r="AC20" s="114">
        <v>0.21993374816727002</v>
      </c>
      <c r="AD20" s="114">
        <v>0.29795347705209929</v>
      </c>
      <c r="AE20" s="40"/>
      <c r="AF20" s="114">
        <v>37736.967737299397</v>
      </c>
      <c r="AG20" s="114">
        <v>1738.05585393</v>
      </c>
      <c r="AH20" s="114">
        <v>2920.74321413916</v>
      </c>
      <c r="AI20" s="114">
        <v>156151.04627972899</v>
      </c>
      <c r="AJ20" s="114">
        <v>2460.6312332000002</v>
      </c>
      <c r="AK20" s="39" t="s">
        <v>389</v>
      </c>
      <c r="AL20" s="41" t="s">
        <v>41</v>
      </c>
    </row>
    <row r="21" spans="1:38" ht="26.25" customHeight="1" thickBot="1" x14ac:dyDescent="0.3">
      <c r="A21" s="36" t="s">
        <v>45</v>
      </c>
      <c r="B21" s="36" t="s">
        <v>58</v>
      </c>
      <c r="C21" s="37" t="s">
        <v>59</v>
      </c>
      <c r="D21" s="38"/>
      <c r="E21" s="114">
        <v>0.95508859350863995</v>
      </c>
      <c r="F21" s="114">
        <v>3.8395537563400001E-2</v>
      </c>
      <c r="G21" s="114">
        <v>1.0108640115699798</v>
      </c>
      <c r="H21" s="114">
        <v>2.625301448582E-2</v>
      </c>
      <c r="I21" s="114">
        <v>7.6755582544010006E-2</v>
      </c>
      <c r="J21" s="114">
        <v>9.1162002804009989E-2</v>
      </c>
      <c r="K21" s="114">
        <v>9.3594203654019992E-2</v>
      </c>
      <c r="L21" s="114" t="s">
        <v>391</v>
      </c>
      <c r="M21" s="114">
        <v>0.22619647823310998</v>
      </c>
      <c r="N21" s="114">
        <v>7.7868458097980001E-2</v>
      </c>
      <c r="O21" s="114">
        <v>2.6481996299799995E-3</v>
      </c>
      <c r="P21" s="114">
        <v>2.9535275169800001E-3</v>
      </c>
      <c r="Q21" s="114">
        <v>7.2292597399799992E-3</v>
      </c>
      <c r="R21" s="114">
        <v>9.2230234899900003E-3</v>
      </c>
      <c r="S21" s="114">
        <v>2.4312880039999998E-2</v>
      </c>
      <c r="T21" s="114">
        <v>0.80867480987397988</v>
      </c>
      <c r="U21" s="114">
        <v>8.4627255789999998E-3</v>
      </c>
      <c r="V21" s="114">
        <v>0.116994479372</v>
      </c>
      <c r="W21" s="114">
        <v>9.7065285669200002E-2</v>
      </c>
      <c r="X21" s="114">
        <v>3.9883733437900005E-4</v>
      </c>
      <c r="Y21" s="114">
        <v>1.9715533907900002E-3</v>
      </c>
      <c r="Z21" s="114">
        <v>3.1380536960000003E-4</v>
      </c>
      <c r="AA21" s="114">
        <v>2.47835823447E-4</v>
      </c>
      <c r="AB21" s="114">
        <v>2.9320319182500002E-3</v>
      </c>
      <c r="AC21" s="114">
        <v>1.4687956962000002E-3</v>
      </c>
      <c r="AD21" s="114">
        <v>0.13879595082962001</v>
      </c>
      <c r="AE21" s="40"/>
      <c r="AF21" s="114">
        <v>8177.9565599999696</v>
      </c>
      <c r="AG21" s="114">
        <v>846.82795999999905</v>
      </c>
      <c r="AH21" s="114">
        <v>4586.5849536708502</v>
      </c>
      <c r="AI21" s="114">
        <v>209.933956744</v>
      </c>
      <c r="AJ21" s="114">
        <v>0</v>
      </c>
      <c r="AK21" s="39" t="s">
        <v>389</v>
      </c>
      <c r="AL21" s="41" t="s">
        <v>41</v>
      </c>
    </row>
    <row r="22" spans="1:38" ht="26.25" customHeight="1" thickBot="1" x14ac:dyDescent="0.3">
      <c r="A22" s="36" t="s">
        <v>45</v>
      </c>
      <c r="B22" s="42" t="s">
        <v>60</v>
      </c>
      <c r="C22" s="37" t="s">
        <v>61</v>
      </c>
      <c r="D22" s="38"/>
      <c r="E22" s="114">
        <v>5.7613432916413805</v>
      </c>
      <c r="F22" s="114">
        <v>0.10462443039996</v>
      </c>
      <c r="G22" s="114">
        <v>0.73194846111998002</v>
      </c>
      <c r="H22" s="114">
        <v>2.4087343566229998E-2</v>
      </c>
      <c r="I22" s="114">
        <v>9.7800283392439999E-2</v>
      </c>
      <c r="J22" s="114">
        <v>0.11392049535646001</v>
      </c>
      <c r="K22" s="114">
        <v>0.11875645501647</v>
      </c>
      <c r="L22" s="114" t="s">
        <v>391</v>
      </c>
      <c r="M22" s="114">
        <v>0.30835883901507005</v>
      </c>
      <c r="N22" s="114">
        <v>0.17581382843799001</v>
      </c>
      <c r="O22" s="114">
        <v>5.3644916279699997E-3</v>
      </c>
      <c r="P22" s="114">
        <v>3.1671274387590001E-2</v>
      </c>
      <c r="Q22" s="114">
        <v>2.7614888167979999E-2</v>
      </c>
      <c r="R22" s="114">
        <v>7.5185063433980001E-2</v>
      </c>
      <c r="S22" s="114">
        <v>8.2957467890000011E-2</v>
      </c>
      <c r="T22" s="114">
        <v>0.40286984281198007</v>
      </c>
      <c r="U22" s="114">
        <v>2.1404056566999997E-2</v>
      </c>
      <c r="V22" s="114">
        <v>0.17801228337200001</v>
      </c>
      <c r="W22" s="114">
        <v>1.0536431014965499</v>
      </c>
      <c r="X22" s="114">
        <v>3.1949290774366663E-4</v>
      </c>
      <c r="Y22" s="114">
        <v>1.5864893757733334E-3</v>
      </c>
      <c r="Z22" s="114">
        <v>5.0132373860666663E-4</v>
      </c>
      <c r="AA22" s="114">
        <v>1.7818739367433332E-4</v>
      </c>
      <c r="AB22" s="114">
        <v>2.5854934158300001E-3</v>
      </c>
      <c r="AC22" s="114">
        <v>6.1042618152800003E-3</v>
      </c>
      <c r="AD22" s="114">
        <v>1.4153257772234102</v>
      </c>
      <c r="AE22" s="40"/>
      <c r="AF22" s="114">
        <v>9551.1076547299999</v>
      </c>
      <c r="AG22" s="114">
        <v>8372.3641690900004</v>
      </c>
      <c r="AH22" s="114">
        <v>534.91140917084795</v>
      </c>
      <c r="AI22" s="114">
        <v>146.04255999999998</v>
      </c>
      <c r="AJ22" s="114">
        <v>0</v>
      </c>
      <c r="AK22" s="39" t="s">
        <v>389</v>
      </c>
      <c r="AL22" s="41" t="s">
        <v>41</v>
      </c>
    </row>
    <row r="23" spans="1:38" ht="26.25" customHeight="1" thickBot="1" x14ac:dyDescent="0.3">
      <c r="A23" s="36" t="s">
        <v>62</v>
      </c>
      <c r="B23" s="42" t="s">
        <v>368</v>
      </c>
      <c r="C23" s="37" t="s">
        <v>364</v>
      </c>
      <c r="D23" s="43"/>
      <c r="E23" s="114">
        <v>10.89448110207217</v>
      </c>
      <c r="F23" s="114">
        <v>1.65954595916576</v>
      </c>
      <c r="G23" s="114">
        <v>0.28599774680205003</v>
      </c>
      <c r="H23" s="114">
        <v>2.1698416982300003E-3</v>
      </c>
      <c r="I23" s="114">
        <v>0.57177129277685002</v>
      </c>
      <c r="J23" s="114">
        <v>0.60353636459778992</v>
      </c>
      <c r="K23" s="114">
        <v>0.63530143641873005</v>
      </c>
      <c r="L23" s="114" t="s">
        <v>391</v>
      </c>
      <c r="M23" s="114">
        <v>9.7324130642519595</v>
      </c>
      <c r="N23" s="114" t="s">
        <v>391</v>
      </c>
      <c r="O23" s="114">
        <v>3.2576092749000002E-3</v>
      </c>
      <c r="P23" s="114" t="s">
        <v>391</v>
      </c>
      <c r="Q23" s="114" t="s">
        <v>391</v>
      </c>
      <c r="R23" s="114">
        <v>1.6288046374529998E-2</v>
      </c>
      <c r="S23" s="114">
        <v>0.55379357673430996</v>
      </c>
      <c r="T23" s="114">
        <v>2.2803264924349999E-2</v>
      </c>
      <c r="U23" s="114">
        <v>3.2576092749000002E-3</v>
      </c>
      <c r="V23" s="114">
        <v>0.32576092749076002</v>
      </c>
      <c r="W23" s="114" t="s">
        <v>391</v>
      </c>
      <c r="X23" s="114">
        <v>9.8485998552399999E-3</v>
      </c>
      <c r="Y23" s="114">
        <v>1.621227434401E-2</v>
      </c>
      <c r="Z23" s="114" t="s">
        <v>391</v>
      </c>
      <c r="AA23" s="114" t="s">
        <v>391</v>
      </c>
      <c r="AB23" s="114" t="s">
        <v>391</v>
      </c>
      <c r="AC23" s="114" t="s">
        <v>391</v>
      </c>
      <c r="AD23" s="114" t="s">
        <v>391</v>
      </c>
      <c r="AE23" s="40"/>
      <c r="AF23" s="114">
        <v>14167.286182673177</v>
      </c>
      <c r="AG23" s="39" t="s">
        <v>390</v>
      </c>
      <c r="AH23" s="39" t="s">
        <v>390</v>
      </c>
      <c r="AI23" s="114" t="s">
        <v>390</v>
      </c>
      <c r="AJ23" s="114">
        <v>0</v>
      </c>
      <c r="AK23" s="39" t="s">
        <v>389</v>
      </c>
      <c r="AL23" s="41" t="s">
        <v>41</v>
      </c>
    </row>
    <row r="24" spans="1:38" ht="26.25" customHeight="1" thickBot="1" x14ac:dyDescent="0.3">
      <c r="A24" s="44" t="s">
        <v>45</v>
      </c>
      <c r="B24" s="42" t="s">
        <v>63</v>
      </c>
      <c r="C24" s="37" t="s">
        <v>64</v>
      </c>
      <c r="D24" s="38"/>
      <c r="E24" s="114">
        <v>7.4860435220228823</v>
      </c>
      <c r="F24" s="114">
        <v>1.9674983196103428</v>
      </c>
      <c r="G24" s="114">
        <v>3.9650940294438302</v>
      </c>
      <c r="H24" s="114">
        <v>9.1349719175825239E-2</v>
      </c>
      <c r="I24" s="114">
        <v>1.654180598767484</v>
      </c>
      <c r="J24" s="114">
        <v>2.1725950759438644</v>
      </c>
      <c r="K24" s="114">
        <v>2.2928781504202154</v>
      </c>
      <c r="L24" s="114" t="s">
        <v>391</v>
      </c>
      <c r="M24" s="114">
        <v>1.8283805622920903</v>
      </c>
      <c r="N24" s="114">
        <v>0.77619027382416994</v>
      </c>
      <c r="O24" s="114">
        <v>4.4503736365440007E-2</v>
      </c>
      <c r="P24" s="114">
        <v>2.4044685944740001E-2</v>
      </c>
      <c r="Q24" s="114">
        <v>3.707655618676E-2</v>
      </c>
      <c r="R24" s="114">
        <v>0.15484096741588999</v>
      </c>
      <c r="S24" s="114">
        <v>0.41174308910699997</v>
      </c>
      <c r="T24" s="114">
        <v>1.7188593951841</v>
      </c>
      <c r="U24" s="114">
        <v>8.2545471901129971E-2</v>
      </c>
      <c r="V24" s="114">
        <v>12.804597315886435</v>
      </c>
      <c r="W24" s="114">
        <v>0.41739298602223646</v>
      </c>
      <c r="X24" s="114">
        <v>6.2631476626952995E-2</v>
      </c>
      <c r="Y24" s="114">
        <v>8.6252671198660008E-2</v>
      </c>
      <c r="Z24" s="114">
        <v>2.5696069258609996E-2</v>
      </c>
      <c r="AA24" s="114">
        <v>2.0537905805678994E-2</v>
      </c>
      <c r="AB24" s="114">
        <v>0.19511812289012004</v>
      </c>
      <c r="AC24" s="114">
        <v>0.18884049829015004</v>
      </c>
      <c r="AD24" s="114">
        <v>0.61715591556679006</v>
      </c>
      <c r="AE24" s="40"/>
      <c r="AF24" s="114">
        <v>24499.73024999988</v>
      </c>
      <c r="AG24" s="114">
        <v>3720.2739265011787</v>
      </c>
      <c r="AH24" s="114">
        <v>1516.6155799704004</v>
      </c>
      <c r="AI24" s="114">
        <v>37226.380217948361</v>
      </c>
      <c r="AJ24" s="114">
        <v>0</v>
      </c>
      <c r="AK24" s="39" t="s">
        <v>389</v>
      </c>
      <c r="AL24" s="41" t="s">
        <v>41</v>
      </c>
    </row>
    <row r="25" spans="1:38" ht="26.25" customHeight="1" thickBot="1" x14ac:dyDescent="0.3">
      <c r="A25" s="36" t="s">
        <v>65</v>
      </c>
      <c r="B25" s="42" t="s">
        <v>66</v>
      </c>
      <c r="C25" s="45" t="s">
        <v>67</v>
      </c>
      <c r="D25" s="38"/>
      <c r="E25" s="114">
        <v>0.51217413015424995</v>
      </c>
      <c r="F25" s="114">
        <v>0.11622987177671</v>
      </c>
      <c r="G25" s="114">
        <v>4.5001360425729997E-2</v>
      </c>
      <c r="H25" s="114" t="s">
        <v>391</v>
      </c>
      <c r="I25" s="114">
        <v>1.3337099999999999E-2</v>
      </c>
      <c r="J25" s="114">
        <v>1.3337099999999999E-2</v>
      </c>
      <c r="K25" s="114">
        <v>1.3337099999999999E-2</v>
      </c>
      <c r="L25" s="114" t="s">
        <v>391</v>
      </c>
      <c r="M25" s="114">
        <v>0.53792634819118001</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1935.95852551492</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0.53322403090727</v>
      </c>
      <c r="F26" s="114">
        <v>0.11380618580278</v>
      </c>
      <c r="G26" s="114">
        <v>5.169454834277E-2</v>
      </c>
      <c r="H26" s="114" t="s">
        <v>391</v>
      </c>
      <c r="I26" s="114">
        <v>1.550947999999E-2</v>
      </c>
      <c r="J26" s="114">
        <v>1.550947999999E-2</v>
      </c>
      <c r="K26" s="114">
        <v>1.550947999999E-2</v>
      </c>
      <c r="L26" s="114" t="s">
        <v>391</v>
      </c>
      <c r="M26" s="114">
        <v>1.1361067063341999</v>
      </c>
      <c r="N26" s="114">
        <v>1.0602644984114</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2223.899469706439</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58.181827464882616</v>
      </c>
      <c r="F27" s="114">
        <v>68.881654365623305</v>
      </c>
      <c r="G27" s="114">
        <v>0.63134334063691</v>
      </c>
      <c r="H27" s="114">
        <v>3.0701113241775047</v>
      </c>
      <c r="I27" s="114">
        <v>0.50538748579071513</v>
      </c>
      <c r="J27" s="114">
        <v>0.50538748579071513</v>
      </c>
      <c r="K27" s="114">
        <v>0.50538748579071513</v>
      </c>
      <c r="L27" s="114" t="s">
        <v>391</v>
      </c>
      <c r="M27" s="114">
        <v>524.06463778702857</v>
      </c>
      <c r="N27" s="114">
        <v>0.8808462695524899</v>
      </c>
      <c r="O27" s="114">
        <v>7.8861302347877434E-4</v>
      </c>
      <c r="P27" s="114">
        <v>3.4840137452241411E-2</v>
      </c>
      <c r="Q27" s="114">
        <v>1.1872033026524623E-3</v>
      </c>
      <c r="R27" s="114">
        <v>2.6027913822401709E-2</v>
      </c>
      <c r="S27" s="114">
        <v>1.8527722471076934E-2</v>
      </c>
      <c r="T27" s="114">
        <v>9.0047932583122107E-3</v>
      </c>
      <c r="U27" s="114">
        <v>7.971805583649749E-4</v>
      </c>
      <c r="V27" s="114">
        <v>0.13179181817850086</v>
      </c>
      <c r="W27" s="114">
        <v>1.7570860600198199</v>
      </c>
      <c r="X27" s="114">
        <v>2.0238192124949997E-2</v>
      </c>
      <c r="Y27" s="114">
        <v>2.1746041217200002E-2</v>
      </c>
      <c r="Z27" s="114">
        <v>1.576466356052E-2</v>
      </c>
      <c r="AA27" s="114">
        <v>2.3243007611120001E-2</v>
      </c>
      <c r="AB27" s="114">
        <v>8.0991904513820004E-2</v>
      </c>
      <c r="AC27" s="114" t="s">
        <v>391</v>
      </c>
      <c r="AD27" s="114">
        <v>3.5743782443000002E-4</v>
      </c>
      <c r="AE27" s="40"/>
      <c r="AF27" s="114">
        <v>177988.16626825123</v>
      </c>
      <c r="AG27" s="39" t="s">
        <v>390</v>
      </c>
      <c r="AH27" s="114" t="s">
        <v>390</v>
      </c>
      <c r="AI27" s="114">
        <v>0.45942211055276</v>
      </c>
      <c r="AJ27" s="114">
        <v>0</v>
      </c>
      <c r="AK27" s="39" t="s">
        <v>389</v>
      </c>
      <c r="AL27" s="41" t="s">
        <v>41</v>
      </c>
    </row>
    <row r="28" spans="1:38" ht="26.25" customHeight="1" thickBot="1" x14ac:dyDescent="0.3">
      <c r="A28" s="36" t="s">
        <v>70</v>
      </c>
      <c r="B28" s="36" t="s">
        <v>73</v>
      </c>
      <c r="C28" s="37" t="s">
        <v>74</v>
      </c>
      <c r="D28" s="38"/>
      <c r="E28" s="114">
        <v>7.5476993899021094</v>
      </c>
      <c r="F28" s="114">
        <v>5.4346841071434406</v>
      </c>
      <c r="G28" s="114">
        <v>9.8048915883980001E-2</v>
      </c>
      <c r="H28" s="114">
        <v>0.15543808888898999</v>
      </c>
      <c r="I28" s="114">
        <v>0.28086641063360002</v>
      </c>
      <c r="J28" s="114">
        <v>0.28086641063360002</v>
      </c>
      <c r="K28" s="114">
        <v>0.28086641063360002</v>
      </c>
      <c r="L28" s="114" t="s">
        <v>391</v>
      </c>
      <c r="M28" s="114">
        <v>83.692752730208326</v>
      </c>
      <c r="N28" s="114">
        <v>6.3807910483239999E-2</v>
      </c>
      <c r="O28" s="114">
        <v>6.0047633812986296E-5</v>
      </c>
      <c r="P28" s="114">
        <v>2.8334395776E-3</v>
      </c>
      <c r="Q28" s="114">
        <v>9.1842390775972595E-5</v>
      </c>
      <c r="R28" s="114">
        <v>2.3820508595800002E-3</v>
      </c>
      <c r="S28" s="114">
        <v>1.6751537903700001E-3</v>
      </c>
      <c r="T28" s="114">
        <v>6.6398368814999992E-4</v>
      </c>
      <c r="U28" s="114">
        <v>6.3589513915972593E-5</v>
      </c>
      <c r="V28" s="114">
        <v>1.0598526200370001E-2</v>
      </c>
      <c r="W28" s="114">
        <v>0.11471770752483999</v>
      </c>
      <c r="X28" s="114">
        <v>2.2449406270600002E-3</v>
      </c>
      <c r="Y28" s="114">
        <v>2.05590841212E-3</v>
      </c>
      <c r="Z28" s="114">
        <v>1.57823811357E-3</v>
      </c>
      <c r="AA28" s="114">
        <v>2.0912070245400001E-3</v>
      </c>
      <c r="AB28" s="114">
        <v>7.97029417732E-3</v>
      </c>
      <c r="AC28" s="114" t="s">
        <v>391</v>
      </c>
      <c r="AD28" s="114">
        <v>9.1578108784150697E-5</v>
      </c>
      <c r="AE28" s="40"/>
      <c r="AF28" s="114">
        <v>15428.739935601539</v>
      </c>
      <c r="AG28" s="39" t="s">
        <v>390</v>
      </c>
      <c r="AH28" s="114" t="s">
        <v>390</v>
      </c>
      <c r="AI28" s="114" t="s">
        <v>390</v>
      </c>
      <c r="AJ28" s="114">
        <v>0</v>
      </c>
      <c r="AK28" s="39" t="s">
        <v>389</v>
      </c>
      <c r="AL28" s="41" t="s">
        <v>41</v>
      </c>
    </row>
    <row r="29" spans="1:38" ht="26.25" customHeight="1" thickBot="1" x14ac:dyDescent="0.3">
      <c r="A29" s="36" t="s">
        <v>70</v>
      </c>
      <c r="B29" s="36" t="s">
        <v>75</v>
      </c>
      <c r="C29" s="37" t="s">
        <v>76</v>
      </c>
      <c r="D29" s="38"/>
      <c r="E29" s="114">
        <v>68.549054470384661</v>
      </c>
      <c r="F29" s="114">
        <v>4.6857061815967196</v>
      </c>
      <c r="G29" s="114">
        <v>1.2728909169796199</v>
      </c>
      <c r="H29" s="114">
        <v>9.5942592255100004E-3</v>
      </c>
      <c r="I29" s="114">
        <v>2.73831894514209</v>
      </c>
      <c r="J29" s="114">
        <v>2.73831894514209</v>
      </c>
      <c r="K29" s="114">
        <v>2.73831894514209</v>
      </c>
      <c r="L29" s="114" t="s">
        <v>391</v>
      </c>
      <c r="M29" s="114">
        <v>14.5709490398515</v>
      </c>
      <c r="N29" s="114">
        <v>1.18417857356E-3</v>
      </c>
      <c r="O29" s="114">
        <v>7.3037415310739411E-5</v>
      </c>
      <c r="P29" s="114">
        <v>7.6145216531199999E-3</v>
      </c>
      <c r="Q29" s="114">
        <v>1.4505527567110912E-4</v>
      </c>
      <c r="R29" s="114">
        <v>1.213394387841E-2</v>
      </c>
      <c r="S29" s="114">
        <v>8.1396867874299998E-3</v>
      </c>
      <c r="T29" s="114">
        <v>3.0744298584000002E-4</v>
      </c>
      <c r="U29" s="114">
        <v>1.4403572070073942E-4</v>
      </c>
      <c r="V29" s="114">
        <v>2.5895843078470003E-2</v>
      </c>
      <c r="W29" s="114">
        <v>0.28229830135594003</v>
      </c>
      <c r="X29" s="114">
        <v>2.253066227452769E-3</v>
      </c>
      <c r="Y29" s="114">
        <v>1.296131014803E-2</v>
      </c>
      <c r="Z29" s="114">
        <v>9.2258524061559991E-3</v>
      </c>
      <c r="AA29" s="114">
        <v>2.7180993936100004E-3</v>
      </c>
      <c r="AB29" s="114">
        <v>2.715832817529E-2</v>
      </c>
      <c r="AC29" s="114" t="s">
        <v>391</v>
      </c>
      <c r="AD29" s="114">
        <v>5.0036635288748596E-5</v>
      </c>
      <c r="AE29" s="40"/>
      <c r="AF29" s="114">
        <v>61975.914578665848</v>
      </c>
      <c r="AG29" s="39" t="s">
        <v>390</v>
      </c>
      <c r="AH29" s="114">
        <v>107.99639999999999</v>
      </c>
      <c r="AI29" s="114">
        <v>132.89559965124101</v>
      </c>
      <c r="AJ29" s="114">
        <v>0</v>
      </c>
      <c r="AK29" s="39" t="s">
        <v>389</v>
      </c>
      <c r="AL29" s="41" t="s">
        <v>41</v>
      </c>
    </row>
    <row r="30" spans="1:38" ht="26.25" customHeight="1" thickBot="1" x14ac:dyDescent="0.3">
      <c r="A30" s="36" t="s">
        <v>70</v>
      </c>
      <c r="B30" s="36" t="s">
        <v>77</v>
      </c>
      <c r="C30" s="37" t="s">
        <v>78</v>
      </c>
      <c r="D30" s="38"/>
      <c r="E30" s="114">
        <v>8.1830919163260005E-2</v>
      </c>
      <c r="F30" s="114">
        <v>1.0947463349409601</v>
      </c>
      <c r="G30" s="114">
        <v>1.9228628518600001E-3</v>
      </c>
      <c r="H30" s="114">
        <v>7.7289163035E-4</v>
      </c>
      <c r="I30" s="114">
        <v>3.851271939782E-2</v>
      </c>
      <c r="J30" s="114">
        <v>3.851271939782E-2</v>
      </c>
      <c r="K30" s="114">
        <v>3.851271939782E-2</v>
      </c>
      <c r="L30" s="114" t="s">
        <v>391</v>
      </c>
      <c r="M30" s="114">
        <v>5.5228290581726398</v>
      </c>
      <c r="N30" s="114">
        <v>3.54776691301E-3</v>
      </c>
      <c r="O30" s="114">
        <v>3.1417616445775002E-6</v>
      </c>
      <c r="P30" s="114">
        <v>1.3666663153E-4</v>
      </c>
      <c r="Q30" s="114">
        <v>4.7126424668661997E-6</v>
      </c>
      <c r="R30" s="114">
        <v>9.8965491800000001E-5</v>
      </c>
      <c r="S30" s="114">
        <v>7.0689637000000003E-5</v>
      </c>
      <c r="T30" s="114">
        <v>3.6130258910000001E-5</v>
      </c>
      <c r="U30" s="114">
        <v>3.1417616445775002E-6</v>
      </c>
      <c r="V30" s="114">
        <v>5.1839067134999998E-4</v>
      </c>
      <c r="W30" s="114">
        <v>1.435614632203E-2</v>
      </c>
      <c r="X30" s="114">
        <v>1.4560797737E-4</v>
      </c>
      <c r="Y30" s="114">
        <v>1.6380897454000001E-4</v>
      </c>
      <c r="Z30" s="114">
        <v>1.1830648161E-4</v>
      </c>
      <c r="AA30" s="114">
        <v>1.7745972242E-4</v>
      </c>
      <c r="AB30" s="114">
        <v>6.0518315596000004E-4</v>
      </c>
      <c r="AC30" s="114" t="s">
        <v>391</v>
      </c>
      <c r="AD30" s="114">
        <v>1.318565923E-5</v>
      </c>
      <c r="AE30" s="40"/>
      <c r="AF30" s="114">
        <v>686.57964472833805</v>
      </c>
      <c r="AG30" s="39" t="s">
        <v>390</v>
      </c>
      <c r="AH30" s="39" t="s">
        <v>390</v>
      </c>
      <c r="AI30" s="114" t="s">
        <v>390</v>
      </c>
      <c r="AJ30" s="114">
        <v>0</v>
      </c>
      <c r="AK30" s="39" t="s">
        <v>389</v>
      </c>
      <c r="AL30" s="41" t="s">
        <v>41</v>
      </c>
    </row>
    <row r="31" spans="1:38" ht="26.25" customHeight="1" thickBot="1" x14ac:dyDescent="0.3">
      <c r="A31" s="36" t="s">
        <v>70</v>
      </c>
      <c r="B31" s="36" t="s">
        <v>79</v>
      </c>
      <c r="C31" s="37" t="s">
        <v>80</v>
      </c>
      <c r="D31" s="38"/>
      <c r="E31" s="39" t="s">
        <v>389</v>
      </c>
      <c r="F31" s="114">
        <v>24.6013343148065</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0.22500000000000001</v>
      </c>
      <c r="J32" s="114">
        <v>0.873</v>
      </c>
      <c r="K32" s="114">
        <v>1.2856802721088401</v>
      </c>
      <c r="L32" s="114" t="s">
        <v>391</v>
      </c>
      <c r="M32" s="114" t="s">
        <v>389</v>
      </c>
      <c r="N32" s="114">
        <v>3.31660305203568</v>
      </c>
      <c r="O32" s="114">
        <v>1.3992928014199999E-3</v>
      </c>
      <c r="P32" s="114" t="s">
        <v>391</v>
      </c>
      <c r="Q32" s="114" t="s">
        <v>391</v>
      </c>
      <c r="R32" s="114">
        <v>1.6140061429700001E-3</v>
      </c>
      <c r="S32" s="114">
        <v>21.1279588381568</v>
      </c>
      <c r="T32" s="114">
        <v>3.1707962738900001E-3</v>
      </c>
      <c r="U32" s="114" t="s">
        <v>391</v>
      </c>
      <c r="V32" s="114">
        <v>14.4867104108202</v>
      </c>
      <c r="W32" s="114" t="s">
        <v>389</v>
      </c>
      <c r="X32" s="114">
        <v>4.1693367346899999E-3</v>
      </c>
      <c r="Y32" s="114">
        <v>1.1228571428E-4</v>
      </c>
      <c r="Z32" s="114">
        <v>1.6575510204E-4</v>
      </c>
      <c r="AA32" s="114" t="s">
        <v>391</v>
      </c>
      <c r="AB32" s="114">
        <v>4.4473775510200002E-3</v>
      </c>
      <c r="AC32" s="114" t="s">
        <v>389</v>
      </c>
      <c r="AD32" s="114" t="s">
        <v>389</v>
      </c>
      <c r="AE32" s="40"/>
      <c r="AF32" s="39" t="s">
        <v>389</v>
      </c>
      <c r="AG32" s="39" t="s">
        <v>389</v>
      </c>
      <c r="AH32" s="39" t="s">
        <v>389</v>
      </c>
      <c r="AI32" s="39" t="s">
        <v>389</v>
      </c>
      <c r="AJ32" s="39" t="s">
        <v>389</v>
      </c>
      <c r="AK32" s="114">
        <v>65830</v>
      </c>
      <c r="AL32" s="46" t="s">
        <v>387</v>
      </c>
    </row>
    <row r="33" spans="1:38" ht="26.25" customHeight="1" thickBot="1" x14ac:dyDescent="0.3">
      <c r="A33" s="36" t="s">
        <v>70</v>
      </c>
      <c r="B33" s="36" t="s">
        <v>83</v>
      </c>
      <c r="C33" s="37" t="s">
        <v>84</v>
      </c>
      <c r="D33" s="38"/>
      <c r="E33" s="114" t="s">
        <v>389</v>
      </c>
      <c r="F33" s="114" t="s">
        <v>389</v>
      </c>
      <c r="G33" s="114" t="s">
        <v>389</v>
      </c>
      <c r="H33" s="114" t="s">
        <v>389</v>
      </c>
      <c r="I33" s="114">
        <v>0.52</v>
      </c>
      <c r="J33" s="114">
        <v>6.4969999999999999</v>
      </c>
      <c r="K33" s="114">
        <v>12.994</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65830</v>
      </c>
      <c r="AL33" s="46" t="s">
        <v>387</v>
      </c>
    </row>
    <row r="34" spans="1:38" ht="26.25" customHeight="1" thickBot="1" x14ac:dyDescent="0.3">
      <c r="A34" s="36" t="s">
        <v>62</v>
      </c>
      <c r="B34" s="36" t="s">
        <v>85</v>
      </c>
      <c r="C34" s="37" t="s">
        <v>86</v>
      </c>
      <c r="D34" s="38"/>
      <c r="E34" s="114">
        <v>1.3894515999999999</v>
      </c>
      <c r="F34" s="114">
        <v>0.11418109999999999</v>
      </c>
      <c r="G34" s="114">
        <v>2.1198440775030001E-2</v>
      </c>
      <c r="H34" s="114">
        <v>1.6645893761E-4</v>
      </c>
      <c r="I34" s="114">
        <v>3.2578392076870001E-2</v>
      </c>
      <c r="J34" s="114">
        <v>3.4242981453059998E-2</v>
      </c>
      <c r="K34" s="114">
        <v>3.6145369311559997E-2</v>
      </c>
      <c r="L34" s="114" t="s">
        <v>391</v>
      </c>
      <c r="M34" s="114">
        <v>0.39449079999999997</v>
      </c>
      <c r="N34" s="114" t="s">
        <v>391</v>
      </c>
      <c r="O34" s="114">
        <v>2.3779848230999999E-4</v>
      </c>
      <c r="P34" s="114" t="s">
        <v>391</v>
      </c>
      <c r="Q34" s="114" t="s">
        <v>391</v>
      </c>
      <c r="R34" s="114">
        <v>1.1889924115600001E-3</v>
      </c>
      <c r="S34" s="114">
        <v>4.0425741993189997E-2</v>
      </c>
      <c r="T34" s="114">
        <v>1.6645893761899999E-3</v>
      </c>
      <c r="U34" s="114">
        <v>2.3779848230999999E-4</v>
      </c>
      <c r="V34" s="114">
        <v>2.377984823129E-2</v>
      </c>
      <c r="W34" s="114" t="s">
        <v>391</v>
      </c>
      <c r="X34" s="114">
        <v>7.1339544692999998E-4</v>
      </c>
      <c r="Y34" s="114">
        <v>1.1889924115600001E-3</v>
      </c>
      <c r="Z34" s="114" t="s">
        <v>391</v>
      </c>
      <c r="AA34" s="114" t="s">
        <v>391</v>
      </c>
      <c r="AB34" s="114" t="s">
        <v>391</v>
      </c>
      <c r="AC34" s="114" t="s">
        <v>391</v>
      </c>
      <c r="AD34" s="114" t="s">
        <v>391</v>
      </c>
      <c r="AE34" s="40"/>
      <c r="AF34" s="114">
        <v>1029.3902399999999</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7.7770130290745705</v>
      </c>
      <c r="F36" s="114">
        <v>4.9918315197137906</v>
      </c>
      <c r="G36" s="114">
        <v>4.4582494887426298</v>
      </c>
      <c r="H36" s="114">
        <v>6.7224078782699998E-3</v>
      </c>
      <c r="I36" s="114">
        <v>0.92779465593763</v>
      </c>
      <c r="J36" s="114">
        <v>0.97195089247262989</v>
      </c>
      <c r="K36" s="114">
        <v>0.97195089247262989</v>
      </c>
      <c r="L36" s="114" t="s">
        <v>391</v>
      </c>
      <c r="M36" s="114">
        <v>14.069839272413541</v>
      </c>
      <c r="N36" s="114">
        <v>2.5213784207770002E-2</v>
      </c>
      <c r="O36" s="114">
        <v>1.78726989077E-3</v>
      </c>
      <c r="P36" s="114">
        <v>2.1890194642843743E-4</v>
      </c>
      <c r="Q36" s="114">
        <v>0.10209082460443</v>
      </c>
      <c r="R36" s="114">
        <v>9.4269290587279994E-2</v>
      </c>
      <c r="S36" s="114">
        <v>0.30067839879225</v>
      </c>
      <c r="T36" s="114">
        <v>2.8986199178610899</v>
      </c>
      <c r="U36" s="114">
        <v>2.3695130726184375E-3</v>
      </c>
      <c r="V36" s="114">
        <v>0.23880266704490999</v>
      </c>
      <c r="W36" s="114">
        <v>6.36237348807E-2</v>
      </c>
      <c r="X36" s="114">
        <v>1.67833974954E-3</v>
      </c>
      <c r="Y36" s="114">
        <v>6.29965922558E-3</v>
      </c>
      <c r="Z36" s="114">
        <v>1.8989535576799999E-3</v>
      </c>
      <c r="AA36" s="114">
        <v>2.9879102535699999E-3</v>
      </c>
      <c r="AB36" s="114">
        <v>1.286486278642E-2</v>
      </c>
      <c r="AC36" s="114">
        <v>2.2742213597110001E-2</v>
      </c>
      <c r="AD36" s="114">
        <v>8.9142097694530006E-2</v>
      </c>
      <c r="AE36" s="40"/>
      <c r="AF36" s="114">
        <v>6545.1103348158704</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1.5677221966999999E-3</v>
      </c>
      <c r="F37" s="114">
        <v>3.9193054909999998E-5</v>
      </c>
      <c r="G37" s="114">
        <v>1.9596527450000001E-5</v>
      </c>
      <c r="H37" s="114">
        <v>3.9193054909999998E-5</v>
      </c>
      <c r="I37" s="114">
        <v>1.9596527450000001E-5</v>
      </c>
      <c r="J37" s="114">
        <v>1.9596527450000001E-5</v>
      </c>
      <c r="K37" s="114" t="s">
        <v>391</v>
      </c>
      <c r="L37" s="114" t="s">
        <v>391</v>
      </c>
      <c r="M37" s="114">
        <v>7.8386109834999997E-4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39.193054917697403</v>
      </c>
      <c r="AI37" s="39" t="s">
        <v>390</v>
      </c>
      <c r="AJ37" s="39" t="s">
        <v>390</v>
      </c>
      <c r="AK37" s="39" t="s">
        <v>389</v>
      </c>
      <c r="AL37" s="41" t="s">
        <v>41</v>
      </c>
    </row>
    <row r="38" spans="1:38" ht="26.25" customHeight="1" thickBot="1" x14ac:dyDescent="0.3">
      <c r="A38" s="36" t="s">
        <v>62</v>
      </c>
      <c r="B38" s="36" t="s">
        <v>93</v>
      </c>
      <c r="C38" s="37" t="s">
        <v>94</v>
      </c>
      <c r="D38" s="47"/>
      <c r="E38" s="114">
        <v>6.0845214980013598</v>
      </c>
      <c r="F38" s="114">
        <v>0.94280225213468005</v>
      </c>
      <c r="G38" s="114">
        <v>0.27499970040464</v>
      </c>
      <c r="H38" s="114">
        <v>9.3819873383599994E-3</v>
      </c>
      <c r="I38" s="114">
        <v>0.25294643994629001</v>
      </c>
      <c r="J38" s="114">
        <v>0.26134018794330999</v>
      </c>
      <c r="K38" s="114">
        <v>0.26973393594034001</v>
      </c>
      <c r="L38" s="114" t="s">
        <v>391</v>
      </c>
      <c r="M38" s="114">
        <v>4.7593637927544403</v>
      </c>
      <c r="N38" s="114">
        <v>0.54015034252421001</v>
      </c>
      <c r="O38" s="114">
        <v>7.1373940439000002E-4</v>
      </c>
      <c r="P38" s="114" t="s">
        <v>391</v>
      </c>
      <c r="Q38" s="114" t="s">
        <v>391</v>
      </c>
      <c r="R38" s="114">
        <v>3.5686970219900001E-3</v>
      </c>
      <c r="S38" s="114">
        <v>0.12133569874779999</v>
      </c>
      <c r="T38" s="114">
        <v>4.9961758307900004E-3</v>
      </c>
      <c r="U38" s="114">
        <v>7.1373940439000002E-4</v>
      </c>
      <c r="V38" s="114">
        <v>7.1373940439880004E-2</v>
      </c>
      <c r="W38" s="114" t="s">
        <v>391</v>
      </c>
      <c r="X38" s="114">
        <v>2.1412182131899998E-3</v>
      </c>
      <c r="Y38" s="114">
        <v>3.5686970219900001E-3</v>
      </c>
      <c r="Z38" s="114" t="s">
        <v>391</v>
      </c>
      <c r="AA38" s="114" t="s">
        <v>391</v>
      </c>
      <c r="AB38" s="114" t="s">
        <v>391</v>
      </c>
      <c r="AC38" s="114" t="s">
        <v>391</v>
      </c>
      <c r="AD38" s="114" t="s">
        <v>391</v>
      </c>
      <c r="AE38" s="40"/>
      <c r="AF38" s="114">
        <v>12773.4845887969</v>
      </c>
      <c r="AG38" s="39" t="s">
        <v>390</v>
      </c>
      <c r="AH38" s="39" t="s">
        <v>390</v>
      </c>
      <c r="AI38" s="114" t="s">
        <v>390</v>
      </c>
      <c r="AJ38" s="114">
        <v>0</v>
      </c>
      <c r="AK38" s="39" t="s">
        <v>389</v>
      </c>
      <c r="AL38" s="41" t="s">
        <v>41</v>
      </c>
    </row>
    <row r="39" spans="1:38" ht="26.25" customHeight="1" thickBot="1" x14ac:dyDescent="0.3">
      <c r="A39" s="36" t="s">
        <v>95</v>
      </c>
      <c r="B39" s="36" t="s">
        <v>96</v>
      </c>
      <c r="C39" s="37" t="s">
        <v>365</v>
      </c>
      <c r="D39" s="38"/>
      <c r="E39" s="114">
        <v>1.2416556631564002</v>
      </c>
      <c r="F39" s="114">
        <v>0.33732597498106004</v>
      </c>
      <c r="G39" s="114">
        <v>1.0174197454393201</v>
      </c>
      <c r="H39" s="114">
        <v>4.6873403631790003E-2</v>
      </c>
      <c r="I39" s="114">
        <v>0.26606318181899002</v>
      </c>
      <c r="J39" s="114">
        <v>0.27880159496341</v>
      </c>
      <c r="K39" s="114">
        <v>0.28211434935571</v>
      </c>
      <c r="L39" s="114" t="s">
        <v>391</v>
      </c>
      <c r="M39" s="114">
        <v>2.6562799197109501</v>
      </c>
      <c r="N39" s="114">
        <v>7.7845298158980003E-2</v>
      </c>
      <c r="O39" s="114">
        <v>6.1407676317899998E-3</v>
      </c>
      <c r="P39" s="114">
        <v>2.16993887196E-3</v>
      </c>
      <c r="Q39" s="114">
        <v>9.3173898175700001E-3</v>
      </c>
      <c r="R39" s="114">
        <v>1.1879185631789999E-2</v>
      </c>
      <c r="S39" s="114">
        <v>4.6795672719649996E-2</v>
      </c>
      <c r="T39" s="114">
        <v>0.43682129635983002</v>
      </c>
      <c r="U39" s="114">
        <v>6.8946944766500005E-3</v>
      </c>
      <c r="V39" s="114">
        <v>0.3107384575728</v>
      </c>
      <c r="W39" s="114">
        <v>4.5828618075240003E-2</v>
      </c>
      <c r="X39" s="114">
        <v>5.0422141756730002E-2</v>
      </c>
      <c r="Y39" s="114">
        <v>5.5503817689749997E-2</v>
      </c>
      <c r="Z39" s="114">
        <v>1.8713654459329997E-2</v>
      </c>
      <c r="AA39" s="114">
        <v>2.923853975751E-2</v>
      </c>
      <c r="AB39" s="114">
        <v>0.15387815366336</v>
      </c>
      <c r="AC39" s="114">
        <v>3.2734727196599999E-3</v>
      </c>
      <c r="AD39" s="114">
        <v>3.9281672630000003E-5</v>
      </c>
      <c r="AE39" s="40"/>
      <c r="AF39" s="114">
        <v>20568.259999999998</v>
      </c>
      <c r="AG39" s="114">
        <v>0</v>
      </c>
      <c r="AH39" s="114">
        <v>1886.4</v>
      </c>
      <c r="AI39" s="114">
        <v>654.69454393199999</v>
      </c>
      <c r="AJ39" s="114">
        <v>0</v>
      </c>
      <c r="AK39" s="39" t="s">
        <v>389</v>
      </c>
      <c r="AL39" s="41" t="s">
        <v>41</v>
      </c>
    </row>
    <row r="40" spans="1:38" ht="26.25" customHeight="1" thickBot="1" x14ac:dyDescent="0.3">
      <c r="A40" s="36" t="s">
        <v>62</v>
      </c>
      <c r="B40" s="36" t="s">
        <v>97</v>
      </c>
      <c r="C40" s="37" t="s">
        <v>366</v>
      </c>
      <c r="D40" s="38"/>
      <c r="E40" s="114">
        <v>2.1579072971596602</v>
      </c>
      <c r="F40" s="114">
        <v>2.0973894327854601</v>
      </c>
      <c r="G40" s="114">
        <v>5.9038659203950003E-2</v>
      </c>
      <c r="H40" s="114">
        <v>5.1673462483000005E-4</v>
      </c>
      <c r="I40" s="114">
        <v>0.19522157215809999</v>
      </c>
      <c r="J40" s="114">
        <v>0.20606721505577</v>
      </c>
      <c r="K40" s="114">
        <v>0.21691285795344001</v>
      </c>
      <c r="L40" s="114" t="s">
        <v>391</v>
      </c>
      <c r="M40" s="114">
        <v>25.180033794408363</v>
      </c>
      <c r="N40" s="114" t="s">
        <v>391</v>
      </c>
      <c r="O40" s="114">
        <v>8.7698388684E-4</v>
      </c>
      <c r="P40" s="114" t="s">
        <v>391</v>
      </c>
      <c r="Q40" s="114" t="s">
        <v>391</v>
      </c>
      <c r="R40" s="114">
        <v>4.38491943424E-3</v>
      </c>
      <c r="S40" s="114">
        <v>0.14908726076438999</v>
      </c>
      <c r="T40" s="114">
        <v>6.1388872079300005E-3</v>
      </c>
      <c r="U40" s="114">
        <v>8.7698388684E-4</v>
      </c>
      <c r="V40" s="114">
        <v>8.7698388684930004E-2</v>
      </c>
      <c r="W40" s="114" t="s">
        <v>391</v>
      </c>
      <c r="X40" s="114">
        <v>2.88347072717E-3</v>
      </c>
      <c r="Y40" s="114">
        <v>4.1324003676000004E-3</v>
      </c>
      <c r="Z40" s="114" t="s">
        <v>391</v>
      </c>
      <c r="AA40" s="114" t="s">
        <v>391</v>
      </c>
      <c r="AB40" s="114" t="s">
        <v>391</v>
      </c>
      <c r="AC40" s="114" t="s">
        <v>391</v>
      </c>
      <c r="AD40" s="114" t="s">
        <v>391</v>
      </c>
      <c r="AE40" s="40"/>
      <c r="AF40" s="114">
        <v>3819.14086704274</v>
      </c>
      <c r="AG40" s="39" t="s">
        <v>390</v>
      </c>
      <c r="AH40" s="39" t="s">
        <v>390</v>
      </c>
      <c r="AI40" s="114" t="s">
        <v>390</v>
      </c>
      <c r="AJ40" s="114">
        <v>0</v>
      </c>
      <c r="AK40" s="39" t="s">
        <v>389</v>
      </c>
      <c r="AL40" s="41" t="s">
        <v>41</v>
      </c>
    </row>
    <row r="41" spans="1:38" ht="26.25" customHeight="1" thickBot="1" x14ac:dyDescent="0.3">
      <c r="A41" s="36" t="s">
        <v>95</v>
      </c>
      <c r="B41" s="36" t="s">
        <v>98</v>
      </c>
      <c r="C41" s="37" t="s">
        <v>375</v>
      </c>
      <c r="D41" s="38"/>
      <c r="E41" s="114">
        <v>7.5170755412359096</v>
      </c>
      <c r="F41" s="114">
        <v>20.518071800519301</v>
      </c>
      <c r="G41" s="114">
        <v>3.7884313783556398</v>
      </c>
      <c r="H41" s="114">
        <v>0.28330930950668998</v>
      </c>
      <c r="I41" s="114">
        <v>14.443507936440302</v>
      </c>
      <c r="J41" s="114">
        <v>15.197879940822499</v>
      </c>
      <c r="K41" s="114">
        <v>15.4961632031645</v>
      </c>
      <c r="L41" s="114" t="s">
        <v>391</v>
      </c>
      <c r="M41" s="114">
        <v>159.71942546050499</v>
      </c>
      <c r="N41" s="114">
        <v>0.86560325153346995</v>
      </c>
      <c r="O41" s="114">
        <v>0.14584630150668998</v>
      </c>
      <c r="P41" s="114">
        <v>2.8891428917780002E-2</v>
      </c>
      <c r="Q41" s="114">
        <v>4.8729475934220001E-2</v>
      </c>
      <c r="R41" s="114">
        <v>0.16748042950668998</v>
      </c>
      <c r="S41" s="114">
        <v>0.37140756917782003</v>
      </c>
      <c r="T41" s="114">
        <v>0.89693159258890998</v>
      </c>
      <c r="U41" s="114">
        <v>0.11172422554224</v>
      </c>
      <c r="V41" s="114">
        <v>17.588863070225898</v>
      </c>
      <c r="W41" s="114">
        <v>3.0523030884895399</v>
      </c>
      <c r="X41" s="114">
        <v>4.9688235514998498</v>
      </c>
      <c r="Y41" s="114">
        <v>4.5977502122426097</v>
      </c>
      <c r="Z41" s="114">
        <v>1.74077930390633</v>
      </c>
      <c r="AA41" s="114">
        <v>2.92399371222292</v>
      </c>
      <c r="AB41" s="114">
        <v>14.2313467798717</v>
      </c>
      <c r="AC41" s="114">
        <v>0.21802164917781999</v>
      </c>
      <c r="AD41" s="114">
        <v>2.6162597901300002E-3</v>
      </c>
      <c r="AE41" s="40"/>
      <c r="AF41" s="114">
        <v>73457.86</v>
      </c>
      <c r="AG41" s="114">
        <v>0</v>
      </c>
      <c r="AH41" s="114">
        <v>2790.3</v>
      </c>
      <c r="AI41" s="114">
        <v>44615.4718355648</v>
      </c>
      <c r="AJ41" s="114">
        <v>0</v>
      </c>
      <c r="AK41" s="39" t="s">
        <v>389</v>
      </c>
      <c r="AL41" s="41" t="s">
        <v>41</v>
      </c>
    </row>
    <row r="42" spans="1:38" ht="26.25" customHeight="1" thickBot="1" x14ac:dyDescent="0.3">
      <c r="A42" s="36" t="s">
        <v>62</v>
      </c>
      <c r="B42" s="36" t="s">
        <v>99</v>
      </c>
      <c r="C42" s="37" t="s">
        <v>100</v>
      </c>
      <c r="D42" s="38"/>
      <c r="E42" s="114">
        <v>1.5763943887511798</v>
      </c>
      <c r="F42" s="114">
        <v>4.3511050365648698</v>
      </c>
      <c r="G42" s="114">
        <v>5.2869732521910004E-2</v>
      </c>
      <c r="H42" s="114">
        <v>5.1475908285346936E-4</v>
      </c>
      <c r="I42" s="114">
        <v>0.21690934162948999</v>
      </c>
      <c r="J42" s="114">
        <v>0.22895986060890999</v>
      </c>
      <c r="K42" s="114">
        <v>0.24101037958833002</v>
      </c>
      <c r="L42" s="114" t="s">
        <v>391</v>
      </c>
      <c r="M42" s="114">
        <v>41.334506364707252</v>
      </c>
      <c r="N42" s="114" t="s">
        <v>391</v>
      </c>
      <c r="O42" s="114">
        <v>1.02697897335E-3</v>
      </c>
      <c r="P42" s="114" t="s">
        <v>391</v>
      </c>
      <c r="Q42" s="114" t="s">
        <v>391</v>
      </c>
      <c r="R42" s="114">
        <v>5.1348948667699996E-3</v>
      </c>
      <c r="S42" s="114">
        <v>0.17458642547084999</v>
      </c>
      <c r="T42" s="114">
        <v>7.1888528134900001E-3</v>
      </c>
      <c r="U42" s="114">
        <v>1.02697897335E-3</v>
      </c>
      <c r="V42" s="114">
        <v>0.10269789733578999</v>
      </c>
      <c r="W42" s="114" t="s">
        <v>391</v>
      </c>
      <c r="X42" s="114">
        <v>3.5869381868700004E-3</v>
      </c>
      <c r="Y42" s="114">
        <v>4.6288935999700001E-3</v>
      </c>
      <c r="Z42" s="114" t="s">
        <v>391</v>
      </c>
      <c r="AA42" s="114" t="s">
        <v>391</v>
      </c>
      <c r="AB42" s="114" t="s">
        <v>391</v>
      </c>
      <c r="AC42" s="114" t="s">
        <v>391</v>
      </c>
      <c r="AD42" s="114" t="s">
        <v>391</v>
      </c>
      <c r="AE42" s="40"/>
      <c r="AF42" s="114">
        <v>4477.0168480593211</v>
      </c>
      <c r="AG42" s="39" t="s">
        <v>390</v>
      </c>
      <c r="AH42" s="39" t="s">
        <v>390</v>
      </c>
      <c r="AI42" s="114" t="s">
        <v>390</v>
      </c>
      <c r="AJ42" s="114">
        <v>0</v>
      </c>
      <c r="AK42" s="39" t="s">
        <v>389</v>
      </c>
      <c r="AL42" s="41" t="s">
        <v>41</v>
      </c>
    </row>
    <row r="43" spans="1:38" ht="26.25" customHeight="1" thickBot="1" x14ac:dyDescent="0.3">
      <c r="A43" s="36" t="s">
        <v>95</v>
      </c>
      <c r="B43" s="36" t="s">
        <v>101</v>
      </c>
      <c r="C43" s="37" t="s">
        <v>102</v>
      </c>
      <c r="D43" s="38"/>
      <c r="E43" s="114">
        <v>0.52143492363514998</v>
      </c>
      <c r="F43" s="114">
        <v>0.50638246702306999</v>
      </c>
      <c r="G43" s="114">
        <v>0.46612292637310004</v>
      </c>
      <c r="H43" s="114">
        <v>1.698671970533E-2</v>
      </c>
      <c r="I43" s="114">
        <v>0.37041751429359998</v>
      </c>
      <c r="J43" s="114">
        <v>0.39574460003741996</v>
      </c>
      <c r="K43" s="114">
        <v>0.41071517947392999</v>
      </c>
      <c r="L43" s="114" t="s">
        <v>391</v>
      </c>
      <c r="M43" s="114">
        <v>3.5871442553892803</v>
      </c>
      <c r="N43" s="114">
        <v>5.782646155965001E-2</v>
      </c>
      <c r="O43" s="114">
        <v>6.4447339119299996E-3</v>
      </c>
      <c r="P43" s="114">
        <v>1.7657983186499999E-3</v>
      </c>
      <c r="Q43" s="114">
        <v>4.3359310549200003E-3</v>
      </c>
      <c r="R43" s="114">
        <v>8.8365379119300005E-3</v>
      </c>
      <c r="S43" s="114">
        <v>2.4017923186550001E-2</v>
      </c>
      <c r="T43" s="114">
        <v>0.37419205559327001</v>
      </c>
      <c r="U43" s="114">
        <v>6.6356752740800006E-3</v>
      </c>
      <c r="V43" s="114">
        <v>0.65883680292399993</v>
      </c>
      <c r="W43" s="114">
        <v>0.1352834128757</v>
      </c>
      <c r="X43" s="114">
        <v>0.1097488541587</v>
      </c>
      <c r="Y43" s="114">
        <v>0.10922662883390001</v>
      </c>
      <c r="Z43" s="114">
        <v>3.9315920400140002E-2</v>
      </c>
      <c r="AA43" s="114">
        <v>5.9746605943089996E-2</v>
      </c>
      <c r="AB43" s="114">
        <v>0.32143925933584999</v>
      </c>
      <c r="AC43" s="114">
        <v>7.5748631865499997E-3</v>
      </c>
      <c r="AD43" s="114">
        <v>9.0898358229999995E-5</v>
      </c>
      <c r="AE43" s="40"/>
      <c r="AF43" s="114">
        <v>5297.73</v>
      </c>
      <c r="AG43" s="114">
        <v>136.05000000000001</v>
      </c>
      <c r="AH43" s="114">
        <v>982.5</v>
      </c>
      <c r="AI43" s="114">
        <v>1514.97263731</v>
      </c>
      <c r="AJ43" s="114">
        <v>0</v>
      </c>
      <c r="AK43" s="39" t="s">
        <v>389</v>
      </c>
      <c r="AL43" s="41" t="s">
        <v>41</v>
      </c>
    </row>
    <row r="44" spans="1:38" ht="26.25" customHeight="1" thickBot="1" x14ac:dyDescent="0.3">
      <c r="A44" s="36" t="s">
        <v>62</v>
      </c>
      <c r="B44" s="36" t="s">
        <v>103</v>
      </c>
      <c r="C44" s="37" t="s">
        <v>104</v>
      </c>
      <c r="D44" s="38"/>
      <c r="E44" s="114">
        <v>8.4951940059234499</v>
      </c>
      <c r="F44" s="114">
        <v>3.2552562996143597</v>
      </c>
      <c r="G44" s="114">
        <v>0.26007373950334001</v>
      </c>
      <c r="H44" s="114">
        <v>1.873700482819261E-3</v>
      </c>
      <c r="I44" s="114">
        <v>0.58118631620493</v>
      </c>
      <c r="J44" s="114">
        <v>0.61347444488297997</v>
      </c>
      <c r="K44" s="114">
        <v>0.64576257356102995</v>
      </c>
      <c r="L44" s="114" t="s">
        <v>391</v>
      </c>
      <c r="M44" s="114">
        <v>8.8106032321099708</v>
      </c>
      <c r="N44" s="114" t="s">
        <v>391</v>
      </c>
      <c r="O44" s="114">
        <v>2.9808809028651216E-3</v>
      </c>
      <c r="P44" s="114" t="s">
        <v>391</v>
      </c>
      <c r="Q44" s="114" t="s">
        <v>391</v>
      </c>
      <c r="R44" s="114">
        <v>1.4904404514409999E-2</v>
      </c>
      <c r="S44" s="114">
        <v>0.50674975349063001</v>
      </c>
      <c r="T44" s="114">
        <v>2.0866166320180003E-2</v>
      </c>
      <c r="U44" s="114">
        <v>2.9808809028651216E-3</v>
      </c>
      <c r="V44" s="114">
        <v>0.29808809028857997</v>
      </c>
      <c r="W44" s="114" t="s">
        <v>391</v>
      </c>
      <c r="X44" s="114">
        <v>9.0330373258600011E-3</v>
      </c>
      <c r="Y44" s="114">
        <v>1.4814009897170001E-2</v>
      </c>
      <c r="Z44" s="114" t="s">
        <v>391</v>
      </c>
      <c r="AA44" s="114" t="s">
        <v>391</v>
      </c>
      <c r="AB44" s="114" t="s">
        <v>391</v>
      </c>
      <c r="AC44" s="114" t="s">
        <v>391</v>
      </c>
      <c r="AD44" s="114" t="s">
        <v>391</v>
      </c>
      <c r="AE44" s="40"/>
      <c r="AF44" s="114">
        <v>12964.266821803196</v>
      </c>
      <c r="AG44" s="39" t="s">
        <v>390</v>
      </c>
      <c r="AH44" s="39" t="s">
        <v>390</v>
      </c>
      <c r="AI44" s="114" t="s">
        <v>390</v>
      </c>
      <c r="AJ44" s="114">
        <v>0</v>
      </c>
      <c r="AK44" s="39" t="s">
        <v>389</v>
      </c>
      <c r="AL44" s="41" t="s">
        <v>41</v>
      </c>
    </row>
    <row r="45" spans="1:38" ht="26.25" customHeight="1" thickBot="1" x14ac:dyDescent="0.3">
      <c r="A45" s="36" t="s">
        <v>62</v>
      </c>
      <c r="B45" s="36" t="s">
        <v>105</v>
      </c>
      <c r="C45" s="37" t="s">
        <v>106</v>
      </c>
      <c r="D45" s="38"/>
      <c r="E45" s="114">
        <v>3.64293415510482</v>
      </c>
      <c r="F45" s="114">
        <v>5.9452694923740002E-2</v>
      </c>
      <c r="G45" s="114">
        <v>1.0969022213430299</v>
      </c>
      <c r="H45" s="114">
        <v>8.9179042384999996E-4</v>
      </c>
      <c r="I45" s="114">
        <v>5.9452694923740002E-2</v>
      </c>
      <c r="J45" s="114">
        <v>5.9452694923740002E-2</v>
      </c>
      <c r="K45" s="114">
        <v>5.9452694923740002E-2</v>
      </c>
      <c r="L45" s="114" t="s">
        <v>390</v>
      </c>
      <c r="M45" s="114">
        <v>0.32698982208057997</v>
      </c>
      <c r="N45" s="114">
        <v>9.1408518445199993E-3</v>
      </c>
      <c r="O45" s="114">
        <v>3.0469506147999997E-4</v>
      </c>
      <c r="P45" s="114">
        <v>3.0469506148417E-6</v>
      </c>
      <c r="Q45" s="114">
        <v>1.8281703689E-3</v>
      </c>
      <c r="R45" s="114">
        <v>3.0469506148400002E-3</v>
      </c>
      <c r="S45" s="114">
        <v>0.10359632090462</v>
      </c>
      <c r="T45" s="114">
        <v>6.0939012296829999E-2</v>
      </c>
      <c r="U45" s="114">
        <v>3.0469506148417E-6</v>
      </c>
      <c r="V45" s="114">
        <v>6.0939012296829999E-2</v>
      </c>
      <c r="W45" s="114">
        <v>8.9179042385600007E-3</v>
      </c>
      <c r="X45" s="114">
        <v>2.9726347460999999E-4</v>
      </c>
      <c r="Y45" s="114">
        <v>5.9452694923E-4</v>
      </c>
      <c r="Z45" s="114">
        <v>2.9726347460999999E-4</v>
      </c>
      <c r="AA45" s="114">
        <v>5.9452694923E-4</v>
      </c>
      <c r="AB45" s="114">
        <v>1.78358084771E-3</v>
      </c>
      <c r="AC45" s="114">
        <v>5.9452694923700002E-3</v>
      </c>
      <c r="AD45" s="114">
        <v>2.675371271568E-2</v>
      </c>
      <c r="AE45" s="40"/>
      <c r="AF45" s="114">
        <v>2602.0958250748699</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1.0550586E-3</v>
      </c>
      <c r="J48" s="114">
        <v>1.0550586000000001E-2</v>
      </c>
      <c r="K48" s="114">
        <v>2.6376465000000002E-2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6.0306568499999993E-4</v>
      </c>
      <c r="F49" s="114">
        <v>8.9592553050000003E-3</v>
      </c>
      <c r="G49" s="114">
        <v>9.3210000000000001E-2</v>
      </c>
      <c r="H49" s="114">
        <v>4.3050967049999998E-3</v>
      </c>
      <c r="I49" s="114" t="s">
        <v>391</v>
      </c>
      <c r="J49" s="114" t="s">
        <v>391</v>
      </c>
      <c r="K49" s="114" t="s">
        <v>391</v>
      </c>
      <c r="L49" s="114" t="s">
        <v>391</v>
      </c>
      <c r="M49" s="114">
        <v>0.66</v>
      </c>
      <c r="N49" s="114" t="s">
        <v>391</v>
      </c>
      <c r="O49" s="114" t="s">
        <v>391</v>
      </c>
      <c r="P49" s="114" t="s">
        <v>391</v>
      </c>
      <c r="Q49" s="114" t="s">
        <v>391</v>
      </c>
      <c r="R49" s="114" t="s">
        <v>391</v>
      </c>
      <c r="S49" s="114" t="s">
        <v>391</v>
      </c>
      <c r="T49" s="114" t="s">
        <v>391</v>
      </c>
      <c r="U49" s="114">
        <v>1.8616634399999998E-2</v>
      </c>
      <c r="V49" s="114" t="s">
        <v>391</v>
      </c>
      <c r="W49" s="114" t="s">
        <v>391</v>
      </c>
      <c r="X49" s="114">
        <v>1.6606816535879799E-2</v>
      </c>
      <c r="Y49" s="114">
        <v>7.6342402326380499E-3</v>
      </c>
      <c r="Z49" s="114">
        <v>3.8171201163190202E-3</v>
      </c>
      <c r="AA49" s="114">
        <v>2.67198408142331E-3</v>
      </c>
      <c r="AB49" s="114">
        <v>3.0730160966260099E-2</v>
      </c>
      <c r="AC49" s="114" t="s">
        <v>391</v>
      </c>
      <c r="AD49" s="114" t="s">
        <v>391</v>
      </c>
      <c r="AE49" s="40"/>
      <c r="AF49" s="48" t="s">
        <v>389</v>
      </c>
      <c r="AG49" s="48" t="s">
        <v>389</v>
      </c>
      <c r="AH49" s="48" t="s">
        <v>389</v>
      </c>
      <c r="AI49" s="48" t="s">
        <v>389</v>
      </c>
      <c r="AJ49" s="48" t="s">
        <v>389</v>
      </c>
      <c r="AK49" s="114">
        <v>1.1665396499999998</v>
      </c>
      <c r="AL49" s="41" t="s">
        <v>117</v>
      </c>
    </row>
    <row r="50" spans="1:38" ht="26.25" customHeight="1" thickBot="1" x14ac:dyDescent="0.3">
      <c r="A50" s="36" t="s">
        <v>111</v>
      </c>
      <c r="B50" s="36" t="s">
        <v>118</v>
      </c>
      <c r="C50" s="37" t="s">
        <v>119</v>
      </c>
      <c r="D50" s="38"/>
      <c r="E50" s="114">
        <v>5.6211044945594498E-3</v>
      </c>
      <c r="F50" s="114">
        <v>2.63025940625293E-4</v>
      </c>
      <c r="G50" s="114">
        <v>3.7673084523260202E-2</v>
      </c>
      <c r="H50" s="114" t="s">
        <v>391</v>
      </c>
      <c r="I50" s="114">
        <v>4.1478841773135107E-2</v>
      </c>
      <c r="J50" s="114">
        <v>6.7831293295747955E-2</v>
      </c>
      <c r="K50" s="114">
        <v>0.14810871297031264</v>
      </c>
      <c r="L50" s="114" t="s">
        <v>391</v>
      </c>
      <c r="M50" s="114">
        <v>1.31512970312646E-3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9.5870382204770205E-2</v>
      </c>
      <c r="F52" s="114">
        <v>7.2650348503742412</v>
      </c>
      <c r="G52" s="114">
        <v>0.74553024620974695</v>
      </c>
      <c r="H52" s="114">
        <v>1.748817753838126E-3</v>
      </c>
      <c r="I52" s="114">
        <v>6.55161029306041E-2</v>
      </c>
      <c r="J52" s="114">
        <v>7.1016567839885608E-2</v>
      </c>
      <c r="K52" s="114">
        <v>7.3767031821532991E-2</v>
      </c>
      <c r="L52" s="114" t="s">
        <v>391</v>
      </c>
      <c r="M52" s="114">
        <v>1.6337201850195399E-2</v>
      </c>
      <c r="N52" s="114" t="s">
        <v>391</v>
      </c>
      <c r="O52" s="114">
        <v>4.4662409454333601E-4</v>
      </c>
      <c r="P52" s="114">
        <v>4.7539877159816202E-4</v>
      </c>
      <c r="Q52" s="114">
        <v>6.8211093269481199E-4</v>
      </c>
      <c r="R52" s="114">
        <v>6.4557968751384901E-3</v>
      </c>
      <c r="S52" s="114">
        <v>3.6266225402584299E-3</v>
      </c>
      <c r="T52" s="114">
        <v>5.1711771536514196E-3</v>
      </c>
      <c r="U52" s="114" t="s">
        <v>391</v>
      </c>
      <c r="V52" s="114">
        <v>6.6671400148984299E-3</v>
      </c>
      <c r="W52" s="114">
        <v>0.24975174129703098</v>
      </c>
      <c r="X52" s="114">
        <v>1.7469487067167199E-6</v>
      </c>
      <c r="Y52" s="114" t="s">
        <v>391</v>
      </c>
      <c r="Z52" s="114" t="s">
        <v>391</v>
      </c>
      <c r="AA52" s="114" t="s">
        <v>391</v>
      </c>
      <c r="AB52" s="114">
        <v>1.6920446045056201E-4</v>
      </c>
      <c r="AC52" s="114" t="s">
        <v>391</v>
      </c>
      <c r="AD52" s="114" t="s">
        <v>391</v>
      </c>
      <c r="AE52" s="40"/>
      <c r="AF52" s="114">
        <v>394.71067499999998</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4.8634358124197306</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0.68038023165677908</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4.75416733966103E-2</v>
      </c>
      <c r="F55" s="114">
        <v>0.24011464145868922</v>
      </c>
      <c r="G55" s="114">
        <v>0.29956176719302002</v>
      </c>
      <c r="H55" s="114">
        <v>1.5466377368895199E-3</v>
      </c>
      <c r="I55" s="114">
        <v>9.0971250508545404E-3</v>
      </c>
      <c r="J55" s="114">
        <v>9.0971250508545404E-3</v>
      </c>
      <c r="K55" s="114">
        <v>9.0971250508545404E-3</v>
      </c>
      <c r="L55" s="114" t="s">
        <v>391</v>
      </c>
      <c r="M55" s="114">
        <v>7.73318868444759E-3</v>
      </c>
      <c r="N55" s="114">
        <v>1.22032495748371E-3</v>
      </c>
      <c r="O55" s="114">
        <v>1.65994512850269E-3</v>
      </c>
      <c r="P55" s="114">
        <v>2.8196328210182702E-4</v>
      </c>
      <c r="Q55" s="114">
        <v>2.66803965859793E-4</v>
      </c>
      <c r="R55" s="114">
        <v>5.07079128296028E-3</v>
      </c>
      <c r="S55" s="114">
        <v>2.4937075218145499E-3</v>
      </c>
      <c r="T55" s="114">
        <v>5.5862080351894196E-3</v>
      </c>
      <c r="U55" s="114">
        <v>1.1824266668786301E-3</v>
      </c>
      <c r="V55" s="114">
        <v>1.28854188057287E-2</v>
      </c>
      <c r="W55" s="114">
        <v>3.8665943422237998E-4</v>
      </c>
      <c r="X55" s="114">
        <v>5.0783709410813002E-7</v>
      </c>
      <c r="Y55" s="114">
        <v>8.6408102579592203E-7</v>
      </c>
      <c r="Z55" s="114">
        <v>4.7751846162406204E-7</v>
      </c>
      <c r="AA55" s="114">
        <v>4.7751846162406204E-7</v>
      </c>
      <c r="AB55" s="114">
        <v>2.32695504315218E-6</v>
      </c>
      <c r="AC55" s="114" t="s">
        <v>391</v>
      </c>
      <c r="AD55" s="114" t="s">
        <v>391</v>
      </c>
      <c r="AE55" s="40"/>
      <c r="AF55" s="114">
        <v>945.90320818143402</v>
      </c>
      <c r="AG55" s="39" t="s">
        <v>389</v>
      </c>
      <c r="AH55" s="114">
        <v>689.84641638225298</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5.6381300000000003</v>
      </c>
      <c r="H57" s="114" t="s">
        <v>391</v>
      </c>
      <c r="I57" s="114">
        <v>0.56787920000000003</v>
      </c>
      <c r="J57" s="114">
        <v>0.68956759999999995</v>
      </c>
      <c r="K57" s="114">
        <v>0.81125599999999998</v>
      </c>
      <c r="L57" s="114" t="s">
        <v>391</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2405.2449999999999</v>
      </c>
      <c r="AL57" s="41" t="s">
        <v>136</v>
      </c>
    </row>
    <row r="58" spans="1:38" ht="26.25" customHeight="1" thickBot="1" x14ac:dyDescent="0.3">
      <c r="A58" s="36" t="s">
        <v>45</v>
      </c>
      <c r="B58" s="36" t="s">
        <v>137</v>
      </c>
      <c r="C58" s="37" t="s">
        <v>138</v>
      </c>
      <c r="D58" s="38"/>
      <c r="E58" s="114" t="s">
        <v>389</v>
      </c>
      <c r="F58" s="114" t="s">
        <v>389</v>
      </c>
      <c r="G58" s="114">
        <v>7.9819464094014553E-2</v>
      </c>
      <c r="H58" s="114" t="s">
        <v>389</v>
      </c>
      <c r="I58" s="114">
        <v>0.38742601946324079</v>
      </c>
      <c r="J58" s="114">
        <v>0.4358542718961459</v>
      </c>
      <c r="K58" s="114">
        <v>0.484282524329051</v>
      </c>
      <c r="L58" s="114" t="s">
        <v>391</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412.00196047007302</v>
      </c>
      <c r="AL58" s="41" t="s">
        <v>139</v>
      </c>
    </row>
    <row r="59" spans="1:38" ht="26.25" customHeight="1" thickBot="1" x14ac:dyDescent="0.3">
      <c r="A59" s="36" t="s">
        <v>45</v>
      </c>
      <c r="B59" s="51" t="s">
        <v>140</v>
      </c>
      <c r="C59" s="37" t="s">
        <v>377</v>
      </c>
      <c r="D59" s="38"/>
      <c r="E59" s="114">
        <v>1.0407999999999999</v>
      </c>
      <c r="F59" s="114">
        <v>2.5000000000000001E-2</v>
      </c>
      <c r="G59" s="114">
        <v>0.43058000000000002</v>
      </c>
      <c r="H59" s="114">
        <v>0.189</v>
      </c>
      <c r="I59" s="114">
        <v>0.18032000000000001</v>
      </c>
      <c r="J59" s="114">
        <v>0.20960999999999999</v>
      </c>
      <c r="K59" s="114">
        <v>0.2329</v>
      </c>
      <c r="L59" s="114" t="s">
        <v>391</v>
      </c>
      <c r="M59" s="114" t="s">
        <v>391</v>
      </c>
      <c r="N59" s="114">
        <v>1.4478</v>
      </c>
      <c r="O59" s="114">
        <v>8.6999999999999994E-3</v>
      </c>
      <c r="P59" s="114">
        <v>1.2999999999999999E-3</v>
      </c>
      <c r="Q59" s="114">
        <v>7.4878331148733407E-2</v>
      </c>
      <c r="R59" s="114">
        <v>1.5299999999999999E-2</v>
      </c>
      <c r="S59" s="114">
        <v>2.5483429999999998E-3</v>
      </c>
      <c r="T59" s="114">
        <v>0.21845725999999999</v>
      </c>
      <c r="U59" s="114">
        <v>0.19214265</v>
      </c>
      <c r="V59" s="114">
        <v>2.3800000000000002E-3</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423.56446560000001</v>
      </c>
      <c r="AL59" s="46" t="s">
        <v>405</v>
      </c>
    </row>
    <row r="60" spans="1:38" ht="26.25" customHeight="1" thickBot="1" x14ac:dyDescent="0.3">
      <c r="A60" s="36" t="s">
        <v>45</v>
      </c>
      <c r="B60" s="51" t="s">
        <v>141</v>
      </c>
      <c r="C60" s="37" t="s">
        <v>142</v>
      </c>
      <c r="D60" s="43"/>
      <c r="E60" s="114" t="s">
        <v>391</v>
      </c>
      <c r="F60" s="114" t="s">
        <v>389</v>
      </c>
      <c r="G60" s="114" t="s">
        <v>389</v>
      </c>
      <c r="H60" s="114" t="s">
        <v>389</v>
      </c>
      <c r="I60" s="114">
        <v>8.8490674165449104E-2</v>
      </c>
      <c r="J60" s="114">
        <v>0.44485712082724599</v>
      </c>
      <c r="K60" s="114">
        <v>0.88971424165449098</v>
      </c>
      <c r="L60" s="114" t="s">
        <v>391</v>
      </c>
      <c r="M60" s="114" t="s">
        <v>389</v>
      </c>
      <c r="N60" s="114">
        <v>0.103073545150502</v>
      </c>
      <c r="O60" s="114">
        <v>3.4499999999999999E-3</v>
      </c>
      <c r="P60" s="114">
        <v>2.2100000000000002E-3</v>
      </c>
      <c r="Q60" s="114">
        <v>3.909E-2</v>
      </c>
      <c r="R60" s="114" t="s">
        <v>389</v>
      </c>
      <c r="S60" s="114">
        <v>0.12529999999999999</v>
      </c>
      <c r="T60" s="114">
        <v>3.1700000000000001E-3</v>
      </c>
      <c r="U60" s="114" t="s">
        <v>389</v>
      </c>
      <c r="V60" s="114">
        <v>0.44960822448141302</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13.2128207453747</v>
      </c>
      <c r="J61" s="114">
        <v>132.128207453747</v>
      </c>
      <c r="K61" s="114">
        <v>442.30512864789</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184202.15457387199</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6.4500000000000002E-2</v>
      </c>
      <c r="G63" s="114" t="s">
        <v>389</v>
      </c>
      <c r="H63" s="114">
        <v>0.15359999999999999</v>
      </c>
      <c r="I63" s="114">
        <v>0.11570999999999999</v>
      </c>
      <c r="J63" s="114">
        <v>0.14877000000000001</v>
      </c>
      <c r="K63" s="114">
        <v>0.1653</v>
      </c>
      <c r="L63" s="114" t="s">
        <v>389</v>
      </c>
      <c r="M63" s="114" t="s">
        <v>389</v>
      </c>
      <c r="N63" s="114">
        <v>0.1288</v>
      </c>
      <c r="O63" s="114">
        <v>4.6999999999999993E-3</v>
      </c>
      <c r="P63" s="114">
        <v>1.0000000000000001E-5</v>
      </c>
      <c r="Q63" s="114">
        <v>1E-3</v>
      </c>
      <c r="R63" s="114">
        <v>2.1999999999999999E-2</v>
      </c>
      <c r="S63" s="114">
        <v>5.0000000000000001E-3</v>
      </c>
      <c r="T63" s="114">
        <v>4.2799999999999998E-2</v>
      </c>
      <c r="U63" s="114" t="s">
        <v>389</v>
      </c>
      <c r="V63" s="114">
        <v>9.8000000000000004E-2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0.80400000000000005</v>
      </c>
      <c r="F65" s="48" t="s">
        <v>389</v>
      </c>
      <c r="G65" s="48" t="s">
        <v>389</v>
      </c>
      <c r="H65" s="114">
        <v>3.0000000000000001E-3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417</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0.12239999999999999</v>
      </c>
      <c r="J67" s="114">
        <v>0.13769999999999999</v>
      </c>
      <c r="K67" s="114">
        <v>0.153</v>
      </c>
      <c r="L67" s="114" t="s">
        <v>391</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52.314988029258501</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0.852242598367698</v>
      </c>
      <c r="F70" s="114">
        <v>4.95517716119247</v>
      </c>
      <c r="G70" s="114">
        <v>4.2216833414458153</v>
      </c>
      <c r="H70" s="114">
        <v>0.1637886687423849</v>
      </c>
      <c r="I70" s="114">
        <v>6.9141569277123713E-2</v>
      </c>
      <c r="J70" s="114">
        <v>7.7900435202419044E-2</v>
      </c>
      <c r="K70" s="114">
        <v>0.11540795133655818</v>
      </c>
      <c r="L70" s="114" t="s">
        <v>391</v>
      </c>
      <c r="M70" s="114">
        <v>0.24817667704525756</v>
      </c>
      <c r="N70" s="114">
        <v>9.2910999999999994E-2</v>
      </c>
      <c r="O70" s="114">
        <v>1.1600000000000001E-5</v>
      </c>
      <c r="P70" s="114">
        <v>0.11101080000000001</v>
      </c>
      <c r="Q70" s="114">
        <v>8.7499999999999992E-6</v>
      </c>
      <c r="R70" s="114">
        <v>2.7760000000000003E-4</v>
      </c>
      <c r="S70" s="114">
        <v>9.0760000000000005E-4</v>
      </c>
      <c r="T70" s="114">
        <v>0.01</v>
      </c>
      <c r="U70" s="114" t="s">
        <v>391</v>
      </c>
      <c r="V70" s="114" t="s">
        <v>391</v>
      </c>
      <c r="W70" s="114">
        <v>1.6648E-2</v>
      </c>
      <c r="X70" s="114" t="s">
        <v>391</v>
      </c>
      <c r="Y70" s="114" t="s">
        <v>391</v>
      </c>
      <c r="Z70" s="114" t="s">
        <v>391</v>
      </c>
      <c r="AA70" s="114" t="s">
        <v>391</v>
      </c>
      <c r="AB70" s="114" t="s">
        <v>391</v>
      </c>
      <c r="AC70" s="114">
        <v>15</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0.97393184863765891</v>
      </c>
      <c r="F72" s="114">
        <v>0.3027603584694028</v>
      </c>
      <c r="G72" s="114">
        <v>2.8756481990135998</v>
      </c>
      <c r="H72" s="114">
        <v>3.1313999999999999E-3</v>
      </c>
      <c r="I72" s="114">
        <v>2.3162946013495778</v>
      </c>
      <c r="J72" s="114">
        <v>2.8965941687739596</v>
      </c>
      <c r="K72" s="114">
        <v>3.9692218899331584</v>
      </c>
      <c r="L72" s="114" t="s">
        <v>391</v>
      </c>
      <c r="M72" s="114">
        <v>2.6531984754660742</v>
      </c>
      <c r="N72" s="114">
        <v>4.6773785912914159</v>
      </c>
      <c r="O72" s="114">
        <v>0.10589954093825628</v>
      </c>
      <c r="P72" s="114">
        <v>0.25535279892908852</v>
      </c>
      <c r="Q72" s="114">
        <v>9.3276765063902145E-2</v>
      </c>
      <c r="R72" s="114">
        <v>3.6680502945288223</v>
      </c>
      <c r="S72" s="114">
        <v>1.9668051802752304</v>
      </c>
      <c r="T72" s="114">
        <v>7.8974653286383827</v>
      </c>
      <c r="U72" s="114">
        <v>0.330208992998414</v>
      </c>
      <c r="V72" s="114">
        <v>41.256759909645012</v>
      </c>
      <c r="W72" s="114">
        <v>13.84931952484445</v>
      </c>
      <c r="X72" s="114" t="s">
        <v>391</v>
      </c>
      <c r="Y72" s="114" t="s">
        <v>391</v>
      </c>
      <c r="Z72" s="114" t="s">
        <v>391</v>
      </c>
      <c r="AA72" s="114" t="s">
        <v>391</v>
      </c>
      <c r="AB72" s="114">
        <v>1.1312067474842458</v>
      </c>
      <c r="AC72" s="114">
        <v>0.48066100799762002</v>
      </c>
      <c r="AD72" s="114">
        <v>6.6795476591195095</v>
      </c>
      <c r="AE72" s="40"/>
      <c r="AF72" s="48" t="s">
        <v>389</v>
      </c>
      <c r="AG72" s="48" t="s">
        <v>389</v>
      </c>
      <c r="AH72" s="48" t="s">
        <v>389</v>
      </c>
      <c r="AI72" s="48" t="s">
        <v>389</v>
      </c>
      <c r="AJ72" s="48" t="s">
        <v>389</v>
      </c>
      <c r="AK72" s="114">
        <v>21203.904453971358</v>
      </c>
      <c r="AL72" s="41" t="s">
        <v>170</v>
      </c>
    </row>
    <row r="73" spans="1:38" ht="26.25" customHeight="1" thickBot="1" x14ac:dyDescent="0.3">
      <c r="A73" s="36" t="s">
        <v>45</v>
      </c>
      <c r="B73" s="36" t="s">
        <v>171</v>
      </c>
      <c r="C73" s="37" t="s">
        <v>172</v>
      </c>
      <c r="D73" s="38"/>
      <c r="E73" s="114">
        <v>0.3</v>
      </c>
      <c r="F73" s="114" t="s">
        <v>391</v>
      </c>
      <c r="G73" s="114">
        <v>0.314</v>
      </c>
      <c r="H73" s="114" t="s">
        <v>391</v>
      </c>
      <c r="I73" s="114">
        <v>6.6144301015148801E-2</v>
      </c>
      <c r="J73" s="114">
        <v>9.3704426438127403E-2</v>
      </c>
      <c r="K73" s="114">
        <v>9.8636238355923597E-2</v>
      </c>
      <c r="L73" s="114" t="s">
        <v>391</v>
      </c>
      <c r="M73" s="114" t="s">
        <v>391</v>
      </c>
      <c r="N73" s="114">
        <v>0.03</v>
      </c>
      <c r="O73" s="114" t="s">
        <v>391</v>
      </c>
      <c r="P73" s="114" t="s">
        <v>391</v>
      </c>
      <c r="Q73" s="114" t="s">
        <v>391</v>
      </c>
      <c r="R73" s="114">
        <v>7</v>
      </c>
      <c r="S73" s="114" t="s">
        <v>391</v>
      </c>
      <c r="T73" s="114" t="s">
        <v>391</v>
      </c>
      <c r="U73" s="114" t="s">
        <v>391</v>
      </c>
      <c r="V73" s="114">
        <v>1.4</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81.268603867397402</v>
      </c>
      <c r="AL73" s="41" t="s">
        <v>393</v>
      </c>
    </row>
    <row r="74" spans="1:38" ht="26.25" customHeight="1" thickBot="1" x14ac:dyDescent="0.3">
      <c r="A74" s="36" t="s">
        <v>45</v>
      </c>
      <c r="B74" s="36" t="s">
        <v>173</v>
      </c>
      <c r="C74" s="37" t="s">
        <v>174</v>
      </c>
      <c r="D74" s="38"/>
      <c r="E74" s="114">
        <v>5.4600039407999998E-2</v>
      </c>
      <c r="F74" s="114">
        <v>9.9446200610084304E-3</v>
      </c>
      <c r="G74" s="114">
        <v>0.30032799999999998</v>
      </c>
      <c r="H74" s="114" t="s">
        <v>391</v>
      </c>
      <c r="I74" s="114">
        <v>0.11402881184291</v>
      </c>
      <c r="J74" s="114">
        <v>0.25380544147697798</v>
      </c>
      <c r="K74" s="114">
        <v>0.26846164382336002</v>
      </c>
      <c r="L74" s="114" t="s">
        <v>391</v>
      </c>
      <c r="M74" s="114">
        <v>6.6938577966101702</v>
      </c>
      <c r="N74" s="114">
        <v>5.0799999999999999E-4</v>
      </c>
      <c r="O74" s="114">
        <v>5.1E-5</v>
      </c>
      <c r="P74" s="114">
        <v>2.1999999999999999E-5</v>
      </c>
      <c r="Q74" s="114">
        <v>2.1999999999999999E-5</v>
      </c>
      <c r="R74" s="114">
        <v>8.9770946353224805E-5</v>
      </c>
      <c r="S74" s="114">
        <v>5.1000000000000004E-4</v>
      </c>
      <c r="T74" s="114">
        <v>2.9856419529837299E-3</v>
      </c>
      <c r="U74" s="114" t="s">
        <v>391</v>
      </c>
      <c r="V74" s="114">
        <v>4.1999999999999997E-3</v>
      </c>
      <c r="W74" s="114">
        <v>7.0000000000000007E-2</v>
      </c>
      <c r="X74" s="114">
        <v>0.97503659261308595</v>
      </c>
      <c r="Y74" s="114">
        <v>0.97503659261308595</v>
      </c>
      <c r="Z74" s="114">
        <v>0.97503659261308595</v>
      </c>
      <c r="AA74" s="114">
        <v>0.119171139097155</v>
      </c>
      <c r="AB74" s="114">
        <v>3.04428091693641</v>
      </c>
      <c r="AC74" s="114">
        <v>4.88833454545455E-2</v>
      </c>
      <c r="AD74" s="114" t="s">
        <v>389</v>
      </c>
      <c r="AE74" s="40"/>
      <c r="AF74" s="48" t="s">
        <v>389</v>
      </c>
      <c r="AG74" s="48" t="s">
        <v>389</v>
      </c>
      <c r="AH74" s="48" t="s">
        <v>389</v>
      </c>
      <c r="AI74" s="48" t="s">
        <v>389</v>
      </c>
      <c r="AJ74" s="48" t="s">
        <v>389</v>
      </c>
      <c r="AK74" s="114">
        <v>94.037000000000006</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0.196230317568938</v>
      </c>
      <c r="F80" s="114" t="s">
        <v>391</v>
      </c>
      <c r="G80" s="114">
        <v>3.08322161266473</v>
      </c>
      <c r="H80" s="114" t="s">
        <v>391</v>
      </c>
      <c r="I80" s="114">
        <v>5.2479210295711801E-2</v>
      </c>
      <c r="J80" s="114">
        <v>6.2843939035008803E-2</v>
      </c>
      <c r="K80" s="114">
        <v>6.6815203891036901E-2</v>
      </c>
      <c r="L80" s="114" t="s">
        <v>391</v>
      </c>
      <c r="M80" s="114" t="s">
        <v>391</v>
      </c>
      <c r="N80" s="114">
        <v>8.8398436072056192</v>
      </c>
      <c r="O80" s="114">
        <v>0.173511914762742</v>
      </c>
      <c r="P80" s="114">
        <v>6.7324286250000004E-2</v>
      </c>
      <c r="Q80" s="114">
        <v>0.78181</v>
      </c>
      <c r="R80" s="114">
        <v>2.7419823216904001E-2</v>
      </c>
      <c r="S80" s="114">
        <v>4.5663006680774503</v>
      </c>
      <c r="T80" s="114">
        <v>2.1083660903853101E-2</v>
      </c>
      <c r="U80" s="114" t="s">
        <v>391</v>
      </c>
      <c r="V80" s="114">
        <v>11.837684991212701</v>
      </c>
      <c r="W80" s="114">
        <v>0.56487900479999997</v>
      </c>
      <c r="X80" s="114" t="s">
        <v>391</v>
      </c>
      <c r="Y80" s="114" t="s">
        <v>389</v>
      </c>
      <c r="Z80" s="114" t="s">
        <v>391</v>
      </c>
      <c r="AA80" s="114" t="s">
        <v>391</v>
      </c>
      <c r="AB80" s="114" t="s">
        <v>391</v>
      </c>
      <c r="AC80" s="114" t="s">
        <v>391</v>
      </c>
      <c r="AD80" s="114">
        <v>3.4511679542443299E-4</v>
      </c>
      <c r="AE80" s="40"/>
      <c r="AF80" s="48" t="s">
        <v>389</v>
      </c>
      <c r="AG80" s="48" t="s">
        <v>389</v>
      </c>
      <c r="AH80" s="48" t="s">
        <v>389</v>
      </c>
      <c r="AI80" s="48" t="s">
        <v>389</v>
      </c>
      <c r="AJ80" s="48" t="s">
        <v>389</v>
      </c>
      <c r="AK80" s="114">
        <v>234.067407</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6.1221481479732098</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11.1316519819388</v>
      </c>
      <c r="AL82" s="46" t="s">
        <v>203</v>
      </c>
    </row>
    <row r="83" spans="1:38" ht="26.25" customHeight="1" thickBot="1" x14ac:dyDescent="0.3">
      <c r="A83" s="36" t="s">
        <v>45</v>
      </c>
      <c r="B83" s="54" t="s">
        <v>195</v>
      </c>
      <c r="C83" s="55" t="s">
        <v>196</v>
      </c>
      <c r="D83" s="38"/>
      <c r="E83" s="114" t="s">
        <v>391</v>
      </c>
      <c r="F83" s="114">
        <v>3.8042719267926399</v>
      </c>
      <c r="G83" s="114" t="s">
        <v>389</v>
      </c>
      <c r="H83" s="114" t="s">
        <v>389</v>
      </c>
      <c r="I83" s="114">
        <v>3.6889940285892799E-3</v>
      </c>
      <c r="J83" s="114">
        <v>1.9064228971447501E-2</v>
      </c>
      <c r="K83" s="114">
        <v>0.103104698857164</v>
      </c>
      <c r="L83" s="114" t="s">
        <v>391</v>
      </c>
      <c r="M83" s="114">
        <v>5.7469300000000004E-4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7300</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24.208556493095202</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35.102303647517203</v>
      </c>
      <c r="AL85" s="41" t="s">
        <v>200</v>
      </c>
    </row>
    <row r="86" spans="1:38" ht="26.25" customHeight="1" thickBot="1" x14ac:dyDescent="0.3">
      <c r="A86" s="36" t="s">
        <v>192</v>
      </c>
      <c r="B86" s="45" t="s">
        <v>201</v>
      </c>
      <c r="C86" s="53" t="s">
        <v>202</v>
      </c>
      <c r="D86" s="38"/>
      <c r="E86" s="114" t="s">
        <v>389</v>
      </c>
      <c r="F86" s="114">
        <v>2.84499247855556</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5.1353654847573198</v>
      </c>
      <c r="AL86" s="41" t="s">
        <v>203</v>
      </c>
    </row>
    <row r="87" spans="1:38" ht="26.25" customHeight="1" thickBot="1" x14ac:dyDescent="0.3">
      <c r="A87" s="36" t="s">
        <v>192</v>
      </c>
      <c r="B87" s="45" t="s">
        <v>204</v>
      </c>
      <c r="C87" s="53" t="s">
        <v>205</v>
      </c>
      <c r="D87" s="38"/>
      <c r="E87" s="114" t="s">
        <v>389</v>
      </c>
      <c r="F87" s="114">
        <v>0.22749671666666699</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0.75832238888888903</v>
      </c>
      <c r="AL87" s="41" t="s">
        <v>203</v>
      </c>
    </row>
    <row r="88" spans="1:38" ht="26.25" customHeight="1" thickBot="1" x14ac:dyDescent="0.3">
      <c r="A88" s="36" t="s">
        <v>192</v>
      </c>
      <c r="B88" s="45" t="s">
        <v>206</v>
      </c>
      <c r="C88" s="53" t="s">
        <v>207</v>
      </c>
      <c r="D88" s="38"/>
      <c r="E88" s="114" t="s">
        <v>391</v>
      </c>
      <c r="F88" s="114">
        <v>5.7857982617246</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161.592511490264</v>
      </c>
      <c r="AL88" s="41" t="s">
        <v>203</v>
      </c>
    </row>
    <row r="89" spans="1:38" ht="26.25" customHeight="1" thickBot="1" x14ac:dyDescent="0.3">
      <c r="A89" s="36" t="s">
        <v>192</v>
      </c>
      <c r="B89" s="45" t="s">
        <v>208</v>
      </c>
      <c r="C89" s="53" t="s">
        <v>209</v>
      </c>
      <c r="D89" s="38"/>
      <c r="E89" s="114" t="s">
        <v>389</v>
      </c>
      <c r="F89" s="114">
        <v>4.5175660299444402</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7.23582423666452</v>
      </c>
      <c r="AL89" s="41" t="s">
        <v>203</v>
      </c>
    </row>
    <row r="90" spans="1:38" ht="26.25" customHeight="1" thickBot="1" x14ac:dyDescent="0.3">
      <c r="A90" s="36" t="s">
        <v>192</v>
      </c>
      <c r="B90" s="45" t="s">
        <v>210</v>
      </c>
      <c r="C90" s="53" t="s">
        <v>211</v>
      </c>
      <c r="D90" s="38"/>
      <c r="E90" s="114" t="s">
        <v>389</v>
      </c>
      <c r="F90" s="114">
        <v>13.2833397926047</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22.6310808102259</v>
      </c>
      <c r="AL90" s="41" t="s">
        <v>203</v>
      </c>
    </row>
    <row r="91" spans="1:38" ht="26.25" customHeight="1" thickBot="1" x14ac:dyDescent="0.3">
      <c r="A91" s="36" t="s">
        <v>192</v>
      </c>
      <c r="B91" s="42" t="s">
        <v>379</v>
      </c>
      <c r="C91" s="45" t="s">
        <v>212</v>
      </c>
      <c r="D91" s="38"/>
      <c r="E91" s="114">
        <v>1.2479321999999999E-2</v>
      </c>
      <c r="F91" s="114">
        <v>3.2369677999999999E-2</v>
      </c>
      <c r="G91" s="114">
        <v>5.1225239999999998E-3</v>
      </c>
      <c r="H91" s="114">
        <v>2.7754992499999999E-2</v>
      </c>
      <c r="I91" s="114">
        <v>0.26867527800000002</v>
      </c>
      <c r="J91" s="114">
        <v>0.35005895399999998</v>
      </c>
      <c r="K91" s="114">
        <v>0.36686829600000004</v>
      </c>
      <c r="L91" s="114" t="s">
        <v>391</v>
      </c>
      <c r="M91" s="114">
        <v>0.38063387500000001</v>
      </c>
      <c r="N91" s="114">
        <v>3.3439750000000001E-4</v>
      </c>
      <c r="O91" s="114">
        <v>3.1791709999999997E-3</v>
      </c>
      <c r="P91" s="114">
        <v>7.6547840000000002E-4</v>
      </c>
      <c r="Q91" s="114">
        <v>3.3193300499999999E-3</v>
      </c>
      <c r="R91" s="114">
        <v>2.8828254300000002E-2</v>
      </c>
      <c r="S91" s="114">
        <v>0.7541293684</v>
      </c>
      <c r="T91" s="114">
        <v>6.8943465000000009E-2</v>
      </c>
      <c r="U91" s="114" t="s">
        <v>391</v>
      </c>
      <c r="V91" s="114">
        <v>0.45906946500000001</v>
      </c>
      <c r="W91" s="114">
        <v>6.6879500000000002E-4</v>
      </c>
      <c r="X91" s="114">
        <v>7.4236245000000004E-4</v>
      </c>
      <c r="Y91" s="114">
        <v>3.0095775000000001E-4</v>
      </c>
      <c r="Z91" s="114">
        <v>3.0095775000000001E-4</v>
      </c>
      <c r="AA91" s="114">
        <v>3.0095775000000001E-4</v>
      </c>
      <c r="AB91" s="114">
        <v>1.6452356999999999E-3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10.432139784946244</v>
      </c>
      <c r="F92" s="114">
        <v>6.3797039938556077</v>
      </c>
      <c r="G92" s="114">
        <v>10.010000000000002</v>
      </c>
      <c r="H92" s="114">
        <v>1.7563511383000534</v>
      </c>
      <c r="I92" s="114">
        <v>5.1973251996927763</v>
      </c>
      <c r="J92" s="114">
        <v>7.0535126996927779</v>
      </c>
      <c r="K92" s="114">
        <v>7.4247501996927809</v>
      </c>
      <c r="L92" s="114" t="s">
        <v>391</v>
      </c>
      <c r="M92" s="114">
        <v>12.230029953917086</v>
      </c>
      <c r="N92" s="114">
        <v>0.33896052746954503</v>
      </c>
      <c r="O92" s="114">
        <v>7.3441447618401393E-2</v>
      </c>
      <c r="P92" s="114">
        <v>1.4577999999999966E-2</v>
      </c>
      <c r="Q92" s="114">
        <v>0.12401554838709725</v>
      </c>
      <c r="R92" s="114">
        <v>0.16522833742184029</v>
      </c>
      <c r="S92" s="114">
        <v>0.36723436485484878</v>
      </c>
      <c r="T92" s="114">
        <v>0.39545394871446887</v>
      </c>
      <c r="U92" s="114" t="s">
        <v>391</v>
      </c>
      <c r="V92" s="114">
        <v>0.67792105493909016</v>
      </c>
      <c r="W92" s="114">
        <v>2.8243999999999967E-2</v>
      </c>
      <c r="X92" s="114" t="s">
        <v>391</v>
      </c>
      <c r="Y92" s="114" t="s">
        <v>391</v>
      </c>
      <c r="Z92" s="114" t="s">
        <v>391</v>
      </c>
      <c r="AA92" s="114" t="s">
        <v>391</v>
      </c>
      <c r="AB92" s="114">
        <v>1.7127400000000022E-2</v>
      </c>
      <c r="AC92" s="114" t="s">
        <v>391</v>
      </c>
      <c r="AD92" s="114" t="s">
        <v>389</v>
      </c>
      <c r="AE92" s="40"/>
      <c r="AF92" s="48" t="s">
        <v>389</v>
      </c>
      <c r="AG92" s="48" t="s">
        <v>389</v>
      </c>
      <c r="AH92" s="48" t="s">
        <v>389</v>
      </c>
      <c r="AI92" s="48" t="s">
        <v>389</v>
      </c>
      <c r="AJ92" s="48" t="s">
        <v>389</v>
      </c>
      <c r="AK92" s="114">
        <v>10150</v>
      </c>
      <c r="AL92" s="41" t="s">
        <v>215</v>
      </c>
    </row>
    <row r="93" spans="1:38" ht="26.25" customHeight="1" thickBot="1" x14ac:dyDescent="0.3">
      <c r="A93" s="36" t="s">
        <v>45</v>
      </c>
      <c r="B93" s="42" t="s">
        <v>216</v>
      </c>
      <c r="C93" s="37" t="s">
        <v>380</v>
      </c>
      <c r="D93" s="47"/>
      <c r="E93" s="114" t="s">
        <v>389</v>
      </c>
      <c r="F93" s="114">
        <v>1.2080881107222099</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0.61445450491378895</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614.45450491378904</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0.38176004331459001</v>
      </c>
      <c r="F99" s="114">
        <v>12.2626221798877</v>
      </c>
      <c r="G99" s="39" t="s">
        <v>389</v>
      </c>
      <c r="H99" s="114">
        <v>7.9086433575359196</v>
      </c>
      <c r="I99" s="114">
        <v>0.118601028</v>
      </c>
      <c r="J99" s="114">
        <v>0.182240604</v>
      </c>
      <c r="K99" s="114">
        <v>0.39919370399999998</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482.11799999999999</v>
      </c>
      <c r="AL99" s="41" t="s">
        <v>229</v>
      </c>
    </row>
    <row r="100" spans="1:38" ht="26.25" customHeight="1" thickBot="1" x14ac:dyDescent="0.3">
      <c r="A100" s="36" t="s">
        <v>227</v>
      </c>
      <c r="B100" s="36" t="s">
        <v>230</v>
      </c>
      <c r="C100" s="37" t="s">
        <v>383</v>
      </c>
      <c r="D100" s="57"/>
      <c r="E100" s="114">
        <v>0.24718374055660999</v>
      </c>
      <c r="F100" s="114">
        <v>9.3056164989975603</v>
      </c>
      <c r="G100" s="39" t="s">
        <v>389</v>
      </c>
      <c r="H100" s="114">
        <v>7.0929893389643297</v>
      </c>
      <c r="I100" s="114">
        <v>0.11164861800000001</v>
      </c>
      <c r="J100" s="114">
        <v>0.17099805900000001</v>
      </c>
      <c r="K100" s="114">
        <v>0.37026785366665999</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1294.9770000000001</v>
      </c>
      <c r="AL100" s="41" t="s">
        <v>229</v>
      </c>
    </row>
    <row r="101" spans="1:38" ht="26.25" customHeight="1" thickBot="1" x14ac:dyDescent="0.3">
      <c r="A101" s="36" t="s">
        <v>227</v>
      </c>
      <c r="B101" s="36" t="s">
        <v>231</v>
      </c>
      <c r="C101" s="37" t="s">
        <v>232</v>
      </c>
      <c r="D101" s="57"/>
      <c r="E101" s="114">
        <v>9.9791250000000001E-3</v>
      </c>
      <c r="F101" s="114">
        <v>0.19964134568181</v>
      </c>
      <c r="G101" s="39" t="s">
        <v>389</v>
      </c>
      <c r="H101" s="114">
        <v>0.55111874999999999</v>
      </c>
      <c r="I101" s="114">
        <v>1.9499999999999999E-3</v>
      </c>
      <c r="J101" s="114">
        <v>5.8500000000000002E-3</v>
      </c>
      <c r="K101" s="114">
        <v>1.3650000000000001E-2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461</v>
      </c>
      <c r="AL101" s="41" t="s">
        <v>229</v>
      </c>
    </row>
    <row r="102" spans="1:38" ht="26.25" customHeight="1" thickBot="1" x14ac:dyDescent="0.3">
      <c r="A102" s="36" t="s">
        <v>227</v>
      </c>
      <c r="B102" s="36" t="s">
        <v>233</v>
      </c>
      <c r="C102" s="37" t="s">
        <v>362</v>
      </c>
      <c r="D102" s="57"/>
      <c r="E102" s="114">
        <v>9.0954939318679998E-2</v>
      </c>
      <c r="F102" s="114">
        <v>1.3163144101948101</v>
      </c>
      <c r="G102" s="39" t="s">
        <v>389</v>
      </c>
      <c r="H102" s="114">
        <v>4.5312029586356699</v>
      </c>
      <c r="I102" s="114">
        <v>1.2014196E-2</v>
      </c>
      <c r="J102" s="114">
        <v>0.26768897000000003</v>
      </c>
      <c r="K102" s="114">
        <v>1.75770878</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2409.1120000000001</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1.3089285624999999E-4</v>
      </c>
      <c r="F104" s="114">
        <v>2.0947626935400002E-3</v>
      </c>
      <c r="G104" s="39" t="s">
        <v>389</v>
      </c>
      <c r="H104" s="114">
        <v>7.2288409374999998E-3</v>
      </c>
      <c r="I104" s="114">
        <v>2.7545000000000001E-5</v>
      </c>
      <c r="J104" s="114">
        <v>8.2634999999999997E-5</v>
      </c>
      <c r="K104" s="114">
        <v>1.9281499999999999E-4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5.5090000000000003</v>
      </c>
      <c r="AL104" s="41" t="s">
        <v>229</v>
      </c>
    </row>
    <row r="105" spans="1:38" ht="26.25" customHeight="1" thickBot="1" x14ac:dyDescent="0.3">
      <c r="A105" s="36" t="s">
        <v>227</v>
      </c>
      <c r="B105" s="36" t="s">
        <v>238</v>
      </c>
      <c r="C105" s="37" t="s">
        <v>239</v>
      </c>
      <c r="D105" s="57"/>
      <c r="E105" s="114">
        <v>5.836282594285E-2</v>
      </c>
      <c r="F105" s="114">
        <v>2.9062480748739898</v>
      </c>
      <c r="G105" s="39" t="s">
        <v>389</v>
      </c>
      <c r="H105" s="114">
        <v>2.66366084399999</v>
      </c>
      <c r="I105" s="114">
        <v>2.2092000000000001E-2</v>
      </c>
      <c r="J105" s="114">
        <v>3.4715999999999997E-2</v>
      </c>
      <c r="K105" s="114">
        <v>7.5744000000000006E-2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315.60000000000002</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5.1887407708920003E-2</v>
      </c>
      <c r="F107" s="114">
        <v>0.95757262166986001</v>
      </c>
      <c r="G107" s="39" t="s">
        <v>389</v>
      </c>
      <c r="H107" s="114">
        <v>0.80718070551428001</v>
      </c>
      <c r="I107" s="114">
        <v>2.3699999999999999E-2</v>
      </c>
      <c r="J107" s="114">
        <v>0.316</v>
      </c>
      <c r="K107" s="114">
        <v>1.5009999999999999</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7900</v>
      </c>
      <c r="AL107" s="41" t="s">
        <v>229</v>
      </c>
    </row>
    <row r="108" spans="1:38" ht="26.25" customHeight="1" thickBot="1" x14ac:dyDescent="0.3">
      <c r="A108" s="36" t="s">
        <v>227</v>
      </c>
      <c r="B108" s="36" t="s">
        <v>243</v>
      </c>
      <c r="C108" s="37" t="s">
        <v>358</v>
      </c>
      <c r="D108" s="57"/>
      <c r="E108" s="114">
        <v>3.2099308014699999E-3</v>
      </c>
      <c r="F108" s="114">
        <v>0.64557924466205996</v>
      </c>
      <c r="G108" s="39" t="s">
        <v>389</v>
      </c>
      <c r="H108" s="114">
        <v>0.40855276102638</v>
      </c>
      <c r="I108" s="114">
        <v>1.4110456E-2</v>
      </c>
      <c r="J108" s="114">
        <v>0.14110455999999999</v>
      </c>
      <c r="K108" s="114">
        <v>0.28220911999999998</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7055.2280000000001</v>
      </c>
      <c r="AL108" s="41" t="s">
        <v>229</v>
      </c>
    </row>
    <row r="109" spans="1:38" ht="26.25" customHeight="1" thickBot="1" x14ac:dyDescent="0.3">
      <c r="A109" s="36" t="s">
        <v>227</v>
      </c>
      <c r="B109" s="36" t="s">
        <v>244</v>
      </c>
      <c r="C109" s="37" t="s">
        <v>359</v>
      </c>
      <c r="D109" s="57"/>
      <c r="E109" s="114">
        <v>1.2598004404000001E-4</v>
      </c>
      <c r="F109" s="114">
        <v>3.8330345565219998E-2</v>
      </c>
      <c r="G109" s="39" t="s">
        <v>389</v>
      </c>
      <c r="H109" s="114">
        <v>2.2114022001540001E-2</v>
      </c>
      <c r="I109" s="114">
        <v>2.4309800000000001E-3</v>
      </c>
      <c r="J109" s="114">
        <v>1.3370389999999999E-2</v>
      </c>
      <c r="K109" s="114">
        <v>1.3370389999999999E-2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121.54900000000001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3.3643650857140002E-2</v>
      </c>
      <c r="F111" s="114">
        <v>0.23561498687999999</v>
      </c>
      <c r="G111" s="39" t="s">
        <v>389</v>
      </c>
      <c r="H111" s="114">
        <v>0.54255373714285005</v>
      </c>
      <c r="I111" s="114">
        <v>1.0139999999999999E-3</v>
      </c>
      <c r="J111" s="114">
        <v>2.0279999999999999E-3</v>
      </c>
      <c r="K111" s="114">
        <v>4.5630000000000002E-3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253.5</v>
      </c>
      <c r="AL111" s="41" t="s">
        <v>229</v>
      </c>
    </row>
    <row r="112" spans="1:38" ht="26.25" customHeight="1" thickBot="1" x14ac:dyDescent="0.3">
      <c r="A112" s="36" t="s">
        <v>247</v>
      </c>
      <c r="B112" s="36" t="s">
        <v>248</v>
      </c>
      <c r="C112" s="37" t="s">
        <v>249</v>
      </c>
      <c r="D112" s="38"/>
      <c r="E112" s="114">
        <v>7.9320000000000004</v>
      </c>
      <c r="F112" s="114" t="s">
        <v>389</v>
      </c>
      <c r="G112" s="39" t="s">
        <v>389</v>
      </c>
      <c r="H112" s="114">
        <v>11.658386999999999</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198300000</v>
      </c>
      <c r="AL112" s="46" t="s">
        <v>413</v>
      </c>
    </row>
    <row r="113" spans="1:38" ht="26.25" customHeight="1" thickBot="1" x14ac:dyDescent="0.3">
      <c r="A113" s="36" t="s">
        <v>247</v>
      </c>
      <c r="B113" s="58" t="s">
        <v>250</v>
      </c>
      <c r="C113" s="59" t="s">
        <v>251</v>
      </c>
      <c r="D113" s="38"/>
      <c r="E113" s="114">
        <v>3.2455189771588899</v>
      </c>
      <c r="F113" s="114">
        <v>10.888810163337601</v>
      </c>
      <c r="G113" s="39" t="s">
        <v>389</v>
      </c>
      <c r="H113" s="114">
        <v>17.905464187762401</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80739732.375600204</v>
      </c>
      <c r="AL113" s="41" t="s">
        <v>397</v>
      </c>
    </row>
    <row r="114" spans="1:38" ht="26.25" customHeight="1" thickBot="1" x14ac:dyDescent="0.3">
      <c r="A114" s="36" t="s">
        <v>247</v>
      </c>
      <c r="B114" s="58" t="s">
        <v>252</v>
      </c>
      <c r="C114" s="59" t="s">
        <v>363</v>
      </c>
      <c r="D114" s="38"/>
      <c r="E114" s="114">
        <v>9.2160000000000006E-2</v>
      </c>
      <c r="F114" s="114">
        <v>4.7085235199999999E-2</v>
      </c>
      <c r="G114" s="39" t="s">
        <v>389</v>
      </c>
      <c r="H114" s="114">
        <v>0.29952000000000001</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2304000</v>
      </c>
      <c r="AL114" s="41" t="s">
        <v>397</v>
      </c>
    </row>
    <row r="115" spans="1:38" ht="26.25" customHeight="1" thickBot="1" x14ac:dyDescent="0.3">
      <c r="A115" s="36" t="s">
        <v>247</v>
      </c>
      <c r="B115" s="58" t="s">
        <v>253</v>
      </c>
      <c r="C115" s="59" t="s">
        <v>254</v>
      </c>
      <c r="D115" s="38"/>
      <c r="E115" s="114">
        <v>6.8000000000000005E-2</v>
      </c>
      <c r="F115" s="48" t="s">
        <v>391</v>
      </c>
      <c r="G115" s="39" t="s">
        <v>389</v>
      </c>
      <c r="H115" s="114">
        <v>0.13600000000000001</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1700000</v>
      </c>
      <c r="AL115" s="41" t="s">
        <v>397</v>
      </c>
    </row>
    <row r="116" spans="1:38" ht="26.25" customHeight="1" thickBot="1" x14ac:dyDescent="0.3">
      <c r="A116" s="36" t="s">
        <v>247</v>
      </c>
      <c r="B116" s="36" t="s">
        <v>255</v>
      </c>
      <c r="C116" s="45" t="s">
        <v>384</v>
      </c>
      <c r="D116" s="38"/>
      <c r="E116" s="114">
        <v>1.81293010992577</v>
      </c>
      <c r="F116" s="114">
        <v>0.28201882645940002</v>
      </c>
      <c r="G116" s="39" t="s">
        <v>389</v>
      </c>
      <c r="H116" s="114">
        <v>4.2775939845340201</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45323252.748144299</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74072540.023499206</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0.24803531099960999</v>
      </c>
      <c r="J119" s="114">
        <v>2.23541480999361</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0.81730823129498997</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2398.4470000000001</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2.0314210105393098</v>
      </c>
      <c r="G125" s="39" t="s">
        <v>389</v>
      </c>
      <c r="H125" s="48" t="s">
        <v>391</v>
      </c>
      <c r="I125" s="114">
        <v>2.8781279999999998E-4</v>
      </c>
      <c r="J125" s="114">
        <v>1.9100304E-3</v>
      </c>
      <c r="K125" s="114">
        <v>4.0381007999999996E-3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0.152646</v>
      </c>
      <c r="I126" s="39" t="s">
        <v>391</v>
      </c>
      <c r="J126" s="39" t="s">
        <v>391</v>
      </c>
      <c r="K126" s="39" t="s">
        <v>391</v>
      </c>
      <c r="L126" s="39" t="s">
        <v>391</v>
      </c>
      <c r="M126" s="114">
        <v>0.124488</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247</v>
      </c>
      <c r="AL126" s="46" t="s">
        <v>416</v>
      </c>
    </row>
    <row r="127" spans="1:38" ht="26.25" customHeight="1" thickBot="1" x14ac:dyDescent="0.3">
      <c r="A127" s="36" t="s">
        <v>272</v>
      </c>
      <c r="B127" s="36" t="s">
        <v>277</v>
      </c>
      <c r="C127" s="37" t="s">
        <v>278</v>
      </c>
      <c r="D127" s="38"/>
      <c r="E127" s="48" t="s">
        <v>391</v>
      </c>
      <c r="F127" s="48" t="s">
        <v>391</v>
      </c>
      <c r="G127" s="48" t="s">
        <v>391</v>
      </c>
      <c r="H127" s="114">
        <v>1.042742053571E-2</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0.31226500000000001</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4.9000000000000002E-2</v>
      </c>
      <c r="F130" s="114">
        <v>2.9999999999999997E-4</v>
      </c>
      <c r="G130" s="114">
        <v>0.08</v>
      </c>
      <c r="H130" s="114" t="s">
        <v>391</v>
      </c>
      <c r="I130" s="114">
        <v>8.5000000000000006E-5</v>
      </c>
      <c r="J130" s="114">
        <v>1E-4</v>
      </c>
      <c r="K130" s="114">
        <v>1E-4</v>
      </c>
      <c r="L130" s="114" t="s">
        <v>391</v>
      </c>
      <c r="M130" s="114" t="s">
        <v>391</v>
      </c>
      <c r="N130" s="114">
        <v>4.0000000000000002E-4</v>
      </c>
      <c r="O130" s="114">
        <v>8.6999999999999997E-6</v>
      </c>
      <c r="P130" s="114">
        <v>7.0000000000000001E-3</v>
      </c>
      <c r="Q130" s="114" t="s">
        <v>391</v>
      </c>
      <c r="R130" s="114">
        <v>3.5899999999999998E-5</v>
      </c>
      <c r="S130" s="114">
        <v>1.4300000000000001E-4</v>
      </c>
      <c r="T130" s="114">
        <v>6.2799999999999995E-5</v>
      </c>
      <c r="U130" s="114" t="s">
        <v>391</v>
      </c>
      <c r="V130" s="114" t="s">
        <v>391</v>
      </c>
      <c r="W130" s="114">
        <v>2.1480000000000002E-3</v>
      </c>
      <c r="X130" s="114" t="s">
        <v>391</v>
      </c>
      <c r="Y130" s="114" t="s">
        <v>391</v>
      </c>
      <c r="Z130" s="114" t="s">
        <v>391</v>
      </c>
      <c r="AA130" s="114" t="s">
        <v>391</v>
      </c>
      <c r="AB130" s="114">
        <v>6.5428000000000003E-4</v>
      </c>
      <c r="AC130" s="114">
        <v>6.5428E-2</v>
      </c>
      <c r="AD130" s="114" t="s">
        <v>392</v>
      </c>
      <c r="AE130" s="40"/>
      <c r="AF130" s="48" t="s">
        <v>389</v>
      </c>
      <c r="AG130" s="48" t="s">
        <v>389</v>
      </c>
      <c r="AH130" s="48" t="s">
        <v>389</v>
      </c>
      <c r="AI130" s="48" t="s">
        <v>389</v>
      </c>
      <c r="AJ130" s="48" t="s">
        <v>389</v>
      </c>
      <c r="AK130" s="114">
        <v>32.713999999999999</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5.0179799999999997E-2</v>
      </c>
      <c r="F133" s="114">
        <v>7.9071199999999995E-4</v>
      </c>
      <c r="G133" s="114">
        <v>6.8731119999999998E-3</v>
      </c>
      <c r="H133" s="114" t="s">
        <v>391</v>
      </c>
      <c r="I133" s="114">
        <v>2.1143841E-3</v>
      </c>
      <c r="J133" s="114">
        <v>2.1150187E-3</v>
      </c>
      <c r="K133" s="114">
        <v>2.35169284E-3</v>
      </c>
      <c r="L133" s="114" t="s">
        <v>391</v>
      </c>
      <c r="M133" s="114">
        <v>8.5153599999999996E-3</v>
      </c>
      <c r="N133" s="114">
        <v>1.82654472E-3</v>
      </c>
      <c r="O133" s="114">
        <v>3.0594471999999999E-4</v>
      </c>
      <c r="P133" s="114">
        <v>0.1745775</v>
      </c>
      <c r="Q133" s="114">
        <v>8.2781464E-4</v>
      </c>
      <c r="R133" s="114">
        <v>8.2477343999999998E-4</v>
      </c>
      <c r="S133" s="114">
        <v>7.5604231999999998E-4</v>
      </c>
      <c r="T133" s="114">
        <v>1.0540799200000001E-3</v>
      </c>
      <c r="U133" s="114">
        <v>1.20309872E-3</v>
      </c>
      <c r="V133" s="114">
        <v>9.7391388799999996E-3</v>
      </c>
      <c r="W133" s="114">
        <v>0.54741600000000001</v>
      </c>
      <c r="X133" s="114">
        <v>6.0823999999999996E-9</v>
      </c>
      <c r="Y133" s="114">
        <v>4.3854104000000002E-7</v>
      </c>
      <c r="Z133" s="114">
        <v>3.9170656000000002E-7</v>
      </c>
      <c r="AA133" s="114">
        <v>4.2515976000000001E-7</v>
      </c>
      <c r="AB133" s="114">
        <v>1.26148976E-6</v>
      </c>
      <c r="AC133" s="114">
        <v>9.1236000000000008E-3</v>
      </c>
      <c r="AD133" s="114">
        <v>2.4937839999999999E-2</v>
      </c>
      <c r="AE133" s="40"/>
      <c r="AF133" s="48" t="s">
        <v>389</v>
      </c>
      <c r="AG133" s="48" t="s">
        <v>389</v>
      </c>
      <c r="AH133" s="48" t="s">
        <v>389</v>
      </c>
      <c r="AI133" s="48" t="s">
        <v>389</v>
      </c>
      <c r="AJ133" s="48" t="s">
        <v>389</v>
      </c>
      <c r="AK133" s="114">
        <v>60824</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2.9502712032E-2</v>
      </c>
      <c r="F135" s="114">
        <v>1.1411426351999999E-2</v>
      </c>
      <c r="G135" s="114">
        <v>1.020534064E-3</v>
      </c>
      <c r="H135" s="114" t="s">
        <v>391</v>
      </c>
      <c r="I135" s="114">
        <v>3.8873070256000002E-2</v>
      </c>
      <c r="J135" s="114">
        <v>4.1841896624000001E-2</v>
      </c>
      <c r="K135" s="114">
        <v>4.3047982335999997E-2</v>
      </c>
      <c r="L135" s="114" t="s">
        <v>391</v>
      </c>
      <c r="M135" s="114">
        <v>0.51796742539200002</v>
      </c>
      <c r="N135" s="114">
        <v>4.5460153759999998E-3</v>
      </c>
      <c r="O135" s="114">
        <v>9.2775824000000001E-4</v>
      </c>
      <c r="P135" s="114" t="s">
        <v>391</v>
      </c>
      <c r="Q135" s="114">
        <v>3.803808784E-3</v>
      </c>
      <c r="R135" s="114">
        <v>9.2775824000000006E-5</v>
      </c>
      <c r="S135" s="114">
        <v>1.85551648E-3</v>
      </c>
      <c r="T135" s="114" t="s">
        <v>391</v>
      </c>
      <c r="U135" s="114">
        <v>6.4943076799999996E-4</v>
      </c>
      <c r="V135" s="114">
        <v>0.16263601947199999</v>
      </c>
      <c r="W135" s="114">
        <v>9.2775824000000007E-2</v>
      </c>
      <c r="X135" s="114">
        <v>8.6745395439999997E-5</v>
      </c>
      <c r="Y135" s="114">
        <v>1.6560484584000001E-4</v>
      </c>
      <c r="Z135" s="114">
        <v>1.14376E-10</v>
      </c>
      <c r="AA135" s="114" t="s">
        <v>391</v>
      </c>
      <c r="AB135" s="114">
        <v>2.5235035565600002E-4</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1.9449000000000001E-2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1.3995840000000001E-2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933056</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1.1929017285714201</v>
      </c>
      <c r="I139" s="114">
        <v>0.79602867666666699</v>
      </c>
      <c r="J139" s="114">
        <v>0.79602867666666699</v>
      </c>
      <c r="K139" s="114">
        <v>0.79602867666666699</v>
      </c>
      <c r="L139" s="48" t="s">
        <v>391</v>
      </c>
      <c r="M139" s="114" t="s">
        <v>391</v>
      </c>
      <c r="N139" s="114">
        <v>2.30454166666667E-3</v>
      </c>
      <c r="O139" s="114">
        <v>4.6460316666666699E-3</v>
      </c>
      <c r="P139" s="114">
        <v>4.6460316666666699E-3</v>
      </c>
      <c r="Q139" s="114">
        <v>7.3550999999999998E-3</v>
      </c>
      <c r="R139" s="114">
        <v>7.0265016666666699E-3</v>
      </c>
      <c r="S139" s="114">
        <v>1.6361166666666701E-2</v>
      </c>
      <c r="T139" s="114" t="s">
        <v>391</v>
      </c>
      <c r="U139" s="114" t="s">
        <v>391</v>
      </c>
      <c r="V139" s="114" t="s">
        <v>391</v>
      </c>
      <c r="W139" s="114">
        <v>8.0712426666666701</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254.51925718045672</v>
      </c>
      <c r="F141" s="66">
        <f t="shared" ref="F141:AJ141" si="0">SUM(F$14:F$140)</f>
        <v>278.83918087767029</v>
      </c>
      <c r="G141" s="66">
        <f t="shared" si="0"/>
        <v>70.517079009470535</v>
      </c>
      <c r="H141" s="66">
        <f t="shared" si="0"/>
        <v>66.827918431529753</v>
      </c>
      <c r="I141" s="66">
        <f t="shared" si="0"/>
        <v>53.443757636916487</v>
      </c>
      <c r="J141" s="66">
        <f t="shared" si="0"/>
        <v>188.1611115120912</v>
      </c>
      <c r="K141" s="66">
        <f t="shared" si="0"/>
        <v>510.72612643817268</v>
      </c>
      <c r="L141" s="66">
        <f t="shared" si="0"/>
        <v>0</v>
      </c>
      <c r="M141" s="66">
        <f t="shared" si="0"/>
        <v>933.89006374547239</v>
      </c>
      <c r="N141" s="66">
        <f t="shared" si="0"/>
        <v>26.621308186120316</v>
      </c>
      <c r="O141" s="66">
        <f t="shared" si="0"/>
        <v>0.74860149236278462</v>
      </c>
      <c r="P141" s="66">
        <f t="shared" si="0"/>
        <v>0.99296041094864973</v>
      </c>
      <c r="Q141" s="66">
        <f t="shared" si="0"/>
        <v>1.6308731012833939</v>
      </c>
      <c r="R141" s="66">
        <f t="shared" si="0"/>
        <v>12.142339692539938</v>
      </c>
      <c r="S141" s="66">
        <f t="shared" si="0"/>
        <v>33.160824486335372</v>
      </c>
      <c r="T141" s="66">
        <f t="shared" si="0"/>
        <v>30.036570269851765</v>
      </c>
      <c r="U141" s="66">
        <f t="shared" si="0"/>
        <v>1.1509827800151473</v>
      </c>
      <c r="V141" s="66">
        <f t="shared" si="0"/>
        <v>133.58644655017872</v>
      </c>
      <c r="W141" s="66">
        <f t="shared" si="0"/>
        <v>35.325667143643543</v>
      </c>
      <c r="X141" s="66">
        <f t="shared" si="0"/>
        <v>6.3701900338215252</v>
      </c>
      <c r="Y141" s="66">
        <f t="shared" si="0"/>
        <v>6.0749303172508604</v>
      </c>
      <c r="Z141" s="66">
        <f t="shared" si="0"/>
        <v>2.8831288299060853</v>
      </c>
      <c r="AA141" s="66">
        <f t="shared" si="0"/>
        <v>3.2578680042772774</v>
      </c>
      <c r="AB141" s="66">
        <f t="shared" si="0"/>
        <v>19.665932008164997</v>
      </c>
      <c r="AC141" s="66">
        <f t="shared" si="0"/>
        <v>16.839931406925444</v>
      </c>
      <c r="AD141" s="66">
        <f t="shared" si="0"/>
        <v>9.5648739868621355</v>
      </c>
      <c r="AE141" s="67"/>
      <c r="AF141" s="68">
        <f t="shared" si="0"/>
        <v>588544.30218676128</v>
      </c>
      <c r="AG141" s="68">
        <f t="shared" si="0"/>
        <v>64291.72240079951</v>
      </c>
      <c r="AH141" s="68">
        <f t="shared" si="0"/>
        <v>33187.617962547956</v>
      </c>
      <c r="AI141" s="68">
        <f t="shared" si="0"/>
        <v>302086.79368548497</v>
      </c>
      <c r="AJ141" s="68">
        <f t="shared" si="0"/>
        <v>9945.0716724229605</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254.51925718045672</v>
      </c>
      <c r="F152" s="91">
        <f t="shared" ref="F152:AD152" si="1">F141+F151+IF(AND(OR($B$4="AT",$B$4="BE",$B$4="CH",$B$4="GB",$B$4="IE",$B$4="LT",$B$4="LU",$B$4="NL"),SUM(F143:F149)&gt;0),SUM(F143:F149)-SUM(F27:F33),0)</f>
        <v>278.83918087767029</v>
      </c>
      <c r="G152" s="91">
        <f t="shared" si="1"/>
        <v>70.517079009470535</v>
      </c>
      <c r="H152" s="91">
        <f t="shared" si="1"/>
        <v>66.827918431529753</v>
      </c>
      <c r="I152" s="91">
        <f t="shared" si="1"/>
        <v>53.443757636916487</v>
      </c>
      <c r="J152" s="91">
        <f t="shared" si="1"/>
        <v>188.1611115120912</v>
      </c>
      <c r="K152" s="91">
        <f t="shared" si="1"/>
        <v>510.72612643817268</v>
      </c>
      <c r="L152" s="91">
        <f>L141+L151+IF(AND(OR($B$4="AT",$B$4="BE",$B$4="CH",$B$4="GB",$B$4="IE",$B$4="LT",$B$4="LU",$B$4="NL"),SUM(L143:L149)&gt;0),SUM(L143:L149)-SUM(L27:L33),0)</f>
        <v>0</v>
      </c>
      <c r="M152" s="91">
        <f t="shared" si="1"/>
        <v>933.89006374547239</v>
      </c>
      <c r="N152" s="91">
        <f t="shared" si="1"/>
        <v>26.621308186120316</v>
      </c>
      <c r="O152" s="91">
        <f t="shared" si="1"/>
        <v>0.74860149236278462</v>
      </c>
      <c r="P152" s="91">
        <f t="shared" si="1"/>
        <v>0.99296041094864973</v>
      </c>
      <c r="Q152" s="91">
        <f t="shared" si="1"/>
        <v>1.6308731012833939</v>
      </c>
      <c r="R152" s="91">
        <f t="shared" si="1"/>
        <v>12.142339692539938</v>
      </c>
      <c r="S152" s="91">
        <f t="shared" si="1"/>
        <v>33.160824486335372</v>
      </c>
      <c r="T152" s="91">
        <f t="shared" si="1"/>
        <v>30.036570269851765</v>
      </c>
      <c r="U152" s="91">
        <f t="shared" si="1"/>
        <v>1.1509827800151473</v>
      </c>
      <c r="V152" s="91">
        <f t="shared" si="1"/>
        <v>133.58644655017872</v>
      </c>
      <c r="W152" s="91">
        <f t="shared" si="1"/>
        <v>35.325667143643543</v>
      </c>
      <c r="X152" s="91">
        <f t="shared" si="1"/>
        <v>6.3701900338215252</v>
      </c>
      <c r="Y152" s="91">
        <f t="shared" si="1"/>
        <v>6.0749303172508604</v>
      </c>
      <c r="Z152" s="91">
        <f t="shared" si="1"/>
        <v>2.8831288299060853</v>
      </c>
      <c r="AA152" s="91">
        <f t="shared" si="1"/>
        <v>3.2578680042772774</v>
      </c>
      <c r="AB152" s="91">
        <f t="shared" si="1"/>
        <v>19.665932008164997</v>
      </c>
      <c r="AC152" s="91">
        <f t="shared" si="1"/>
        <v>16.839931406925444</v>
      </c>
      <c r="AD152" s="91">
        <f t="shared" si="1"/>
        <v>9.5648739868621355</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254.51925718045672</v>
      </c>
      <c r="F154" s="91">
        <f>F141+F153-IF(OR($B$6=2005,$B$6&gt;=2020),SUM(F99:F122),0)+IF(AND(OR($B$4="AT",$B$4="BE",$B$4="CH",$B$4="GB",$B$4="IE",$B$4="LT",$B$4="LU",$B$4="NL"),SUM(F143:F149)&gt;0),SUM(F143:F149)-SUM(F27:F33),0)</f>
        <v>278.83918087767029</v>
      </c>
      <c r="G154" s="91">
        <f>G141+G153+IF(AND(OR($B$4="AT",$B$4="BE",$B$4="CH",$B$4="GB",$B$4="IE",$B$4="LT",$B$4="LU",$B$4="NL"),SUM(G143:G149)&gt;0),SUM(G143:G149)-SUM(G27:G33),0)</f>
        <v>70.517079009470535</v>
      </c>
      <c r="H154" s="91">
        <f t="shared" ref="H154:AD154" si="2">H141+H153+IF(AND(OR($B$4="AT",$B$4="BE",$B$4="CH",$B$4="GB",$B$4="IE",$B$4="LT",$B$4="LU",$B$4="NL"),SUM(H143:H149)&gt;0),SUM(H143:H149)-SUM(H27:H33),0)</f>
        <v>66.827918431529753</v>
      </c>
      <c r="I154" s="91">
        <f t="shared" si="2"/>
        <v>53.443757636916487</v>
      </c>
      <c r="J154" s="91">
        <f t="shared" si="2"/>
        <v>188.1611115120912</v>
      </c>
      <c r="K154" s="91">
        <f t="shared" si="2"/>
        <v>510.72612643817268</v>
      </c>
      <c r="L154" s="91">
        <f>L141+L153+IF(AND(OR($B$4="AT",$B$4="BE",$B$4="CH",$B$4="GB",$B$4="IE",$B$4="LT",$B$4="LU",$B$4="NL"),SUM(L143:L149)&gt;0),SUM(L143:L149)-SUM(L27:L33),0)</f>
        <v>0</v>
      </c>
      <c r="M154" s="91">
        <f t="shared" si="2"/>
        <v>933.89006374547239</v>
      </c>
      <c r="N154" s="91">
        <f t="shared" si="2"/>
        <v>26.621308186120316</v>
      </c>
      <c r="O154" s="91">
        <f t="shared" si="2"/>
        <v>0.74860149236278462</v>
      </c>
      <c r="P154" s="91">
        <f t="shared" si="2"/>
        <v>0.99296041094864973</v>
      </c>
      <c r="Q154" s="91">
        <f t="shared" si="2"/>
        <v>1.6308731012833939</v>
      </c>
      <c r="R154" s="91">
        <f t="shared" si="2"/>
        <v>12.142339692539938</v>
      </c>
      <c r="S154" s="91">
        <f t="shared" si="2"/>
        <v>33.160824486335372</v>
      </c>
      <c r="T154" s="91">
        <f t="shared" si="2"/>
        <v>30.036570269851765</v>
      </c>
      <c r="U154" s="91">
        <f t="shared" si="2"/>
        <v>1.1509827800151473</v>
      </c>
      <c r="V154" s="91">
        <f t="shared" si="2"/>
        <v>133.58644655017872</v>
      </c>
      <c r="W154" s="91">
        <f t="shared" si="2"/>
        <v>35.325667143643543</v>
      </c>
      <c r="X154" s="91">
        <f t="shared" si="2"/>
        <v>6.3701900338215252</v>
      </c>
      <c r="Y154" s="91">
        <f t="shared" si="2"/>
        <v>6.0749303172508604</v>
      </c>
      <c r="Z154" s="91">
        <f t="shared" si="2"/>
        <v>2.8831288299060853</v>
      </c>
      <c r="AA154" s="91">
        <f t="shared" si="2"/>
        <v>3.2578680042772774</v>
      </c>
      <c r="AB154" s="91">
        <f t="shared" si="2"/>
        <v>19.665932008164997</v>
      </c>
      <c r="AC154" s="91">
        <f t="shared" si="2"/>
        <v>16.839931406925444</v>
      </c>
      <c r="AD154" s="91">
        <f t="shared" si="2"/>
        <v>9.5648739868621355</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5.65339827913885</v>
      </c>
      <c r="F157" s="114">
        <v>0.73028850754131003</v>
      </c>
      <c r="G157" s="114">
        <v>0.41651691154016002</v>
      </c>
      <c r="H157" s="114" t="s">
        <v>391</v>
      </c>
      <c r="I157" s="114">
        <v>8.330338230803E-2</v>
      </c>
      <c r="J157" s="114">
        <v>8.330338230803E-2</v>
      </c>
      <c r="K157" s="114">
        <v>8.330338230803E-2</v>
      </c>
      <c r="L157" s="114" t="s">
        <v>391</v>
      </c>
      <c r="M157" s="114">
        <v>4.0504346800533799</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17918.557534457799</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1.9312635824320601</v>
      </c>
      <c r="F158" s="114">
        <v>0.32124129934105999</v>
      </c>
      <c r="G158" s="114">
        <v>0.14830369513306998</v>
      </c>
      <c r="H158" s="114" t="s">
        <v>391</v>
      </c>
      <c r="I158" s="114">
        <v>2.9660739026610001E-2</v>
      </c>
      <c r="J158" s="114">
        <v>2.9660739026610001E-2</v>
      </c>
      <c r="K158" s="114">
        <v>2.9660739026610001E-2</v>
      </c>
      <c r="L158" s="114" t="s">
        <v>391</v>
      </c>
      <c r="M158" s="114">
        <v>1.9260821218167499</v>
      </c>
      <c r="N158" s="114">
        <v>3.0417355015886001</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6380.0249646248203</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71.301317664305103</v>
      </c>
      <c r="F159" s="114">
        <v>1.1380758341811099</v>
      </c>
      <c r="G159" s="114">
        <v>50.193935834635766</v>
      </c>
      <c r="H159" s="114">
        <v>2.4232974938019999E-2</v>
      </c>
      <c r="I159" s="114">
        <v>6.70676061951675</v>
      </c>
      <c r="J159" s="114">
        <v>7.23819399288175</v>
      </c>
      <c r="K159" s="114">
        <v>7.23819399288175</v>
      </c>
      <c r="L159" s="114" t="s">
        <v>391</v>
      </c>
      <c r="M159" s="114">
        <v>3.80010099482769</v>
      </c>
      <c r="N159" s="114">
        <v>0.24288987099692999</v>
      </c>
      <c r="O159" s="114">
        <v>1.9491472583330002E-2</v>
      </c>
      <c r="P159" s="114">
        <v>2.6143612082140991E-3</v>
      </c>
      <c r="Q159" s="114">
        <v>1.2165801880861</v>
      </c>
      <c r="R159" s="114">
        <v>1.10427606669583</v>
      </c>
      <c r="S159" s="114">
        <v>2.81121373016328</v>
      </c>
      <c r="T159" s="114">
        <v>34.653580782441537</v>
      </c>
      <c r="U159" s="114">
        <v>2.8497602518424099E-2</v>
      </c>
      <c r="V159" s="114">
        <v>2.5207621122328301</v>
      </c>
      <c r="W159" s="114">
        <v>0.70803473341893997</v>
      </c>
      <c r="X159" s="114">
        <v>1.850341035542E-2</v>
      </c>
      <c r="Y159" s="114">
        <v>7.3580367469229996E-2</v>
      </c>
      <c r="Z159" s="114">
        <v>2.157816822631E-2</v>
      </c>
      <c r="AA159" s="114">
        <v>3.2446188805100001E-2</v>
      </c>
      <c r="AB159" s="114">
        <v>0.1461081348561</v>
      </c>
      <c r="AC159" s="114">
        <v>0.23373019985662</v>
      </c>
      <c r="AD159" s="114">
        <v>0.89976429457418006</v>
      </c>
      <c r="AE159" s="40"/>
      <c r="AF159" s="114">
        <v>43698.279130397968</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695" priority="67" stopIfTrue="1" operator="equal">
      <formula>"C"</formula>
    </cfRule>
    <cfRule type="cellIs" dxfId="694" priority="68" stopIfTrue="1" operator="equal">
      <formula>"IE"</formula>
    </cfRule>
    <cfRule type="cellIs" dxfId="693" priority="69" stopIfTrue="1" operator="equal">
      <formula>"NA"</formula>
    </cfRule>
    <cfRule type="cellIs" dxfId="692" priority="70" stopIfTrue="1" operator="equal">
      <formula>"NE"</formula>
    </cfRule>
    <cfRule type="cellIs" dxfId="691" priority="71" stopIfTrue="1" operator="equal">
      <formula>"NO"</formula>
    </cfRule>
    <cfRule type="cellIs" dxfId="690" priority="72" stopIfTrue="1" operator="equal">
      <formula>"TPS"</formula>
    </cfRule>
  </conditionalFormatting>
  <conditionalFormatting sqref="E14:AK141">
    <cfRule type="cellIs" dxfId="689" priority="13" stopIfTrue="1" operator="equal">
      <formula>"C"</formula>
    </cfRule>
    <cfRule type="cellIs" dxfId="688" priority="14" stopIfTrue="1" operator="equal">
      <formula>"IE"</formula>
    </cfRule>
    <cfRule type="cellIs" dxfId="687" priority="15" stopIfTrue="1" operator="equal">
      <formula>"NA"</formula>
    </cfRule>
    <cfRule type="cellIs" dxfId="686" priority="16" stopIfTrue="1" operator="equal">
      <formula>"NE"</formula>
    </cfRule>
    <cfRule type="cellIs" dxfId="685" priority="17" stopIfTrue="1" operator="equal">
      <formula>"NO"</formula>
    </cfRule>
    <cfRule type="cellIs" dxfId="684" priority="18" stopIfTrue="1" operator="equal">
      <formula>"TPS"</formula>
    </cfRule>
  </conditionalFormatting>
  <conditionalFormatting sqref="E157:AK164">
    <cfRule type="cellIs" dxfId="683" priority="1" stopIfTrue="1" operator="equal">
      <formula>"C"</formula>
    </cfRule>
    <cfRule type="cellIs" dxfId="682" priority="2" stopIfTrue="1" operator="equal">
      <formula>"IE"</formula>
    </cfRule>
    <cfRule type="cellIs" dxfId="681" priority="3" stopIfTrue="1" operator="equal">
      <formula>"NA"</formula>
    </cfRule>
    <cfRule type="cellIs" dxfId="680" priority="4" stopIfTrue="1" operator="equal">
      <formula>"NE"</formula>
    </cfRule>
    <cfRule type="cellIs" dxfId="679" priority="5" stopIfTrue="1" operator="equal">
      <formula>"NO"</formula>
    </cfRule>
    <cfRule type="cellIs" dxfId="678" priority="6" stopIfTrue="1" operator="equal">
      <formula>"TPS"</formula>
    </cfRule>
  </conditionalFormatting>
  <conditionalFormatting sqref="AF143:AK149">
    <cfRule type="cellIs" dxfId="677" priority="31" stopIfTrue="1" operator="equal">
      <formula>"C"</formula>
    </cfRule>
    <cfRule type="cellIs" dxfId="676" priority="32" stopIfTrue="1" operator="equal">
      <formula>"IE"</formula>
    </cfRule>
    <cfRule type="cellIs" dxfId="675" priority="33" stopIfTrue="1" operator="equal">
      <formula>"NA"</formula>
    </cfRule>
    <cfRule type="cellIs" dxfId="674" priority="34" stopIfTrue="1" operator="equal">
      <formula>"NE"</formula>
    </cfRule>
    <cfRule type="cellIs" dxfId="673" priority="35" stopIfTrue="1" operator="equal">
      <formula>"NO"</formula>
    </cfRule>
    <cfRule type="cellIs" dxfId="672" priority="36" stopIfTrue="1" operator="equal">
      <formula>"TPS"</formula>
    </cfRule>
  </conditionalFormatting>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F7638-89F2-4EC0-9345-34FEA99C96AE}">
  <sheetPr codeName="Tabelle36">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1996</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1996</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14.978101419499362</v>
      </c>
      <c r="F14" s="114">
        <v>2.3463433272939702</v>
      </c>
      <c r="G14" s="114">
        <v>15.993811049852752</v>
      </c>
      <c r="H14" s="114">
        <v>0.26185603818966996</v>
      </c>
      <c r="I14" s="114">
        <v>3.6337790874504701</v>
      </c>
      <c r="J14" s="114">
        <v>4.8217380016940803</v>
      </c>
      <c r="K14" s="114">
        <v>5.1396437260804202</v>
      </c>
      <c r="L14" s="114" t="s">
        <v>391</v>
      </c>
      <c r="M14" s="114">
        <v>4.3429976042022105</v>
      </c>
      <c r="N14" s="114">
        <v>2.61593289845904</v>
      </c>
      <c r="O14" s="114">
        <v>0.12162430571839999</v>
      </c>
      <c r="P14" s="114">
        <v>0.22174266050103997</v>
      </c>
      <c r="Q14" s="114">
        <v>0.2480074558199</v>
      </c>
      <c r="R14" s="114">
        <v>0.57404614086130001</v>
      </c>
      <c r="S14" s="114">
        <v>1.0553067756496801</v>
      </c>
      <c r="T14" s="114">
        <v>10.856213236054941</v>
      </c>
      <c r="U14" s="114">
        <v>0.30840116573757997</v>
      </c>
      <c r="V14" s="114">
        <v>22.34012587794065</v>
      </c>
      <c r="W14" s="114">
        <v>5.6884327359296902</v>
      </c>
      <c r="X14" s="114">
        <v>7.6138691749398302E-2</v>
      </c>
      <c r="Y14" s="114">
        <v>7.3540870350039061E-2</v>
      </c>
      <c r="Z14" s="114">
        <v>3.0439797539757299E-2</v>
      </c>
      <c r="AA14" s="114">
        <v>6.6242761542288059E-2</v>
      </c>
      <c r="AB14" s="114">
        <v>0.24636484230899483</v>
      </c>
      <c r="AC14" s="114">
        <v>0.7308399699475</v>
      </c>
      <c r="AD14" s="114">
        <v>0.23249829238300723</v>
      </c>
      <c r="AE14" s="40"/>
      <c r="AF14" s="114">
        <v>72877.351826545273</v>
      </c>
      <c r="AG14" s="114">
        <v>51110.220991464608</v>
      </c>
      <c r="AH14" s="114">
        <v>13965.569400152512</v>
      </c>
      <c r="AI14" s="114">
        <v>82992.701234926761</v>
      </c>
      <c r="AJ14" s="114">
        <v>8711.6995036027693</v>
      </c>
      <c r="AK14" s="39" t="s">
        <v>389</v>
      </c>
      <c r="AL14" s="41" t="s">
        <v>41</v>
      </c>
    </row>
    <row r="15" spans="1:38" ht="26.25" customHeight="1" thickBot="1" x14ac:dyDescent="0.3">
      <c r="A15" s="36" t="s">
        <v>45</v>
      </c>
      <c r="B15" s="36" t="s">
        <v>46</v>
      </c>
      <c r="C15" s="37" t="s">
        <v>47</v>
      </c>
      <c r="D15" s="38"/>
      <c r="E15" s="114">
        <v>1.71748129313258</v>
      </c>
      <c r="F15" s="114">
        <v>6.8302277723900004E-2</v>
      </c>
      <c r="G15" s="114">
        <v>1.1879298256675499</v>
      </c>
      <c r="H15" s="114">
        <v>6.1561199524669999E-2</v>
      </c>
      <c r="I15" s="114">
        <v>0.27821339330094003</v>
      </c>
      <c r="J15" s="114">
        <v>0.29439322884204</v>
      </c>
      <c r="K15" s="114">
        <v>0.35911257100647997</v>
      </c>
      <c r="L15" s="114" t="s">
        <v>391</v>
      </c>
      <c r="M15" s="114">
        <v>0.40386703375881</v>
      </c>
      <c r="N15" s="114">
        <v>4.274105336385E-2</v>
      </c>
      <c r="O15" s="114">
        <v>1.3482673898399999E-3</v>
      </c>
      <c r="P15" s="114">
        <v>2.2109829977E-4</v>
      </c>
      <c r="Q15" s="114">
        <v>3.3437282013299998E-3</v>
      </c>
      <c r="R15" s="114">
        <v>1.7257705222200001E-3</v>
      </c>
      <c r="S15" s="114">
        <v>1.024670679024E-2</v>
      </c>
      <c r="T15" s="114">
        <v>0.58266268726784998</v>
      </c>
      <c r="U15" s="114">
        <v>4.5842247690600002E-3</v>
      </c>
      <c r="V15" s="114">
        <v>3.6134340156009997E-2</v>
      </c>
      <c r="W15" s="114">
        <v>2.2739787020359999E-2</v>
      </c>
      <c r="X15" s="114">
        <v>5.6678513600000001E-5</v>
      </c>
      <c r="Y15" s="114">
        <v>7.3105601360000003E-4</v>
      </c>
      <c r="Z15" s="114">
        <v>8.2853014869999994E-5</v>
      </c>
      <c r="AA15" s="114">
        <v>7.3105601360000003E-5</v>
      </c>
      <c r="AB15" s="114">
        <v>9.4369314345000004E-4</v>
      </c>
      <c r="AC15" s="114" t="s">
        <v>391</v>
      </c>
      <c r="AD15" s="114" t="s">
        <v>391</v>
      </c>
      <c r="AE15" s="40"/>
      <c r="AF15" s="114">
        <v>32535.964357841302</v>
      </c>
      <c r="AG15" s="39" t="s">
        <v>390</v>
      </c>
      <c r="AH15" s="114" t="s">
        <v>390</v>
      </c>
      <c r="AI15" s="39" t="s">
        <v>390</v>
      </c>
      <c r="AJ15" s="39" t="s">
        <v>390</v>
      </c>
      <c r="AK15" s="39" t="s">
        <v>389</v>
      </c>
      <c r="AL15" s="41" t="s">
        <v>41</v>
      </c>
    </row>
    <row r="16" spans="1:38" ht="26.25" customHeight="1" thickBot="1" x14ac:dyDescent="0.3">
      <c r="A16" s="36" t="s">
        <v>45</v>
      </c>
      <c r="B16" s="36" t="s">
        <v>48</v>
      </c>
      <c r="C16" s="37" t="s">
        <v>49</v>
      </c>
      <c r="D16" s="38"/>
      <c r="E16" s="114">
        <v>0.41475995849825997</v>
      </c>
      <c r="F16" s="114">
        <v>9.7793494507999994E-3</v>
      </c>
      <c r="G16" s="114">
        <v>0.38457843668524999</v>
      </c>
      <c r="H16" s="114" t="s">
        <v>391</v>
      </c>
      <c r="I16" s="114">
        <v>5.4293492626619998E-2</v>
      </c>
      <c r="J16" s="114">
        <v>7.9630455852380003E-2</v>
      </c>
      <c r="K16" s="114">
        <v>0.27870659548334997</v>
      </c>
      <c r="L16" s="114" t="s">
        <v>391</v>
      </c>
      <c r="M16" s="114">
        <v>4.8896747253999999E-2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4889.6747254000302</v>
      </c>
      <c r="AH16" s="39" t="s">
        <v>390</v>
      </c>
      <c r="AI16" s="39" t="s">
        <v>390</v>
      </c>
      <c r="AJ16" s="39" t="s">
        <v>390</v>
      </c>
      <c r="AK16" s="39" t="s">
        <v>389</v>
      </c>
      <c r="AL16" s="41" t="s">
        <v>41</v>
      </c>
    </row>
    <row r="17" spans="1:38" ht="26.25" customHeight="1" thickBot="1" x14ac:dyDescent="0.3">
      <c r="A17" s="36" t="s">
        <v>45</v>
      </c>
      <c r="B17" s="36" t="s">
        <v>50</v>
      </c>
      <c r="C17" s="37" t="s">
        <v>51</v>
      </c>
      <c r="D17" s="38"/>
      <c r="E17" s="114">
        <v>1.2666665744559902</v>
      </c>
      <c r="F17" s="114">
        <v>3.3103214908830003E-2</v>
      </c>
      <c r="G17" s="114">
        <v>1.1368647378583601</v>
      </c>
      <c r="H17" s="114">
        <v>1.330829463994E-2</v>
      </c>
      <c r="I17" s="114">
        <v>4.5621534774450002E-2</v>
      </c>
      <c r="J17" s="114">
        <v>6.6126549421310007E-2</v>
      </c>
      <c r="K17" s="114">
        <v>0.12835935844762</v>
      </c>
      <c r="L17" s="114" t="s">
        <v>391</v>
      </c>
      <c r="M17" s="114">
        <v>0.24973289684990999</v>
      </c>
      <c r="N17" s="114">
        <v>5.9048262710640002E-2</v>
      </c>
      <c r="O17" s="114">
        <v>1.98722576851E-3</v>
      </c>
      <c r="P17" s="114">
        <v>3.9492960726999999E-4</v>
      </c>
      <c r="Q17" s="114">
        <v>4.8297133612800001E-3</v>
      </c>
      <c r="R17" s="114">
        <v>2.69409116664E-3</v>
      </c>
      <c r="S17" s="114">
        <v>1.5595948563840001E-2</v>
      </c>
      <c r="T17" s="114">
        <v>0.77070663161639996</v>
      </c>
      <c r="U17" s="114">
        <v>6.2626904125899999E-3</v>
      </c>
      <c r="V17" s="114">
        <v>4.9796292070080003E-2</v>
      </c>
      <c r="W17" s="114">
        <v>1.518424743753E-2</v>
      </c>
      <c r="X17" s="114">
        <v>1.1854403978E-4</v>
      </c>
      <c r="Y17" s="114">
        <v>1.46277894773E-3</v>
      </c>
      <c r="Z17" s="114">
        <v>1.6578161407E-4</v>
      </c>
      <c r="AA17" s="114">
        <v>1.4627789477E-4</v>
      </c>
      <c r="AB17" s="114">
        <v>1.8933824963700001E-3</v>
      </c>
      <c r="AC17" s="114" t="s">
        <v>391</v>
      </c>
      <c r="AD17" s="114" t="s">
        <v>391</v>
      </c>
      <c r="AE17" s="40"/>
      <c r="AF17" s="114">
        <v>12956.7447504499</v>
      </c>
      <c r="AG17" s="114">
        <v>4125.8940763209202</v>
      </c>
      <c r="AH17" s="114">
        <v>940.56426866481002</v>
      </c>
      <c r="AI17" s="114" t="s">
        <v>390</v>
      </c>
      <c r="AJ17" s="114">
        <v>0</v>
      </c>
      <c r="AK17" s="39" t="s">
        <v>389</v>
      </c>
      <c r="AL17" s="41" t="s">
        <v>41</v>
      </c>
    </row>
    <row r="18" spans="1:38" ht="26.25" customHeight="1" thickBot="1" x14ac:dyDescent="0.3">
      <c r="A18" s="36" t="s">
        <v>45</v>
      </c>
      <c r="B18" s="36" t="s">
        <v>52</v>
      </c>
      <c r="C18" s="37" t="s">
        <v>53</v>
      </c>
      <c r="D18" s="38"/>
      <c r="E18" s="114">
        <v>9.8597339873279996E-2</v>
      </c>
      <c r="F18" s="114">
        <v>2.13992110758E-3</v>
      </c>
      <c r="G18" s="114">
        <v>5.4641761999999997E-2</v>
      </c>
      <c r="H18" s="114">
        <v>1.3464430495799999E-3</v>
      </c>
      <c r="I18" s="114">
        <v>4.0715094299399995E-3</v>
      </c>
      <c r="J18" s="114">
        <v>4.9631390299299995E-3</v>
      </c>
      <c r="K18" s="114">
        <v>5.7603438299399998E-3</v>
      </c>
      <c r="L18" s="114" t="s">
        <v>391</v>
      </c>
      <c r="M18" s="114">
        <v>1.9639821333820001E-2</v>
      </c>
      <c r="N18" s="114">
        <v>4.4335287959900004E-3</v>
      </c>
      <c r="O18" s="114">
        <v>1.69076024E-4</v>
      </c>
      <c r="P18" s="114">
        <v>4.3935771990000001E-5</v>
      </c>
      <c r="Q18" s="114">
        <v>3.9615524800000002E-4</v>
      </c>
      <c r="R18" s="114">
        <v>2.5119675199000003E-4</v>
      </c>
      <c r="S18" s="114">
        <v>1.4007442399999999E-3</v>
      </c>
      <c r="T18" s="114">
        <v>5.2388673187990002E-2</v>
      </c>
      <c r="U18" s="114">
        <v>4.5909202399999999E-4</v>
      </c>
      <c r="V18" s="114">
        <v>3.7206742240000002E-3</v>
      </c>
      <c r="W18" s="114">
        <v>1.21335140978E-3</v>
      </c>
      <c r="X18" s="114">
        <v>1.23106836E-5</v>
      </c>
      <c r="Y18" s="114">
        <v>1.589566289E-4</v>
      </c>
      <c r="Z18" s="114">
        <v>1.8015084599999999E-5</v>
      </c>
      <c r="AA18" s="114">
        <v>1.5895662890000002E-5</v>
      </c>
      <c r="AB18" s="114">
        <v>2.0517805999000001E-4</v>
      </c>
      <c r="AC18" s="114">
        <v>1.8016828478999999E-4</v>
      </c>
      <c r="AD18" s="114">
        <v>1.3552481599999999E-8</v>
      </c>
      <c r="AE18" s="40"/>
      <c r="AF18" s="114">
        <v>1000.38297</v>
      </c>
      <c r="AG18" s="114">
        <v>39.860239999999997</v>
      </c>
      <c r="AH18" s="114">
        <v>266.255849589116</v>
      </c>
      <c r="AI18" s="114" t="s">
        <v>390</v>
      </c>
      <c r="AJ18" s="114">
        <v>0</v>
      </c>
      <c r="AK18" s="39" t="s">
        <v>389</v>
      </c>
      <c r="AL18" s="41" t="s">
        <v>41</v>
      </c>
    </row>
    <row r="19" spans="1:38" ht="26.25" customHeight="1" thickBot="1" x14ac:dyDescent="0.3">
      <c r="A19" s="36" t="s">
        <v>45</v>
      </c>
      <c r="B19" s="36" t="s">
        <v>54</v>
      </c>
      <c r="C19" s="37" t="s">
        <v>55</v>
      </c>
      <c r="D19" s="38"/>
      <c r="E19" s="114">
        <v>1.0439365936623501</v>
      </c>
      <c r="F19" s="114">
        <v>8.5495905721169996E-2</v>
      </c>
      <c r="G19" s="114">
        <v>0.60758688488502999</v>
      </c>
      <c r="H19" s="114">
        <v>1.4292063260199999E-2</v>
      </c>
      <c r="I19" s="114">
        <v>8.7263041553910001E-2</v>
      </c>
      <c r="J19" s="114">
        <v>0.10866501825731001</v>
      </c>
      <c r="K19" s="114">
        <v>0.11387489113111</v>
      </c>
      <c r="L19" s="114" t="s">
        <v>391</v>
      </c>
      <c r="M19" s="114">
        <v>0.22503298263558003</v>
      </c>
      <c r="N19" s="114">
        <v>6.427020708035E-2</v>
      </c>
      <c r="O19" s="114">
        <v>2.4427150063800001E-3</v>
      </c>
      <c r="P19" s="114">
        <v>2.1102480960999998E-3</v>
      </c>
      <c r="Q19" s="114">
        <v>5.9505207779399997E-3</v>
      </c>
      <c r="R19" s="114">
        <v>7.6799760306600004E-3</v>
      </c>
      <c r="S19" s="114">
        <v>2.1461792181710002E-2</v>
      </c>
      <c r="T19" s="114">
        <v>0.51366101791106999</v>
      </c>
      <c r="U19" s="114">
        <v>7.1886415365100004E-3</v>
      </c>
      <c r="V19" s="114">
        <v>0.29424461173663002</v>
      </c>
      <c r="W19" s="114">
        <v>3.2467824453709999E-2</v>
      </c>
      <c r="X19" s="114">
        <v>1.8606992543900001E-3</v>
      </c>
      <c r="Y19" s="114">
        <v>3.2449691817746157E-3</v>
      </c>
      <c r="Z19" s="114">
        <v>8.2841158284384625E-4</v>
      </c>
      <c r="AA19" s="114">
        <v>6.672678943515385E-4</v>
      </c>
      <c r="AB19" s="114">
        <v>6.6013479134000002E-3</v>
      </c>
      <c r="AC19" s="114">
        <v>4.6361683077200001E-3</v>
      </c>
      <c r="AD19" s="114">
        <v>0.11883100258219692</v>
      </c>
      <c r="AE19" s="40"/>
      <c r="AF19" s="114">
        <v>9859.4824625746296</v>
      </c>
      <c r="AG19" s="114">
        <v>698.73275546001696</v>
      </c>
      <c r="AH19" s="114">
        <v>2400.5241178844899</v>
      </c>
      <c r="AI19" s="114">
        <v>774.55377083061001</v>
      </c>
      <c r="AJ19" s="114">
        <v>73.163638000000006</v>
      </c>
      <c r="AK19" s="39" t="s">
        <v>389</v>
      </c>
      <c r="AL19" s="41" t="s">
        <v>41</v>
      </c>
    </row>
    <row r="20" spans="1:38" ht="26.25" customHeight="1" thickBot="1" x14ac:dyDescent="0.3">
      <c r="A20" s="36" t="s">
        <v>45</v>
      </c>
      <c r="B20" s="36" t="s">
        <v>56</v>
      </c>
      <c r="C20" s="37" t="s">
        <v>57</v>
      </c>
      <c r="D20" s="38"/>
      <c r="E20" s="114">
        <v>6.5961641621074003</v>
      </c>
      <c r="F20" s="114">
        <v>1.9027421954010304</v>
      </c>
      <c r="G20" s="114">
        <v>6.0223069151168103</v>
      </c>
      <c r="H20" s="114">
        <v>8.3327393329699989E-2</v>
      </c>
      <c r="I20" s="114">
        <v>1.7942999287663202</v>
      </c>
      <c r="J20" s="114">
        <v>2.3419255616549903</v>
      </c>
      <c r="K20" s="114">
        <v>2.4518824068779401</v>
      </c>
      <c r="L20" s="114" t="s">
        <v>391</v>
      </c>
      <c r="M20" s="114">
        <v>1.7383824760024698</v>
      </c>
      <c r="N20" s="114">
        <v>1.01927010641257</v>
      </c>
      <c r="O20" s="114">
        <v>4.9373988851159997E-2</v>
      </c>
      <c r="P20" s="114">
        <v>1.8419402566259999E-2</v>
      </c>
      <c r="Q20" s="114">
        <v>5.2104248001799996E-2</v>
      </c>
      <c r="R20" s="114">
        <v>0.14261776030311002</v>
      </c>
      <c r="S20" s="114">
        <v>0.39681382479379995</v>
      </c>
      <c r="T20" s="114">
        <v>6.0140190827207798</v>
      </c>
      <c r="U20" s="114">
        <v>0.10548202566047001</v>
      </c>
      <c r="V20" s="114">
        <v>12.16268745328191</v>
      </c>
      <c r="W20" s="114">
        <v>0.28763703359876003</v>
      </c>
      <c r="X20" s="114">
        <v>6.0220224464639996E-2</v>
      </c>
      <c r="Y20" s="114">
        <v>8.3096469471590009E-2</v>
      </c>
      <c r="Z20" s="114">
        <v>2.4629403834589999E-2</v>
      </c>
      <c r="AA20" s="114">
        <v>1.976457588388E-2</v>
      </c>
      <c r="AB20" s="114">
        <v>0.18771067365477001</v>
      </c>
      <c r="AC20" s="114">
        <v>0.19836507948872001</v>
      </c>
      <c r="AD20" s="114">
        <v>0.28805244199198093</v>
      </c>
      <c r="AE20" s="40"/>
      <c r="AF20" s="114">
        <v>35215.908132759301</v>
      </c>
      <c r="AG20" s="114">
        <v>1681.2935163899999</v>
      </c>
      <c r="AH20" s="114">
        <v>3081.14800431719</v>
      </c>
      <c r="AI20" s="114">
        <v>149829.06088427501</v>
      </c>
      <c r="AJ20" s="114">
        <v>2373.2301204</v>
      </c>
      <c r="AK20" s="39" t="s">
        <v>389</v>
      </c>
      <c r="AL20" s="41" t="s">
        <v>41</v>
      </c>
    </row>
    <row r="21" spans="1:38" ht="26.25" customHeight="1" thickBot="1" x14ac:dyDescent="0.3">
      <c r="A21" s="36" t="s">
        <v>45</v>
      </c>
      <c r="B21" s="36" t="s">
        <v>58</v>
      </c>
      <c r="C21" s="37" t="s">
        <v>59</v>
      </c>
      <c r="D21" s="38"/>
      <c r="E21" s="114">
        <v>1.1252406839164799</v>
      </c>
      <c r="F21" s="114">
        <v>3.764536347163E-2</v>
      </c>
      <c r="G21" s="114">
        <v>0.76886592339998006</v>
      </c>
      <c r="H21" s="114">
        <v>1.367982788162E-2</v>
      </c>
      <c r="I21" s="114">
        <v>7.1844665217149994E-2</v>
      </c>
      <c r="J21" s="114">
        <v>8.4615535061149993E-2</v>
      </c>
      <c r="K21" s="114">
        <v>8.6648660861150001E-2</v>
      </c>
      <c r="L21" s="114" t="s">
        <v>391</v>
      </c>
      <c r="M21" s="114">
        <v>0.20734010749603998</v>
      </c>
      <c r="N21" s="114">
        <v>7.1287774951989999E-2</v>
      </c>
      <c r="O21" s="114">
        <v>2.4535717379799999E-3</v>
      </c>
      <c r="P21" s="114">
        <v>2.84615421919E-3</v>
      </c>
      <c r="Q21" s="114">
        <v>6.797506016E-3</v>
      </c>
      <c r="R21" s="114">
        <v>8.9092526659999994E-3</v>
      </c>
      <c r="S21" s="114">
        <v>2.3134850969980001E-2</v>
      </c>
      <c r="T21" s="114">
        <v>0.71878604581399996</v>
      </c>
      <c r="U21" s="114">
        <v>7.6876518111800001E-3</v>
      </c>
      <c r="V21" s="114">
        <v>0.110794771608</v>
      </c>
      <c r="W21" s="114">
        <v>9.2066566291810009E-2</v>
      </c>
      <c r="X21" s="114">
        <v>4.0739610585599999E-4</v>
      </c>
      <c r="Y21" s="114">
        <v>2.0279907743999998E-3</v>
      </c>
      <c r="Z21" s="114">
        <v>3.2002914246000001E-4</v>
      </c>
      <c r="AA21" s="114">
        <v>2.5745810677800003E-4</v>
      </c>
      <c r="AB21" s="114">
        <v>3.0128741295400003E-3</v>
      </c>
      <c r="AC21" s="114">
        <v>1.4214059976000002E-3</v>
      </c>
      <c r="AD21" s="114">
        <v>0.13178489927180001</v>
      </c>
      <c r="AE21" s="40"/>
      <c r="AF21" s="114">
        <v>7905.7791499999903</v>
      </c>
      <c r="AG21" s="114">
        <v>775.14048000000003</v>
      </c>
      <c r="AH21" s="114">
        <v>5068.46593073436</v>
      </c>
      <c r="AI21" s="114">
        <v>242.299010903999</v>
      </c>
      <c r="AJ21" s="114">
        <v>0</v>
      </c>
      <c r="AK21" s="39" t="s">
        <v>389</v>
      </c>
      <c r="AL21" s="41" t="s">
        <v>41</v>
      </c>
    </row>
    <row r="22" spans="1:38" ht="26.25" customHeight="1" thickBot="1" x14ac:dyDescent="0.3">
      <c r="A22" s="36" t="s">
        <v>45</v>
      </c>
      <c r="B22" s="42" t="s">
        <v>60</v>
      </c>
      <c r="C22" s="37" t="s">
        <v>61</v>
      </c>
      <c r="D22" s="38"/>
      <c r="E22" s="114">
        <v>5.960837204194771</v>
      </c>
      <c r="F22" s="114">
        <v>0.10195715252154998</v>
      </c>
      <c r="G22" s="114">
        <v>0.64247355569999998</v>
      </c>
      <c r="H22" s="114">
        <v>1.6795440381229997E-2</v>
      </c>
      <c r="I22" s="114">
        <v>0.10428935293053</v>
      </c>
      <c r="J22" s="114">
        <v>0.12118713372654</v>
      </c>
      <c r="K22" s="114">
        <v>0.12629923803652998</v>
      </c>
      <c r="L22" s="114" t="s">
        <v>391</v>
      </c>
      <c r="M22" s="114">
        <v>0.30273212315062997</v>
      </c>
      <c r="N22" s="114">
        <v>0.16689874713799002</v>
      </c>
      <c r="O22" s="114">
        <v>4.3000881569899996E-3</v>
      </c>
      <c r="P22" s="114">
        <v>3.1353244321400006E-2</v>
      </c>
      <c r="Q22" s="114">
        <v>2.7491373555999999E-2</v>
      </c>
      <c r="R22" s="114">
        <v>7.4390594941979998E-2</v>
      </c>
      <c r="S22" s="114">
        <v>8.2097914327979998E-2</v>
      </c>
      <c r="T22" s="114">
        <v>0.43237878679799002</v>
      </c>
      <c r="U22" s="114">
        <v>2.0463864785980002E-2</v>
      </c>
      <c r="V22" s="114">
        <v>0.163020756392</v>
      </c>
      <c r="W22" s="114">
        <v>1.04372611521237</v>
      </c>
      <c r="X22" s="114">
        <v>2.4801032827100002E-4</v>
      </c>
      <c r="Y22" s="114">
        <v>1.4933986271800002E-3</v>
      </c>
      <c r="Z22" s="114">
        <v>4.6992893052999994E-4</v>
      </c>
      <c r="AA22" s="114">
        <v>1.5587545745299999E-4</v>
      </c>
      <c r="AB22" s="114">
        <v>2.3672133434899999E-3</v>
      </c>
      <c r="AC22" s="114">
        <v>6.5362942181700001E-3</v>
      </c>
      <c r="AD22" s="114">
        <v>1.40565943093185</v>
      </c>
      <c r="AE22" s="40"/>
      <c r="AF22" s="114">
        <v>9000.4788660499798</v>
      </c>
      <c r="AG22" s="114">
        <v>8462.851496719999</v>
      </c>
      <c r="AH22" s="114">
        <v>1074.930592759782</v>
      </c>
      <c r="AI22" s="114">
        <v>106.30793</v>
      </c>
      <c r="AJ22" s="114">
        <v>0</v>
      </c>
      <c r="AK22" s="39" t="s">
        <v>389</v>
      </c>
      <c r="AL22" s="41" t="s">
        <v>41</v>
      </c>
    </row>
    <row r="23" spans="1:38" ht="26.25" customHeight="1" thickBot="1" x14ac:dyDescent="0.3">
      <c r="A23" s="36" t="s">
        <v>62</v>
      </c>
      <c r="B23" s="42" t="s">
        <v>368</v>
      </c>
      <c r="C23" s="37" t="s">
        <v>364</v>
      </c>
      <c r="D23" s="43"/>
      <c r="E23" s="114">
        <v>10.74035422682284</v>
      </c>
      <c r="F23" s="114">
        <v>1.6543394716702799</v>
      </c>
      <c r="G23" s="114">
        <v>0.13541836490145001</v>
      </c>
      <c r="H23" s="114">
        <v>2.1617584473399998E-3</v>
      </c>
      <c r="I23" s="114">
        <v>0.53975363932306997</v>
      </c>
      <c r="J23" s="114">
        <v>0.56973995261879995</v>
      </c>
      <c r="K23" s="114">
        <v>0.59972626591453004</v>
      </c>
      <c r="L23" s="114" t="s">
        <v>391</v>
      </c>
      <c r="M23" s="114">
        <v>9.5761073751748196</v>
      </c>
      <c r="N23" s="114" t="s">
        <v>391</v>
      </c>
      <c r="O23" s="114">
        <v>3.1818470171400002E-3</v>
      </c>
      <c r="P23" s="114" t="s">
        <v>391</v>
      </c>
      <c r="Q23" s="114" t="s">
        <v>391</v>
      </c>
      <c r="R23" s="114">
        <v>1.5909235085750002E-2</v>
      </c>
      <c r="S23" s="114">
        <v>0.54091399291598008</v>
      </c>
      <c r="T23" s="114">
        <v>2.227292912006E-2</v>
      </c>
      <c r="U23" s="114">
        <v>3.1818470171400002E-3</v>
      </c>
      <c r="V23" s="114">
        <v>0.31818470171527996</v>
      </c>
      <c r="W23" s="114" t="s">
        <v>391</v>
      </c>
      <c r="X23" s="114">
        <v>9.6210066016399996E-3</v>
      </c>
      <c r="Y23" s="114">
        <v>1.5833769535550001E-2</v>
      </c>
      <c r="Z23" s="114" t="s">
        <v>391</v>
      </c>
      <c r="AA23" s="114" t="s">
        <v>391</v>
      </c>
      <c r="AB23" s="114" t="s">
        <v>391</v>
      </c>
      <c r="AC23" s="114" t="s">
        <v>391</v>
      </c>
      <c r="AD23" s="114" t="s">
        <v>391</v>
      </c>
      <c r="AE23" s="40"/>
      <c r="AF23" s="114">
        <v>13807.337669213724</v>
      </c>
      <c r="AG23" s="39" t="s">
        <v>390</v>
      </c>
      <c r="AH23" s="39" t="s">
        <v>390</v>
      </c>
      <c r="AI23" s="114" t="s">
        <v>390</v>
      </c>
      <c r="AJ23" s="114">
        <v>0</v>
      </c>
      <c r="AK23" s="39" t="s">
        <v>389</v>
      </c>
      <c r="AL23" s="41" t="s">
        <v>41</v>
      </c>
    </row>
    <row r="24" spans="1:38" ht="26.25" customHeight="1" thickBot="1" x14ac:dyDescent="0.3">
      <c r="A24" s="44" t="s">
        <v>45</v>
      </c>
      <c r="B24" s="42" t="s">
        <v>63</v>
      </c>
      <c r="C24" s="37" t="s">
        <v>64</v>
      </c>
      <c r="D24" s="38"/>
      <c r="E24" s="114">
        <v>6.9675503258312217</v>
      </c>
      <c r="F24" s="114">
        <v>2.0401300308610755</v>
      </c>
      <c r="G24" s="114">
        <v>3.0254059920816601</v>
      </c>
      <c r="H24" s="114">
        <v>6.9220223513935725E-2</v>
      </c>
      <c r="I24" s="114">
        <v>1.6286549994224615</v>
      </c>
      <c r="J24" s="114">
        <v>2.1641372743095717</v>
      </c>
      <c r="K24" s="114">
        <v>2.2884388787317915</v>
      </c>
      <c r="L24" s="114" t="s">
        <v>391</v>
      </c>
      <c r="M24" s="114">
        <v>1.7237506907465499</v>
      </c>
      <c r="N24" s="114">
        <v>0.80647281527334014</v>
      </c>
      <c r="O24" s="114">
        <v>4.5925882530039999E-2</v>
      </c>
      <c r="P24" s="114">
        <v>2.321881814438E-2</v>
      </c>
      <c r="Q24" s="114">
        <v>3.7455664721610007E-2</v>
      </c>
      <c r="R24" s="114">
        <v>0.15702391257305998</v>
      </c>
      <c r="S24" s="114">
        <v>0.38704689024766992</v>
      </c>
      <c r="T24" s="114">
        <v>1.8214851707045698</v>
      </c>
      <c r="U24" s="114">
        <v>8.1712456964479999E-2</v>
      </c>
      <c r="V24" s="114">
        <v>12.92025118448006</v>
      </c>
      <c r="W24" s="114">
        <v>0.37606636154021289</v>
      </c>
      <c r="X24" s="114">
        <v>6.5076753970361001E-2</v>
      </c>
      <c r="Y24" s="114">
        <v>8.9926710342400004E-2</v>
      </c>
      <c r="Z24" s="114">
        <v>2.6712275982023335E-2</v>
      </c>
      <c r="AA24" s="114">
        <v>2.1368239584689669E-2</v>
      </c>
      <c r="AB24" s="114">
        <v>0.203083979879636</v>
      </c>
      <c r="AC24" s="114">
        <v>0.19637469744619998</v>
      </c>
      <c r="AD24" s="114">
        <v>0.54888202136770392</v>
      </c>
      <c r="AE24" s="40"/>
      <c r="AF24" s="114">
        <v>26392.880539999896</v>
      </c>
      <c r="AG24" s="114">
        <v>3304.9523199999976</v>
      </c>
      <c r="AH24" s="114">
        <v>2023.2700948729205</v>
      </c>
      <c r="AI24" s="114">
        <v>38705.642404085105</v>
      </c>
      <c r="AJ24" s="114">
        <v>98.855069999999998</v>
      </c>
      <c r="AK24" s="39" t="s">
        <v>389</v>
      </c>
      <c r="AL24" s="41" t="s">
        <v>41</v>
      </c>
    </row>
    <row r="25" spans="1:38" ht="26.25" customHeight="1" thickBot="1" x14ac:dyDescent="0.3">
      <c r="A25" s="36" t="s">
        <v>65</v>
      </c>
      <c r="B25" s="42" t="s">
        <v>66</v>
      </c>
      <c r="C25" s="45" t="s">
        <v>67</v>
      </c>
      <c r="D25" s="38"/>
      <c r="E25" s="114">
        <v>0.52457002410067</v>
      </c>
      <c r="F25" s="114">
        <v>9.1543834716010006E-2</v>
      </c>
      <c r="G25" s="114">
        <v>4.444688621403E-2</v>
      </c>
      <c r="H25" s="114" t="s">
        <v>391</v>
      </c>
      <c r="I25" s="114">
        <v>1.4284349999999999E-2</v>
      </c>
      <c r="J25" s="114">
        <v>1.4284349999999999E-2</v>
      </c>
      <c r="K25" s="114">
        <v>1.4284349999999999E-2</v>
      </c>
      <c r="L25" s="114" t="s">
        <v>391</v>
      </c>
      <c r="M25" s="114">
        <v>0.48291100594102998</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1912.1050449279701</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0.49346268390972003</v>
      </c>
      <c r="F26" s="114">
        <v>0.10648503011931</v>
      </c>
      <c r="G26" s="114">
        <v>4.6839926338060001E-2</v>
      </c>
      <c r="H26" s="114" t="s">
        <v>391</v>
      </c>
      <c r="I26" s="114">
        <v>1.588082999999E-2</v>
      </c>
      <c r="J26" s="114">
        <v>1.588082999999E-2</v>
      </c>
      <c r="K26" s="114">
        <v>1.588082999999E-2</v>
      </c>
      <c r="L26" s="114" t="s">
        <v>391</v>
      </c>
      <c r="M26" s="114">
        <v>1.01296420279486</v>
      </c>
      <c r="N26" s="114">
        <v>0.93191658289003998</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2015.0536310637967</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56.735979536914734</v>
      </c>
      <c r="F27" s="114">
        <v>66.847102292149401</v>
      </c>
      <c r="G27" s="114">
        <v>0.53022918902122995</v>
      </c>
      <c r="H27" s="114">
        <v>3.1732060832905598</v>
      </c>
      <c r="I27" s="114">
        <v>0.51188756059310525</v>
      </c>
      <c r="J27" s="114">
        <v>0.51188756059310525</v>
      </c>
      <c r="K27" s="114">
        <v>0.51188756059310525</v>
      </c>
      <c r="L27" s="114" t="s">
        <v>391</v>
      </c>
      <c r="M27" s="114">
        <v>505.90646334743002</v>
      </c>
      <c r="N27" s="114">
        <v>4.6479758263918269E-3</v>
      </c>
      <c r="O27" s="114">
        <v>7.8099372269753616E-4</v>
      </c>
      <c r="P27" s="114">
        <v>3.4556939411631758E-2</v>
      </c>
      <c r="Q27" s="114">
        <v>1.176160283835578E-3</v>
      </c>
      <c r="R27" s="114">
        <v>2.5894809107537137E-2</v>
      </c>
      <c r="S27" s="114">
        <v>1.8426913822763669E-2</v>
      </c>
      <c r="T27" s="114">
        <v>8.9113823142127641E-3</v>
      </c>
      <c r="U27" s="114">
        <v>7.9033312227371865E-4</v>
      </c>
      <c r="V27" s="114">
        <v>0.13068514716509358</v>
      </c>
      <c r="W27" s="114">
        <v>1.8016882123991</v>
      </c>
      <c r="X27" s="114">
        <v>1.9457528868340002E-2</v>
      </c>
      <c r="Y27" s="114">
        <v>2.0696972008390001E-2</v>
      </c>
      <c r="Z27" s="114">
        <v>1.4771568188320001E-2</v>
      </c>
      <c r="AA27" s="114">
        <v>2.2415912305610002E-2</v>
      </c>
      <c r="AB27" s="114">
        <v>7.7341981370679991E-2</v>
      </c>
      <c r="AC27" s="114" t="s">
        <v>391</v>
      </c>
      <c r="AD27" s="114">
        <v>3.6524125828999999E-4</v>
      </c>
      <c r="AE27" s="40"/>
      <c r="AF27" s="114">
        <v>176775.5896926437</v>
      </c>
      <c r="AG27" s="39" t="s">
        <v>390</v>
      </c>
      <c r="AH27" s="114" t="s">
        <v>390</v>
      </c>
      <c r="AI27" s="114">
        <v>1.48852763819095</v>
      </c>
      <c r="AJ27" s="114">
        <v>0</v>
      </c>
      <c r="AK27" s="39" t="s">
        <v>389</v>
      </c>
      <c r="AL27" s="41" t="s">
        <v>41</v>
      </c>
    </row>
    <row r="28" spans="1:38" ht="26.25" customHeight="1" thickBot="1" x14ac:dyDescent="0.3">
      <c r="A28" s="36" t="s">
        <v>70</v>
      </c>
      <c r="B28" s="36" t="s">
        <v>73</v>
      </c>
      <c r="C28" s="37" t="s">
        <v>74</v>
      </c>
      <c r="D28" s="38"/>
      <c r="E28" s="114">
        <v>7.41970436583523</v>
      </c>
      <c r="F28" s="114">
        <v>5.1827493645534197</v>
      </c>
      <c r="G28" s="114">
        <v>6.6800635183260001E-2</v>
      </c>
      <c r="H28" s="114">
        <v>0.16057741325740002</v>
      </c>
      <c r="I28" s="114">
        <v>0.30309165362351004</v>
      </c>
      <c r="J28" s="114">
        <v>0.30309165362351004</v>
      </c>
      <c r="K28" s="114">
        <v>0.30309165362351004</v>
      </c>
      <c r="L28" s="114" t="s">
        <v>391</v>
      </c>
      <c r="M28" s="114">
        <v>80.203475063677203</v>
      </c>
      <c r="N28" s="114">
        <v>3.2916899334999998E-4</v>
      </c>
      <c r="O28" s="114">
        <v>5.8695008658631205E-5</v>
      </c>
      <c r="P28" s="114">
        <v>2.80566711309E-3</v>
      </c>
      <c r="Q28" s="114">
        <v>9.0061986877262504E-5</v>
      </c>
      <c r="R28" s="114">
        <v>2.4082870402800001E-3</v>
      </c>
      <c r="S28" s="114">
        <v>1.6902014167000001E-3</v>
      </c>
      <c r="T28" s="114">
        <v>6.4470049130000004E-4</v>
      </c>
      <c r="U28" s="114">
        <v>6.2733956437262503E-5</v>
      </c>
      <c r="V28" s="114">
        <v>1.047227124656E-2</v>
      </c>
      <c r="W28" s="114">
        <v>0.12253663365736001</v>
      </c>
      <c r="X28" s="114">
        <v>2.1200104654900001E-3</v>
      </c>
      <c r="Y28" s="114">
        <v>1.6418811857000001E-3</v>
      </c>
      <c r="Z28" s="114">
        <v>1.2012729485600001E-3</v>
      </c>
      <c r="AA28" s="114">
        <v>1.84164643501E-3</v>
      </c>
      <c r="AB28" s="114">
        <v>6.8048110347800001E-3</v>
      </c>
      <c r="AC28" s="114" t="s">
        <v>391</v>
      </c>
      <c r="AD28" s="114">
        <v>8.4696652324689291E-5</v>
      </c>
      <c r="AE28" s="40"/>
      <c r="AF28" s="114">
        <v>15448.887576124011</v>
      </c>
      <c r="AG28" s="39" t="s">
        <v>390</v>
      </c>
      <c r="AH28" s="114" t="s">
        <v>390</v>
      </c>
      <c r="AI28" s="114" t="s">
        <v>390</v>
      </c>
      <c r="AJ28" s="114">
        <v>0</v>
      </c>
      <c r="AK28" s="39" t="s">
        <v>389</v>
      </c>
      <c r="AL28" s="41" t="s">
        <v>41</v>
      </c>
    </row>
    <row r="29" spans="1:38" ht="26.25" customHeight="1" thickBot="1" x14ac:dyDescent="0.3">
      <c r="A29" s="36" t="s">
        <v>70</v>
      </c>
      <c r="B29" s="36" t="s">
        <v>75</v>
      </c>
      <c r="C29" s="37" t="s">
        <v>76</v>
      </c>
      <c r="D29" s="38"/>
      <c r="E29" s="114">
        <v>64.507539219700988</v>
      </c>
      <c r="F29" s="114">
        <v>4.3509125857928099</v>
      </c>
      <c r="G29" s="114">
        <v>0.60305860063736005</v>
      </c>
      <c r="H29" s="114">
        <v>1.0398055471709999E-2</v>
      </c>
      <c r="I29" s="114">
        <v>2.4857703908689102</v>
      </c>
      <c r="J29" s="114">
        <v>2.4857703908689102</v>
      </c>
      <c r="K29" s="114">
        <v>2.4857703908689102</v>
      </c>
      <c r="L29" s="114" t="s">
        <v>391</v>
      </c>
      <c r="M29" s="114">
        <v>13.80578870141793</v>
      </c>
      <c r="N29" s="114">
        <v>5.8136510094165001E-6</v>
      </c>
      <c r="O29" s="114">
        <v>7.1916461843296023E-5</v>
      </c>
      <c r="P29" s="114">
        <v>7.4749410607800005E-3</v>
      </c>
      <c r="Q29" s="114">
        <v>1.42647292534944E-4</v>
      </c>
      <c r="R29" s="114">
        <v>1.1897378682549999E-2</v>
      </c>
      <c r="S29" s="114">
        <v>7.9815061482100009E-3</v>
      </c>
      <c r="T29" s="114">
        <v>3.0545031480999998E-4</v>
      </c>
      <c r="U29" s="114">
        <v>1.4146166137329601E-4</v>
      </c>
      <c r="V29" s="114">
        <v>2.542753011262E-2</v>
      </c>
      <c r="W29" s="114">
        <v>0.28298256041301001</v>
      </c>
      <c r="X29" s="114">
        <v>1.7499200804917186E-3</v>
      </c>
      <c r="Y29" s="114">
        <v>9.7321377227406834E-3</v>
      </c>
      <c r="Z29" s="114">
        <v>4.0857265814632712E-3</v>
      </c>
      <c r="AA29" s="114">
        <v>1.70714703954E-3</v>
      </c>
      <c r="AB29" s="114">
        <v>1.7274931424269998E-2</v>
      </c>
      <c r="AC29" s="114" t="s">
        <v>391</v>
      </c>
      <c r="AD29" s="114">
        <v>5.1632273184817137E-5</v>
      </c>
      <c r="AE29" s="40"/>
      <c r="AF29" s="114">
        <v>60557.413434146823</v>
      </c>
      <c r="AG29" s="39" t="s">
        <v>390</v>
      </c>
      <c r="AH29" s="114">
        <v>153.23070000000001</v>
      </c>
      <c r="AI29" s="114">
        <v>191.88929403186398</v>
      </c>
      <c r="AJ29" s="114">
        <v>0</v>
      </c>
      <c r="AK29" s="39" t="s">
        <v>389</v>
      </c>
      <c r="AL29" s="41" t="s">
        <v>41</v>
      </c>
    </row>
    <row r="30" spans="1:38" ht="26.25" customHeight="1" thickBot="1" x14ac:dyDescent="0.3">
      <c r="A30" s="36" t="s">
        <v>70</v>
      </c>
      <c r="B30" s="36" t="s">
        <v>77</v>
      </c>
      <c r="C30" s="37" t="s">
        <v>78</v>
      </c>
      <c r="D30" s="38"/>
      <c r="E30" s="114">
        <v>8.6354486532409999E-2</v>
      </c>
      <c r="F30" s="114">
        <v>1.08902678165184</v>
      </c>
      <c r="G30" s="114">
        <v>1.8917674900500001E-3</v>
      </c>
      <c r="H30" s="114">
        <v>8.0272151971000003E-4</v>
      </c>
      <c r="I30" s="114">
        <v>3.7610917997870003E-2</v>
      </c>
      <c r="J30" s="114">
        <v>3.7610917997870003E-2</v>
      </c>
      <c r="K30" s="114">
        <v>3.7610917997870003E-2</v>
      </c>
      <c r="L30" s="114" t="s">
        <v>391</v>
      </c>
      <c r="M30" s="114">
        <v>5.6582015620667496</v>
      </c>
      <c r="N30" s="114">
        <v>1.95731039E-5</v>
      </c>
      <c r="O30" s="114">
        <v>3.2499682007749001E-6</v>
      </c>
      <c r="P30" s="114">
        <v>1.4137361673E-4</v>
      </c>
      <c r="Q30" s="114">
        <v>4.8749523011623004E-6</v>
      </c>
      <c r="R30" s="114">
        <v>1.0237399831999999E-4</v>
      </c>
      <c r="S30" s="114">
        <v>7.3124284510000005E-5</v>
      </c>
      <c r="T30" s="114">
        <v>3.7374634300000001E-5</v>
      </c>
      <c r="U30" s="114">
        <v>3.2499682007749001E-6</v>
      </c>
      <c r="V30" s="114">
        <v>5.3624475312000002E-4</v>
      </c>
      <c r="W30" s="114">
        <v>1.4749262324910001E-2</v>
      </c>
      <c r="X30" s="114">
        <v>1.496048138E-4</v>
      </c>
      <c r="Y30" s="114">
        <v>1.6830541551999999E-4</v>
      </c>
      <c r="Z30" s="114">
        <v>1.2155391121E-4</v>
      </c>
      <c r="AA30" s="114">
        <v>1.8233086682E-4</v>
      </c>
      <c r="AB30" s="114">
        <v>6.2179500736000005E-4</v>
      </c>
      <c r="AC30" s="114" t="s">
        <v>391</v>
      </c>
      <c r="AD30" s="114">
        <v>1.359529005E-5</v>
      </c>
      <c r="AE30" s="40"/>
      <c r="AF30" s="114">
        <v>710.22638414267703</v>
      </c>
      <c r="AG30" s="39" t="s">
        <v>390</v>
      </c>
      <c r="AH30" s="39" t="s">
        <v>390</v>
      </c>
      <c r="AI30" s="114" t="s">
        <v>390</v>
      </c>
      <c r="AJ30" s="114">
        <v>0</v>
      </c>
      <c r="AK30" s="39" t="s">
        <v>389</v>
      </c>
      <c r="AL30" s="41" t="s">
        <v>41</v>
      </c>
    </row>
    <row r="31" spans="1:38" ht="26.25" customHeight="1" thickBot="1" x14ac:dyDescent="0.3">
      <c r="A31" s="36" t="s">
        <v>70</v>
      </c>
      <c r="B31" s="36" t="s">
        <v>79</v>
      </c>
      <c r="C31" s="37" t="s">
        <v>80</v>
      </c>
      <c r="D31" s="38"/>
      <c r="E31" s="39" t="s">
        <v>389</v>
      </c>
      <c r="F31" s="114">
        <v>23.823541954322501</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0.22600000000000001</v>
      </c>
      <c r="J32" s="114">
        <v>0.88700000000000001</v>
      </c>
      <c r="K32" s="114">
        <v>1.30836734693877</v>
      </c>
      <c r="L32" s="114" t="s">
        <v>391</v>
      </c>
      <c r="M32" s="114" t="s">
        <v>389</v>
      </c>
      <c r="N32" s="114">
        <v>3.3294294667948199</v>
      </c>
      <c r="O32" s="114">
        <v>1.4230072434399999E-3</v>
      </c>
      <c r="P32" s="114" t="s">
        <v>391</v>
      </c>
      <c r="Q32" s="114" t="s">
        <v>391</v>
      </c>
      <c r="R32" s="114">
        <v>1.64841853499E-3</v>
      </c>
      <c r="S32" s="114">
        <v>21.208746888257998</v>
      </c>
      <c r="T32" s="114">
        <v>3.2383139012400002E-3</v>
      </c>
      <c r="U32" s="114" t="s">
        <v>391</v>
      </c>
      <c r="V32" s="114">
        <v>14.721963706212399</v>
      </c>
      <c r="W32" s="114" t="s">
        <v>389</v>
      </c>
      <c r="X32" s="114">
        <v>4.2545918367299998E-3</v>
      </c>
      <c r="Y32" s="114">
        <v>1.1271428571E-4</v>
      </c>
      <c r="Z32" s="114">
        <v>1.6638775509999999E-4</v>
      </c>
      <c r="AA32" s="114" t="s">
        <v>391</v>
      </c>
      <c r="AB32" s="114">
        <v>4.5336938775499998E-3</v>
      </c>
      <c r="AC32" s="114" t="s">
        <v>389</v>
      </c>
      <c r="AD32" s="114" t="s">
        <v>389</v>
      </c>
      <c r="AE32" s="40"/>
      <c r="AF32" s="39" t="s">
        <v>389</v>
      </c>
      <c r="AG32" s="39" t="s">
        <v>389</v>
      </c>
      <c r="AH32" s="39" t="s">
        <v>389</v>
      </c>
      <c r="AI32" s="39" t="s">
        <v>389</v>
      </c>
      <c r="AJ32" s="39" t="s">
        <v>389</v>
      </c>
      <c r="AK32" s="114">
        <v>66149</v>
      </c>
      <c r="AL32" s="46" t="s">
        <v>387</v>
      </c>
    </row>
    <row r="33" spans="1:38" ht="26.25" customHeight="1" thickBot="1" x14ac:dyDescent="0.3">
      <c r="A33" s="36" t="s">
        <v>70</v>
      </c>
      <c r="B33" s="36" t="s">
        <v>83</v>
      </c>
      <c r="C33" s="37" t="s">
        <v>84</v>
      </c>
      <c r="D33" s="38"/>
      <c r="E33" s="114" t="s">
        <v>389</v>
      </c>
      <c r="F33" s="114" t="s">
        <v>389</v>
      </c>
      <c r="G33" s="114" t="s">
        <v>389</v>
      </c>
      <c r="H33" s="114" t="s">
        <v>389</v>
      </c>
      <c r="I33" s="114">
        <v>0.56699999999999995</v>
      </c>
      <c r="J33" s="114">
        <v>7.093</v>
      </c>
      <c r="K33" s="114">
        <v>14.186</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66149</v>
      </c>
      <c r="AL33" s="46" t="s">
        <v>387</v>
      </c>
    </row>
    <row r="34" spans="1:38" ht="26.25" customHeight="1" thickBot="1" x14ac:dyDescent="0.3">
      <c r="A34" s="36" t="s">
        <v>62</v>
      </c>
      <c r="B34" s="36" t="s">
        <v>85</v>
      </c>
      <c r="C34" s="37" t="s">
        <v>86</v>
      </c>
      <c r="D34" s="38"/>
      <c r="E34" s="114">
        <v>1.2528554000000001</v>
      </c>
      <c r="F34" s="114">
        <v>0.10435495</v>
      </c>
      <c r="G34" s="114">
        <v>9.3957115252500008E-3</v>
      </c>
      <c r="H34" s="114">
        <v>1.5193129094999999E-4</v>
      </c>
      <c r="I34" s="114">
        <v>2.9735124086390001E-2</v>
      </c>
      <c r="J34" s="114">
        <v>3.1254436995909997E-2</v>
      </c>
      <c r="K34" s="114">
        <v>3.2990794606800003E-2</v>
      </c>
      <c r="L34" s="114" t="s">
        <v>391</v>
      </c>
      <c r="M34" s="114">
        <v>0.35516419999999999</v>
      </c>
      <c r="N34" s="114" t="s">
        <v>391</v>
      </c>
      <c r="O34" s="114">
        <v>2.1704470136E-4</v>
      </c>
      <c r="P34" s="114" t="s">
        <v>391</v>
      </c>
      <c r="Q34" s="114" t="s">
        <v>391</v>
      </c>
      <c r="R34" s="114">
        <v>1.0852235067999999E-3</v>
      </c>
      <c r="S34" s="114">
        <v>3.6897599231289997E-2</v>
      </c>
      <c r="T34" s="114">
        <v>1.51931290952E-3</v>
      </c>
      <c r="U34" s="114">
        <v>2.1704470136E-4</v>
      </c>
      <c r="V34" s="114">
        <v>2.1704470136050001E-2</v>
      </c>
      <c r="W34" s="114" t="s">
        <v>391</v>
      </c>
      <c r="X34" s="114">
        <v>6.5113410407999998E-4</v>
      </c>
      <c r="Y34" s="114">
        <v>1.0852235067999999E-3</v>
      </c>
      <c r="Z34" s="114" t="s">
        <v>391</v>
      </c>
      <c r="AA34" s="114" t="s">
        <v>391</v>
      </c>
      <c r="AB34" s="114" t="s">
        <v>391</v>
      </c>
      <c r="AC34" s="114" t="s">
        <v>391</v>
      </c>
      <c r="AD34" s="114" t="s">
        <v>391</v>
      </c>
      <c r="AE34" s="40"/>
      <c r="AF34" s="114">
        <v>939.55056000000002</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7.9559416464793404</v>
      </c>
      <c r="F36" s="114">
        <v>4.9326428313349497</v>
      </c>
      <c r="G36" s="114">
        <v>4.2721920179103803</v>
      </c>
      <c r="H36" s="114">
        <v>7.7187188340399997E-3</v>
      </c>
      <c r="I36" s="114">
        <v>0.91715881417094991</v>
      </c>
      <c r="J36" s="114">
        <v>0.96261089505945008</v>
      </c>
      <c r="K36" s="114">
        <v>0.96261089505945008</v>
      </c>
      <c r="L36" s="114" t="s">
        <v>391</v>
      </c>
      <c r="M36" s="114">
        <v>14.169805463848849</v>
      </c>
      <c r="N36" s="114">
        <v>2.3857897440190002E-2</v>
      </c>
      <c r="O36" s="114">
        <v>1.66605792569E-3</v>
      </c>
      <c r="P36" s="114">
        <v>2.2527616837445043E-4</v>
      </c>
      <c r="Q36" s="114">
        <v>9.4028033952179998E-2</v>
      </c>
      <c r="R36" s="114">
        <v>8.7034989671629995E-2</v>
      </c>
      <c r="S36" s="114">
        <v>0.28545049878905998</v>
      </c>
      <c r="T36" s="114">
        <v>2.6684632728364499</v>
      </c>
      <c r="U36" s="114">
        <v>2.1794968599844504E-3</v>
      </c>
      <c r="V36" s="114">
        <v>0.22352930280330002</v>
      </c>
      <c r="W36" s="114">
        <v>5.9152390161449998E-2</v>
      </c>
      <c r="X36" s="114">
        <v>1.5623091927899999E-3</v>
      </c>
      <c r="Y36" s="114">
        <v>5.8185825056799997E-3</v>
      </c>
      <c r="Z36" s="114">
        <v>1.7605798028899999E-3</v>
      </c>
      <c r="AA36" s="114">
        <v>2.7868068934800002E-3</v>
      </c>
      <c r="AB36" s="114">
        <v>1.192827839489E-2</v>
      </c>
      <c r="AC36" s="114">
        <v>2.135755794975E-2</v>
      </c>
      <c r="AD36" s="114">
        <v>8.3895499332609993E-2</v>
      </c>
      <c r="AE36" s="40"/>
      <c r="AF36" s="114">
        <v>6650.1754794516182</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1.6798397522399999E-3</v>
      </c>
      <c r="F37" s="114">
        <v>4.1995993800000003E-5</v>
      </c>
      <c r="G37" s="114">
        <v>2.0997996900000001E-5</v>
      </c>
      <c r="H37" s="114">
        <v>4.1995993800000003E-5</v>
      </c>
      <c r="I37" s="114">
        <v>2.0997996900000001E-5</v>
      </c>
      <c r="J37" s="114">
        <v>2.0997996900000001E-5</v>
      </c>
      <c r="K37" s="114" t="s">
        <v>391</v>
      </c>
      <c r="L37" s="114" t="s">
        <v>391</v>
      </c>
      <c r="M37" s="114">
        <v>8.3991987611999996E-4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41.995993806073699</v>
      </c>
      <c r="AI37" s="39" t="s">
        <v>390</v>
      </c>
      <c r="AJ37" s="39" t="s">
        <v>390</v>
      </c>
      <c r="AK37" s="39" t="s">
        <v>389</v>
      </c>
      <c r="AL37" s="41" t="s">
        <v>41</v>
      </c>
    </row>
    <row r="38" spans="1:38" ht="26.25" customHeight="1" thickBot="1" x14ac:dyDescent="0.3">
      <c r="A38" s="36" t="s">
        <v>62</v>
      </c>
      <c r="B38" s="36" t="s">
        <v>93</v>
      </c>
      <c r="C38" s="37" t="s">
        <v>94</v>
      </c>
      <c r="D38" s="47"/>
      <c r="E38" s="114">
        <v>5.6845700893055104</v>
      </c>
      <c r="F38" s="114">
        <v>0.83800251706286999</v>
      </c>
      <c r="G38" s="114">
        <v>0.21235403650643001</v>
      </c>
      <c r="H38" s="114">
        <v>8.4027901969100007E-3</v>
      </c>
      <c r="I38" s="114">
        <v>0.23458328000143999</v>
      </c>
      <c r="J38" s="114">
        <v>0.24266710299281999</v>
      </c>
      <c r="K38" s="114">
        <v>0.25075092598420001</v>
      </c>
      <c r="L38" s="114" t="s">
        <v>391</v>
      </c>
      <c r="M38" s="114">
        <v>4.1076397858800897</v>
      </c>
      <c r="N38" s="114">
        <v>0.47041152704326</v>
      </c>
      <c r="O38" s="114">
        <v>7.0933141725999999E-4</v>
      </c>
      <c r="P38" s="114" t="s">
        <v>391</v>
      </c>
      <c r="Q38" s="114" t="s">
        <v>391</v>
      </c>
      <c r="R38" s="114">
        <v>3.5466570863200001E-3</v>
      </c>
      <c r="S38" s="114">
        <v>0.12058634093513</v>
      </c>
      <c r="T38" s="114">
        <v>4.9653199208499997E-3</v>
      </c>
      <c r="U38" s="114">
        <v>7.0933141725999999E-4</v>
      </c>
      <c r="V38" s="114">
        <v>7.0933141726550006E-2</v>
      </c>
      <c r="W38" s="114" t="s">
        <v>391</v>
      </c>
      <c r="X38" s="114">
        <v>2.1279942517900001E-3</v>
      </c>
      <c r="Y38" s="114">
        <v>3.5466570863200001E-3</v>
      </c>
      <c r="Z38" s="114" t="s">
        <v>391</v>
      </c>
      <c r="AA38" s="114" t="s">
        <v>391</v>
      </c>
      <c r="AB38" s="114" t="s">
        <v>391</v>
      </c>
      <c r="AC38" s="114" t="s">
        <v>391</v>
      </c>
      <c r="AD38" s="114" t="s">
        <v>391</v>
      </c>
      <c r="AE38" s="40"/>
      <c r="AF38" s="114">
        <v>11958.5813191053</v>
      </c>
      <c r="AG38" s="39" t="s">
        <v>390</v>
      </c>
      <c r="AH38" s="39" t="s">
        <v>390</v>
      </c>
      <c r="AI38" s="114" t="s">
        <v>390</v>
      </c>
      <c r="AJ38" s="114">
        <v>0</v>
      </c>
      <c r="AK38" s="39" t="s">
        <v>389</v>
      </c>
      <c r="AL38" s="41" t="s">
        <v>41</v>
      </c>
    </row>
    <row r="39" spans="1:38" ht="26.25" customHeight="1" thickBot="1" x14ac:dyDescent="0.3">
      <c r="A39" s="36" t="s">
        <v>95</v>
      </c>
      <c r="B39" s="36" t="s">
        <v>96</v>
      </c>
      <c r="C39" s="37" t="s">
        <v>365</v>
      </c>
      <c r="D39" s="38"/>
      <c r="E39" s="114">
        <v>1.29575471925154</v>
      </c>
      <c r="F39" s="114">
        <v>0.34208024819041</v>
      </c>
      <c r="G39" s="114">
        <v>0.81217255456068005</v>
      </c>
      <c r="H39" s="114">
        <v>2.5880936368199998E-2</v>
      </c>
      <c r="I39" s="114">
        <v>0.25330656588946998</v>
      </c>
      <c r="J39" s="114">
        <v>0.26612996184832</v>
      </c>
      <c r="K39" s="114">
        <v>0.26948677396285003</v>
      </c>
      <c r="L39" s="114" t="s">
        <v>391</v>
      </c>
      <c r="M39" s="114">
        <v>2.3615670292931501</v>
      </c>
      <c r="N39" s="114">
        <v>8.0563503841019998E-2</v>
      </c>
      <c r="O39" s="114">
        <v>6.4938463682000002E-3</v>
      </c>
      <c r="P39" s="114">
        <v>2.27415732803E-3</v>
      </c>
      <c r="Q39" s="114">
        <v>9.618550182420001E-3</v>
      </c>
      <c r="R39" s="114">
        <v>1.2436438368199999E-2</v>
      </c>
      <c r="S39" s="114">
        <v>4.851843728033E-2</v>
      </c>
      <c r="T39" s="114">
        <v>0.43754656264017</v>
      </c>
      <c r="U39" s="114">
        <v>7.1643266753399996E-3</v>
      </c>
      <c r="V39" s="114">
        <v>0.34075575042720002</v>
      </c>
      <c r="W39" s="114">
        <v>5.0891081924760002E-2</v>
      </c>
      <c r="X39" s="114">
        <v>5.0847772480069997E-2</v>
      </c>
      <c r="Y39" s="114">
        <v>5.6749295911660003E-2</v>
      </c>
      <c r="Z39" s="114">
        <v>1.90208349042E-2</v>
      </c>
      <c r="AA39" s="114">
        <v>2.9335738485830001E-2</v>
      </c>
      <c r="AB39" s="114">
        <v>0.15595364178178001</v>
      </c>
      <c r="AC39" s="114">
        <v>3.6350772803399999E-3</v>
      </c>
      <c r="AD39" s="114">
        <v>4.3620927360000002E-5</v>
      </c>
      <c r="AE39" s="40"/>
      <c r="AF39" s="114">
        <v>21236.240000000002</v>
      </c>
      <c r="AG39" s="114">
        <v>0</v>
      </c>
      <c r="AH39" s="114">
        <v>2279.4</v>
      </c>
      <c r="AI39" s="114">
        <v>727.01545606800005</v>
      </c>
      <c r="AJ39" s="114">
        <v>0</v>
      </c>
      <c r="AK39" s="39" t="s">
        <v>389</v>
      </c>
      <c r="AL39" s="41" t="s">
        <v>41</v>
      </c>
    </row>
    <row r="40" spans="1:38" ht="26.25" customHeight="1" thickBot="1" x14ac:dyDescent="0.3">
      <c r="A40" s="36" t="s">
        <v>62</v>
      </c>
      <c r="B40" s="36" t="s">
        <v>97</v>
      </c>
      <c r="C40" s="37" t="s">
        <v>366</v>
      </c>
      <c r="D40" s="38"/>
      <c r="E40" s="114">
        <v>2.2945650540602798</v>
      </c>
      <c r="F40" s="114">
        <v>2.1365856878127301</v>
      </c>
      <c r="G40" s="114">
        <v>3.2114347039950003E-2</v>
      </c>
      <c r="H40" s="114">
        <v>5.5946758169E-4</v>
      </c>
      <c r="I40" s="114">
        <v>0.20308962314236001</v>
      </c>
      <c r="J40" s="114">
        <v>0.21437237998360001</v>
      </c>
      <c r="K40" s="114">
        <v>0.22565513682484001</v>
      </c>
      <c r="L40" s="114" t="s">
        <v>391</v>
      </c>
      <c r="M40" s="114">
        <v>25.252406116155541</v>
      </c>
      <c r="N40" s="114" t="s">
        <v>391</v>
      </c>
      <c r="O40" s="114">
        <v>9.2477956863E-4</v>
      </c>
      <c r="P40" s="114" t="s">
        <v>391</v>
      </c>
      <c r="Q40" s="114" t="s">
        <v>391</v>
      </c>
      <c r="R40" s="114">
        <v>4.62389784322E-3</v>
      </c>
      <c r="S40" s="114">
        <v>0.15721252666989</v>
      </c>
      <c r="T40" s="114">
        <v>6.4734569805199992E-3</v>
      </c>
      <c r="U40" s="114">
        <v>9.2477956863E-4</v>
      </c>
      <c r="V40" s="114">
        <v>9.2477956864639999E-2</v>
      </c>
      <c r="W40" s="114" t="s">
        <v>391</v>
      </c>
      <c r="X40" s="114">
        <v>3.0250120551099996E-3</v>
      </c>
      <c r="Y40" s="114">
        <v>4.3732244940499999E-3</v>
      </c>
      <c r="Z40" s="114" t="s">
        <v>391</v>
      </c>
      <c r="AA40" s="114" t="s">
        <v>391</v>
      </c>
      <c r="AB40" s="114" t="s">
        <v>391</v>
      </c>
      <c r="AC40" s="114" t="s">
        <v>391</v>
      </c>
      <c r="AD40" s="114" t="s">
        <v>391</v>
      </c>
      <c r="AE40" s="40"/>
      <c r="AF40" s="114">
        <v>4020.32080735197</v>
      </c>
      <c r="AG40" s="39" t="s">
        <v>390</v>
      </c>
      <c r="AH40" s="39" t="s">
        <v>390</v>
      </c>
      <c r="AI40" s="114" t="s">
        <v>390</v>
      </c>
      <c r="AJ40" s="114">
        <v>0</v>
      </c>
      <c r="AK40" s="39" t="s">
        <v>389</v>
      </c>
      <c r="AL40" s="41" t="s">
        <v>41</v>
      </c>
    </row>
    <row r="41" spans="1:38" ht="26.25" customHeight="1" thickBot="1" x14ac:dyDescent="0.3">
      <c r="A41" s="36" t="s">
        <v>95</v>
      </c>
      <c r="B41" s="36" t="s">
        <v>98</v>
      </c>
      <c r="C41" s="37" t="s">
        <v>375</v>
      </c>
      <c r="D41" s="38"/>
      <c r="E41" s="114">
        <v>7.5142230375842995</v>
      </c>
      <c r="F41" s="114">
        <v>19.9062113266348</v>
      </c>
      <c r="G41" s="114">
        <v>2.9099508868669401</v>
      </c>
      <c r="H41" s="114">
        <v>0.20968497006007997</v>
      </c>
      <c r="I41" s="114">
        <v>13.996210848997901</v>
      </c>
      <c r="J41" s="114">
        <v>14.7287916550129</v>
      </c>
      <c r="K41" s="114">
        <v>15.0193880585438</v>
      </c>
      <c r="L41" s="114" t="s">
        <v>391</v>
      </c>
      <c r="M41" s="114">
        <v>156.01952400851599</v>
      </c>
      <c r="N41" s="114">
        <v>0.86142376030041001</v>
      </c>
      <c r="O41" s="114">
        <v>0.14692343606007999</v>
      </c>
      <c r="P41" s="114">
        <v>2.9116889743340001E-2</v>
      </c>
      <c r="Q41" s="114">
        <v>4.8181538674669996E-2</v>
      </c>
      <c r="R41" s="114">
        <v>0.16849983806007998</v>
      </c>
      <c r="S41" s="114">
        <v>0.37074513343347004</v>
      </c>
      <c r="T41" s="114">
        <v>0.70615558671673007</v>
      </c>
      <c r="U41" s="114">
        <v>0.11155673047072001</v>
      </c>
      <c r="V41" s="114">
        <v>17.750339794677799</v>
      </c>
      <c r="W41" s="114">
        <v>3.0820738680686199</v>
      </c>
      <c r="X41" s="114">
        <v>4.90872543343926</v>
      </c>
      <c r="Y41" s="114">
        <v>4.5485444886554296</v>
      </c>
      <c r="Z41" s="114">
        <v>1.72126720817415</v>
      </c>
      <c r="AA41" s="114">
        <v>2.8871649726593702</v>
      </c>
      <c r="AB41" s="114">
        <v>14.065702102928199</v>
      </c>
      <c r="AC41" s="114">
        <v>0.22014813343347001</v>
      </c>
      <c r="AD41" s="114">
        <v>2.6417776012E-3</v>
      </c>
      <c r="AE41" s="40"/>
      <c r="AF41" s="114">
        <v>73583.69</v>
      </c>
      <c r="AG41" s="114">
        <v>0</v>
      </c>
      <c r="AH41" s="114">
        <v>2672.4</v>
      </c>
      <c r="AI41" s="114">
        <v>45075.667186694503</v>
      </c>
      <c r="AJ41" s="114">
        <v>0</v>
      </c>
      <c r="AK41" s="39" t="s">
        <v>389</v>
      </c>
      <c r="AL41" s="41" t="s">
        <v>41</v>
      </c>
    </row>
    <row r="42" spans="1:38" ht="26.25" customHeight="1" thickBot="1" x14ac:dyDescent="0.3">
      <c r="A42" s="36" t="s">
        <v>62</v>
      </c>
      <c r="B42" s="36" t="s">
        <v>99</v>
      </c>
      <c r="C42" s="37" t="s">
        <v>100</v>
      </c>
      <c r="D42" s="38"/>
      <c r="E42" s="114">
        <v>0.71872714438517005</v>
      </c>
      <c r="F42" s="114">
        <v>4.2371714539815599</v>
      </c>
      <c r="G42" s="114">
        <v>1.3391432844950001E-2</v>
      </c>
      <c r="H42" s="114">
        <v>2.9037143437819714E-4</v>
      </c>
      <c r="I42" s="114">
        <v>0.12176753053132999</v>
      </c>
      <c r="J42" s="114">
        <v>0.12853239333863001</v>
      </c>
      <c r="K42" s="114">
        <v>0.13529725614592</v>
      </c>
      <c r="L42" s="114" t="s">
        <v>391</v>
      </c>
      <c r="M42" s="114">
        <v>41.194454525571729</v>
      </c>
      <c r="N42" s="114" t="s">
        <v>391</v>
      </c>
      <c r="O42" s="114">
        <v>6.8006751379000004E-4</v>
      </c>
      <c r="P42" s="114" t="s">
        <v>391</v>
      </c>
      <c r="Q42" s="114" t="s">
        <v>391</v>
      </c>
      <c r="R42" s="114">
        <v>3.4003375689999997E-3</v>
      </c>
      <c r="S42" s="114">
        <v>0.11561147734662</v>
      </c>
      <c r="T42" s="114">
        <v>4.7604725966000003E-3</v>
      </c>
      <c r="U42" s="114">
        <v>6.8006751379000004E-4</v>
      </c>
      <c r="V42" s="114">
        <v>6.8006751380350006E-2</v>
      </c>
      <c r="W42" s="114" t="s">
        <v>391</v>
      </c>
      <c r="X42" s="114">
        <v>2.5474118619900001E-3</v>
      </c>
      <c r="Y42" s="114">
        <v>2.89312824839E-3</v>
      </c>
      <c r="Z42" s="114" t="s">
        <v>391</v>
      </c>
      <c r="AA42" s="114" t="s">
        <v>391</v>
      </c>
      <c r="AB42" s="114" t="s">
        <v>391</v>
      </c>
      <c r="AC42" s="114" t="s">
        <v>391</v>
      </c>
      <c r="AD42" s="114" t="s">
        <v>391</v>
      </c>
      <c r="AE42" s="40"/>
      <c r="AF42" s="114">
        <v>2966.81412353632</v>
      </c>
      <c r="AG42" s="39" t="s">
        <v>390</v>
      </c>
      <c r="AH42" s="39" t="s">
        <v>390</v>
      </c>
      <c r="AI42" s="114" t="s">
        <v>390</v>
      </c>
      <c r="AJ42" s="114">
        <v>0</v>
      </c>
      <c r="AK42" s="39" t="s">
        <v>389</v>
      </c>
      <c r="AL42" s="41" t="s">
        <v>41</v>
      </c>
    </row>
    <row r="43" spans="1:38" ht="26.25" customHeight="1" thickBot="1" x14ac:dyDescent="0.3">
      <c r="A43" s="36" t="s">
        <v>95</v>
      </c>
      <c r="B43" s="36" t="s">
        <v>101</v>
      </c>
      <c r="C43" s="37" t="s">
        <v>102</v>
      </c>
      <c r="D43" s="38"/>
      <c r="E43" s="114">
        <v>0.53069831417439006</v>
      </c>
      <c r="F43" s="114">
        <v>0.51023300069044997</v>
      </c>
      <c r="G43" s="114">
        <v>0.36810613814150001</v>
      </c>
      <c r="H43" s="114">
        <v>1.110793233935E-2</v>
      </c>
      <c r="I43" s="114">
        <v>0.37612950886905999</v>
      </c>
      <c r="J43" s="114">
        <v>0.39948716564226</v>
      </c>
      <c r="K43" s="114">
        <v>0.40949219947261001</v>
      </c>
      <c r="L43" s="114" t="s">
        <v>391</v>
      </c>
      <c r="M43" s="114">
        <v>3.6049787861102405</v>
      </c>
      <c r="N43" s="114">
        <v>5.9424291212249999E-2</v>
      </c>
      <c r="O43" s="114">
        <v>6.8396334424499997E-3</v>
      </c>
      <c r="P43" s="114">
        <v>1.5571269070700001E-3</v>
      </c>
      <c r="Q43" s="114">
        <v>4.1738575256600003E-3</v>
      </c>
      <c r="R43" s="114">
        <v>8.7309114424499994E-3</v>
      </c>
      <c r="S43" s="114">
        <v>2.4344289070750001E-2</v>
      </c>
      <c r="T43" s="114">
        <v>0.37411751253537001</v>
      </c>
      <c r="U43" s="114">
        <v>6.9192626951300002E-3</v>
      </c>
      <c r="V43" s="114">
        <v>0.73878166166000003</v>
      </c>
      <c r="W43" s="114">
        <v>0.15265713111449999</v>
      </c>
      <c r="X43" s="114">
        <v>0.1118131949451</v>
      </c>
      <c r="Y43" s="114">
        <v>0.11623699816187</v>
      </c>
      <c r="Z43" s="114">
        <v>4.1469198482479999E-2</v>
      </c>
      <c r="AA43" s="114">
        <v>6.126336266528E-2</v>
      </c>
      <c r="AB43" s="114">
        <v>0.33214325425475</v>
      </c>
      <c r="AC43" s="114">
        <v>8.7891690707500008E-3</v>
      </c>
      <c r="AD43" s="114">
        <v>1.0547002884E-4</v>
      </c>
      <c r="AE43" s="40"/>
      <c r="AF43" s="114">
        <v>5307.96</v>
      </c>
      <c r="AG43" s="114">
        <v>54.42</v>
      </c>
      <c r="AH43" s="114">
        <v>1021.8</v>
      </c>
      <c r="AI43" s="114">
        <v>1757.8338141500001</v>
      </c>
      <c r="AJ43" s="114">
        <v>0</v>
      </c>
      <c r="AK43" s="39" t="s">
        <v>389</v>
      </c>
      <c r="AL43" s="41" t="s">
        <v>41</v>
      </c>
    </row>
    <row r="44" spans="1:38" ht="26.25" customHeight="1" thickBot="1" x14ac:dyDescent="0.3">
      <c r="A44" s="36" t="s">
        <v>62</v>
      </c>
      <c r="B44" s="36" t="s">
        <v>103</v>
      </c>
      <c r="C44" s="37" t="s">
        <v>104</v>
      </c>
      <c r="D44" s="38"/>
      <c r="E44" s="114">
        <v>9.1277470140857186</v>
      </c>
      <c r="F44" s="114">
        <v>3.4531748102620901</v>
      </c>
      <c r="G44" s="114">
        <v>0.1351941919081</v>
      </c>
      <c r="H44" s="114">
        <v>2.0610196251970893E-3</v>
      </c>
      <c r="I44" s="114">
        <v>0.62474136694282001</v>
      </c>
      <c r="J44" s="114">
        <v>0.65944922066185996</v>
      </c>
      <c r="K44" s="114">
        <v>0.69415707438091012</v>
      </c>
      <c r="L44" s="114" t="s">
        <v>391</v>
      </c>
      <c r="M44" s="114">
        <v>9.2740557403711001</v>
      </c>
      <c r="N44" s="114" t="s">
        <v>391</v>
      </c>
      <c r="O44" s="114">
        <v>3.1884899946728975E-3</v>
      </c>
      <c r="P44" s="114" t="s">
        <v>391</v>
      </c>
      <c r="Q44" s="114" t="s">
        <v>391</v>
      </c>
      <c r="R44" s="114">
        <v>1.5942449973460001E-2</v>
      </c>
      <c r="S44" s="114">
        <v>0.54204329909820015</v>
      </c>
      <c r="T44" s="114">
        <v>2.231942996284E-2</v>
      </c>
      <c r="U44" s="114">
        <v>3.1884899946728975E-3</v>
      </c>
      <c r="V44" s="114">
        <v>0.31884899946952006</v>
      </c>
      <c r="W44" s="114" t="s">
        <v>391</v>
      </c>
      <c r="X44" s="114">
        <v>9.6570991384799989E-3</v>
      </c>
      <c r="Y44" s="114">
        <v>1.5850820819040001E-2</v>
      </c>
      <c r="Z44" s="114" t="s">
        <v>391</v>
      </c>
      <c r="AA44" s="114" t="s">
        <v>391</v>
      </c>
      <c r="AB44" s="114" t="s">
        <v>391</v>
      </c>
      <c r="AC44" s="114" t="s">
        <v>391</v>
      </c>
      <c r="AD44" s="114" t="s">
        <v>391</v>
      </c>
      <c r="AE44" s="40"/>
      <c r="AF44" s="114">
        <v>13836.676725536774</v>
      </c>
      <c r="AG44" s="39" t="s">
        <v>390</v>
      </c>
      <c r="AH44" s="39" t="s">
        <v>390</v>
      </c>
      <c r="AI44" s="114" t="s">
        <v>390</v>
      </c>
      <c r="AJ44" s="114">
        <v>0</v>
      </c>
      <c r="AK44" s="39" t="s">
        <v>389</v>
      </c>
      <c r="AL44" s="41" t="s">
        <v>41</v>
      </c>
    </row>
    <row r="45" spans="1:38" ht="26.25" customHeight="1" thickBot="1" x14ac:dyDescent="0.3">
      <c r="A45" s="36" t="s">
        <v>62</v>
      </c>
      <c r="B45" s="36" t="s">
        <v>105</v>
      </c>
      <c r="C45" s="37" t="s">
        <v>106</v>
      </c>
      <c r="D45" s="38"/>
      <c r="E45" s="114">
        <v>3.50280872185966</v>
      </c>
      <c r="F45" s="114">
        <v>5.716584748728E-2</v>
      </c>
      <c r="G45" s="114">
        <v>1.0547098861404101</v>
      </c>
      <c r="H45" s="114">
        <v>8.574877123E-4</v>
      </c>
      <c r="I45" s="114">
        <v>5.716584748728E-2</v>
      </c>
      <c r="J45" s="114">
        <v>5.716584748728E-2</v>
      </c>
      <c r="K45" s="114">
        <v>5.716584748728E-2</v>
      </c>
      <c r="L45" s="114" t="s">
        <v>390</v>
      </c>
      <c r="M45" s="114">
        <v>0.31441216118005999</v>
      </c>
      <c r="N45" s="114">
        <v>8.7892490511699995E-3</v>
      </c>
      <c r="O45" s="114">
        <v>2.9297496837000001E-4</v>
      </c>
      <c r="P45" s="114">
        <v>2.9297496837233001E-6</v>
      </c>
      <c r="Q45" s="114">
        <v>1.75784981023E-3</v>
      </c>
      <c r="R45" s="114">
        <v>2.92974968372E-3</v>
      </c>
      <c r="S45" s="114">
        <v>9.9611489246589996E-2</v>
      </c>
      <c r="T45" s="114">
        <v>5.859499367446E-2</v>
      </c>
      <c r="U45" s="114">
        <v>2.9297496837233001E-6</v>
      </c>
      <c r="V45" s="114">
        <v>5.859499367446E-2</v>
      </c>
      <c r="W45" s="114">
        <v>8.5748771230899998E-3</v>
      </c>
      <c r="X45" s="114">
        <v>2.8582923743000001E-4</v>
      </c>
      <c r="Y45" s="114">
        <v>5.7165847487000005E-4</v>
      </c>
      <c r="Z45" s="114">
        <v>2.8582923743000001E-4</v>
      </c>
      <c r="AA45" s="114">
        <v>5.7165847487000005E-4</v>
      </c>
      <c r="AB45" s="114">
        <v>1.71497542461E-3</v>
      </c>
      <c r="AC45" s="114">
        <v>5.7165847487200003E-3</v>
      </c>
      <c r="AD45" s="114">
        <v>2.5724631369270001E-2</v>
      </c>
      <c r="AE45" s="40"/>
      <c r="AF45" s="114">
        <v>2502.00622989975</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9.9680189999999994E-4</v>
      </c>
      <c r="J48" s="114">
        <v>9.9680189999999998E-3</v>
      </c>
      <c r="K48" s="114">
        <v>2.49200475E-2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6.0403477799999996E-4</v>
      </c>
      <c r="F49" s="114">
        <v>8.9851871340000007E-3</v>
      </c>
      <c r="G49" s="114">
        <v>9.3210000000000001E-2</v>
      </c>
      <c r="H49" s="114">
        <v>4.3175574540000004E-3</v>
      </c>
      <c r="I49" s="114" t="s">
        <v>391</v>
      </c>
      <c r="J49" s="114" t="s">
        <v>391</v>
      </c>
      <c r="K49" s="114" t="s">
        <v>391</v>
      </c>
      <c r="L49" s="114" t="s">
        <v>391</v>
      </c>
      <c r="M49" s="114">
        <v>0.66</v>
      </c>
      <c r="N49" s="114" t="s">
        <v>391</v>
      </c>
      <c r="O49" s="114" t="s">
        <v>391</v>
      </c>
      <c r="P49" s="114" t="s">
        <v>391</v>
      </c>
      <c r="Q49" s="114" t="s">
        <v>391</v>
      </c>
      <c r="R49" s="114" t="s">
        <v>391</v>
      </c>
      <c r="S49" s="114" t="s">
        <v>391</v>
      </c>
      <c r="T49" s="114" t="s">
        <v>391</v>
      </c>
      <c r="U49" s="114">
        <v>1.8670518720000001E-2</v>
      </c>
      <c r="V49" s="114" t="s">
        <v>391</v>
      </c>
      <c r="W49" s="114" t="s">
        <v>391</v>
      </c>
      <c r="X49" s="114">
        <v>1.6654569191262701E-2</v>
      </c>
      <c r="Y49" s="114">
        <v>7.6567384844835398E-3</v>
      </c>
      <c r="Z49" s="114">
        <v>3.8283692422417699E-3</v>
      </c>
      <c r="AA49" s="114">
        <v>2.6798584695692401E-3</v>
      </c>
      <c r="AB49" s="114">
        <v>3.08195353875572E-2</v>
      </c>
      <c r="AC49" s="114" t="s">
        <v>391</v>
      </c>
      <c r="AD49" s="114" t="s">
        <v>391</v>
      </c>
      <c r="AE49" s="40"/>
      <c r="AF49" s="48" t="s">
        <v>389</v>
      </c>
      <c r="AG49" s="48" t="s">
        <v>389</v>
      </c>
      <c r="AH49" s="48" t="s">
        <v>389</v>
      </c>
      <c r="AI49" s="48" t="s">
        <v>389</v>
      </c>
      <c r="AJ49" s="48" t="s">
        <v>389</v>
      </c>
      <c r="AK49" s="114">
        <v>1.1699074199999999</v>
      </c>
      <c r="AL49" s="41" t="s">
        <v>117</v>
      </c>
    </row>
    <row r="50" spans="1:38" ht="26.25" customHeight="1" thickBot="1" x14ac:dyDescent="0.3">
      <c r="A50" s="36" t="s">
        <v>111</v>
      </c>
      <c r="B50" s="36" t="s">
        <v>118</v>
      </c>
      <c r="C50" s="37" t="s">
        <v>119</v>
      </c>
      <c r="D50" s="38"/>
      <c r="E50" s="114">
        <v>4.1528379267056197E-3</v>
      </c>
      <c r="F50" s="114">
        <v>2.5560899785632502E-4</v>
      </c>
      <c r="G50" s="114">
        <v>2.1358630558504899E-2</v>
      </c>
      <c r="H50" s="114" t="s">
        <v>391</v>
      </c>
      <c r="I50" s="114">
        <v>4.2146639297186761E-2</v>
      </c>
      <c r="J50" s="114">
        <v>7.1216372985038093E-2</v>
      </c>
      <c r="K50" s="114">
        <v>0.15636862116559516</v>
      </c>
      <c r="L50" s="114" t="s">
        <v>391</v>
      </c>
      <c r="M50" s="114">
        <v>1.27804498928162E-3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0.1128230474829494</v>
      </c>
      <c r="F52" s="114">
        <v>8.5291542278414507</v>
      </c>
      <c r="G52" s="114">
        <v>0.67495373108123791</v>
      </c>
      <c r="H52" s="114">
        <v>1.82639756311813E-3</v>
      </c>
      <c r="I52" s="114">
        <v>8.1489413432668301E-2</v>
      </c>
      <c r="J52" s="114">
        <v>8.9089814055048899E-2</v>
      </c>
      <c r="K52" s="114">
        <v>9.2890213878067104E-2</v>
      </c>
      <c r="L52" s="114" t="s">
        <v>391</v>
      </c>
      <c r="M52" s="114">
        <v>1.7773936773715301E-2</v>
      </c>
      <c r="N52" s="114" t="s">
        <v>391</v>
      </c>
      <c r="O52" s="114">
        <v>4.8133362602373098E-4</v>
      </c>
      <c r="P52" s="114">
        <v>5.1234453612391802E-4</v>
      </c>
      <c r="Q52" s="114">
        <v>7.35121397604233E-4</v>
      </c>
      <c r="R52" s="114">
        <v>6.9575111525506097E-3</v>
      </c>
      <c r="S52" s="114">
        <v>3.9084666475659698E-3</v>
      </c>
      <c r="T52" s="114">
        <v>5.5730568068055597E-3</v>
      </c>
      <c r="U52" s="114" t="s">
        <v>391</v>
      </c>
      <c r="V52" s="114">
        <v>7.1852788906523902E-3</v>
      </c>
      <c r="W52" s="114">
        <v>0.26914669361703103</v>
      </c>
      <c r="X52" s="114">
        <v>1.8827133729567199E-6</v>
      </c>
      <c r="Y52" s="114" t="s">
        <v>391</v>
      </c>
      <c r="Z52" s="114" t="s">
        <v>391</v>
      </c>
      <c r="AA52" s="114" t="s">
        <v>391</v>
      </c>
      <c r="AB52" s="114">
        <v>1.8235423812352201E-4</v>
      </c>
      <c r="AC52" s="114" t="s">
        <v>391</v>
      </c>
      <c r="AD52" s="114" t="s">
        <v>391</v>
      </c>
      <c r="AE52" s="40"/>
      <c r="AF52" s="114">
        <v>395.58567499999998</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4.7560709791129296</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0.72908467823086465</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2.3350011399653599E-2</v>
      </c>
      <c r="F55" s="114">
        <v>0.1178863843263962</v>
      </c>
      <c r="G55" s="114">
        <v>0.41869896980103</v>
      </c>
      <c r="H55" s="114">
        <v>7.5982077456512203E-4</v>
      </c>
      <c r="I55" s="114">
        <v>4.4689047372304704E-3</v>
      </c>
      <c r="J55" s="114">
        <v>4.4689047372304704E-3</v>
      </c>
      <c r="K55" s="114">
        <v>4.4689047372304704E-3</v>
      </c>
      <c r="L55" s="114" t="s">
        <v>391</v>
      </c>
      <c r="M55" s="114">
        <v>3.7991038728256098E-3</v>
      </c>
      <c r="N55" s="114">
        <v>5.9947655920912296E-4</v>
      </c>
      <c r="O55" s="114">
        <v>8.1543705879998595E-4</v>
      </c>
      <c r="P55" s="114">
        <v>1.3851259628931299E-4</v>
      </c>
      <c r="Q55" s="114">
        <v>1.3106568251031699E-4</v>
      </c>
      <c r="R55" s="114">
        <v>2.49099265907393E-3</v>
      </c>
      <c r="S55" s="114">
        <v>1.2250173166447301E-3</v>
      </c>
      <c r="T55" s="114">
        <v>2.7441877275597702E-3</v>
      </c>
      <c r="U55" s="114">
        <v>5.8085927476163399E-4</v>
      </c>
      <c r="V55" s="114">
        <v>6.3298767121460096E-3</v>
      </c>
      <c r="W55" s="114">
        <v>1.89955193641281E-4</v>
      </c>
      <c r="X55" s="114">
        <v>2.49471611596343E-7</v>
      </c>
      <c r="Y55" s="114">
        <v>4.2447408540273302E-7</v>
      </c>
      <c r="Z55" s="114">
        <v>2.3457778403835199E-7</v>
      </c>
      <c r="AA55" s="114">
        <v>2.3457778403835199E-7</v>
      </c>
      <c r="AB55" s="114">
        <v>1.14310126507578E-6</v>
      </c>
      <c r="AC55" s="114" t="s">
        <v>391</v>
      </c>
      <c r="AD55" s="114" t="s">
        <v>391</v>
      </c>
      <c r="AE55" s="40"/>
      <c r="AF55" s="114">
        <v>466.85402567378799</v>
      </c>
      <c r="AG55" s="39" t="s">
        <v>389</v>
      </c>
      <c r="AH55" s="114">
        <v>689.84641638225298</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4.8869999999999996</v>
      </c>
      <c r="H57" s="114" t="s">
        <v>391</v>
      </c>
      <c r="I57" s="114">
        <v>0.53452</v>
      </c>
      <c r="J57" s="114">
        <v>0.64905999999999997</v>
      </c>
      <c r="K57" s="114">
        <v>0.76359999999999995</v>
      </c>
      <c r="L57" s="114" t="s">
        <v>391</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2255</v>
      </c>
      <c r="AL57" s="41" t="s">
        <v>136</v>
      </c>
    </row>
    <row r="58" spans="1:38" ht="26.25" customHeight="1" thickBot="1" x14ac:dyDescent="0.3">
      <c r="A58" s="36" t="s">
        <v>45</v>
      </c>
      <c r="B58" s="36" t="s">
        <v>137</v>
      </c>
      <c r="C58" s="37" t="s">
        <v>138</v>
      </c>
      <c r="D58" s="38"/>
      <c r="E58" s="114" t="s">
        <v>389</v>
      </c>
      <c r="F58" s="114" t="s">
        <v>389</v>
      </c>
      <c r="G58" s="114">
        <v>8.2303052559956263E-2</v>
      </c>
      <c r="H58" s="114" t="s">
        <v>389</v>
      </c>
      <c r="I58" s="114">
        <v>0.21540091183670065</v>
      </c>
      <c r="J58" s="114">
        <v>0.2423260258162882</v>
      </c>
      <c r="K58" s="114">
        <v>0.26925113979587484</v>
      </c>
      <c r="L58" s="114" t="s">
        <v>391</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420.83758279978099</v>
      </c>
      <c r="AL58" s="41" t="s">
        <v>139</v>
      </c>
    </row>
    <row r="59" spans="1:38" ht="26.25" customHeight="1" thickBot="1" x14ac:dyDescent="0.3">
      <c r="A59" s="36" t="s">
        <v>45</v>
      </c>
      <c r="B59" s="51" t="s">
        <v>140</v>
      </c>
      <c r="C59" s="37" t="s">
        <v>377</v>
      </c>
      <c r="D59" s="38"/>
      <c r="E59" s="114">
        <v>0.8377</v>
      </c>
      <c r="F59" s="114">
        <v>2.69999990463257E-2</v>
      </c>
      <c r="G59" s="114">
        <v>0.36243999999999998</v>
      </c>
      <c r="H59" s="114">
        <v>0.187</v>
      </c>
      <c r="I59" s="114">
        <v>0.17297999999999999</v>
      </c>
      <c r="J59" s="114">
        <v>0.20258999999999999</v>
      </c>
      <c r="K59" s="114">
        <v>0.22509999999999999</v>
      </c>
      <c r="L59" s="114" t="s">
        <v>391</v>
      </c>
      <c r="M59" s="114" t="s">
        <v>391</v>
      </c>
      <c r="N59" s="114">
        <v>1.3919999999999999</v>
      </c>
      <c r="O59" s="114">
        <v>8.8000000000000005E-3</v>
      </c>
      <c r="P59" s="114">
        <v>1.2999999999999999E-3</v>
      </c>
      <c r="Q59" s="114">
        <v>6.7593387796408305E-2</v>
      </c>
      <c r="R59" s="114">
        <v>1.5599999999999999E-2</v>
      </c>
      <c r="S59" s="114">
        <v>2.3529240000000002E-3</v>
      </c>
      <c r="T59" s="114">
        <v>0.19462918000000001</v>
      </c>
      <c r="U59" s="114">
        <v>0.19651275000000001</v>
      </c>
      <c r="V59" s="114">
        <v>1.5200000000000001E-3</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396.04746560000001</v>
      </c>
      <c r="AL59" s="46" t="s">
        <v>405</v>
      </c>
    </row>
    <row r="60" spans="1:38" ht="26.25" customHeight="1" thickBot="1" x14ac:dyDescent="0.3">
      <c r="A60" s="36" t="s">
        <v>45</v>
      </c>
      <c r="B60" s="51" t="s">
        <v>141</v>
      </c>
      <c r="C60" s="37" t="s">
        <v>142</v>
      </c>
      <c r="D60" s="43"/>
      <c r="E60" s="114" t="s">
        <v>391</v>
      </c>
      <c r="F60" s="114" t="s">
        <v>389</v>
      </c>
      <c r="G60" s="114" t="s">
        <v>389</v>
      </c>
      <c r="H60" s="114" t="s">
        <v>389</v>
      </c>
      <c r="I60" s="114">
        <v>8.8411066755190296E-2</v>
      </c>
      <c r="J60" s="114">
        <v>0.443409833775952</v>
      </c>
      <c r="K60" s="114">
        <v>0.886819667551903</v>
      </c>
      <c r="L60" s="114" t="s">
        <v>391</v>
      </c>
      <c r="M60" s="114" t="s">
        <v>389</v>
      </c>
      <c r="N60" s="114">
        <v>5.8924414715719103E-2</v>
      </c>
      <c r="O60" s="114">
        <v>1.5965999827146501E-3</v>
      </c>
      <c r="P60" s="114">
        <v>1.62009999955297E-3</v>
      </c>
      <c r="Q60" s="114">
        <v>2.97000000014901E-2</v>
      </c>
      <c r="R60" s="114" t="s">
        <v>389</v>
      </c>
      <c r="S60" s="114">
        <v>0.14571000000000001</v>
      </c>
      <c r="T60" s="114">
        <v>3.42000000007451E-2</v>
      </c>
      <c r="U60" s="114" t="s">
        <v>389</v>
      </c>
      <c r="V60" s="114">
        <v>0.61448720467483897</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13.187588812166799</v>
      </c>
      <c r="J61" s="114">
        <v>131.875888121668</v>
      </c>
      <c r="K61" s="114">
        <v>441.47055589233298</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182744.04821032501</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5.50000000298023E-2</v>
      </c>
      <c r="G63" s="114" t="s">
        <v>389</v>
      </c>
      <c r="H63" s="114">
        <v>0.103700000762939</v>
      </c>
      <c r="I63" s="114">
        <v>9.9819999933242795E-2</v>
      </c>
      <c r="J63" s="114">
        <v>0.128339999914169</v>
      </c>
      <c r="K63" s="114">
        <v>0.14259999990463301</v>
      </c>
      <c r="L63" s="114" t="s">
        <v>389</v>
      </c>
      <c r="M63" s="114" t="s">
        <v>389</v>
      </c>
      <c r="N63" s="114">
        <v>9.470000076293951E-2</v>
      </c>
      <c r="O63" s="114">
        <v>4.2999999046325699E-3</v>
      </c>
      <c r="P63" s="114">
        <v>1.0000000000000001E-5</v>
      </c>
      <c r="Q63" s="114">
        <v>1E-3</v>
      </c>
      <c r="R63" s="114">
        <v>2.1999999999999999E-2</v>
      </c>
      <c r="S63" s="114">
        <v>5.0000000000000001E-3</v>
      </c>
      <c r="T63" s="114">
        <v>3.4999999999999996E-2</v>
      </c>
      <c r="U63" s="114" t="s">
        <v>389</v>
      </c>
      <c r="V63" s="114">
        <v>9.8000000000000004E-2</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0.69299999999999995</v>
      </c>
      <c r="F65" s="48" t="s">
        <v>389</v>
      </c>
      <c r="G65" s="48" t="s">
        <v>389</v>
      </c>
      <c r="H65" s="114">
        <v>3.0000000000000001E-3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400.3</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0.15840000000000001</v>
      </c>
      <c r="J67" s="114">
        <v>0.1782</v>
      </c>
      <c r="K67" s="114">
        <v>0.19800000000000001</v>
      </c>
      <c r="L67" s="114" t="s">
        <v>391</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53.3340698643716</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0.8518736127506632</v>
      </c>
      <c r="F70" s="114">
        <v>4.8267390264121302</v>
      </c>
      <c r="G70" s="114">
        <v>4.0734267048785222</v>
      </c>
      <c r="H70" s="114">
        <v>0.15981908946890203</v>
      </c>
      <c r="I70" s="114">
        <v>6.8509094406720483E-2</v>
      </c>
      <c r="J70" s="114">
        <v>7.7127818888049593E-2</v>
      </c>
      <c r="K70" s="114">
        <v>0.11918149357822252</v>
      </c>
      <c r="L70" s="114" t="s">
        <v>391</v>
      </c>
      <c r="M70" s="114">
        <v>0.25066778067784318</v>
      </c>
      <c r="N70" s="114">
        <v>9.2910999999999994E-2</v>
      </c>
      <c r="O70" s="114">
        <v>1.1600000000000001E-5</v>
      </c>
      <c r="P70" s="114">
        <v>0.12601080000000001</v>
      </c>
      <c r="Q70" s="114">
        <v>8.7499999999999992E-6</v>
      </c>
      <c r="R70" s="114">
        <v>2.7760000000000003E-4</v>
      </c>
      <c r="S70" s="114">
        <v>9.0760000000000005E-4</v>
      </c>
      <c r="T70" s="114">
        <v>0.01</v>
      </c>
      <c r="U70" s="114" t="s">
        <v>391</v>
      </c>
      <c r="V70" s="114" t="s">
        <v>391</v>
      </c>
      <c r="W70" s="114">
        <v>1.6648E-2</v>
      </c>
      <c r="X70" s="114" t="s">
        <v>391</v>
      </c>
      <c r="Y70" s="114" t="s">
        <v>391</v>
      </c>
      <c r="Z70" s="114" t="s">
        <v>391</v>
      </c>
      <c r="AA70" s="114" t="s">
        <v>391</v>
      </c>
      <c r="AB70" s="114" t="s">
        <v>391</v>
      </c>
      <c r="AC70" s="114">
        <v>15</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0.97805106677018105</v>
      </c>
      <c r="F72" s="114">
        <v>0.30396363175323282</v>
      </c>
      <c r="G72" s="114">
        <v>2.0802338255782686</v>
      </c>
      <c r="H72" s="114">
        <v>3.1313999999999999E-3</v>
      </c>
      <c r="I72" s="114">
        <v>1.8559115652334783</v>
      </c>
      <c r="J72" s="114">
        <v>2.2141542996708674</v>
      </c>
      <c r="K72" s="114">
        <v>2.8181887937052168</v>
      </c>
      <c r="L72" s="114" t="s">
        <v>391</v>
      </c>
      <c r="M72" s="114">
        <v>2.4886888344772591</v>
      </c>
      <c r="N72" s="114">
        <v>2.846487403871568</v>
      </c>
      <c r="O72" s="114">
        <v>6.5718569623985673E-2</v>
      </c>
      <c r="P72" s="114">
        <v>0.23096032025607607</v>
      </c>
      <c r="Q72" s="114">
        <v>9.2519312187421654E-2</v>
      </c>
      <c r="R72" s="114">
        <v>2.0367300164610129</v>
      </c>
      <c r="S72" s="114">
        <v>1.7134286119673534</v>
      </c>
      <c r="T72" s="114">
        <v>3.2595726779646239</v>
      </c>
      <c r="U72" s="114">
        <v>0.31376617784425398</v>
      </c>
      <c r="V72" s="114">
        <v>28.491952420682768</v>
      </c>
      <c r="W72" s="114">
        <v>9.1165423497400404</v>
      </c>
      <c r="X72" s="114" t="s">
        <v>391</v>
      </c>
      <c r="Y72" s="114" t="s">
        <v>391</v>
      </c>
      <c r="Z72" s="114" t="s">
        <v>391</v>
      </c>
      <c r="AA72" s="114" t="s">
        <v>391</v>
      </c>
      <c r="AB72" s="114">
        <v>0.90191284460299137</v>
      </c>
      <c r="AC72" s="114">
        <v>0.45583148676638097</v>
      </c>
      <c r="AD72" s="114">
        <v>6.2955694602991397</v>
      </c>
      <c r="AE72" s="40"/>
      <c r="AF72" s="48" t="s">
        <v>389</v>
      </c>
      <c r="AG72" s="48" t="s">
        <v>389</v>
      </c>
      <c r="AH72" s="48" t="s">
        <v>389</v>
      </c>
      <c r="AI72" s="48" t="s">
        <v>389</v>
      </c>
      <c r="AJ72" s="48" t="s">
        <v>389</v>
      </c>
      <c r="AK72" s="114">
        <v>20312.302892212698</v>
      </c>
      <c r="AL72" s="41" t="s">
        <v>170</v>
      </c>
    </row>
    <row r="73" spans="1:38" ht="26.25" customHeight="1" thickBot="1" x14ac:dyDescent="0.3">
      <c r="A73" s="36" t="s">
        <v>45</v>
      </c>
      <c r="B73" s="36" t="s">
        <v>171</v>
      </c>
      <c r="C73" s="37" t="s">
        <v>172</v>
      </c>
      <c r="D73" s="38"/>
      <c r="E73" s="114">
        <v>0.3</v>
      </c>
      <c r="F73" s="114" t="s">
        <v>391</v>
      </c>
      <c r="G73" s="114">
        <v>0.32005</v>
      </c>
      <c r="H73" s="114" t="s">
        <v>391</v>
      </c>
      <c r="I73" s="114">
        <v>7.0068993548953296E-2</v>
      </c>
      <c r="J73" s="114">
        <v>9.9264407527683798E-2</v>
      </c>
      <c r="K73" s="114">
        <v>0.104488850029141</v>
      </c>
      <c r="L73" s="114" t="s">
        <v>391</v>
      </c>
      <c r="M73" s="114" t="s">
        <v>391</v>
      </c>
      <c r="N73" s="114">
        <v>2.2752882527713798E-2</v>
      </c>
      <c r="O73" s="114" t="s">
        <v>391</v>
      </c>
      <c r="P73" s="114" t="s">
        <v>391</v>
      </c>
      <c r="Q73" s="114" t="s">
        <v>391</v>
      </c>
      <c r="R73" s="114">
        <v>7</v>
      </c>
      <c r="S73" s="114" t="s">
        <v>391</v>
      </c>
      <c r="T73" s="114" t="s">
        <v>391</v>
      </c>
      <c r="U73" s="114" t="s">
        <v>391</v>
      </c>
      <c r="V73" s="114">
        <v>1.1142484828614001</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82.197008334154404</v>
      </c>
      <c r="AL73" s="41" t="s">
        <v>393</v>
      </c>
    </row>
    <row r="74" spans="1:38" ht="26.25" customHeight="1" thickBot="1" x14ac:dyDescent="0.3">
      <c r="A74" s="36" t="s">
        <v>45</v>
      </c>
      <c r="B74" s="36" t="s">
        <v>173</v>
      </c>
      <c r="C74" s="37" t="s">
        <v>174</v>
      </c>
      <c r="D74" s="38"/>
      <c r="E74" s="114">
        <v>4.3751200871999997E-2</v>
      </c>
      <c r="F74" s="114">
        <v>1.1784220061008399E-2</v>
      </c>
      <c r="G74" s="114">
        <v>0.346252</v>
      </c>
      <c r="H74" s="114" t="s">
        <v>391</v>
      </c>
      <c r="I74" s="114">
        <v>8.9952377896115196E-2</v>
      </c>
      <c r="J74" s="114">
        <v>0.200302254928545</v>
      </c>
      <c r="K74" s="114">
        <v>0.21214250008816701</v>
      </c>
      <c r="L74" s="114" t="s">
        <v>391</v>
      </c>
      <c r="M74" s="114">
        <v>6.94158779661017</v>
      </c>
      <c r="N74" s="114">
        <v>5.0799999999999999E-4</v>
      </c>
      <c r="O74" s="114">
        <v>1.76E-4</v>
      </c>
      <c r="P74" s="114">
        <v>2.1999999999999999E-5</v>
      </c>
      <c r="Q74" s="114">
        <v>2.1999999999999999E-5</v>
      </c>
      <c r="R74" s="114">
        <v>8.9770946353224805E-5</v>
      </c>
      <c r="S74" s="114">
        <v>2.0100000000000001E-3</v>
      </c>
      <c r="T74" s="114">
        <v>2.9856419529837299E-3</v>
      </c>
      <c r="U74" s="114" t="s">
        <v>391</v>
      </c>
      <c r="V74" s="114">
        <v>9.7000000000000003E-3</v>
      </c>
      <c r="W74" s="114">
        <v>7.0000000000000007E-2</v>
      </c>
      <c r="X74" s="114">
        <v>1.1710976430976401</v>
      </c>
      <c r="Y74" s="114">
        <v>1.1710976430976401</v>
      </c>
      <c r="Z74" s="114">
        <v>1.1710976430976401</v>
      </c>
      <c r="AA74" s="114">
        <v>0.143134156378601</v>
      </c>
      <c r="AB74" s="114">
        <v>3.6564270856715302</v>
      </c>
      <c r="AC74" s="114">
        <v>3.5740181818181803E-2</v>
      </c>
      <c r="AD74" s="114" t="s">
        <v>389</v>
      </c>
      <c r="AE74" s="40"/>
      <c r="AF74" s="48" t="s">
        <v>389</v>
      </c>
      <c r="AG74" s="48" t="s">
        <v>389</v>
      </c>
      <c r="AH74" s="48" t="s">
        <v>389</v>
      </c>
      <c r="AI74" s="48" t="s">
        <v>389</v>
      </c>
      <c r="AJ74" s="48" t="s">
        <v>389</v>
      </c>
      <c r="AK74" s="114">
        <v>97.575999999999993</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0.25944942299365398</v>
      </c>
      <c r="F80" s="114" t="s">
        <v>391</v>
      </c>
      <c r="G80" s="114">
        <v>3.17928257163237</v>
      </c>
      <c r="H80" s="114" t="s">
        <v>391</v>
      </c>
      <c r="I80" s="114">
        <v>5.3972770480245999E-2</v>
      </c>
      <c r="J80" s="114">
        <v>6.4565255889138806E-2</v>
      </c>
      <c r="K80" s="114">
        <v>6.8589712678383097E-2</v>
      </c>
      <c r="L80" s="114" t="s">
        <v>391</v>
      </c>
      <c r="M80" s="114" t="s">
        <v>391</v>
      </c>
      <c r="N80" s="114">
        <v>6.1200389938488602</v>
      </c>
      <c r="O80" s="114">
        <v>0.152571853251318</v>
      </c>
      <c r="P80" s="114">
        <v>0.10632428625</v>
      </c>
      <c r="Q80" s="114">
        <v>0.49081000000000002</v>
      </c>
      <c r="R80" s="114">
        <v>2.9087813439518599E-2</v>
      </c>
      <c r="S80" s="114">
        <v>5.2646883978776202</v>
      </c>
      <c r="T80" s="114">
        <v>2.1735060394947301E-2</v>
      </c>
      <c r="U80" s="114" t="s">
        <v>391</v>
      </c>
      <c r="V80" s="114">
        <v>12.510460861159901</v>
      </c>
      <c r="W80" s="114">
        <v>0.65916424640000004</v>
      </c>
      <c r="X80" s="114" t="s">
        <v>391</v>
      </c>
      <c r="Y80" s="114" t="s">
        <v>389</v>
      </c>
      <c r="Z80" s="114" t="s">
        <v>391</v>
      </c>
      <c r="AA80" s="114" t="s">
        <v>391</v>
      </c>
      <c r="AB80" s="114" t="s">
        <v>391</v>
      </c>
      <c r="AC80" s="114" t="s">
        <v>391</v>
      </c>
      <c r="AD80" s="114">
        <v>3.8428515022655802E-4</v>
      </c>
      <c r="AE80" s="40"/>
      <c r="AF80" s="48" t="s">
        <v>389</v>
      </c>
      <c r="AG80" s="48" t="s">
        <v>389</v>
      </c>
      <c r="AH80" s="48" t="s">
        <v>389</v>
      </c>
      <c r="AI80" s="48" t="s">
        <v>389</v>
      </c>
      <c r="AJ80" s="48" t="s">
        <v>389</v>
      </c>
      <c r="AK80" s="114">
        <v>255.40223800000001</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5.5746277449866</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10.136117990969399</v>
      </c>
      <c r="AL82" s="46" t="s">
        <v>203</v>
      </c>
    </row>
    <row r="83" spans="1:38" ht="26.25" customHeight="1" thickBot="1" x14ac:dyDescent="0.3">
      <c r="A83" s="36" t="s">
        <v>45</v>
      </c>
      <c r="B83" s="54" t="s">
        <v>195</v>
      </c>
      <c r="C83" s="55" t="s">
        <v>196</v>
      </c>
      <c r="D83" s="38"/>
      <c r="E83" s="114" t="s">
        <v>391</v>
      </c>
      <c r="F83" s="114">
        <v>3.20400019117757</v>
      </c>
      <c r="G83" s="114" t="s">
        <v>389</v>
      </c>
      <c r="H83" s="114" t="s">
        <v>389</v>
      </c>
      <c r="I83" s="114">
        <v>3.0487295226546201E-3</v>
      </c>
      <c r="J83" s="114">
        <v>1.52715959651637E-2</v>
      </c>
      <c r="K83" s="114">
        <v>8.2057328850181993E-2</v>
      </c>
      <c r="L83" s="114" t="s">
        <v>391</v>
      </c>
      <c r="M83" s="114">
        <v>5.3813699999999995E-4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5800</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23.440551769047602</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33.988700073758601</v>
      </c>
      <c r="AL85" s="41" t="s">
        <v>200</v>
      </c>
    </row>
    <row r="86" spans="1:38" ht="26.25" customHeight="1" thickBot="1" x14ac:dyDescent="0.3">
      <c r="A86" s="36" t="s">
        <v>192</v>
      </c>
      <c r="B86" s="45" t="s">
        <v>201</v>
      </c>
      <c r="C86" s="53" t="s">
        <v>202</v>
      </c>
      <c r="D86" s="38"/>
      <c r="E86" s="114" t="s">
        <v>389</v>
      </c>
      <c r="F86" s="114">
        <v>2.2611875597777802</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4.0815659923786596</v>
      </c>
      <c r="AL86" s="41" t="s">
        <v>203</v>
      </c>
    </row>
    <row r="87" spans="1:38" ht="26.25" customHeight="1" thickBot="1" x14ac:dyDescent="0.3">
      <c r="A87" s="36" t="s">
        <v>192</v>
      </c>
      <c r="B87" s="45" t="s">
        <v>204</v>
      </c>
      <c r="C87" s="53" t="s">
        <v>205</v>
      </c>
      <c r="D87" s="38"/>
      <c r="E87" s="114" t="s">
        <v>389</v>
      </c>
      <c r="F87" s="114">
        <v>0.16723903333333301</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0.55746344444444496</v>
      </c>
      <c r="AL87" s="41" t="s">
        <v>203</v>
      </c>
    </row>
    <row r="88" spans="1:38" ht="26.25" customHeight="1" thickBot="1" x14ac:dyDescent="0.3">
      <c r="A88" s="36" t="s">
        <v>192</v>
      </c>
      <c r="B88" s="45" t="s">
        <v>206</v>
      </c>
      <c r="C88" s="53" t="s">
        <v>207</v>
      </c>
      <c r="D88" s="38"/>
      <c r="E88" s="114" t="s">
        <v>391</v>
      </c>
      <c r="F88" s="114">
        <v>5.7034011139664704</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159.291227995132</v>
      </c>
      <c r="AL88" s="41" t="s">
        <v>203</v>
      </c>
    </row>
    <row r="89" spans="1:38" ht="26.25" customHeight="1" thickBot="1" x14ac:dyDescent="0.3">
      <c r="A89" s="36" t="s">
        <v>192</v>
      </c>
      <c r="B89" s="45" t="s">
        <v>208</v>
      </c>
      <c r="C89" s="53" t="s">
        <v>209</v>
      </c>
      <c r="D89" s="38"/>
      <c r="E89" s="114" t="s">
        <v>389</v>
      </c>
      <c r="F89" s="114">
        <v>4.2535992412222203</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6.8130263683322596</v>
      </c>
      <c r="AL89" s="41" t="s">
        <v>203</v>
      </c>
    </row>
    <row r="90" spans="1:38" ht="26.25" customHeight="1" thickBot="1" x14ac:dyDescent="0.3">
      <c r="A90" s="36" t="s">
        <v>192</v>
      </c>
      <c r="B90" s="45" t="s">
        <v>210</v>
      </c>
      <c r="C90" s="53" t="s">
        <v>211</v>
      </c>
      <c r="D90" s="38"/>
      <c r="E90" s="114" t="s">
        <v>389</v>
      </c>
      <c r="F90" s="114">
        <v>13.026329330052301</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22.193207155112901</v>
      </c>
      <c r="AL90" s="41" t="s">
        <v>203</v>
      </c>
    </row>
    <row r="91" spans="1:38" ht="26.25" customHeight="1" thickBot="1" x14ac:dyDescent="0.3">
      <c r="A91" s="36" t="s">
        <v>192</v>
      </c>
      <c r="B91" s="42" t="s">
        <v>379</v>
      </c>
      <c r="C91" s="45" t="s">
        <v>212</v>
      </c>
      <c r="D91" s="38"/>
      <c r="E91" s="114">
        <v>1.2703752E-2</v>
      </c>
      <c r="F91" s="114">
        <v>3.2876667999999998E-2</v>
      </c>
      <c r="G91" s="114">
        <v>5.5392840000000002E-3</v>
      </c>
      <c r="H91" s="114">
        <v>2.8189704999999999E-2</v>
      </c>
      <c r="I91" s="114">
        <v>0.27867124799999998</v>
      </c>
      <c r="J91" s="114">
        <v>0.36667616400000003</v>
      </c>
      <c r="K91" s="114">
        <v>0.38485308600000001</v>
      </c>
      <c r="L91" s="114" t="s">
        <v>391</v>
      </c>
      <c r="M91" s="114">
        <v>0.38739230000000002</v>
      </c>
      <c r="N91" s="114">
        <v>3.3963500000000002E-4</v>
      </c>
      <c r="O91" s="114">
        <v>3.393886E-3</v>
      </c>
      <c r="P91" s="114">
        <v>7.8381940000000008E-4</v>
      </c>
      <c r="Q91" s="114">
        <v>3.5195252999999996E-3</v>
      </c>
      <c r="R91" s="114">
        <v>3.1018135799999999E-2</v>
      </c>
      <c r="S91" s="114">
        <v>0.81541729039999999</v>
      </c>
      <c r="T91" s="114">
        <v>7.3366290000000001E-2</v>
      </c>
      <c r="U91" s="114" t="s">
        <v>391</v>
      </c>
      <c r="V91" s="114">
        <v>0.49523228999999996</v>
      </c>
      <c r="W91" s="114">
        <v>6.7927000000000005E-4</v>
      </c>
      <c r="X91" s="114">
        <v>7.5398969999999996E-4</v>
      </c>
      <c r="Y91" s="114">
        <v>3.0567149999999999E-4</v>
      </c>
      <c r="Z91" s="114">
        <v>3.0567149999999999E-4</v>
      </c>
      <c r="AA91" s="114">
        <v>3.0567149999999999E-4</v>
      </c>
      <c r="AB91" s="114">
        <v>1.6710042000000001E-3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10.19783978494624</v>
      </c>
      <c r="F92" s="114">
        <v>6.2094039938556049</v>
      </c>
      <c r="G92" s="114">
        <v>10.909500000000005</v>
      </c>
      <c r="H92" s="114">
        <v>1.7343860160778339</v>
      </c>
      <c r="I92" s="114">
        <v>5.2618501996927796</v>
      </c>
      <c r="J92" s="114">
        <v>6.665010199692782</v>
      </c>
      <c r="K92" s="114">
        <v>7.0158001996927837</v>
      </c>
      <c r="L92" s="114" t="s">
        <v>391</v>
      </c>
      <c r="M92" s="114">
        <v>12.340029953917059</v>
      </c>
      <c r="N92" s="114">
        <v>0.31541329519713523</v>
      </c>
      <c r="O92" s="114">
        <v>6.8339547292712702E-2</v>
      </c>
      <c r="P92" s="114">
        <v>1.4356000000000013E-2</v>
      </c>
      <c r="Q92" s="114">
        <v>0.12020303225806488</v>
      </c>
      <c r="R92" s="114">
        <v>0.15404191246072449</v>
      </c>
      <c r="S92" s="114">
        <v>0.34119240727789002</v>
      </c>
      <c r="T92" s="114">
        <v>0.3679821777299917</v>
      </c>
      <c r="U92" s="114" t="s">
        <v>391</v>
      </c>
      <c r="V92" s="114">
        <v>0.63082659039427147</v>
      </c>
      <c r="W92" s="114">
        <v>2.7832000000000037E-2</v>
      </c>
      <c r="X92" s="114" t="s">
        <v>391</v>
      </c>
      <c r="Y92" s="114" t="s">
        <v>391</v>
      </c>
      <c r="Z92" s="114" t="s">
        <v>391</v>
      </c>
      <c r="AA92" s="114" t="s">
        <v>391</v>
      </c>
      <c r="AB92" s="114">
        <v>1.6902799999999964E-2</v>
      </c>
      <c r="AC92" s="114" t="s">
        <v>391</v>
      </c>
      <c r="AD92" s="114" t="s">
        <v>389</v>
      </c>
      <c r="AE92" s="40"/>
      <c r="AF92" s="48" t="s">
        <v>389</v>
      </c>
      <c r="AG92" s="48" t="s">
        <v>389</v>
      </c>
      <c r="AH92" s="48" t="s">
        <v>389</v>
      </c>
      <c r="AI92" s="48" t="s">
        <v>389</v>
      </c>
      <c r="AJ92" s="48" t="s">
        <v>389</v>
      </c>
      <c r="AK92" s="114">
        <v>9931</v>
      </c>
      <c r="AL92" s="41" t="s">
        <v>215</v>
      </c>
    </row>
    <row r="93" spans="1:38" ht="26.25" customHeight="1" thickBot="1" x14ac:dyDescent="0.3">
      <c r="A93" s="36" t="s">
        <v>45</v>
      </c>
      <c r="B93" s="42" t="s">
        <v>216</v>
      </c>
      <c r="C93" s="37" t="s">
        <v>380</v>
      </c>
      <c r="D93" s="47"/>
      <c r="E93" s="114" t="s">
        <v>389</v>
      </c>
      <c r="F93" s="114">
        <v>1.2260734029098299</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0.60398032471723795</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603.98032471723798</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0.37735109176715997</v>
      </c>
      <c r="F99" s="114">
        <v>12.1114924341724</v>
      </c>
      <c r="G99" s="39" t="s">
        <v>389</v>
      </c>
      <c r="H99" s="114">
        <v>7.8163853834151897</v>
      </c>
      <c r="I99" s="114">
        <v>0.11470118999999999</v>
      </c>
      <c r="J99" s="114">
        <v>0.17624817000000001</v>
      </c>
      <c r="K99" s="114">
        <v>0.38606741999999999</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466.26499999999999</v>
      </c>
      <c r="AL99" s="41" t="s">
        <v>229</v>
      </c>
    </row>
    <row r="100" spans="1:38" ht="26.25" customHeight="1" thickBot="1" x14ac:dyDescent="0.3">
      <c r="A100" s="36" t="s">
        <v>227</v>
      </c>
      <c r="B100" s="36" t="s">
        <v>230</v>
      </c>
      <c r="C100" s="37" t="s">
        <v>383</v>
      </c>
      <c r="D100" s="57"/>
      <c r="E100" s="114">
        <v>0.25369777877117</v>
      </c>
      <c r="F100" s="114">
        <v>9.6013934517839203</v>
      </c>
      <c r="G100" s="39" t="s">
        <v>389</v>
      </c>
      <c r="H100" s="114">
        <v>7.2794221459108996</v>
      </c>
      <c r="I100" s="114">
        <v>0.11456017</v>
      </c>
      <c r="J100" s="114">
        <v>0.17536974850000001</v>
      </c>
      <c r="K100" s="114">
        <v>0.37981660483333002</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1323.9739999999999</v>
      </c>
      <c r="AL100" s="41" t="s">
        <v>229</v>
      </c>
    </row>
    <row r="101" spans="1:38" ht="26.25" customHeight="1" thickBot="1" x14ac:dyDescent="0.3">
      <c r="A101" s="36" t="s">
        <v>227</v>
      </c>
      <c r="B101" s="36" t="s">
        <v>231</v>
      </c>
      <c r="C101" s="37" t="s">
        <v>232</v>
      </c>
      <c r="D101" s="57"/>
      <c r="E101" s="114">
        <v>1.0388524999999999E-2</v>
      </c>
      <c r="F101" s="114">
        <v>0.20783175986363001</v>
      </c>
      <c r="G101" s="39" t="s">
        <v>389</v>
      </c>
      <c r="H101" s="114">
        <v>0.57372875000000001</v>
      </c>
      <c r="I101" s="114">
        <v>2.0300000000000001E-3</v>
      </c>
      <c r="J101" s="114">
        <v>6.0899999999999999E-3</v>
      </c>
      <c r="K101" s="114">
        <v>1.421E-2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469</v>
      </c>
      <c r="AL101" s="41" t="s">
        <v>229</v>
      </c>
    </row>
    <row r="102" spans="1:38" ht="26.25" customHeight="1" thickBot="1" x14ac:dyDescent="0.3">
      <c r="A102" s="36" t="s">
        <v>227</v>
      </c>
      <c r="B102" s="36" t="s">
        <v>233</v>
      </c>
      <c r="C102" s="37" t="s">
        <v>362</v>
      </c>
      <c r="D102" s="57"/>
      <c r="E102" s="114">
        <v>9.3947138160550003E-2</v>
      </c>
      <c r="F102" s="114">
        <v>1.4277862835458801</v>
      </c>
      <c r="G102" s="39" t="s">
        <v>389</v>
      </c>
      <c r="H102" s="114">
        <v>4.7187917936083403</v>
      </c>
      <c r="I102" s="114">
        <v>1.2378656E-2</v>
      </c>
      <c r="J102" s="114">
        <v>0.27394624000000001</v>
      </c>
      <c r="K102" s="114">
        <v>1.7818674000000001</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2444.096</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1.3089285624999999E-4</v>
      </c>
      <c r="F104" s="114">
        <v>2.0947626935400002E-3</v>
      </c>
      <c r="G104" s="39" t="s">
        <v>389</v>
      </c>
      <c r="H104" s="114">
        <v>7.2288409374999998E-3</v>
      </c>
      <c r="I104" s="114">
        <v>2.7545000000000001E-5</v>
      </c>
      <c r="J104" s="114">
        <v>8.2634999999999997E-5</v>
      </c>
      <c r="K104" s="114">
        <v>1.9281499999999999E-4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5.5090000000000003</v>
      </c>
      <c r="AL104" s="41" t="s">
        <v>229</v>
      </c>
    </row>
    <row r="105" spans="1:38" ht="26.25" customHeight="1" thickBot="1" x14ac:dyDescent="0.3">
      <c r="A105" s="36" t="s">
        <v>227</v>
      </c>
      <c r="B105" s="36" t="s">
        <v>238</v>
      </c>
      <c r="C105" s="37" t="s">
        <v>239</v>
      </c>
      <c r="D105" s="57"/>
      <c r="E105" s="114">
        <v>5.836282594285E-2</v>
      </c>
      <c r="F105" s="114">
        <v>2.9062480748739898</v>
      </c>
      <c r="G105" s="39" t="s">
        <v>389</v>
      </c>
      <c r="H105" s="114">
        <v>2.66366084399999</v>
      </c>
      <c r="I105" s="114">
        <v>2.2092000000000001E-2</v>
      </c>
      <c r="J105" s="114">
        <v>3.4715999999999997E-2</v>
      </c>
      <c r="K105" s="114">
        <v>7.5744000000000006E-2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315.60000000000002</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4.9781676366960001E-2</v>
      </c>
      <c r="F107" s="114">
        <v>0.91852256518132003</v>
      </c>
      <c r="G107" s="39" t="s">
        <v>389</v>
      </c>
      <c r="H107" s="114">
        <v>0.78992669855714004</v>
      </c>
      <c r="I107" s="114">
        <v>2.3699999999999999E-2</v>
      </c>
      <c r="J107" s="114">
        <v>0.316</v>
      </c>
      <c r="K107" s="114">
        <v>1.5009999999999999</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7900</v>
      </c>
      <c r="AL107" s="41" t="s">
        <v>229</v>
      </c>
    </row>
    <row r="108" spans="1:38" ht="26.25" customHeight="1" thickBot="1" x14ac:dyDescent="0.3">
      <c r="A108" s="36" t="s">
        <v>227</v>
      </c>
      <c r="B108" s="36" t="s">
        <v>243</v>
      </c>
      <c r="C108" s="37" t="s">
        <v>358</v>
      </c>
      <c r="D108" s="57"/>
      <c r="E108" s="114">
        <v>3.3101693103200001E-3</v>
      </c>
      <c r="F108" s="114">
        <v>0.66573914991606997</v>
      </c>
      <c r="G108" s="39" t="s">
        <v>389</v>
      </c>
      <c r="H108" s="114">
        <v>0.42131089261387999</v>
      </c>
      <c r="I108" s="114">
        <v>1.4551092E-2</v>
      </c>
      <c r="J108" s="114">
        <v>0.14551091999999999</v>
      </c>
      <c r="K108" s="114">
        <v>0.29102183999999998</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7275.5460000000003</v>
      </c>
      <c r="AL108" s="41" t="s">
        <v>229</v>
      </c>
    </row>
    <row r="109" spans="1:38" ht="26.25" customHeight="1" thickBot="1" x14ac:dyDescent="0.3">
      <c r="A109" s="36" t="s">
        <v>227</v>
      </c>
      <c r="B109" s="36" t="s">
        <v>244</v>
      </c>
      <c r="C109" s="37" t="s">
        <v>359</v>
      </c>
      <c r="D109" s="57"/>
      <c r="E109" s="114">
        <v>1.2598004404000001E-4</v>
      </c>
      <c r="F109" s="114">
        <v>3.8330345565219998E-2</v>
      </c>
      <c r="G109" s="39" t="s">
        <v>389</v>
      </c>
      <c r="H109" s="114">
        <v>2.2114022001540001E-2</v>
      </c>
      <c r="I109" s="114">
        <v>2.4309800000000001E-3</v>
      </c>
      <c r="J109" s="114">
        <v>1.3370389999999999E-2</v>
      </c>
      <c r="K109" s="114">
        <v>1.3370389999999999E-2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121.54900000000001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3.4970816571420003E-2</v>
      </c>
      <c r="F111" s="114">
        <v>0.24490946367999999</v>
      </c>
      <c r="G111" s="39" t="s">
        <v>389</v>
      </c>
      <c r="H111" s="114">
        <v>0.56395625142856998</v>
      </c>
      <c r="I111" s="114">
        <v>1.054E-3</v>
      </c>
      <c r="J111" s="114">
        <v>2.1080000000000001E-3</v>
      </c>
      <c r="K111" s="114">
        <v>4.7429999999999998E-3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263.5</v>
      </c>
      <c r="AL111" s="41" t="s">
        <v>229</v>
      </c>
    </row>
    <row r="112" spans="1:38" ht="26.25" customHeight="1" thickBot="1" x14ac:dyDescent="0.3">
      <c r="A112" s="36" t="s">
        <v>247</v>
      </c>
      <c r="B112" s="36" t="s">
        <v>248</v>
      </c>
      <c r="C112" s="37" t="s">
        <v>249</v>
      </c>
      <c r="D112" s="38"/>
      <c r="E112" s="114">
        <v>7.6920000000000002</v>
      </c>
      <c r="F112" s="114" t="s">
        <v>389</v>
      </c>
      <c r="G112" s="39" t="s">
        <v>389</v>
      </c>
      <c r="H112" s="114">
        <v>11.284224</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192300000</v>
      </c>
      <c r="AL112" s="46" t="s">
        <v>413</v>
      </c>
    </row>
    <row r="113" spans="1:38" ht="26.25" customHeight="1" thickBot="1" x14ac:dyDescent="0.3">
      <c r="A113" s="36" t="s">
        <v>247</v>
      </c>
      <c r="B113" s="58" t="s">
        <v>250</v>
      </c>
      <c r="C113" s="59" t="s">
        <v>251</v>
      </c>
      <c r="D113" s="38"/>
      <c r="E113" s="114">
        <v>3.2774286375614299</v>
      </c>
      <c r="F113" s="114">
        <v>10.949762378936001</v>
      </c>
      <c r="G113" s="39" t="s">
        <v>389</v>
      </c>
      <c r="H113" s="114">
        <v>18.064419015857599</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81518764.438028604</v>
      </c>
      <c r="AL113" s="41" t="s">
        <v>397</v>
      </c>
    </row>
    <row r="114" spans="1:38" ht="26.25" customHeight="1" thickBot="1" x14ac:dyDescent="0.3">
      <c r="A114" s="36" t="s">
        <v>247</v>
      </c>
      <c r="B114" s="58" t="s">
        <v>252</v>
      </c>
      <c r="C114" s="59" t="s">
        <v>363</v>
      </c>
      <c r="D114" s="38"/>
      <c r="E114" s="114">
        <v>9.2160000000000006E-2</v>
      </c>
      <c r="F114" s="114">
        <v>4.7085235199999999E-2</v>
      </c>
      <c r="G114" s="39" t="s">
        <v>389</v>
      </c>
      <c r="H114" s="114">
        <v>0.29952000000000001</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2304000</v>
      </c>
      <c r="AL114" s="41" t="s">
        <v>397</v>
      </c>
    </row>
    <row r="115" spans="1:38" ht="26.25" customHeight="1" thickBot="1" x14ac:dyDescent="0.3">
      <c r="A115" s="36" t="s">
        <v>247</v>
      </c>
      <c r="B115" s="58" t="s">
        <v>253</v>
      </c>
      <c r="C115" s="59" t="s">
        <v>254</v>
      </c>
      <c r="D115" s="38"/>
      <c r="E115" s="114">
        <v>6.8000000000000005E-2</v>
      </c>
      <c r="F115" s="48" t="s">
        <v>391</v>
      </c>
      <c r="G115" s="39" t="s">
        <v>389</v>
      </c>
      <c r="H115" s="114">
        <v>0.13600000000000001</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1700000</v>
      </c>
      <c r="AL115" s="41" t="s">
        <v>397</v>
      </c>
    </row>
    <row r="116" spans="1:38" ht="26.25" customHeight="1" thickBot="1" x14ac:dyDescent="0.3">
      <c r="A116" s="36" t="s">
        <v>247</v>
      </c>
      <c r="B116" s="36" t="s">
        <v>255</v>
      </c>
      <c r="C116" s="45" t="s">
        <v>384</v>
      </c>
      <c r="D116" s="38"/>
      <c r="E116" s="114">
        <v>1.8343452308558099</v>
      </c>
      <c r="F116" s="114">
        <v>0.28660261017366001</v>
      </c>
      <c r="G116" s="39" t="s">
        <v>389</v>
      </c>
      <c r="H116" s="114">
        <v>4.3274339845069703</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45858630.771395199</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81748186.793852001</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0.26883059799962</v>
      </c>
      <c r="J119" s="114">
        <v>2.3687951533270799</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0.79457228983012995</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2439.6559999999999</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2.0140805156978701</v>
      </c>
      <c r="G125" s="39" t="s">
        <v>389</v>
      </c>
      <c r="H125" s="48" t="s">
        <v>391</v>
      </c>
      <c r="I125" s="114">
        <v>2.7655319999999998E-4</v>
      </c>
      <c r="J125" s="114">
        <v>1.8353076E-3</v>
      </c>
      <c r="K125" s="114">
        <v>3.8801252E-3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0.13991664000000001</v>
      </c>
      <c r="I126" s="39" t="s">
        <v>391</v>
      </c>
      <c r="J126" s="39" t="s">
        <v>391</v>
      </c>
      <c r="K126" s="39" t="s">
        <v>391</v>
      </c>
      <c r="L126" s="39" t="s">
        <v>391</v>
      </c>
      <c r="M126" s="114">
        <v>0.110684</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241</v>
      </c>
      <c r="AL126" s="46" t="s">
        <v>416</v>
      </c>
    </row>
    <row r="127" spans="1:38" ht="26.25" customHeight="1" thickBot="1" x14ac:dyDescent="0.3">
      <c r="A127" s="36" t="s">
        <v>272</v>
      </c>
      <c r="B127" s="36" t="s">
        <v>277</v>
      </c>
      <c r="C127" s="37" t="s">
        <v>278</v>
      </c>
      <c r="D127" s="38"/>
      <c r="E127" s="48" t="s">
        <v>391</v>
      </c>
      <c r="F127" s="48" t="s">
        <v>391</v>
      </c>
      <c r="G127" s="48" t="s">
        <v>391</v>
      </c>
      <c r="H127" s="114">
        <v>1.8398336942850001E-2</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0.55096624000000005</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6.7000000000000004E-2</v>
      </c>
      <c r="F130" s="114">
        <v>9.7999999999999997E-4</v>
      </c>
      <c r="G130" s="114">
        <v>0.11700000000000001</v>
      </c>
      <c r="H130" s="114" t="s">
        <v>391</v>
      </c>
      <c r="I130" s="114">
        <v>3.6000000000000001E-5</v>
      </c>
      <c r="J130" s="114">
        <v>4.0000000000000003E-5</v>
      </c>
      <c r="K130" s="114">
        <v>4.0000000000000003E-5</v>
      </c>
      <c r="L130" s="114" t="s">
        <v>391</v>
      </c>
      <c r="M130" s="114" t="s">
        <v>391</v>
      </c>
      <c r="N130" s="114">
        <v>2.0000000000000001E-4</v>
      </c>
      <c r="O130" s="114">
        <v>3.4800000000000001E-6</v>
      </c>
      <c r="P130" s="114">
        <v>1.2999999999999999E-2</v>
      </c>
      <c r="Q130" s="114" t="s">
        <v>391</v>
      </c>
      <c r="R130" s="114">
        <v>1.436E-5</v>
      </c>
      <c r="S130" s="114">
        <v>5.7200000000000001E-5</v>
      </c>
      <c r="T130" s="114">
        <v>2.512E-5</v>
      </c>
      <c r="U130" s="114" t="s">
        <v>391</v>
      </c>
      <c r="V130" s="114" t="s">
        <v>391</v>
      </c>
      <c r="W130" s="114">
        <v>3.5799999999999998E-2</v>
      </c>
      <c r="X130" s="114" t="s">
        <v>391</v>
      </c>
      <c r="Y130" s="114" t="s">
        <v>391</v>
      </c>
      <c r="Z130" s="114" t="s">
        <v>391</v>
      </c>
      <c r="AA130" s="114" t="s">
        <v>391</v>
      </c>
      <c r="AB130" s="114">
        <v>4.9317999999999996E-4</v>
      </c>
      <c r="AC130" s="114">
        <v>4.9318000000000001E-2</v>
      </c>
      <c r="AD130" s="114" t="s">
        <v>392</v>
      </c>
      <c r="AE130" s="40"/>
      <c r="AF130" s="48" t="s">
        <v>389</v>
      </c>
      <c r="AG130" s="48" t="s">
        <v>389</v>
      </c>
      <c r="AH130" s="48" t="s">
        <v>389</v>
      </c>
      <c r="AI130" s="48" t="s">
        <v>389</v>
      </c>
      <c r="AJ130" s="48" t="s">
        <v>389</v>
      </c>
      <c r="AK130" s="114">
        <v>24.658999999999999</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5.0930549999999998E-2</v>
      </c>
      <c r="F133" s="114">
        <v>8.0254199999999995E-4</v>
      </c>
      <c r="G133" s="114">
        <v>6.9759419999999997E-3</v>
      </c>
      <c r="H133" s="114" t="s">
        <v>391</v>
      </c>
      <c r="I133" s="114">
        <v>2.1459611000000001E-3</v>
      </c>
      <c r="J133" s="114">
        <v>2.1465957000000001E-3</v>
      </c>
      <c r="K133" s="114">
        <v>2.38678244E-3</v>
      </c>
      <c r="L133" s="114" t="s">
        <v>391</v>
      </c>
      <c r="M133" s="114">
        <v>8.6427599999999993E-3</v>
      </c>
      <c r="N133" s="114">
        <v>1.85387202E-3</v>
      </c>
      <c r="O133" s="114">
        <v>3.1052202000000001E-4</v>
      </c>
      <c r="P133" s="114">
        <v>0.17113297499999999</v>
      </c>
      <c r="Q133" s="114">
        <v>8.4019973999999999E-4</v>
      </c>
      <c r="R133" s="114">
        <v>8.3711303999999995E-4</v>
      </c>
      <c r="S133" s="114">
        <v>7.6735362000000004E-4</v>
      </c>
      <c r="T133" s="114">
        <v>1.06985022E-3</v>
      </c>
      <c r="U133" s="114">
        <v>1.22109852E-3</v>
      </c>
      <c r="V133" s="114">
        <v>9.8848480799999996E-3</v>
      </c>
      <c r="W133" s="114">
        <v>0.55560600000000004</v>
      </c>
      <c r="X133" s="114">
        <v>6.1734000000000002E-9</v>
      </c>
      <c r="Y133" s="114">
        <v>4.4510214000000002E-7</v>
      </c>
      <c r="Z133" s="114">
        <v>3.9756696000000002E-7</v>
      </c>
      <c r="AA133" s="114">
        <v>4.3152066E-7</v>
      </c>
      <c r="AB133" s="114">
        <v>1.28036316E-6</v>
      </c>
      <c r="AC133" s="114">
        <v>9.2601000000000003E-3</v>
      </c>
      <c r="AD133" s="114">
        <v>2.5310940000000001E-2</v>
      </c>
      <c r="AE133" s="40"/>
      <c r="AF133" s="48" t="s">
        <v>389</v>
      </c>
      <c r="AG133" s="48" t="s">
        <v>389</v>
      </c>
      <c r="AH133" s="48" t="s">
        <v>389</v>
      </c>
      <c r="AI133" s="48" t="s">
        <v>389</v>
      </c>
      <c r="AJ133" s="48" t="s">
        <v>389</v>
      </c>
      <c r="AK133" s="114">
        <v>61734</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2.8625606976000001E-2</v>
      </c>
      <c r="F135" s="114">
        <v>1.1072168736000001E-2</v>
      </c>
      <c r="G135" s="114">
        <v>9.9019395199999999E-4</v>
      </c>
      <c r="H135" s="114" t="s">
        <v>391</v>
      </c>
      <c r="I135" s="114">
        <v>7.31627709366693E-2</v>
      </c>
      <c r="J135" s="114">
        <v>8.0424225210280101E-2</v>
      </c>
      <c r="K135" s="114">
        <v>8.1594454426280105E-2</v>
      </c>
      <c r="L135" s="114" t="s">
        <v>391</v>
      </c>
      <c r="M135" s="114">
        <v>0.50256843945600005</v>
      </c>
      <c r="N135" s="114">
        <v>0.26965384333534598</v>
      </c>
      <c r="O135" s="114">
        <v>3.2101001643402498E-3</v>
      </c>
      <c r="P135" s="114">
        <v>5.33672060588954E-4</v>
      </c>
      <c r="Q135" s="114">
        <v>6.4785620344796103E-3</v>
      </c>
      <c r="R135" s="114">
        <v>2.5592465690533702E-3</v>
      </c>
      <c r="S135" s="114">
        <v>0.13163400320119301</v>
      </c>
      <c r="T135" s="114" t="s">
        <v>391</v>
      </c>
      <c r="U135" s="114">
        <v>6.3012342400000005E-4</v>
      </c>
      <c r="V135" s="114">
        <v>0.54730186057957997</v>
      </c>
      <c r="W135" s="114">
        <v>0.17763543299221629</v>
      </c>
      <c r="X135" s="114">
        <v>4.7446396306714497E-4</v>
      </c>
      <c r="Y135" s="114">
        <v>7.0231878834460992E-4</v>
      </c>
      <c r="Z135" s="114">
        <v>3.6958792947044001E-4</v>
      </c>
      <c r="AA135" s="114">
        <v>4.6995002350370502E-4</v>
      </c>
      <c r="AB135" s="114">
        <v>2.0163207043859001E-3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1.9726E-2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1.3957437E-2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930495.8</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1.2064100179428501</v>
      </c>
      <c r="I139" s="114">
        <v>0.79602867666666699</v>
      </c>
      <c r="J139" s="114">
        <v>0.79602867666666699</v>
      </c>
      <c r="K139" s="114">
        <v>0.79602867666666699</v>
      </c>
      <c r="L139" s="48" t="s">
        <v>391</v>
      </c>
      <c r="M139" s="114" t="s">
        <v>391</v>
      </c>
      <c r="N139" s="114">
        <v>2.30454166666667E-3</v>
      </c>
      <c r="O139" s="114">
        <v>4.6460316666666699E-3</v>
      </c>
      <c r="P139" s="114">
        <v>4.6460316666666699E-3</v>
      </c>
      <c r="Q139" s="114">
        <v>7.3550999999999998E-3</v>
      </c>
      <c r="R139" s="114">
        <v>7.0265016666666699E-3</v>
      </c>
      <c r="S139" s="114">
        <v>1.6361166666666701E-2</v>
      </c>
      <c r="T139" s="114" t="s">
        <v>391</v>
      </c>
      <c r="U139" s="114" t="s">
        <v>391</v>
      </c>
      <c r="V139" s="114" t="s">
        <v>391</v>
      </c>
      <c r="W139" s="114">
        <v>8.0712426666666701</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248.86472677203045</v>
      </c>
      <c r="F141" s="66">
        <f t="shared" ref="F141:AJ141" si="0">SUM(F$14:F$140)</f>
        <v>273.01920818301284</v>
      </c>
      <c r="G141" s="66">
        <f t="shared" si="0"/>
        <v>68.651967560516212</v>
      </c>
      <c r="H141" s="66">
        <f t="shared" si="0"/>
        <v>66.711468182018848</v>
      </c>
      <c r="I141" s="66">
        <f t="shared" si="0"/>
        <v>52.933733577738067</v>
      </c>
      <c r="J141" s="66">
        <f t="shared" si="0"/>
        <v>187.68577076108946</v>
      </c>
      <c r="K141" s="66">
        <f t="shared" si="0"/>
        <v>509.47416123366344</v>
      </c>
      <c r="L141" s="66">
        <f t="shared" si="0"/>
        <v>0</v>
      </c>
      <c r="M141" s="66">
        <f t="shared" si="0"/>
        <v>906.2767825665095</v>
      </c>
      <c r="N141" s="66">
        <f t="shared" si="0"/>
        <v>21.839861563838724</v>
      </c>
      <c r="O141" s="66">
        <f t="shared" si="0"/>
        <v>0.71745545315697734</v>
      </c>
      <c r="P141" s="66">
        <f t="shared" si="0"/>
        <v>1.0498566543914278</v>
      </c>
      <c r="Q141" s="66">
        <f t="shared" si="0"/>
        <v>1.3664659967625483</v>
      </c>
      <c r="R141" s="66">
        <f t="shared" si="0"/>
        <v>10.64416066566622</v>
      </c>
      <c r="S141" s="66">
        <f t="shared" si="0"/>
        <v>34.016619604687328</v>
      </c>
      <c r="T141" s="66">
        <f t="shared" si="0"/>
        <v>30.091510646422677</v>
      </c>
      <c r="U141" s="66">
        <f t="shared" si="0"/>
        <v>1.2113454268568618</v>
      </c>
      <c r="V141" s="66">
        <f t="shared" si="0"/>
        <v>127.50914809994985</v>
      </c>
      <c r="W141" s="66">
        <f t="shared" si="0"/>
        <v>32.135326654690616</v>
      </c>
      <c r="X141" s="66">
        <f t="shared" si="0"/>
        <v>6.5217179667928411</v>
      </c>
      <c r="Y141" s="66">
        <f t="shared" si="0"/>
        <v>6.2393022998020262</v>
      </c>
      <c r="Z141" s="66">
        <f t="shared" si="0"/>
        <v>3.0634185606256441</v>
      </c>
      <c r="AA141" s="66">
        <f t="shared" si="0"/>
        <v>3.2625513359243885</v>
      </c>
      <c r="AB141" s="66">
        <f t="shared" si="0"/>
        <v>19.936630198697525</v>
      </c>
      <c r="AC141" s="66">
        <f t="shared" si="0"/>
        <v>16.948150074758292</v>
      </c>
      <c r="AD141" s="66">
        <f t="shared" si="0"/>
        <v>9.1598989522635179</v>
      </c>
      <c r="AE141" s="67"/>
      <c r="AF141" s="68">
        <f t="shared" si="0"/>
        <v>622836.04143403843</v>
      </c>
      <c r="AG141" s="68">
        <f t="shared" si="0"/>
        <v>75143.040601755565</v>
      </c>
      <c r="AH141" s="68">
        <f t="shared" si="0"/>
        <v>35679.401369163512</v>
      </c>
      <c r="AI141" s="68">
        <f t="shared" si="0"/>
        <v>320404.45951360412</v>
      </c>
      <c r="AJ141" s="68">
        <f t="shared" si="0"/>
        <v>11256.948332002768</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248.86472677203045</v>
      </c>
      <c r="F152" s="91">
        <f t="shared" ref="F152:AD152" si="1">F141+F151+IF(AND(OR($B$4="AT",$B$4="BE",$B$4="CH",$B$4="GB",$B$4="IE",$B$4="LT",$B$4="LU",$B$4="NL"),SUM(F143:F149)&gt;0),SUM(F143:F149)-SUM(F27:F33),0)</f>
        <v>273.01920818301284</v>
      </c>
      <c r="G152" s="91">
        <f t="shared" si="1"/>
        <v>68.651967560516212</v>
      </c>
      <c r="H152" s="91">
        <f t="shared" si="1"/>
        <v>66.711468182018848</v>
      </c>
      <c r="I152" s="91">
        <f t="shared" si="1"/>
        <v>52.933733577738067</v>
      </c>
      <c r="J152" s="91">
        <f t="shared" si="1"/>
        <v>187.68577076108946</v>
      </c>
      <c r="K152" s="91">
        <f t="shared" si="1"/>
        <v>509.47416123366344</v>
      </c>
      <c r="L152" s="91">
        <f>L141+L151+IF(AND(OR($B$4="AT",$B$4="BE",$B$4="CH",$B$4="GB",$B$4="IE",$B$4="LT",$B$4="LU",$B$4="NL"),SUM(L143:L149)&gt;0),SUM(L143:L149)-SUM(L27:L33),0)</f>
        <v>0</v>
      </c>
      <c r="M152" s="91">
        <f t="shared" si="1"/>
        <v>906.2767825665095</v>
      </c>
      <c r="N152" s="91">
        <f t="shared" si="1"/>
        <v>21.839861563838724</v>
      </c>
      <c r="O152" s="91">
        <f t="shared" si="1"/>
        <v>0.71745545315697734</v>
      </c>
      <c r="P152" s="91">
        <f t="shared" si="1"/>
        <v>1.0498566543914278</v>
      </c>
      <c r="Q152" s="91">
        <f t="shared" si="1"/>
        <v>1.3664659967625483</v>
      </c>
      <c r="R152" s="91">
        <f t="shared" si="1"/>
        <v>10.64416066566622</v>
      </c>
      <c r="S152" s="91">
        <f t="shared" si="1"/>
        <v>34.016619604687328</v>
      </c>
      <c r="T152" s="91">
        <f t="shared" si="1"/>
        <v>30.091510646422677</v>
      </c>
      <c r="U152" s="91">
        <f t="shared" si="1"/>
        <v>1.2113454268568618</v>
      </c>
      <c r="V152" s="91">
        <f t="shared" si="1"/>
        <v>127.50914809994985</v>
      </c>
      <c r="W152" s="91">
        <f t="shared" si="1"/>
        <v>32.135326654690616</v>
      </c>
      <c r="X152" s="91">
        <f t="shared" si="1"/>
        <v>6.5217179667928411</v>
      </c>
      <c r="Y152" s="91">
        <f t="shared" si="1"/>
        <v>6.2393022998020262</v>
      </c>
      <c r="Z152" s="91">
        <f t="shared" si="1"/>
        <v>3.0634185606256441</v>
      </c>
      <c r="AA152" s="91">
        <f t="shared" si="1"/>
        <v>3.2625513359243885</v>
      </c>
      <c r="AB152" s="91">
        <f t="shared" si="1"/>
        <v>19.936630198697525</v>
      </c>
      <c r="AC152" s="91">
        <f t="shared" si="1"/>
        <v>16.948150074758292</v>
      </c>
      <c r="AD152" s="91">
        <f t="shared" si="1"/>
        <v>9.1598989522635179</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248.86472677203045</v>
      </c>
      <c r="F154" s="91">
        <f>F141+F153-IF(OR($B$6=2005,$B$6&gt;=2020),SUM(F99:F122),0)+IF(AND(OR($B$4="AT",$B$4="BE",$B$4="CH",$B$4="GB",$B$4="IE",$B$4="LT",$B$4="LU",$B$4="NL"),SUM(F143:F149)&gt;0),SUM(F143:F149)-SUM(F27:F33),0)</f>
        <v>273.01920818301284</v>
      </c>
      <c r="G154" s="91">
        <f>G141+G153+IF(AND(OR($B$4="AT",$B$4="BE",$B$4="CH",$B$4="GB",$B$4="IE",$B$4="LT",$B$4="LU",$B$4="NL"),SUM(G143:G149)&gt;0),SUM(G143:G149)-SUM(G27:G33),0)</f>
        <v>68.651967560516212</v>
      </c>
      <c r="H154" s="91">
        <f t="shared" ref="H154:AD154" si="2">H141+H153+IF(AND(OR($B$4="AT",$B$4="BE",$B$4="CH",$B$4="GB",$B$4="IE",$B$4="LT",$B$4="LU",$B$4="NL"),SUM(H143:H149)&gt;0),SUM(H143:H149)-SUM(H27:H33),0)</f>
        <v>66.711468182018848</v>
      </c>
      <c r="I154" s="91">
        <f t="shared" si="2"/>
        <v>52.933733577738067</v>
      </c>
      <c r="J154" s="91">
        <f t="shared" si="2"/>
        <v>187.68577076108946</v>
      </c>
      <c r="K154" s="91">
        <f t="shared" si="2"/>
        <v>509.47416123366344</v>
      </c>
      <c r="L154" s="91">
        <f>L141+L153+IF(AND(OR($B$4="AT",$B$4="BE",$B$4="CH",$B$4="GB",$B$4="IE",$B$4="LT",$B$4="LU",$B$4="NL"),SUM(L143:L149)&gt;0),SUM(L143:L149)-SUM(L27:L33),0)</f>
        <v>0</v>
      </c>
      <c r="M154" s="91">
        <f t="shared" si="2"/>
        <v>906.2767825665095</v>
      </c>
      <c r="N154" s="91">
        <f t="shared" si="2"/>
        <v>21.839861563838724</v>
      </c>
      <c r="O154" s="91">
        <f t="shared" si="2"/>
        <v>0.71745545315697734</v>
      </c>
      <c r="P154" s="91">
        <f t="shared" si="2"/>
        <v>1.0498566543914278</v>
      </c>
      <c r="Q154" s="91">
        <f t="shared" si="2"/>
        <v>1.3664659967625483</v>
      </c>
      <c r="R154" s="91">
        <f t="shared" si="2"/>
        <v>10.64416066566622</v>
      </c>
      <c r="S154" s="91">
        <f t="shared" si="2"/>
        <v>34.016619604687328</v>
      </c>
      <c r="T154" s="91">
        <f t="shared" si="2"/>
        <v>30.091510646422677</v>
      </c>
      <c r="U154" s="91">
        <f t="shared" si="2"/>
        <v>1.2113454268568618</v>
      </c>
      <c r="V154" s="91">
        <f t="shared" si="2"/>
        <v>127.50914809994985</v>
      </c>
      <c r="W154" s="91">
        <f t="shared" si="2"/>
        <v>32.135326654690616</v>
      </c>
      <c r="X154" s="91">
        <f t="shared" si="2"/>
        <v>6.5217179667928411</v>
      </c>
      <c r="Y154" s="91">
        <f t="shared" si="2"/>
        <v>6.2393022998020262</v>
      </c>
      <c r="Z154" s="91">
        <f t="shared" si="2"/>
        <v>3.0634185606256441</v>
      </c>
      <c r="AA154" s="91">
        <f t="shared" si="2"/>
        <v>3.2625513359243885</v>
      </c>
      <c r="AB154" s="91">
        <f t="shared" si="2"/>
        <v>19.936630198697525</v>
      </c>
      <c r="AC154" s="91">
        <f t="shared" si="2"/>
        <v>16.948150074758292</v>
      </c>
      <c r="AD154" s="91">
        <f t="shared" si="2"/>
        <v>9.1598989522635179</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5.7492022442484298</v>
      </c>
      <c r="F157" s="114">
        <v>0.61946757346309</v>
      </c>
      <c r="G157" s="114">
        <v>0.42943786852451998</v>
      </c>
      <c r="H157" s="114" t="s">
        <v>391</v>
      </c>
      <c r="I157" s="114">
        <v>8.5887573704899994E-2</v>
      </c>
      <c r="J157" s="114">
        <v>8.5887573704899994E-2</v>
      </c>
      <c r="K157" s="114">
        <v>8.5887573704899994E-2</v>
      </c>
      <c r="L157" s="114" t="s">
        <v>391</v>
      </c>
      <c r="M157" s="114">
        <v>3.7111009041519298</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18474.417103925</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1.96071440061238</v>
      </c>
      <c r="F158" s="114">
        <v>0.33129857722205003</v>
      </c>
      <c r="G158" s="114">
        <v>0.14725958563149</v>
      </c>
      <c r="H158" s="114" t="s">
        <v>391</v>
      </c>
      <c r="I158" s="114">
        <v>2.945191712629E-2</v>
      </c>
      <c r="J158" s="114">
        <v>2.945191712629E-2</v>
      </c>
      <c r="K158" s="114">
        <v>2.945191712629E-2</v>
      </c>
      <c r="L158" s="114" t="s">
        <v>391</v>
      </c>
      <c r="M158" s="114">
        <v>1.7992621918276601</v>
      </c>
      <c r="N158" s="114">
        <v>2.9298434171099501</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6335.107373867163</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74.497937118915971</v>
      </c>
      <c r="F159" s="114">
        <v>1.19067982129363</v>
      </c>
      <c r="G159" s="114">
        <v>48.633858157688287</v>
      </c>
      <c r="H159" s="114">
        <v>2.5197561899829999E-2</v>
      </c>
      <c r="I159" s="114">
        <v>6.6494067336139704</v>
      </c>
      <c r="J159" s="114">
        <v>7.1970149414254596</v>
      </c>
      <c r="K159" s="114">
        <v>7.1970149414254596</v>
      </c>
      <c r="L159" s="114" t="s">
        <v>391</v>
      </c>
      <c r="M159" s="114">
        <v>3.9963178154344901</v>
      </c>
      <c r="N159" s="114">
        <v>0.23083658488518999</v>
      </c>
      <c r="O159" s="114">
        <v>1.818591655817E-2</v>
      </c>
      <c r="P159" s="114">
        <v>2.6952668390600003E-3</v>
      </c>
      <c r="Q159" s="114">
        <v>1.1215320991663502</v>
      </c>
      <c r="R159" s="114">
        <v>1.0202984140409099</v>
      </c>
      <c r="S159" s="114">
        <v>2.6843949919772401</v>
      </c>
      <c r="T159" s="114">
        <v>31.932753109944542</v>
      </c>
      <c r="U159" s="114">
        <v>2.6239783826679998E-2</v>
      </c>
      <c r="V159" s="114">
        <v>2.3628976063791503</v>
      </c>
      <c r="W159" s="114">
        <v>0.65874787012169</v>
      </c>
      <c r="X159" s="114">
        <v>1.7237770256660002E-2</v>
      </c>
      <c r="Y159" s="114">
        <v>6.8010953889950002E-2</v>
      </c>
      <c r="Z159" s="114">
        <v>2.0018702197890002E-2</v>
      </c>
      <c r="AA159" s="114">
        <v>3.0291195961120003E-2</v>
      </c>
      <c r="AB159" s="114">
        <v>0.13555862230564</v>
      </c>
      <c r="AC159" s="114">
        <v>0.21995235906901001</v>
      </c>
      <c r="AD159" s="114">
        <v>0.84900943191363998</v>
      </c>
      <c r="AE159" s="40"/>
      <c r="AF159" s="114">
        <v>46160.706785454277</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671" priority="67" stopIfTrue="1" operator="equal">
      <formula>"C"</formula>
    </cfRule>
    <cfRule type="cellIs" dxfId="670" priority="68" stopIfTrue="1" operator="equal">
      <formula>"IE"</formula>
    </cfRule>
    <cfRule type="cellIs" dxfId="669" priority="69" stopIfTrue="1" operator="equal">
      <formula>"NA"</formula>
    </cfRule>
    <cfRule type="cellIs" dxfId="668" priority="70" stopIfTrue="1" operator="equal">
      <formula>"NE"</formula>
    </cfRule>
    <cfRule type="cellIs" dxfId="667" priority="71" stopIfTrue="1" operator="equal">
      <formula>"NO"</formula>
    </cfRule>
    <cfRule type="cellIs" dxfId="666" priority="72" stopIfTrue="1" operator="equal">
      <formula>"TPS"</formula>
    </cfRule>
  </conditionalFormatting>
  <conditionalFormatting sqref="E14:AK141">
    <cfRule type="cellIs" dxfId="665" priority="13" stopIfTrue="1" operator="equal">
      <formula>"C"</formula>
    </cfRule>
    <cfRule type="cellIs" dxfId="664" priority="14" stopIfTrue="1" operator="equal">
      <formula>"IE"</formula>
    </cfRule>
    <cfRule type="cellIs" dxfId="663" priority="15" stopIfTrue="1" operator="equal">
      <formula>"NA"</formula>
    </cfRule>
    <cfRule type="cellIs" dxfId="662" priority="16" stopIfTrue="1" operator="equal">
      <formula>"NE"</formula>
    </cfRule>
    <cfRule type="cellIs" dxfId="661" priority="17" stopIfTrue="1" operator="equal">
      <formula>"NO"</formula>
    </cfRule>
    <cfRule type="cellIs" dxfId="660" priority="18" stopIfTrue="1" operator="equal">
      <formula>"TPS"</formula>
    </cfRule>
  </conditionalFormatting>
  <conditionalFormatting sqref="E157:AK164">
    <cfRule type="cellIs" dxfId="659" priority="1" stopIfTrue="1" operator="equal">
      <formula>"C"</formula>
    </cfRule>
    <cfRule type="cellIs" dxfId="658" priority="2" stopIfTrue="1" operator="equal">
      <formula>"IE"</formula>
    </cfRule>
    <cfRule type="cellIs" dxfId="657" priority="3" stopIfTrue="1" operator="equal">
      <formula>"NA"</formula>
    </cfRule>
    <cfRule type="cellIs" dxfId="656" priority="4" stopIfTrue="1" operator="equal">
      <formula>"NE"</formula>
    </cfRule>
    <cfRule type="cellIs" dxfId="655" priority="5" stopIfTrue="1" operator="equal">
      <formula>"NO"</formula>
    </cfRule>
    <cfRule type="cellIs" dxfId="654" priority="6" stopIfTrue="1" operator="equal">
      <formula>"TPS"</formula>
    </cfRule>
  </conditionalFormatting>
  <conditionalFormatting sqref="AF143:AK149">
    <cfRule type="cellIs" dxfId="653" priority="31" stopIfTrue="1" operator="equal">
      <formula>"C"</formula>
    </cfRule>
    <cfRule type="cellIs" dxfId="652" priority="32" stopIfTrue="1" operator="equal">
      <formula>"IE"</formula>
    </cfRule>
    <cfRule type="cellIs" dxfId="651" priority="33" stopIfTrue="1" operator="equal">
      <formula>"NA"</formula>
    </cfRule>
    <cfRule type="cellIs" dxfId="650" priority="34" stopIfTrue="1" operator="equal">
      <formula>"NE"</formula>
    </cfRule>
    <cfRule type="cellIs" dxfId="649" priority="35" stopIfTrue="1" operator="equal">
      <formula>"NO"</formula>
    </cfRule>
    <cfRule type="cellIs" dxfId="648" priority="36" stopIfTrue="1" operator="equal">
      <formula>"TPS"</formula>
    </cfRule>
  </conditionalFormatting>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50BD8-B112-4C37-AD1A-7BDDAD5D82F7}">
  <sheetPr codeName="Tabelle37">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1997</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1997</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10.750233521861892</v>
      </c>
      <c r="F14" s="114">
        <v>1.9598844579849399</v>
      </c>
      <c r="G14" s="114">
        <v>8.1471773922953012</v>
      </c>
      <c r="H14" s="114">
        <v>0.21304081293269</v>
      </c>
      <c r="I14" s="114">
        <v>2.4581667552270599</v>
      </c>
      <c r="J14" s="114">
        <v>3.2426111481876001</v>
      </c>
      <c r="K14" s="114">
        <v>3.5286723141841403</v>
      </c>
      <c r="L14" s="114" t="s">
        <v>391</v>
      </c>
      <c r="M14" s="114">
        <v>3.3822071744866107</v>
      </c>
      <c r="N14" s="114">
        <v>1.8317549018718604</v>
      </c>
      <c r="O14" s="114">
        <v>8.992790305345999E-2</v>
      </c>
      <c r="P14" s="114">
        <v>0.14088399456257</v>
      </c>
      <c r="Q14" s="114">
        <v>0.18327524580431998</v>
      </c>
      <c r="R14" s="114">
        <v>0.41348478369215003</v>
      </c>
      <c r="S14" s="114">
        <v>0.75642024968441002</v>
      </c>
      <c r="T14" s="114">
        <v>5.1187981899555295</v>
      </c>
      <c r="U14" s="114">
        <v>0.21563277652684995</v>
      </c>
      <c r="V14" s="114">
        <v>17.199165430772801</v>
      </c>
      <c r="W14" s="114">
        <v>4.8779836017051599</v>
      </c>
      <c r="X14" s="114">
        <v>6.5667555980024869E-2</v>
      </c>
      <c r="Y14" s="114">
        <v>6.0955921072262907E-2</v>
      </c>
      <c r="Z14" s="114">
        <v>2.3828912585707226E-2</v>
      </c>
      <c r="AA14" s="114">
        <v>5.389834034941219E-2</v>
      </c>
      <c r="AB14" s="114">
        <v>0.20435229410583536</v>
      </c>
      <c r="AC14" s="114">
        <v>0.58540505171516999</v>
      </c>
      <c r="AD14" s="114">
        <v>0.20452957699600546</v>
      </c>
      <c r="AE14" s="40"/>
      <c r="AF14" s="114">
        <v>33143.8413915684</v>
      </c>
      <c r="AG14" s="114">
        <v>36606.520219419988</v>
      </c>
      <c r="AH14" s="114">
        <v>14190.893788867128</v>
      </c>
      <c r="AI14" s="114">
        <v>71287.845131429771</v>
      </c>
      <c r="AJ14" s="114">
        <v>7548.6492954040787</v>
      </c>
      <c r="AK14" s="39" t="s">
        <v>389</v>
      </c>
      <c r="AL14" s="41" t="s">
        <v>41</v>
      </c>
    </row>
    <row r="15" spans="1:38" ht="26.25" customHeight="1" thickBot="1" x14ac:dyDescent="0.3">
      <c r="A15" s="36" t="s">
        <v>45</v>
      </c>
      <c r="B15" s="36" t="s">
        <v>46</v>
      </c>
      <c r="C15" s="37" t="s">
        <v>47</v>
      </c>
      <c r="D15" s="38"/>
      <c r="E15" s="114">
        <v>1.70438028599044</v>
      </c>
      <c r="F15" s="114">
        <v>6.8300487318130002E-2</v>
      </c>
      <c r="G15" s="114">
        <v>1.27110914168888</v>
      </c>
      <c r="H15" s="114">
        <v>6.1211817304799999E-2</v>
      </c>
      <c r="I15" s="114">
        <v>0.27677376728879</v>
      </c>
      <c r="J15" s="114">
        <v>0.29422593222560001</v>
      </c>
      <c r="K15" s="114">
        <v>0.36403459197282001</v>
      </c>
      <c r="L15" s="114" t="s">
        <v>391</v>
      </c>
      <c r="M15" s="114">
        <v>0.40261770189147</v>
      </c>
      <c r="N15" s="114">
        <v>4.5694570532200003E-2</v>
      </c>
      <c r="O15" s="114">
        <v>1.42185330266E-3</v>
      </c>
      <c r="P15" s="114">
        <v>2.222660331E-4</v>
      </c>
      <c r="Q15" s="114">
        <v>3.5417932028E-3</v>
      </c>
      <c r="R15" s="114">
        <v>1.79863635912E-3</v>
      </c>
      <c r="S15" s="114">
        <v>1.0728100039289999E-2</v>
      </c>
      <c r="T15" s="114">
        <v>0.62836987775205</v>
      </c>
      <c r="U15" s="114">
        <v>4.9115118616199997E-3</v>
      </c>
      <c r="V15" s="114">
        <v>3.8643325338179997E-2</v>
      </c>
      <c r="W15" s="114">
        <v>2.3173702982410001E-2</v>
      </c>
      <c r="X15" s="114">
        <v>6.0739740959999997E-5</v>
      </c>
      <c r="Y15" s="114">
        <v>7.2203470480999995E-4</v>
      </c>
      <c r="Z15" s="114">
        <v>8.1830599869999994E-5</v>
      </c>
      <c r="AA15" s="114">
        <v>7.2203470479999997E-5</v>
      </c>
      <c r="AB15" s="114">
        <v>9.3680851614000001E-4</v>
      </c>
      <c r="AC15" s="114" t="s">
        <v>391</v>
      </c>
      <c r="AD15" s="114" t="s">
        <v>391</v>
      </c>
      <c r="AE15" s="40"/>
      <c r="AF15" s="114">
        <v>32406.270515385899</v>
      </c>
      <c r="AG15" s="39" t="s">
        <v>390</v>
      </c>
      <c r="AH15" s="114" t="s">
        <v>390</v>
      </c>
      <c r="AI15" s="39" t="s">
        <v>390</v>
      </c>
      <c r="AJ15" s="39" t="s">
        <v>390</v>
      </c>
      <c r="AK15" s="39" t="s">
        <v>389</v>
      </c>
      <c r="AL15" s="41" t="s">
        <v>41</v>
      </c>
    </row>
    <row r="16" spans="1:38" ht="26.25" customHeight="1" thickBot="1" x14ac:dyDescent="0.3">
      <c r="A16" s="36" t="s">
        <v>45</v>
      </c>
      <c r="B16" s="36" t="s">
        <v>48</v>
      </c>
      <c r="C16" s="37" t="s">
        <v>49</v>
      </c>
      <c r="D16" s="38"/>
      <c r="E16" s="114">
        <v>0.46924115197659</v>
      </c>
      <c r="F16" s="114">
        <v>9.5189634442300001E-3</v>
      </c>
      <c r="G16" s="114">
        <v>0.47917212164664003</v>
      </c>
      <c r="H16" s="114" t="s">
        <v>391</v>
      </c>
      <c r="I16" s="114">
        <v>5.798167716607E-2</v>
      </c>
      <c r="J16" s="114">
        <v>8.5039793176899997E-2</v>
      </c>
      <c r="K16" s="114">
        <v>0.29763927611917002</v>
      </c>
      <c r="L16" s="114" t="s">
        <v>391</v>
      </c>
      <c r="M16" s="114">
        <v>4.7594817221169997E-2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4759.4817221173398</v>
      </c>
      <c r="AH16" s="39" t="s">
        <v>390</v>
      </c>
      <c r="AI16" s="39" t="s">
        <v>390</v>
      </c>
      <c r="AJ16" s="39" t="s">
        <v>390</v>
      </c>
      <c r="AK16" s="39" t="s">
        <v>389</v>
      </c>
      <c r="AL16" s="41" t="s">
        <v>41</v>
      </c>
    </row>
    <row r="17" spans="1:38" ht="26.25" customHeight="1" thickBot="1" x14ac:dyDescent="0.3">
      <c r="A17" s="36" t="s">
        <v>45</v>
      </c>
      <c r="B17" s="36" t="s">
        <v>50</v>
      </c>
      <c r="C17" s="37" t="s">
        <v>51</v>
      </c>
      <c r="D17" s="38"/>
      <c r="E17" s="114">
        <v>1.2406930635784201</v>
      </c>
      <c r="F17" s="114">
        <v>3.2996541318040001E-2</v>
      </c>
      <c r="G17" s="114">
        <v>0.99014003759675995</v>
      </c>
      <c r="H17" s="114">
        <v>1.3201970233E-2</v>
      </c>
      <c r="I17" s="114">
        <v>4.2299940838410002E-2</v>
      </c>
      <c r="J17" s="114">
        <v>6.3235407551459996E-2</v>
      </c>
      <c r="K17" s="114">
        <v>0.12853327679799001</v>
      </c>
      <c r="L17" s="114" t="s">
        <v>391</v>
      </c>
      <c r="M17" s="114">
        <v>0.25259468634316001</v>
      </c>
      <c r="N17" s="114">
        <v>5.5885849307280001E-2</v>
      </c>
      <c r="O17" s="114">
        <v>1.8173829522200001E-3</v>
      </c>
      <c r="P17" s="114">
        <v>3.2824163403E-4</v>
      </c>
      <c r="Q17" s="114">
        <v>4.4639799645600003E-3</v>
      </c>
      <c r="R17" s="114">
        <v>2.3909448142699998E-3</v>
      </c>
      <c r="S17" s="114">
        <v>1.402775922168E-2</v>
      </c>
      <c r="T17" s="114">
        <v>0.74684899601279997</v>
      </c>
      <c r="U17" s="114">
        <v>5.9634532527799997E-3</v>
      </c>
      <c r="V17" s="114">
        <v>4.7196321626159998E-2</v>
      </c>
      <c r="W17" s="114">
        <v>1.4893125717610001E-2</v>
      </c>
      <c r="X17" s="114">
        <v>9.4596941670000006E-5</v>
      </c>
      <c r="Y17" s="114">
        <v>1.22144402715E-3</v>
      </c>
      <c r="Z17" s="114">
        <v>1.3843032306999999E-4</v>
      </c>
      <c r="AA17" s="114">
        <v>1.2214440271000001E-4</v>
      </c>
      <c r="AB17" s="114">
        <v>1.5766156946099999E-3</v>
      </c>
      <c r="AC17" s="114" t="s">
        <v>391</v>
      </c>
      <c r="AD17" s="114" t="s">
        <v>391</v>
      </c>
      <c r="AE17" s="40"/>
      <c r="AF17" s="114">
        <v>12959.4381140438</v>
      </c>
      <c r="AG17" s="114">
        <v>4475.8566295784603</v>
      </c>
      <c r="AH17" s="114">
        <v>896.30322244927095</v>
      </c>
      <c r="AI17" s="114" t="s">
        <v>390</v>
      </c>
      <c r="AJ17" s="114">
        <v>0</v>
      </c>
      <c r="AK17" s="39" t="s">
        <v>389</v>
      </c>
      <c r="AL17" s="41" t="s">
        <v>41</v>
      </c>
    </row>
    <row r="18" spans="1:38" ht="26.25" customHeight="1" thickBot="1" x14ac:dyDescent="0.3">
      <c r="A18" s="36" t="s">
        <v>45</v>
      </c>
      <c r="B18" s="36" t="s">
        <v>52</v>
      </c>
      <c r="C18" s="37" t="s">
        <v>53</v>
      </c>
      <c r="D18" s="38"/>
      <c r="E18" s="114">
        <v>0.10669560481661</v>
      </c>
      <c r="F18" s="114">
        <v>2.1425067888299998E-3</v>
      </c>
      <c r="G18" s="114">
        <v>3.3784797599999999E-2</v>
      </c>
      <c r="H18" s="114">
        <v>1.4901414288300001E-3</v>
      </c>
      <c r="I18" s="114">
        <v>2.17026935087E-3</v>
      </c>
      <c r="J18" s="114">
        <v>2.4723133828699999E-3</v>
      </c>
      <c r="K18" s="114">
        <v>2.4723133828699999E-3</v>
      </c>
      <c r="L18" s="114" t="s">
        <v>391</v>
      </c>
      <c r="M18" s="114">
        <v>2.2352121432520002E-2</v>
      </c>
      <c r="N18" s="114">
        <v>3.0522970799999999E-3</v>
      </c>
      <c r="O18" s="114">
        <v>1.3047307199999999E-4</v>
      </c>
      <c r="P18" s="114">
        <v>4.0362321590000002E-5</v>
      </c>
      <c r="Q18" s="114">
        <v>2.9648073599999999E-4</v>
      </c>
      <c r="R18" s="114">
        <v>2.07644256E-4</v>
      </c>
      <c r="S18" s="114">
        <v>1.1270577600000001E-3</v>
      </c>
      <c r="T18" s="114">
        <v>3.2189046408000001E-2</v>
      </c>
      <c r="U18" s="114">
        <v>3.0814603200000001E-4</v>
      </c>
      <c r="V18" s="114">
        <v>2.5484414399999998E-3</v>
      </c>
      <c r="W18" s="114">
        <v>1.1004166344099999E-3</v>
      </c>
      <c r="X18" s="114">
        <v>1.15756776E-5</v>
      </c>
      <c r="Y18" s="114">
        <v>1.4946616681000001E-4</v>
      </c>
      <c r="Z18" s="114">
        <v>1.6939498899999998E-5</v>
      </c>
      <c r="AA18" s="114">
        <v>1.4946616680000001E-5</v>
      </c>
      <c r="AB18" s="114">
        <v>1.9292796E-4</v>
      </c>
      <c r="AC18" s="114" t="s">
        <v>391</v>
      </c>
      <c r="AD18" s="114" t="s">
        <v>391</v>
      </c>
      <c r="AE18" s="40"/>
      <c r="AF18" s="114">
        <v>1064.3166000000001</v>
      </c>
      <c r="AG18" s="114">
        <v>0</v>
      </c>
      <c r="AH18" s="114">
        <v>425.82482883508902</v>
      </c>
      <c r="AI18" s="114" t="s">
        <v>390</v>
      </c>
      <c r="AJ18" s="114">
        <v>0</v>
      </c>
      <c r="AK18" s="39" t="s">
        <v>389</v>
      </c>
      <c r="AL18" s="41" t="s">
        <v>41</v>
      </c>
    </row>
    <row r="19" spans="1:38" ht="26.25" customHeight="1" thickBot="1" x14ac:dyDescent="0.3">
      <c r="A19" s="36" t="s">
        <v>45</v>
      </c>
      <c r="B19" s="36" t="s">
        <v>54</v>
      </c>
      <c r="C19" s="37" t="s">
        <v>55</v>
      </c>
      <c r="D19" s="38"/>
      <c r="E19" s="114">
        <v>1.0894518174471399</v>
      </c>
      <c r="F19" s="114">
        <v>5.6775939132009991E-2</v>
      </c>
      <c r="G19" s="114">
        <v>0.55041030093325005</v>
      </c>
      <c r="H19" s="114">
        <v>1.5514547411139999E-2</v>
      </c>
      <c r="I19" s="114">
        <v>8.1450030660469991E-2</v>
      </c>
      <c r="J19" s="114">
        <v>0.10020003631113999</v>
      </c>
      <c r="K19" s="114">
        <v>0.10391122762872999</v>
      </c>
      <c r="L19" s="114" t="s">
        <v>391</v>
      </c>
      <c r="M19" s="114">
        <v>0.24013370491225003</v>
      </c>
      <c r="N19" s="114">
        <v>5.9526355078880003E-2</v>
      </c>
      <c r="O19" s="114">
        <v>2.25723173878E-3</v>
      </c>
      <c r="P19" s="114">
        <v>1.56049041022E-3</v>
      </c>
      <c r="Q19" s="114">
        <v>5.2456598893700001E-3</v>
      </c>
      <c r="R19" s="114">
        <v>6.6461307382699999E-3</v>
      </c>
      <c r="S19" s="114">
        <v>1.9376120285610001E-2</v>
      </c>
      <c r="T19" s="114">
        <v>0.52452055817121002</v>
      </c>
      <c r="U19" s="114">
        <v>6.6704105580399995E-3</v>
      </c>
      <c r="V19" s="114">
        <v>0.25631867107955997</v>
      </c>
      <c r="W19" s="114">
        <v>2.8645976628129996E-2</v>
      </c>
      <c r="X19" s="114">
        <v>1.63735689828E-3</v>
      </c>
      <c r="Y19" s="114">
        <v>2.8351313321500005E-3</v>
      </c>
      <c r="Z19" s="114">
        <v>7.2657901369000007E-4</v>
      </c>
      <c r="AA19" s="114">
        <v>5.8534173804999999E-4</v>
      </c>
      <c r="AB19" s="114">
        <v>5.7844089822100004E-3</v>
      </c>
      <c r="AC19" s="114">
        <v>4.4586322774299997E-3</v>
      </c>
      <c r="AD19" s="114">
        <v>9.4391934869786906E-2</v>
      </c>
      <c r="AE19" s="40"/>
      <c r="AF19" s="114">
        <v>10532.171986857</v>
      </c>
      <c r="AG19" s="114">
        <v>554.99684922613903</v>
      </c>
      <c r="AH19" s="114">
        <v>3042.1429435401601</v>
      </c>
      <c r="AI19" s="114">
        <v>707.11586073086801</v>
      </c>
      <c r="AJ19" s="114">
        <v>128.08737328766</v>
      </c>
      <c r="AK19" s="39" t="s">
        <v>389</v>
      </c>
      <c r="AL19" s="41" t="s">
        <v>41</v>
      </c>
    </row>
    <row r="20" spans="1:38" ht="26.25" customHeight="1" thickBot="1" x14ac:dyDescent="0.3">
      <c r="A20" s="36" t="s">
        <v>45</v>
      </c>
      <c r="B20" s="36" t="s">
        <v>56</v>
      </c>
      <c r="C20" s="37" t="s">
        <v>57</v>
      </c>
      <c r="D20" s="38"/>
      <c r="E20" s="114">
        <v>6.9681741029461897</v>
      </c>
      <c r="F20" s="114">
        <v>0.84074605293555993</v>
      </c>
      <c r="G20" s="114">
        <v>6.5221146479217795</v>
      </c>
      <c r="H20" s="114">
        <v>8.5990678387330002E-2</v>
      </c>
      <c r="I20" s="114">
        <v>1.6587495619996298</v>
      </c>
      <c r="J20" s="114">
        <v>2.1566066934261401</v>
      </c>
      <c r="K20" s="114">
        <v>2.2299319135163</v>
      </c>
      <c r="L20" s="114" t="s">
        <v>391</v>
      </c>
      <c r="M20" s="114">
        <v>1.7874931502162299</v>
      </c>
      <c r="N20" s="114">
        <v>1.0818130736501901</v>
      </c>
      <c r="O20" s="114">
        <v>5.0815503446439994E-2</v>
      </c>
      <c r="P20" s="114">
        <v>1.6711362118050001E-2</v>
      </c>
      <c r="Q20" s="114">
        <v>5.7570811965640005E-2</v>
      </c>
      <c r="R20" s="114">
        <v>0.14409355911027</v>
      </c>
      <c r="S20" s="114">
        <v>0.40702119115885005</v>
      </c>
      <c r="T20" s="114">
        <v>7.0747217474533297</v>
      </c>
      <c r="U20" s="114">
        <v>0.11270405620017</v>
      </c>
      <c r="V20" s="114">
        <v>11.265746562725891</v>
      </c>
      <c r="W20" s="114">
        <v>0.31635155444803997</v>
      </c>
      <c r="X20" s="114">
        <v>5.9348368521130006E-2</v>
      </c>
      <c r="Y20" s="114">
        <v>8.243404577481446E-2</v>
      </c>
      <c r="Z20" s="114">
        <v>2.4284907121235381E-2</v>
      </c>
      <c r="AA20" s="114">
        <v>1.9480923962748822E-2</v>
      </c>
      <c r="AB20" s="114">
        <v>0.18554824537995002</v>
      </c>
      <c r="AC20" s="114">
        <v>0.19316444245629</v>
      </c>
      <c r="AD20" s="114">
        <v>0.31616832016823032</v>
      </c>
      <c r="AE20" s="40"/>
      <c r="AF20" s="114">
        <v>40697.919164040002</v>
      </c>
      <c r="AG20" s="114">
        <v>1846.54333826068</v>
      </c>
      <c r="AH20" s="114">
        <v>2189.2696279309798</v>
      </c>
      <c r="AI20" s="114">
        <v>164664.02812766199</v>
      </c>
      <c r="AJ20" s="114">
        <v>829.95317731904004</v>
      </c>
      <c r="AK20" s="39" t="s">
        <v>389</v>
      </c>
      <c r="AL20" s="41" t="s">
        <v>41</v>
      </c>
    </row>
    <row r="21" spans="1:38" ht="26.25" customHeight="1" thickBot="1" x14ac:dyDescent="0.3">
      <c r="A21" s="36" t="s">
        <v>45</v>
      </c>
      <c r="B21" s="36" t="s">
        <v>58</v>
      </c>
      <c r="C21" s="37" t="s">
        <v>59</v>
      </c>
      <c r="D21" s="38"/>
      <c r="E21" s="114">
        <v>1.1564843527659503</v>
      </c>
      <c r="F21" s="114">
        <v>3.453232361453E-2</v>
      </c>
      <c r="G21" s="114">
        <v>0.80202142454981995</v>
      </c>
      <c r="H21" s="114">
        <v>1.419963965463E-2</v>
      </c>
      <c r="I21" s="114">
        <v>8.130673068225E-2</v>
      </c>
      <c r="J21" s="114">
        <v>9.5327962000220007E-2</v>
      </c>
      <c r="K21" s="114">
        <v>9.7320229080219992E-2</v>
      </c>
      <c r="L21" s="114" t="s">
        <v>391</v>
      </c>
      <c r="M21" s="114">
        <v>0.21421419623083002</v>
      </c>
      <c r="N21" s="114">
        <v>7.7211231879990003E-2</v>
      </c>
      <c r="O21" s="114">
        <v>2.6401436709899999E-3</v>
      </c>
      <c r="P21" s="114">
        <v>2.20081281538E-3</v>
      </c>
      <c r="Q21" s="114">
        <v>7.3016001849999998E-3</v>
      </c>
      <c r="R21" s="114">
        <v>9.4582665140000004E-3</v>
      </c>
      <c r="S21" s="114">
        <v>2.4965994769990001E-2</v>
      </c>
      <c r="T21" s="114">
        <v>0.801610740436</v>
      </c>
      <c r="U21" s="114">
        <v>8.4346352980000008E-3</v>
      </c>
      <c r="V21" s="114">
        <v>0.11348830599999001</v>
      </c>
      <c r="W21" s="114">
        <v>9.8424732109809995E-2</v>
      </c>
      <c r="X21" s="114">
        <v>4.1564082111099999E-4</v>
      </c>
      <c r="Y21" s="114">
        <v>2.1324901215200001E-3</v>
      </c>
      <c r="Z21" s="114">
        <v>3.3361650578000003E-4</v>
      </c>
      <c r="AA21" s="114">
        <v>2.6486370734299998E-4</v>
      </c>
      <c r="AB21" s="114">
        <v>3.1466111557899999E-3</v>
      </c>
      <c r="AC21" s="114">
        <v>1.8925101266200001E-3</v>
      </c>
      <c r="AD21" s="114">
        <v>0.14078869109990319</v>
      </c>
      <c r="AE21" s="40"/>
      <c r="AF21" s="114">
        <v>8321.7026700000006</v>
      </c>
      <c r="AG21" s="114">
        <v>828.10923000000003</v>
      </c>
      <c r="AH21" s="114">
        <v>5000.3889982761002</v>
      </c>
      <c r="AI21" s="114">
        <v>190.99586737693099</v>
      </c>
      <c r="AJ21" s="114">
        <v>119.23912699647001</v>
      </c>
      <c r="AK21" s="39" t="s">
        <v>389</v>
      </c>
      <c r="AL21" s="41" t="s">
        <v>41</v>
      </c>
    </row>
    <row r="22" spans="1:38" ht="26.25" customHeight="1" thickBot="1" x14ac:dyDescent="0.3">
      <c r="A22" s="36" t="s">
        <v>45</v>
      </c>
      <c r="B22" s="42" t="s">
        <v>60</v>
      </c>
      <c r="C22" s="37" t="s">
        <v>61</v>
      </c>
      <c r="D22" s="38"/>
      <c r="E22" s="114">
        <v>3.7730782569730699</v>
      </c>
      <c r="F22" s="114">
        <v>9.5136247059380008E-2</v>
      </c>
      <c r="G22" s="114">
        <v>0.68094822512598996</v>
      </c>
      <c r="H22" s="114">
        <v>1.659949582169E-2</v>
      </c>
      <c r="I22" s="114">
        <v>0.10059492863701805</v>
      </c>
      <c r="J22" s="114">
        <v>0.11607929546101806</v>
      </c>
      <c r="K22" s="114">
        <v>0.12176572738101804</v>
      </c>
      <c r="L22" s="114" t="s">
        <v>391</v>
      </c>
      <c r="M22" s="114">
        <v>0.3000794635147</v>
      </c>
      <c r="N22" s="114">
        <v>0.14449061626599999</v>
      </c>
      <c r="O22" s="114">
        <v>4.0632697239899995E-3</v>
      </c>
      <c r="P22" s="114">
        <v>2.022981659699E-2</v>
      </c>
      <c r="Q22" s="114">
        <v>2.5259642026E-2</v>
      </c>
      <c r="R22" s="114">
        <v>7.1662378105990007E-2</v>
      </c>
      <c r="S22" s="114">
        <v>7.8515591900000001E-2</v>
      </c>
      <c r="T22" s="114">
        <v>0.37793786378798999</v>
      </c>
      <c r="U22" s="114">
        <v>1.8654535395979999E-2</v>
      </c>
      <c r="V22" s="114">
        <v>0.16215340872399997</v>
      </c>
      <c r="W22" s="114">
        <v>1.0059914483491701</v>
      </c>
      <c r="X22" s="114">
        <v>2.8257759083999997E-4</v>
      </c>
      <c r="Y22" s="114">
        <v>1.4107774576399999E-3</v>
      </c>
      <c r="Z22" s="114">
        <v>4.6281783377000001E-4</v>
      </c>
      <c r="AA22" s="114">
        <v>1.5665805052000002E-4</v>
      </c>
      <c r="AB22" s="114">
        <v>2.31283093285E-3</v>
      </c>
      <c r="AC22" s="114">
        <v>7.1285192787899996E-3</v>
      </c>
      <c r="AD22" s="114">
        <v>1.31528338188726</v>
      </c>
      <c r="AE22" s="40"/>
      <c r="AF22" s="114">
        <v>8467.5814754999901</v>
      </c>
      <c r="AG22" s="114">
        <v>8109.1352829200005</v>
      </c>
      <c r="AH22" s="114">
        <v>1138.3474603666505</v>
      </c>
      <c r="AI22" s="114">
        <v>129.83886999999999</v>
      </c>
      <c r="AJ22" s="114">
        <v>0</v>
      </c>
      <c r="AK22" s="39" t="s">
        <v>389</v>
      </c>
      <c r="AL22" s="41" t="s">
        <v>41</v>
      </c>
    </row>
    <row r="23" spans="1:38" ht="26.25" customHeight="1" thickBot="1" x14ac:dyDescent="0.3">
      <c r="A23" s="36" t="s">
        <v>62</v>
      </c>
      <c r="B23" s="42" t="s">
        <v>368</v>
      </c>
      <c r="C23" s="37" t="s">
        <v>364</v>
      </c>
      <c r="D23" s="43"/>
      <c r="E23" s="114">
        <v>10.82669172973103</v>
      </c>
      <c r="F23" s="114">
        <v>1.6710226029508002</v>
      </c>
      <c r="G23" s="114">
        <v>2.6986690756050001E-2</v>
      </c>
      <c r="H23" s="114">
        <v>2.1836762774400001E-3</v>
      </c>
      <c r="I23" s="114">
        <v>0.54172359778876</v>
      </c>
      <c r="J23" s="114">
        <v>0.57181935322148003</v>
      </c>
      <c r="K23" s="114">
        <v>0.60191510865417996</v>
      </c>
      <c r="L23" s="114" t="s">
        <v>391</v>
      </c>
      <c r="M23" s="114">
        <v>9.7331075081308196</v>
      </c>
      <c r="N23" s="114" t="s">
        <v>391</v>
      </c>
      <c r="O23" s="114">
        <v>3.34014402231E-3</v>
      </c>
      <c r="P23" s="114" t="s">
        <v>391</v>
      </c>
      <c r="Q23" s="114" t="s">
        <v>391</v>
      </c>
      <c r="R23" s="114">
        <v>1.6700720111590003E-2</v>
      </c>
      <c r="S23" s="114">
        <v>0.56782448379449002</v>
      </c>
      <c r="T23" s="114">
        <v>2.3381008156229999E-2</v>
      </c>
      <c r="U23" s="114">
        <v>3.34014402231E-3</v>
      </c>
      <c r="V23" s="114">
        <v>0.33401440223204998</v>
      </c>
      <c r="W23" s="114" t="s">
        <v>391</v>
      </c>
      <c r="X23" s="114">
        <v>1.0094817617919999E-2</v>
      </c>
      <c r="Y23" s="114">
        <v>1.6626334560620001E-2</v>
      </c>
      <c r="Z23" s="114" t="s">
        <v>391</v>
      </c>
      <c r="AA23" s="114" t="s">
        <v>391</v>
      </c>
      <c r="AB23" s="114" t="s">
        <v>391</v>
      </c>
      <c r="AC23" s="114" t="s">
        <v>391</v>
      </c>
      <c r="AD23" s="114" t="s">
        <v>391</v>
      </c>
      <c r="AE23" s="40"/>
      <c r="AF23" s="114">
        <v>14486.084310379805</v>
      </c>
      <c r="AG23" s="39" t="s">
        <v>390</v>
      </c>
      <c r="AH23" s="39" t="s">
        <v>390</v>
      </c>
      <c r="AI23" s="114" t="s">
        <v>390</v>
      </c>
      <c r="AJ23" s="114">
        <v>0</v>
      </c>
      <c r="AK23" s="39" t="s">
        <v>389</v>
      </c>
      <c r="AL23" s="41" t="s">
        <v>41</v>
      </c>
    </row>
    <row r="24" spans="1:38" ht="26.25" customHeight="1" thickBot="1" x14ac:dyDescent="0.3">
      <c r="A24" s="44" t="s">
        <v>45</v>
      </c>
      <c r="B24" s="42" t="s">
        <v>63</v>
      </c>
      <c r="C24" s="37" t="s">
        <v>64</v>
      </c>
      <c r="D24" s="38"/>
      <c r="E24" s="114">
        <v>7.0948212017470107</v>
      </c>
      <c r="F24" s="114">
        <v>0.84087299275353988</v>
      </c>
      <c r="G24" s="114">
        <v>2.8157954137285595</v>
      </c>
      <c r="H24" s="114">
        <v>6.6142232793189981E-2</v>
      </c>
      <c r="I24" s="114">
        <v>1.5019757573142947</v>
      </c>
      <c r="J24" s="114">
        <v>1.972199956725045</v>
      </c>
      <c r="K24" s="114">
        <v>2.0534004832055048</v>
      </c>
      <c r="L24" s="114" t="s">
        <v>391</v>
      </c>
      <c r="M24" s="114">
        <v>1.6439757094259999</v>
      </c>
      <c r="N24" s="114">
        <v>0.76897246334764002</v>
      </c>
      <c r="O24" s="114">
        <v>4.3729456566180012E-2</v>
      </c>
      <c r="P24" s="114">
        <v>2.0471562896430005E-2</v>
      </c>
      <c r="Q24" s="114">
        <v>3.6539945322080013E-2</v>
      </c>
      <c r="R24" s="114">
        <v>0.15419936209872001</v>
      </c>
      <c r="S24" s="114">
        <v>0.3721934562618</v>
      </c>
      <c r="T24" s="114">
        <v>1.6386610204215901</v>
      </c>
      <c r="U24" s="114">
        <v>7.8441034937119999E-2</v>
      </c>
      <c r="V24" s="114">
        <v>11.55847732636707</v>
      </c>
      <c r="W24" s="114">
        <v>0.42952599391562002</v>
      </c>
      <c r="X24" s="114">
        <v>6.1902990456364007E-2</v>
      </c>
      <c r="Y24" s="114">
        <v>8.5581760433039999E-2</v>
      </c>
      <c r="Z24" s="114">
        <v>2.5435566662223338E-2</v>
      </c>
      <c r="AA24" s="114">
        <v>2.0329228112928668E-2</v>
      </c>
      <c r="AB24" s="114">
        <v>0.19324954566475996</v>
      </c>
      <c r="AC24" s="114">
        <v>0.18662260815512999</v>
      </c>
      <c r="AD24" s="114">
        <v>0.64565427784174312</v>
      </c>
      <c r="AE24" s="40"/>
      <c r="AF24" s="114">
        <v>24670.113609999982</v>
      </c>
      <c r="AG24" s="114">
        <v>3784.97262</v>
      </c>
      <c r="AH24" s="114">
        <v>2641.1832930102792</v>
      </c>
      <c r="AI24" s="114">
        <v>36815.290620229396</v>
      </c>
      <c r="AJ24" s="114">
        <v>44.130980000000001</v>
      </c>
      <c r="AK24" s="39" t="s">
        <v>389</v>
      </c>
      <c r="AL24" s="41" t="s">
        <v>41</v>
      </c>
    </row>
    <row r="25" spans="1:38" ht="26.25" customHeight="1" thickBot="1" x14ac:dyDescent="0.3">
      <c r="A25" s="36" t="s">
        <v>65</v>
      </c>
      <c r="B25" s="42" t="s">
        <v>66</v>
      </c>
      <c r="C25" s="45" t="s">
        <v>67</v>
      </c>
      <c r="D25" s="38"/>
      <c r="E25" s="114">
        <v>0.57923498615832003</v>
      </c>
      <c r="F25" s="114">
        <v>8.8560193295370002E-2</v>
      </c>
      <c r="G25" s="114">
        <v>4.7489354846899999E-2</v>
      </c>
      <c r="H25" s="114" t="s">
        <v>391</v>
      </c>
      <c r="I25" s="114">
        <v>1.535655E-2</v>
      </c>
      <c r="J25" s="114">
        <v>1.535655E-2</v>
      </c>
      <c r="K25" s="114">
        <v>1.535655E-2</v>
      </c>
      <c r="L25" s="114" t="s">
        <v>391</v>
      </c>
      <c r="M25" s="114">
        <v>0.45658142839193</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2042.9920455137999</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0.54382993732031004</v>
      </c>
      <c r="F26" s="114">
        <v>0.10126444828521999</v>
      </c>
      <c r="G26" s="114">
        <v>5.0093178770249998E-2</v>
      </c>
      <c r="H26" s="114" t="s">
        <v>391</v>
      </c>
      <c r="I26" s="114">
        <v>1.599758999999E-2</v>
      </c>
      <c r="J26" s="114">
        <v>1.599758999999E-2</v>
      </c>
      <c r="K26" s="114">
        <v>1.599758999999E-2</v>
      </c>
      <c r="L26" s="114" t="s">
        <v>391</v>
      </c>
      <c r="M26" s="114">
        <v>0.9160950723879201</v>
      </c>
      <c r="N26" s="114">
        <v>0.85112681199175999</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2155.0085506964406</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51.531797303178863</v>
      </c>
      <c r="F27" s="114">
        <v>59.795875140157648</v>
      </c>
      <c r="G27" s="114">
        <v>0.43502586585622</v>
      </c>
      <c r="H27" s="114">
        <v>3.6507602924126901</v>
      </c>
      <c r="I27" s="114">
        <v>0.53736824865312494</v>
      </c>
      <c r="J27" s="114">
        <v>0.53736824865312494</v>
      </c>
      <c r="K27" s="114">
        <v>0.53736824865312494</v>
      </c>
      <c r="L27" s="114" t="s">
        <v>391</v>
      </c>
      <c r="M27" s="114">
        <v>440.20465935217925</v>
      </c>
      <c r="N27" s="114">
        <v>4.555973280090911E-3</v>
      </c>
      <c r="O27" s="114">
        <v>7.6708378407341709E-4</v>
      </c>
      <c r="P27" s="114">
        <v>3.4041466731938641E-2</v>
      </c>
      <c r="Q27" s="114">
        <v>1.1560122531151255E-3</v>
      </c>
      <c r="R27" s="114">
        <v>2.565522102590764E-2</v>
      </c>
      <c r="S27" s="114">
        <v>1.8245128731746885E-2</v>
      </c>
      <c r="T27" s="114">
        <v>8.7406648620792973E-3</v>
      </c>
      <c r="U27" s="114">
        <v>7.7785693806341715E-4</v>
      </c>
      <c r="V27" s="114">
        <v>0.12866958940171383</v>
      </c>
      <c r="W27" s="114">
        <v>1.79945528296565</v>
      </c>
      <c r="X27" s="114">
        <v>1.9285432442950001E-2</v>
      </c>
      <c r="Y27" s="114">
        <v>2.0428169741609999E-2</v>
      </c>
      <c r="Z27" s="114">
        <v>1.4508073686400001E-2</v>
      </c>
      <c r="AA27" s="114">
        <v>2.217510560288E-2</v>
      </c>
      <c r="AB27" s="114">
        <v>7.6396781473860004E-2</v>
      </c>
      <c r="AC27" s="114" t="s">
        <v>391</v>
      </c>
      <c r="AD27" s="114">
        <v>3.6455319256999998E-4</v>
      </c>
      <c r="AE27" s="40"/>
      <c r="AF27" s="114">
        <v>174682.78182606312</v>
      </c>
      <c r="AG27" s="39" t="s">
        <v>390</v>
      </c>
      <c r="AH27" s="114" t="s">
        <v>390</v>
      </c>
      <c r="AI27" s="114">
        <v>3.3445929648241202</v>
      </c>
      <c r="AJ27" s="114">
        <v>0</v>
      </c>
      <c r="AK27" s="39" t="s">
        <v>389</v>
      </c>
      <c r="AL27" s="41" t="s">
        <v>41</v>
      </c>
    </row>
    <row r="28" spans="1:38" ht="26.25" customHeight="1" thickBot="1" x14ac:dyDescent="0.3">
      <c r="A28" s="36" t="s">
        <v>70</v>
      </c>
      <c r="B28" s="36" t="s">
        <v>73</v>
      </c>
      <c r="C28" s="37" t="s">
        <v>74</v>
      </c>
      <c r="D28" s="38"/>
      <c r="E28" s="114">
        <v>7.3753295638946303</v>
      </c>
      <c r="F28" s="114">
        <v>4.7332363889819407</v>
      </c>
      <c r="G28" s="114">
        <v>3.6465975081519997E-2</v>
      </c>
      <c r="H28" s="114">
        <v>0.18838664976920999</v>
      </c>
      <c r="I28" s="114">
        <v>0.32501047412466</v>
      </c>
      <c r="J28" s="114">
        <v>0.32501047412466</v>
      </c>
      <c r="K28" s="114">
        <v>0.32501047412466</v>
      </c>
      <c r="L28" s="114" t="s">
        <v>391</v>
      </c>
      <c r="M28" s="114">
        <v>76.167772856079637</v>
      </c>
      <c r="N28" s="114">
        <v>3.1473703688000002E-4</v>
      </c>
      <c r="O28" s="114">
        <v>5.7007726073555403E-5</v>
      </c>
      <c r="P28" s="114">
        <v>2.7765850395900004E-3</v>
      </c>
      <c r="Q28" s="114">
        <v>8.7885580757110808E-5</v>
      </c>
      <c r="R28" s="114">
        <v>2.4533390562099999E-3</v>
      </c>
      <c r="S28" s="114">
        <v>1.7171143071799998E-3</v>
      </c>
      <c r="T28" s="114">
        <v>6.1997897526000002E-4</v>
      </c>
      <c r="U28" s="114">
        <v>6.1755709357110805E-5</v>
      </c>
      <c r="V28" s="114">
        <v>1.03321315431E-2</v>
      </c>
      <c r="W28" s="114">
        <v>0.12965016442315</v>
      </c>
      <c r="X28" s="114">
        <v>2.0128908643800001E-3</v>
      </c>
      <c r="Y28" s="114">
        <v>1.4998060215600001E-3</v>
      </c>
      <c r="Z28" s="114">
        <v>1.05033025423E-3</v>
      </c>
      <c r="AA28" s="114">
        <v>1.7250108595899998E-3</v>
      </c>
      <c r="AB28" s="114">
        <v>6.2880379997900006E-3</v>
      </c>
      <c r="AC28" s="114" t="s">
        <v>391</v>
      </c>
      <c r="AD28" s="114">
        <v>8.0936222377833906E-5</v>
      </c>
      <c r="AE28" s="40"/>
      <c r="AF28" s="114">
        <v>15538.13331933538</v>
      </c>
      <c r="AG28" s="39" t="s">
        <v>390</v>
      </c>
      <c r="AH28" s="114" t="s">
        <v>390</v>
      </c>
      <c r="AI28" s="114" t="s">
        <v>390</v>
      </c>
      <c r="AJ28" s="114">
        <v>0</v>
      </c>
      <c r="AK28" s="39" t="s">
        <v>389</v>
      </c>
      <c r="AL28" s="41" t="s">
        <v>41</v>
      </c>
    </row>
    <row r="29" spans="1:38" ht="26.25" customHeight="1" thickBot="1" x14ac:dyDescent="0.3">
      <c r="A29" s="36" t="s">
        <v>70</v>
      </c>
      <c r="B29" s="36" t="s">
        <v>75</v>
      </c>
      <c r="C29" s="37" t="s">
        <v>76</v>
      </c>
      <c r="D29" s="38"/>
      <c r="E29" s="114">
        <v>64.252614697201849</v>
      </c>
      <c r="F29" s="114">
        <v>3.9924236948520702</v>
      </c>
      <c r="G29" s="114">
        <v>0.11643799400019</v>
      </c>
      <c r="H29" s="114">
        <v>1.055865463862E-2</v>
      </c>
      <c r="I29" s="114">
        <v>2.2483588753989103</v>
      </c>
      <c r="J29" s="114">
        <v>2.2483588753989103</v>
      </c>
      <c r="K29" s="114">
        <v>2.2483588753989103</v>
      </c>
      <c r="L29" s="114" t="s">
        <v>391</v>
      </c>
      <c r="M29" s="114">
        <v>13.19672126951744</v>
      </c>
      <c r="N29" s="114">
        <v>5.3421319432714999E-6</v>
      </c>
      <c r="O29" s="114">
        <v>7.4981337110489256E-5</v>
      </c>
      <c r="P29" s="114">
        <v>7.7807817876600002E-3</v>
      </c>
      <c r="Q29" s="114">
        <v>1.48624754650734E-4</v>
      </c>
      <c r="R29" s="114">
        <v>1.2376223588200001E-2</v>
      </c>
      <c r="S29" s="114">
        <v>8.3030331494799992E-3</v>
      </c>
      <c r="T29" s="114">
        <v>3.1999414198000001E-4</v>
      </c>
      <c r="U29" s="114">
        <v>1.4728683508048927E-4</v>
      </c>
      <c r="V29" s="114">
        <v>2.6471492728189997E-2</v>
      </c>
      <c r="W29" s="114">
        <v>0.28307077277236997</v>
      </c>
      <c r="X29" s="114">
        <v>1.5897446354376365E-3</v>
      </c>
      <c r="Y29" s="114">
        <v>8.7356727214648409E-3</v>
      </c>
      <c r="Z29" s="114">
        <v>2.7276923536318299E-3</v>
      </c>
      <c r="AA29" s="114">
        <v>1.4216829402177447E-3</v>
      </c>
      <c r="AB29" s="114">
        <v>1.4474792650770001E-2</v>
      </c>
      <c r="AC29" s="114" t="s">
        <v>391</v>
      </c>
      <c r="AD29" s="114">
        <v>5.1945599646293705E-5</v>
      </c>
      <c r="AE29" s="40"/>
      <c r="AF29" s="114">
        <v>62900.010544421864</v>
      </c>
      <c r="AG29" s="39" t="s">
        <v>390</v>
      </c>
      <c r="AH29" s="114">
        <v>155.8656</v>
      </c>
      <c r="AI29" s="114">
        <v>243.57210090029699</v>
      </c>
      <c r="AJ29" s="114">
        <v>0</v>
      </c>
      <c r="AK29" s="39" t="s">
        <v>389</v>
      </c>
      <c r="AL29" s="41" t="s">
        <v>41</v>
      </c>
    </row>
    <row r="30" spans="1:38" ht="26.25" customHeight="1" thickBot="1" x14ac:dyDescent="0.3">
      <c r="A30" s="36" t="s">
        <v>70</v>
      </c>
      <c r="B30" s="36" t="s">
        <v>77</v>
      </c>
      <c r="C30" s="37" t="s">
        <v>78</v>
      </c>
      <c r="D30" s="38"/>
      <c r="E30" s="114">
        <v>9.3469752499259998E-2</v>
      </c>
      <c r="F30" s="114">
        <v>1.07460945598817</v>
      </c>
      <c r="G30" s="114">
        <v>1.91030160485E-3</v>
      </c>
      <c r="H30" s="114">
        <v>8.4847320174000001E-4</v>
      </c>
      <c r="I30" s="114">
        <v>3.6317320464739997E-2</v>
      </c>
      <c r="J30" s="114">
        <v>3.6317320464739997E-2</v>
      </c>
      <c r="K30" s="114">
        <v>3.6317320464739997E-2</v>
      </c>
      <c r="L30" s="114" t="s">
        <v>391</v>
      </c>
      <c r="M30" s="114">
        <v>5.8669572332661897</v>
      </c>
      <c r="N30" s="114">
        <v>2.083464567E-5</v>
      </c>
      <c r="O30" s="114">
        <v>3.4594378936205999E-6</v>
      </c>
      <c r="P30" s="114">
        <v>1.5048554837E-4</v>
      </c>
      <c r="Q30" s="114">
        <v>5.1891568404309004E-6</v>
      </c>
      <c r="R30" s="114">
        <v>1.0897229364E-4</v>
      </c>
      <c r="S30" s="114">
        <v>7.78373526E-5</v>
      </c>
      <c r="T30" s="114">
        <v>3.9783535770000002E-5</v>
      </c>
      <c r="U30" s="114">
        <v>3.4594378936205999E-6</v>
      </c>
      <c r="V30" s="114">
        <v>5.7080725244E-4</v>
      </c>
      <c r="W30" s="114">
        <v>1.535366293131E-2</v>
      </c>
      <c r="X30" s="114">
        <v>1.5571947195999999E-4</v>
      </c>
      <c r="Y30" s="114">
        <v>1.7518440595000001E-4</v>
      </c>
      <c r="Z30" s="114">
        <v>1.2652207097000001E-4</v>
      </c>
      <c r="AA30" s="114">
        <v>1.8978310645E-4</v>
      </c>
      <c r="AB30" s="114">
        <v>6.4720905533999999E-4</v>
      </c>
      <c r="AC30" s="114" t="s">
        <v>391</v>
      </c>
      <c r="AD30" s="114">
        <v>1.407226026E-5</v>
      </c>
      <c r="AE30" s="40"/>
      <c r="AF30" s="114">
        <v>756.00249435255398</v>
      </c>
      <c r="AG30" s="39" t="s">
        <v>390</v>
      </c>
      <c r="AH30" s="39" t="s">
        <v>390</v>
      </c>
      <c r="AI30" s="114" t="s">
        <v>390</v>
      </c>
      <c r="AJ30" s="114">
        <v>0</v>
      </c>
      <c r="AK30" s="39" t="s">
        <v>389</v>
      </c>
      <c r="AL30" s="41" t="s">
        <v>41</v>
      </c>
    </row>
    <row r="31" spans="1:38" ht="26.25" customHeight="1" thickBot="1" x14ac:dyDescent="0.3">
      <c r="A31" s="36" t="s">
        <v>70</v>
      </c>
      <c r="B31" s="36" t="s">
        <v>79</v>
      </c>
      <c r="C31" s="37" t="s">
        <v>80</v>
      </c>
      <c r="D31" s="38"/>
      <c r="E31" s="39" t="s">
        <v>389</v>
      </c>
      <c r="F31" s="114">
        <v>19.643252938673399</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0.23100000000000001</v>
      </c>
      <c r="J32" s="114">
        <v>0.92100000000000004</v>
      </c>
      <c r="K32" s="114">
        <v>1.36438775510204</v>
      </c>
      <c r="L32" s="114" t="s">
        <v>391</v>
      </c>
      <c r="M32" s="114" t="s">
        <v>389</v>
      </c>
      <c r="N32" s="114">
        <v>3.3425701621269499</v>
      </c>
      <c r="O32" s="114">
        <v>1.48111497693E-3</v>
      </c>
      <c r="P32" s="114" t="s">
        <v>391</v>
      </c>
      <c r="Q32" s="114" t="s">
        <v>391</v>
      </c>
      <c r="R32" s="114">
        <v>1.73570863503E-3</v>
      </c>
      <c r="S32" s="114">
        <v>21.28981023815</v>
      </c>
      <c r="T32" s="114">
        <v>3.4096564762700001E-3</v>
      </c>
      <c r="U32" s="114" t="s">
        <v>391</v>
      </c>
      <c r="V32" s="114">
        <v>15.2951785661458</v>
      </c>
      <c r="W32" s="114" t="s">
        <v>389</v>
      </c>
      <c r="X32" s="114">
        <v>4.4698469387699996E-3</v>
      </c>
      <c r="Y32" s="114">
        <v>1.1314285714E-4</v>
      </c>
      <c r="Z32" s="114">
        <v>1.6702040816E-4</v>
      </c>
      <c r="AA32" s="114" t="s">
        <v>391</v>
      </c>
      <c r="AB32" s="114">
        <v>4.7500102040800001E-3</v>
      </c>
      <c r="AC32" s="114" t="s">
        <v>389</v>
      </c>
      <c r="AD32" s="114" t="s">
        <v>389</v>
      </c>
      <c r="AE32" s="40"/>
      <c r="AF32" s="39" t="s">
        <v>389</v>
      </c>
      <c r="AG32" s="39" t="s">
        <v>389</v>
      </c>
      <c r="AH32" s="39" t="s">
        <v>389</v>
      </c>
      <c r="AI32" s="39" t="s">
        <v>389</v>
      </c>
      <c r="AJ32" s="39" t="s">
        <v>389</v>
      </c>
      <c r="AK32" s="114">
        <v>66354</v>
      </c>
      <c r="AL32" s="46" t="s">
        <v>387</v>
      </c>
    </row>
    <row r="33" spans="1:38" ht="26.25" customHeight="1" thickBot="1" x14ac:dyDescent="0.3">
      <c r="A33" s="36" t="s">
        <v>70</v>
      </c>
      <c r="B33" s="36" t="s">
        <v>83</v>
      </c>
      <c r="C33" s="37" t="s">
        <v>84</v>
      </c>
      <c r="D33" s="38"/>
      <c r="E33" s="114" t="s">
        <v>389</v>
      </c>
      <c r="F33" s="114" t="s">
        <v>389</v>
      </c>
      <c r="G33" s="114" t="s">
        <v>389</v>
      </c>
      <c r="H33" s="114" t="s">
        <v>389</v>
      </c>
      <c r="I33" s="114">
        <v>0.65700000000000003</v>
      </c>
      <c r="J33" s="114">
        <v>8.2089999999999996</v>
      </c>
      <c r="K33" s="114">
        <v>16.417999999999999</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66354</v>
      </c>
      <c r="AL33" s="46" t="s">
        <v>387</v>
      </c>
    </row>
    <row r="34" spans="1:38" ht="26.25" customHeight="1" thickBot="1" x14ac:dyDescent="0.3">
      <c r="A34" s="36" t="s">
        <v>62</v>
      </c>
      <c r="B34" s="36" t="s">
        <v>85</v>
      </c>
      <c r="C34" s="37" t="s">
        <v>86</v>
      </c>
      <c r="D34" s="38"/>
      <c r="E34" s="114">
        <v>1.1997610000000001</v>
      </c>
      <c r="F34" s="114">
        <v>0.10111655</v>
      </c>
      <c r="G34" s="114">
        <v>1.6853181541499999E-3</v>
      </c>
      <c r="H34" s="114">
        <v>1.4725073624999999E-4</v>
      </c>
      <c r="I34" s="114">
        <v>2.8819072666069999E-2</v>
      </c>
      <c r="J34" s="114">
        <v>3.0291580028569999E-2</v>
      </c>
      <c r="K34" s="114">
        <v>3.1974445585709999E-2</v>
      </c>
      <c r="L34" s="114" t="s">
        <v>391</v>
      </c>
      <c r="M34" s="114">
        <v>0.33965200000000001</v>
      </c>
      <c r="N34" s="114" t="s">
        <v>391</v>
      </c>
      <c r="O34" s="114">
        <v>2.1035819464000001E-4</v>
      </c>
      <c r="P34" s="114" t="s">
        <v>391</v>
      </c>
      <c r="Q34" s="114" t="s">
        <v>391</v>
      </c>
      <c r="R34" s="114">
        <v>1.0517909732099999E-3</v>
      </c>
      <c r="S34" s="114">
        <v>3.5760893089280002E-2</v>
      </c>
      <c r="T34" s="114">
        <v>1.4725073624999999E-3</v>
      </c>
      <c r="U34" s="114">
        <v>2.1035819464000001E-4</v>
      </c>
      <c r="V34" s="114">
        <v>2.1035819464280001E-2</v>
      </c>
      <c r="W34" s="114" t="s">
        <v>391</v>
      </c>
      <c r="X34" s="114">
        <v>6.3107458392000005E-4</v>
      </c>
      <c r="Y34" s="114">
        <v>1.0517909732099999E-3</v>
      </c>
      <c r="Z34" s="114" t="s">
        <v>391</v>
      </c>
      <c r="AA34" s="114" t="s">
        <v>391</v>
      </c>
      <c r="AB34" s="114" t="s">
        <v>391</v>
      </c>
      <c r="AC34" s="114" t="s">
        <v>391</v>
      </c>
      <c r="AD34" s="114" t="s">
        <v>391</v>
      </c>
      <c r="AE34" s="40"/>
      <c r="AF34" s="114">
        <v>910.60577999999998</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8.0597991458521197</v>
      </c>
      <c r="F36" s="114">
        <v>4.8732248268682108</v>
      </c>
      <c r="G36" s="114">
        <v>4.3141337775413202</v>
      </c>
      <c r="H36" s="114">
        <v>8.7625773999099998E-3</v>
      </c>
      <c r="I36" s="114">
        <v>0.92434165756529996</v>
      </c>
      <c r="J36" s="114">
        <v>0.97109566991085006</v>
      </c>
      <c r="K36" s="114">
        <v>0.97109566991085006</v>
      </c>
      <c r="L36" s="114" t="s">
        <v>391</v>
      </c>
      <c r="M36" s="114">
        <v>14.26834970255349</v>
      </c>
      <c r="N36" s="114">
        <v>2.4417312550710002E-2</v>
      </c>
      <c r="O36" s="114">
        <v>1.7096481781100001E-3</v>
      </c>
      <c r="P36" s="114">
        <v>2.3168766525506304E-4</v>
      </c>
      <c r="Q36" s="114">
        <v>9.6696582885709995E-2</v>
      </c>
      <c r="R36" s="114">
        <v>8.9466038054790004E-2</v>
      </c>
      <c r="S36" s="114">
        <v>0.29197400135188001</v>
      </c>
      <c r="T36" s="114">
        <v>2.7444236309060899</v>
      </c>
      <c r="U36" s="114">
        <v>2.241885142585063E-3</v>
      </c>
      <c r="V36" s="114">
        <v>0.22920891868944998</v>
      </c>
      <c r="W36" s="114">
        <v>6.0728656389859997E-2</v>
      </c>
      <c r="X36" s="114">
        <v>1.6035886969100002E-3</v>
      </c>
      <c r="Y36" s="114">
        <v>5.9806694939099998E-3</v>
      </c>
      <c r="Z36" s="114">
        <v>1.80839747027E-3</v>
      </c>
      <c r="AA36" s="114">
        <v>2.8594391042300001E-3</v>
      </c>
      <c r="AB36" s="114">
        <v>1.2252094765390001E-2</v>
      </c>
      <c r="AC36" s="114">
        <v>2.1887491582600001E-2</v>
      </c>
      <c r="AD36" s="114">
        <v>8.5944313285239993E-2</v>
      </c>
      <c r="AE36" s="40"/>
      <c r="AF36" s="114">
        <v>6762.6818508238193</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1.67205164116E-3</v>
      </c>
      <c r="F37" s="114">
        <v>4.1801291019999997E-5</v>
      </c>
      <c r="G37" s="114">
        <v>2.0900645509999999E-5</v>
      </c>
      <c r="H37" s="114">
        <v>4.1801291019999997E-5</v>
      </c>
      <c r="I37" s="114">
        <v>2.0900645509999999E-5</v>
      </c>
      <c r="J37" s="114">
        <v>2.0900645509999999E-5</v>
      </c>
      <c r="K37" s="114" t="s">
        <v>391</v>
      </c>
      <c r="L37" s="114" t="s">
        <v>391</v>
      </c>
      <c r="M37" s="114">
        <v>8.3602582058000001E-4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41.801291029114203</v>
      </c>
      <c r="AI37" s="39" t="s">
        <v>390</v>
      </c>
      <c r="AJ37" s="39" t="s">
        <v>390</v>
      </c>
      <c r="AK37" s="39" t="s">
        <v>389</v>
      </c>
      <c r="AL37" s="41" t="s">
        <v>41</v>
      </c>
    </row>
    <row r="38" spans="1:38" ht="26.25" customHeight="1" thickBot="1" x14ac:dyDescent="0.3">
      <c r="A38" s="36" t="s">
        <v>62</v>
      </c>
      <c r="B38" s="36" t="s">
        <v>93</v>
      </c>
      <c r="C38" s="37" t="s">
        <v>94</v>
      </c>
      <c r="D38" s="47"/>
      <c r="E38" s="114">
        <v>5.27323594851633</v>
      </c>
      <c r="F38" s="114">
        <v>0.80122756889030999</v>
      </c>
      <c r="G38" s="114">
        <v>0.16048875073100999</v>
      </c>
      <c r="H38" s="114">
        <v>1.1880019942969999E-2</v>
      </c>
      <c r="I38" s="114">
        <v>0.21820966095460001</v>
      </c>
      <c r="J38" s="114">
        <v>0.22631102152155999</v>
      </c>
      <c r="K38" s="114">
        <v>0.23441238208852</v>
      </c>
      <c r="L38" s="114" t="s">
        <v>391</v>
      </c>
      <c r="M38" s="114">
        <v>3.9562238131864902</v>
      </c>
      <c r="N38" s="114">
        <v>0.46481428219552001</v>
      </c>
      <c r="O38" s="114">
        <v>7.4473263020999997E-4</v>
      </c>
      <c r="P38" s="114" t="s">
        <v>391</v>
      </c>
      <c r="Q38" s="114" t="s">
        <v>391</v>
      </c>
      <c r="R38" s="114">
        <v>3.7236631510700001E-3</v>
      </c>
      <c r="S38" s="114">
        <v>0.12660454713663999</v>
      </c>
      <c r="T38" s="114">
        <v>5.2131284114999999E-3</v>
      </c>
      <c r="U38" s="114">
        <v>7.4473263020999997E-4</v>
      </c>
      <c r="V38" s="114">
        <v>7.4473263021549996E-2</v>
      </c>
      <c r="W38" s="114" t="s">
        <v>391</v>
      </c>
      <c r="X38" s="114">
        <v>2.23419789064E-3</v>
      </c>
      <c r="Y38" s="114">
        <v>3.7236631510700001E-3</v>
      </c>
      <c r="Z38" s="114" t="s">
        <v>391</v>
      </c>
      <c r="AA38" s="114" t="s">
        <v>391</v>
      </c>
      <c r="AB38" s="114" t="s">
        <v>391</v>
      </c>
      <c r="AC38" s="114" t="s">
        <v>391</v>
      </c>
      <c r="AD38" s="114" t="s">
        <v>391</v>
      </c>
      <c r="AE38" s="40"/>
      <c r="AF38" s="114">
        <v>11289.5379137935</v>
      </c>
      <c r="AG38" s="39" t="s">
        <v>390</v>
      </c>
      <c r="AH38" s="39" t="s">
        <v>390</v>
      </c>
      <c r="AI38" s="114" t="s">
        <v>390</v>
      </c>
      <c r="AJ38" s="114">
        <v>0</v>
      </c>
      <c r="AK38" s="39" t="s">
        <v>389</v>
      </c>
      <c r="AL38" s="41" t="s">
        <v>41</v>
      </c>
    </row>
    <row r="39" spans="1:38" ht="26.25" customHeight="1" thickBot="1" x14ac:dyDescent="0.3">
      <c r="A39" s="36" t="s">
        <v>95</v>
      </c>
      <c r="B39" s="36" t="s">
        <v>96</v>
      </c>
      <c r="C39" s="37" t="s">
        <v>365</v>
      </c>
      <c r="D39" s="38"/>
      <c r="E39" s="114">
        <v>1.1916402306648701</v>
      </c>
      <c r="F39" s="114">
        <v>0.32613351155738995</v>
      </c>
      <c r="G39" s="114">
        <v>0.74129366364017002</v>
      </c>
      <c r="H39" s="114">
        <v>2.3935789092049999E-2</v>
      </c>
      <c r="I39" s="114">
        <v>0.23724732418390002</v>
      </c>
      <c r="J39" s="114">
        <v>0.25177120477330001</v>
      </c>
      <c r="K39" s="114">
        <v>0.26047250377126002</v>
      </c>
      <c r="L39" s="114" t="s">
        <v>391</v>
      </c>
      <c r="M39" s="114">
        <v>2.2003594412274103</v>
      </c>
      <c r="N39" s="114">
        <v>7.6025915460250004E-2</v>
      </c>
      <c r="O39" s="114">
        <v>6.5846590920500001E-3</v>
      </c>
      <c r="P39" s="114">
        <v>2.542207182E-3</v>
      </c>
      <c r="Q39" s="114">
        <v>8.9854665455900012E-3</v>
      </c>
      <c r="R39" s="114">
        <v>1.259512909205E-2</v>
      </c>
      <c r="S39" s="114">
        <v>4.5120731820080001E-2</v>
      </c>
      <c r="T39" s="114">
        <v>0.38215230591004001</v>
      </c>
      <c r="U39" s="114">
        <v>6.9343974408299994E-3</v>
      </c>
      <c r="V39" s="114">
        <v>0.37058950560678999</v>
      </c>
      <c r="W39" s="114">
        <v>6.407464548118999E-2</v>
      </c>
      <c r="X39" s="114">
        <v>5.0552859576480001E-2</v>
      </c>
      <c r="Y39" s="114">
        <v>5.3723318006680003E-2</v>
      </c>
      <c r="Z39" s="114">
        <v>1.7998033860070001E-2</v>
      </c>
      <c r="AA39" s="114">
        <v>2.7378244608080003E-2</v>
      </c>
      <c r="AB39" s="114">
        <v>0.15241545605133999</v>
      </c>
      <c r="AC39" s="114">
        <v>3.7873318200800001E-3</v>
      </c>
      <c r="AD39" s="114">
        <v>4.5447981840000003E-5</v>
      </c>
      <c r="AE39" s="40"/>
      <c r="AF39" s="114">
        <v>19034.400000000001</v>
      </c>
      <c r="AG39" s="114">
        <v>110.52</v>
      </c>
      <c r="AH39" s="114">
        <v>2257.1999999999998</v>
      </c>
      <c r="AI39" s="114">
        <v>757.46636401700005</v>
      </c>
      <c r="AJ39" s="114">
        <v>0</v>
      </c>
      <c r="AK39" s="39" t="s">
        <v>389</v>
      </c>
      <c r="AL39" s="41" t="s">
        <v>41</v>
      </c>
    </row>
    <row r="40" spans="1:38" ht="26.25" customHeight="1" thickBot="1" x14ac:dyDescent="0.3">
      <c r="A40" s="36" t="s">
        <v>62</v>
      </c>
      <c r="B40" s="36" t="s">
        <v>97</v>
      </c>
      <c r="C40" s="37" t="s">
        <v>366</v>
      </c>
      <c r="D40" s="38"/>
      <c r="E40" s="114">
        <v>2.3026972640646299</v>
      </c>
      <c r="F40" s="114">
        <v>2.1391277595685398</v>
      </c>
      <c r="G40" s="114">
        <v>8.4128763981099995E-3</v>
      </c>
      <c r="H40" s="114">
        <v>5.6328316199000001E-4</v>
      </c>
      <c r="I40" s="114">
        <v>0.20269946730451999</v>
      </c>
      <c r="J40" s="114">
        <v>0.21396054882143001</v>
      </c>
      <c r="K40" s="114">
        <v>0.22522163033834999</v>
      </c>
      <c r="L40" s="114" t="s">
        <v>391</v>
      </c>
      <c r="M40" s="114">
        <v>25.253100668067578</v>
      </c>
      <c r="N40" s="114" t="s">
        <v>391</v>
      </c>
      <c r="O40" s="114">
        <v>9.5616395920000003E-4</v>
      </c>
      <c r="P40" s="114" t="s">
        <v>391</v>
      </c>
      <c r="Q40" s="114" t="s">
        <v>391</v>
      </c>
      <c r="R40" s="114">
        <v>4.7808197960500006E-3</v>
      </c>
      <c r="S40" s="114">
        <v>0.16254787306592</v>
      </c>
      <c r="T40" s="114">
        <v>6.6931477144700005E-3</v>
      </c>
      <c r="U40" s="114">
        <v>9.5616395920000003E-4</v>
      </c>
      <c r="V40" s="114">
        <v>9.5616395921129999E-2</v>
      </c>
      <c r="W40" s="114" t="s">
        <v>391</v>
      </c>
      <c r="X40" s="114">
        <v>3.1165486499699999E-3</v>
      </c>
      <c r="Y40" s="114">
        <v>4.53276302369E-3</v>
      </c>
      <c r="Z40" s="114" t="s">
        <v>391</v>
      </c>
      <c r="AA40" s="114" t="s">
        <v>391</v>
      </c>
      <c r="AB40" s="114" t="s">
        <v>391</v>
      </c>
      <c r="AC40" s="114" t="s">
        <v>391</v>
      </c>
      <c r="AD40" s="114" t="s">
        <v>391</v>
      </c>
      <c r="AE40" s="40"/>
      <c r="AF40" s="114">
        <v>4154.6652434899297</v>
      </c>
      <c r="AG40" s="39" t="s">
        <v>390</v>
      </c>
      <c r="AH40" s="39" t="s">
        <v>390</v>
      </c>
      <c r="AI40" s="114" t="s">
        <v>390</v>
      </c>
      <c r="AJ40" s="114">
        <v>0</v>
      </c>
      <c r="AK40" s="39" t="s">
        <v>389</v>
      </c>
      <c r="AL40" s="41" t="s">
        <v>41</v>
      </c>
    </row>
    <row r="41" spans="1:38" ht="26.25" customHeight="1" thickBot="1" x14ac:dyDescent="0.3">
      <c r="A41" s="36" t="s">
        <v>95</v>
      </c>
      <c r="B41" s="36" t="s">
        <v>98</v>
      </c>
      <c r="C41" s="37" t="s">
        <v>375</v>
      </c>
      <c r="D41" s="38"/>
      <c r="E41" s="114">
        <v>6.8728797776621899</v>
      </c>
      <c r="F41" s="114">
        <v>17.868223791119402</v>
      </c>
      <c r="G41" s="114">
        <v>2.6077888658443498</v>
      </c>
      <c r="H41" s="114">
        <v>0.19305277975330001</v>
      </c>
      <c r="I41" s="114">
        <v>12.612840023128898</v>
      </c>
      <c r="J41" s="114">
        <v>13.273584150933299</v>
      </c>
      <c r="K41" s="114">
        <v>13.535665412513397</v>
      </c>
      <c r="L41" s="114" t="s">
        <v>391</v>
      </c>
      <c r="M41" s="114">
        <v>142.93231654738801</v>
      </c>
      <c r="N41" s="114">
        <v>0.80014745076651994</v>
      </c>
      <c r="O41" s="114">
        <v>0.13708422775330001</v>
      </c>
      <c r="P41" s="114">
        <v>2.692564809221E-2</v>
      </c>
      <c r="Q41" s="114">
        <v>4.3736770633770003E-2</v>
      </c>
      <c r="R41" s="114">
        <v>0.1561668557533</v>
      </c>
      <c r="S41" s="114">
        <v>0.34039039292216999</v>
      </c>
      <c r="T41" s="114">
        <v>0.68357010046108002</v>
      </c>
      <c r="U41" s="114">
        <v>0.10416508043775</v>
      </c>
      <c r="V41" s="114">
        <v>16.647434761774001</v>
      </c>
      <c r="W41" s="114">
        <v>2.8914624609104602</v>
      </c>
      <c r="X41" s="114">
        <v>4.4823676938583796</v>
      </c>
      <c r="Y41" s="114">
        <v>4.1620716210109405</v>
      </c>
      <c r="Z41" s="114">
        <v>1.5734704394128101</v>
      </c>
      <c r="AA41" s="114">
        <v>2.6334567456509097</v>
      </c>
      <c r="AB41" s="114">
        <v>12.851366499933</v>
      </c>
      <c r="AC41" s="114">
        <v>0.20653303292217001</v>
      </c>
      <c r="AD41" s="114">
        <v>2.4783963950599998E-3</v>
      </c>
      <c r="AE41" s="40"/>
      <c r="AF41" s="114">
        <v>65241.81</v>
      </c>
      <c r="AG41" s="114">
        <v>0</v>
      </c>
      <c r="AH41" s="114">
        <v>2534.4</v>
      </c>
      <c r="AI41" s="114">
        <v>42381.586584435099</v>
      </c>
      <c r="AJ41" s="114">
        <v>0</v>
      </c>
      <c r="AK41" s="39" t="s">
        <v>389</v>
      </c>
      <c r="AL41" s="41" t="s">
        <v>41</v>
      </c>
    </row>
    <row r="42" spans="1:38" ht="26.25" customHeight="1" thickBot="1" x14ac:dyDescent="0.3">
      <c r="A42" s="36" t="s">
        <v>62</v>
      </c>
      <c r="B42" s="36" t="s">
        <v>99</v>
      </c>
      <c r="C42" s="37" t="s">
        <v>100</v>
      </c>
      <c r="D42" s="38"/>
      <c r="E42" s="114">
        <v>0.86825442160386002</v>
      </c>
      <c r="F42" s="114">
        <v>4.3901691583516094</v>
      </c>
      <c r="G42" s="114">
        <v>7.5117074660200006E-3</v>
      </c>
      <c r="H42" s="114">
        <v>3.2985040290051327E-4</v>
      </c>
      <c r="I42" s="114">
        <v>0.13681227641018001</v>
      </c>
      <c r="J42" s="114">
        <v>0.14441295843295998</v>
      </c>
      <c r="K42" s="114">
        <v>0.15201364045574997</v>
      </c>
      <c r="L42" s="114" t="s">
        <v>391</v>
      </c>
      <c r="M42" s="114">
        <v>41.64858778735632</v>
      </c>
      <c r="N42" s="114" t="s">
        <v>391</v>
      </c>
      <c r="O42" s="114">
        <v>7.4514157253000003E-4</v>
      </c>
      <c r="P42" s="114" t="s">
        <v>391</v>
      </c>
      <c r="Q42" s="114" t="s">
        <v>391</v>
      </c>
      <c r="R42" s="114">
        <v>3.7257078626900001E-3</v>
      </c>
      <c r="S42" s="114">
        <v>0.12667406733211001</v>
      </c>
      <c r="T42" s="114">
        <v>5.2159910077800003E-3</v>
      </c>
      <c r="U42" s="114">
        <v>7.4514157253000003E-4</v>
      </c>
      <c r="V42" s="114">
        <v>7.4514157254169988E-2</v>
      </c>
      <c r="W42" s="114" t="s">
        <v>391</v>
      </c>
      <c r="X42" s="114">
        <v>2.7438808505400002E-3</v>
      </c>
      <c r="Y42" s="114">
        <v>3.21725172975E-3</v>
      </c>
      <c r="Z42" s="114" t="s">
        <v>391</v>
      </c>
      <c r="AA42" s="114" t="s">
        <v>391</v>
      </c>
      <c r="AB42" s="114" t="s">
        <v>391</v>
      </c>
      <c r="AC42" s="114" t="s">
        <v>391</v>
      </c>
      <c r="AD42" s="114" t="s">
        <v>391</v>
      </c>
      <c r="AE42" s="40"/>
      <c r="AF42" s="114">
        <v>3248.6068036700403</v>
      </c>
      <c r="AG42" s="39" t="s">
        <v>390</v>
      </c>
      <c r="AH42" s="39" t="s">
        <v>390</v>
      </c>
      <c r="AI42" s="114" t="s">
        <v>390</v>
      </c>
      <c r="AJ42" s="114">
        <v>0</v>
      </c>
      <c r="AK42" s="39" t="s">
        <v>389</v>
      </c>
      <c r="AL42" s="41" t="s">
        <v>41</v>
      </c>
    </row>
    <row r="43" spans="1:38" ht="26.25" customHeight="1" thickBot="1" x14ac:dyDescent="0.3">
      <c r="A43" s="36" t="s">
        <v>95</v>
      </c>
      <c r="B43" s="36" t="s">
        <v>101</v>
      </c>
      <c r="C43" s="37" t="s">
        <v>102</v>
      </c>
      <c r="D43" s="38"/>
      <c r="E43" s="114">
        <v>0.51283223873149997</v>
      </c>
      <c r="F43" s="114">
        <v>0.42709343771614</v>
      </c>
      <c r="G43" s="114">
        <v>0.3478220398222</v>
      </c>
      <c r="H43" s="114">
        <v>1.0521218645560002E-2</v>
      </c>
      <c r="I43" s="114">
        <v>0.32014319461958002</v>
      </c>
      <c r="J43" s="114">
        <v>0.34031074648491999</v>
      </c>
      <c r="K43" s="114">
        <v>0.34884635477714004</v>
      </c>
      <c r="L43" s="114" t="s">
        <v>391</v>
      </c>
      <c r="M43" s="114">
        <v>3.0279947247474799</v>
      </c>
      <c r="N43" s="114">
        <v>5.7809411733300002E-2</v>
      </c>
      <c r="O43" s="114">
        <v>6.6058439466599988E-3</v>
      </c>
      <c r="P43" s="114">
        <v>1.52080439111E-3</v>
      </c>
      <c r="Q43" s="114">
        <v>4.1123015928799999E-3</v>
      </c>
      <c r="R43" s="114">
        <v>8.4964199466600002E-3</v>
      </c>
      <c r="S43" s="114">
        <v>2.38489799111E-2</v>
      </c>
      <c r="T43" s="114">
        <v>0.36479969395555001</v>
      </c>
      <c r="U43" s="114">
        <v>6.7023342328800008E-3</v>
      </c>
      <c r="V43" s="114">
        <v>0.708289120888</v>
      </c>
      <c r="W43" s="114">
        <v>0.1522884107994</v>
      </c>
      <c r="X43" s="114">
        <v>9.4059184061199994E-2</v>
      </c>
      <c r="Y43" s="114">
        <v>0.10107699101134</v>
      </c>
      <c r="Z43" s="114">
        <v>3.5558215497020006E-2</v>
      </c>
      <c r="AA43" s="114">
        <v>5.0539439739620003E-2</v>
      </c>
      <c r="AB43" s="114">
        <v>0.28259433030919995</v>
      </c>
      <c r="AC43" s="114">
        <v>8.4130199111E-3</v>
      </c>
      <c r="AD43" s="114">
        <v>1.0095623893E-4</v>
      </c>
      <c r="AE43" s="40"/>
      <c r="AF43" s="114">
        <v>5259.57</v>
      </c>
      <c r="AG43" s="114">
        <v>54.42</v>
      </c>
      <c r="AH43" s="114">
        <v>831.6</v>
      </c>
      <c r="AI43" s="114">
        <v>1682.60398222</v>
      </c>
      <c r="AJ43" s="114">
        <v>0</v>
      </c>
      <c r="AK43" s="39" t="s">
        <v>389</v>
      </c>
      <c r="AL43" s="41" t="s">
        <v>41</v>
      </c>
    </row>
    <row r="44" spans="1:38" ht="26.25" customHeight="1" thickBot="1" x14ac:dyDescent="0.3">
      <c r="A44" s="36" t="s">
        <v>62</v>
      </c>
      <c r="B44" s="36" t="s">
        <v>103</v>
      </c>
      <c r="C44" s="37" t="s">
        <v>104</v>
      </c>
      <c r="D44" s="38"/>
      <c r="E44" s="114">
        <v>8.8769940524137194</v>
      </c>
      <c r="F44" s="114">
        <v>3.4279628162570299</v>
      </c>
      <c r="G44" s="114">
        <v>2.6056664401190002E-2</v>
      </c>
      <c r="H44" s="114">
        <v>1.9934270365068092E-3</v>
      </c>
      <c r="I44" s="114">
        <v>0.59143540802373984</v>
      </c>
      <c r="J44" s="114">
        <v>0.62429293069171998</v>
      </c>
      <c r="K44" s="114">
        <v>0.65715045335970002</v>
      </c>
      <c r="L44" s="114" t="s">
        <v>391</v>
      </c>
      <c r="M44" s="114">
        <v>9.2583042780815603</v>
      </c>
      <c r="N44" s="114" t="s">
        <v>391</v>
      </c>
      <c r="O44" s="114">
        <v>3.2170964028705169E-3</v>
      </c>
      <c r="P44" s="114" t="s">
        <v>391</v>
      </c>
      <c r="Q44" s="114" t="s">
        <v>391</v>
      </c>
      <c r="R44" s="114">
        <v>1.6085482014430001E-2</v>
      </c>
      <c r="S44" s="114">
        <v>0.54690638849102002</v>
      </c>
      <c r="T44" s="114">
        <v>2.2519674820200002E-2</v>
      </c>
      <c r="U44" s="114">
        <v>3.2170964028705169E-3</v>
      </c>
      <c r="V44" s="114">
        <v>0.32170964028883003</v>
      </c>
      <c r="W44" s="114" t="s">
        <v>391</v>
      </c>
      <c r="X44" s="114">
        <v>9.7440875896299996E-3</v>
      </c>
      <c r="Y44" s="114">
        <v>1.599268363343E-2</v>
      </c>
      <c r="Z44" s="114" t="s">
        <v>391</v>
      </c>
      <c r="AA44" s="114" t="s">
        <v>391</v>
      </c>
      <c r="AB44" s="114" t="s">
        <v>391</v>
      </c>
      <c r="AC44" s="114" t="s">
        <v>391</v>
      </c>
      <c r="AD44" s="114" t="s">
        <v>391</v>
      </c>
      <c r="AE44" s="40"/>
      <c r="AF44" s="114">
        <v>13953.160372586406</v>
      </c>
      <c r="AG44" s="39" t="s">
        <v>390</v>
      </c>
      <c r="AH44" s="39" t="s">
        <v>390</v>
      </c>
      <c r="AI44" s="114" t="s">
        <v>390</v>
      </c>
      <c r="AJ44" s="114">
        <v>0</v>
      </c>
      <c r="AK44" s="39" t="s">
        <v>389</v>
      </c>
      <c r="AL44" s="41" t="s">
        <v>41</v>
      </c>
    </row>
    <row r="45" spans="1:38" ht="26.25" customHeight="1" thickBot="1" x14ac:dyDescent="0.3">
      <c r="A45" s="36" t="s">
        <v>62</v>
      </c>
      <c r="B45" s="36" t="s">
        <v>105</v>
      </c>
      <c r="C45" s="37" t="s">
        <v>106</v>
      </c>
      <c r="D45" s="38"/>
      <c r="E45" s="114">
        <v>3.38522656909183</v>
      </c>
      <c r="F45" s="114">
        <v>5.5246906447080003E-2</v>
      </c>
      <c r="G45" s="114">
        <v>0.90604926573217004</v>
      </c>
      <c r="H45" s="114">
        <v>8.2870359670000004E-4</v>
      </c>
      <c r="I45" s="114">
        <v>5.5246906447080003E-2</v>
      </c>
      <c r="J45" s="114">
        <v>5.5246906447080003E-2</v>
      </c>
      <c r="K45" s="114">
        <v>5.5246906447080003E-2</v>
      </c>
      <c r="L45" s="114" t="s">
        <v>390</v>
      </c>
      <c r="M45" s="114">
        <v>0.30385798545895998</v>
      </c>
      <c r="N45" s="114">
        <v>8.4942118662300007E-3</v>
      </c>
      <c r="O45" s="114">
        <v>2.8314039553999998E-4</v>
      </c>
      <c r="P45" s="114">
        <v>2.8314039554129999E-6</v>
      </c>
      <c r="Q45" s="114">
        <v>1.69884237324E-3</v>
      </c>
      <c r="R45" s="114">
        <v>2.8314039554099999E-3</v>
      </c>
      <c r="S45" s="114">
        <v>9.6267734484039996E-2</v>
      </c>
      <c r="T45" s="114">
        <v>5.6628079108260003E-2</v>
      </c>
      <c r="U45" s="114">
        <v>2.8314039554129999E-6</v>
      </c>
      <c r="V45" s="114">
        <v>5.6628079108260003E-2</v>
      </c>
      <c r="W45" s="114">
        <v>8.2870359670599997E-3</v>
      </c>
      <c r="X45" s="114">
        <v>2.7623453223000002E-4</v>
      </c>
      <c r="Y45" s="114">
        <v>5.5246906446999996E-4</v>
      </c>
      <c r="Z45" s="114">
        <v>2.7623453223000002E-4</v>
      </c>
      <c r="AA45" s="114">
        <v>5.5246906446999996E-4</v>
      </c>
      <c r="AB45" s="114">
        <v>1.6574071934100001E-3</v>
      </c>
      <c r="AC45" s="114">
        <v>5.5246906446999996E-3</v>
      </c>
      <c r="AD45" s="114">
        <v>2.4861107901179999E-2</v>
      </c>
      <c r="AE45" s="40"/>
      <c r="AF45" s="114">
        <v>2418.0189779227399</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9.8741160000000009E-4</v>
      </c>
      <c r="J48" s="114">
        <v>9.8741160000000005E-3</v>
      </c>
      <c r="K48" s="114">
        <v>2.4685289999999999E-2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5.9787538500000008E-4</v>
      </c>
      <c r="F49" s="114">
        <v>8.9142411049999998E-3</v>
      </c>
      <c r="G49" s="114">
        <v>9.2380000000000004E-2</v>
      </c>
      <c r="H49" s="114">
        <v>4.2834665049999998E-3</v>
      </c>
      <c r="I49" s="114" t="s">
        <v>391</v>
      </c>
      <c r="J49" s="114" t="s">
        <v>391</v>
      </c>
      <c r="K49" s="114" t="s">
        <v>391</v>
      </c>
      <c r="L49" s="114" t="s">
        <v>391</v>
      </c>
      <c r="M49" s="114">
        <v>0.66</v>
      </c>
      <c r="N49" s="114" t="s">
        <v>391</v>
      </c>
      <c r="O49" s="114" t="s">
        <v>391</v>
      </c>
      <c r="P49" s="114" t="s">
        <v>391</v>
      </c>
      <c r="Q49" s="114" t="s">
        <v>391</v>
      </c>
      <c r="R49" s="114" t="s">
        <v>391</v>
      </c>
      <c r="S49" s="114" t="s">
        <v>391</v>
      </c>
      <c r="T49" s="114" t="s">
        <v>391</v>
      </c>
      <c r="U49" s="114">
        <v>1.85230984E-2</v>
      </c>
      <c r="V49" s="114" t="s">
        <v>391</v>
      </c>
      <c r="W49" s="114" t="s">
        <v>391</v>
      </c>
      <c r="X49" s="114">
        <v>1.6517382408892101E-2</v>
      </c>
      <c r="Y49" s="114">
        <v>7.6035416257409002E-3</v>
      </c>
      <c r="Z49" s="114">
        <v>3.8017708128704501E-3</v>
      </c>
      <c r="AA49" s="114">
        <v>2.6612395690093099E-3</v>
      </c>
      <c r="AB49" s="114">
        <v>3.05839344165128E-2</v>
      </c>
      <c r="AC49" s="114" t="s">
        <v>391</v>
      </c>
      <c r="AD49" s="114" t="s">
        <v>391</v>
      </c>
      <c r="AE49" s="40"/>
      <c r="AF49" s="48" t="s">
        <v>389</v>
      </c>
      <c r="AG49" s="48" t="s">
        <v>389</v>
      </c>
      <c r="AH49" s="48" t="s">
        <v>389</v>
      </c>
      <c r="AI49" s="48" t="s">
        <v>389</v>
      </c>
      <c r="AJ49" s="48" t="s">
        <v>389</v>
      </c>
      <c r="AK49" s="114">
        <v>1.1606936499999998</v>
      </c>
      <c r="AL49" s="41" t="s">
        <v>117</v>
      </c>
    </row>
    <row r="50" spans="1:38" ht="26.25" customHeight="1" thickBot="1" x14ac:dyDescent="0.3">
      <c r="A50" s="36" t="s">
        <v>111</v>
      </c>
      <c r="B50" s="36" t="s">
        <v>118</v>
      </c>
      <c r="C50" s="37" t="s">
        <v>119</v>
      </c>
      <c r="D50" s="38"/>
      <c r="E50" s="114">
        <v>4.6101146082509602E-3</v>
      </c>
      <c r="F50" s="114">
        <v>2.4771788362127402E-4</v>
      </c>
      <c r="G50" s="114">
        <v>2.6439192426395301E-2</v>
      </c>
      <c r="H50" s="114" t="s">
        <v>391</v>
      </c>
      <c r="I50" s="114">
        <v>6.3354564420715742E-2</v>
      </c>
      <c r="J50" s="114">
        <v>0.10170987437052791</v>
      </c>
      <c r="K50" s="114">
        <v>0.22137269227514364</v>
      </c>
      <c r="L50" s="114" t="s">
        <v>391</v>
      </c>
      <c r="M50" s="114">
        <v>1.2385894181063701E-3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0.1382217347047702</v>
      </c>
      <c r="F52" s="114">
        <v>8.5758283911724416</v>
      </c>
      <c r="G52" s="114">
        <v>0.60377051803515691</v>
      </c>
      <c r="H52" s="114">
        <v>2.6297958361581253E-3</v>
      </c>
      <c r="I52" s="114">
        <v>8.8697808180604104E-2</v>
      </c>
      <c r="J52" s="114">
        <v>9.4798273089885601E-2</v>
      </c>
      <c r="K52" s="114">
        <v>9.7848737071532993E-2</v>
      </c>
      <c r="L52" s="114" t="s">
        <v>391</v>
      </c>
      <c r="M52" s="114">
        <v>9.8849746447909809E-2</v>
      </c>
      <c r="N52" s="114" t="s">
        <v>391</v>
      </c>
      <c r="O52" s="114">
        <v>4.4391776107769099E-4</v>
      </c>
      <c r="P52" s="114">
        <v>4.72518077025653E-4</v>
      </c>
      <c r="Q52" s="114">
        <v>6.7797765894852602E-4</v>
      </c>
      <c r="R52" s="114">
        <v>6.4166777605540902E-3</v>
      </c>
      <c r="S52" s="114">
        <v>3.6046469010847298E-3</v>
      </c>
      <c r="T52" s="114">
        <v>5.13984223473708E-3</v>
      </c>
      <c r="U52" s="114" t="s">
        <v>391</v>
      </c>
      <c r="V52" s="114">
        <v>6.6267402595719498E-3</v>
      </c>
      <c r="W52" s="114">
        <v>0.24846125613953099</v>
      </c>
      <c r="X52" s="114">
        <v>1.7363630132767199E-6</v>
      </c>
      <c r="Y52" s="114" t="s">
        <v>391</v>
      </c>
      <c r="Z52" s="114" t="s">
        <v>391</v>
      </c>
      <c r="AA52" s="114" t="s">
        <v>391</v>
      </c>
      <c r="AB52" s="114">
        <v>1.6817916042880199E-4</v>
      </c>
      <c r="AC52" s="114" t="s">
        <v>391</v>
      </c>
      <c r="AD52" s="114" t="s">
        <v>391</v>
      </c>
      <c r="AE52" s="40"/>
      <c r="AF52" s="114">
        <v>838.92420000000004</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4.7572505516380996</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0.71352678512027623</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3.0718938967034901E-2</v>
      </c>
      <c r="F55" s="114">
        <v>0.15518110416059921</v>
      </c>
      <c r="G55" s="114">
        <v>0.25760488358660699</v>
      </c>
      <c r="H55" s="114">
        <v>9.9929032067521198E-4</v>
      </c>
      <c r="I55" s="114">
        <v>5.8777219340580902E-3</v>
      </c>
      <c r="J55" s="114">
        <v>5.8777219340580902E-3</v>
      </c>
      <c r="K55" s="114">
        <v>5.8777219340580902E-3</v>
      </c>
      <c r="L55" s="114" t="s">
        <v>391</v>
      </c>
      <c r="M55" s="114">
        <v>4.9964516033760599E-3</v>
      </c>
      <c r="N55" s="114">
        <v>7.8846129773270303E-4</v>
      </c>
      <c r="O55" s="114">
        <v>1.0725032559221199E-3</v>
      </c>
      <c r="P55" s="114">
        <v>1.82178635252525E-4</v>
      </c>
      <c r="Q55" s="114">
        <v>1.7238408497013101E-4</v>
      </c>
      <c r="R55" s="114">
        <v>3.2762770694607399E-3</v>
      </c>
      <c r="S55" s="114">
        <v>1.6112035214537899E-3</v>
      </c>
      <c r="T55" s="114">
        <v>3.6092917790621301E-3</v>
      </c>
      <c r="U55" s="114">
        <v>7.6397492202671903E-4</v>
      </c>
      <c r="V55" s="114">
        <v>8.3253677400347507E-3</v>
      </c>
      <c r="W55" s="114">
        <v>2.4982258016880299E-4</v>
      </c>
      <c r="X55" s="114">
        <v>3.2811743446019301E-7</v>
      </c>
      <c r="Y55" s="114">
        <v>5.5828936609644802E-7</v>
      </c>
      <c r="Z55" s="114">
        <v>3.08528333895406E-7</v>
      </c>
      <c r="AA55" s="114">
        <v>3.08528333895406E-7</v>
      </c>
      <c r="AB55" s="114">
        <v>1.5034634683474501E-6</v>
      </c>
      <c r="AC55" s="114" t="s">
        <v>391</v>
      </c>
      <c r="AD55" s="114" t="s">
        <v>391</v>
      </c>
      <c r="AE55" s="40"/>
      <c r="AF55" s="114">
        <v>611.68949830655697</v>
      </c>
      <c r="AG55" s="39" t="s">
        <v>389</v>
      </c>
      <c r="AH55" s="114">
        <v>689.84641638225298</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4.8550000000000004</v>
      </c>
      <c r="H57" s="114">
        <v>6.1238299818955698E-2</v>
      </c>
      <c r="I57" s="114">
        <v>0.46400000000000002</v>
      </c>
      <c r="J57" s="114">
        <v>0.52200000000000002</v>
      </c>
      <c r="K57" s="114">
        <v>0.57999999999999996</v>
      </c>
      <c r="L57" s="114" t="s">
        <v>391</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2047.0509999999999</v>
      </c>
      <c r="AL57" s="41" t="s">
        <v>136</v>
      </c>
    </row>
    <row r="58" spans="1:38" ht="26.25" customHeight="1" thickBot="1" x14ac:dyDescent="0.3">
      <c r="A58" s="36" t="s">
        <v>45</v>
      </c>
      <c r="B58" s="36" t="s">
        <v>137</v>
      </c>
      <c r="C58" s="37" t="s">
        <v>138</v>
      </c>
      <c r="D58" s="38"/>
      <c r="E58" s="114" t="s">
        <v>389</v>
      </c>
      <c r="F58" s="114" t="s">
        <v>389</v>
      </c>
      <c r="G58" s="114">
        <v>0.11198315473551487</v>
      </c>
      <c r="H58" s="114" t="s">
        <v>389</v>
      </c>
      <c r="I58" s="114">
        <v>0.1938599298676052</v>
      </c>
      <c r="J58" s="114">
        <v>0.21809242110105637</v>
      </c>
      <c r="K58" s="114">
        <v>0.24232491233450651</v>
      </c>
      <c r="L58" s="114" t="s">
        <v>391</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458.62413894205997</v>
      </c>
      <c r="AL58" s="41" t="s">
        <v>139</v>
      </c>
    </row>
    <row r="59" spans="1:38" ht="26.25" customHeight="1" thickBot="1" x14ac:dyDescent="0.3">
      <c r="A59" s="36" t="s">
        <v>45</v>
      </c>
      <c r="B59" s="51" t="s">
        <v>140</v>
      </c>
      <c r="C59" s="37" t="s">
        <v>377</v>
      </c>
      <c r="D59" s="38"/>
      <c r="E59" s="114">
        <v>1.0984</v>
      </c>
      <c r="F59" s="114">
        <v>2.1400000333786001E-2</v>
      </c>
      <c r="G59" s="114">
        <v>0.39782000000000001</v>
      </c>
      <c r="H59" s="114">
        <v>0.21739999389648401</v>
      </c>
      <c r="I59" s="114">
        <v>0.18915999999999999</v>
      </c>
      <c r="J59" s="114">
        <v>0.22338</v>
      </c>
      <c r="K59" s="114">
        <v>0.2482</v>
      </c>
      <c r="L59" s="114" t="s">
        <v>391</v>
      </c>
      <c r="M59" s="114" t="s">
        <v>391</v>
      </c>
      <c r="N59" s="114">
        <v>1.5809500000000001</v>
      </c>
      <c r="O59" s="114">
        <v>8.3999999999999995E-3</v>
      </c>
      <c r="P59" s="114">
        <v>1.1999999999999999E-3</v>
      </c>
      <c r="Q59" s="114">
        <v>7.2788907790500498E-2</v>
      </c>
      <c r="R59" s="114">
        <v>9.2999999999999992E-3</v>
      </c>
      <c r="S59" s="114">
        <v>2.6156270000000001E-3</v>
      </c>
      <c r="T59" s="114">
        <v>0.22071263999999999</v>
      </c>
      <c r="U59" s="114">
        <v>0.20669969999999999</v>
      </c>
      <c r="V59" s="114">
        <v>1.3600000000000001E-3</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442.41146559999999</v>
      </c>
      <c r="AL59" s="46" t="s">
        <v>405</v>
      </c>
    </row>
    <row r="60" spans="1:38" ht="26.25" customHeight="1" thickBot="1" x14ac:dyDescent="0.3">
      <c r="A60" s="36" t="s">
        <v>45</v>
      </c>
      <c r="B60" s="51" t="s">
        <v>141</v>
      </c>
      <c r="C60" s="37" t="s">
        <v>142</v>
      </c>
      <c r="D60" s="43"/>
      <c r="E60" s="114" t="s">
        <v>391</v>
      </c>
      <c r="F60" s="114" t="s">
        <v>389</v>
      </c>
      <c r="G60" s="114" t="s">
        <v>389</v>
      </c>
      <c r="H60" s="114" t="s">
        <v>389</v>
      </c>
      <c r="I60" s="114">
        <v>9.2538242453494096E-2</v>
      </c>
      <c r="J60" s="114">
        <v>0.46441094081746997</v>
      </c>
      <c r="K60" s="114">
        <v>0.92882188163494095</v>
      </c>
      <c r="L60" s="114" t="s">
        <v>391</v>
      </c>
      <c r="M60" s="114" t="s">
        <v>389</v>
      </c>
      <c r="N60" s="114">
        <v>4.4115512251910002E-2</v>
      </c>
      <c r="O60" s="114">
        <v>8.9612000023841908E-3</v>
      </c>
      <c r="P60" s="114">
        <v>1.31009999977648E-3</v>
      </c>
      <c r="Q60" s="114">
        <v>9.2300999993294493E-3</v>
      </c>
      <c r="R60" s="114" t="s">
        <v>389</v>
      </c>
      <c r="S60" s="114">
        <v>6.8718817520596095E-2</v>
      </c>
      <c r="T60" s="114">
        <v>7.2544085695529703E-3</v>
      </c>
      <c r="U60" s="114" t="s">
        <v>389</v>
      </c>
      <c r="V60" s="114">
        <v>0.177798125794325</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13.2015079521329</v>
      </c>
      <c r="J61" s="114">
        <v>132.015079521329</v>
      </c>
      <c r="K61" s="114">
        <v>441.93031418072002</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183467.617210325</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6.8800000011920895E-2</v>
      </c>
      <c r="G63" s="114" t="s">
        <v>389</v>
      </c>
      <c r="H63" s="114">
        <v>0.116699999809265</v>
      </c>
      <c r="I63" s="114">
        <v>9.8629999732971194E-2</v>
      </c>
      <c r="J63" s="114">
        <v>0.126809999656677</v>
      </c>
      <c r="K63" s="114">
        <v>0.14089999961853</v>
      </c>
      <c r="L63" s="114" t="s">
        <v>389</v>
      </c>
      <c r="M63" s="114" t="s">
        <v>389</v>
      </c>
      <c r="N63" s="114">
        <v>0.1054000015258789</v>
      </c>
      <c r="O63" s="114">
        <v>4.60000009536743E-3</v>
      </c>
      <c r="P63" s="114">
        <v>1.0000000000000001E-5</v>
      </c>
      <c r="Q63" s="114">
        <v>1E-3</v>
      </c>
      <c r="R63" s="114">
        <v>0.02</v>
      </c>
      <c r="S63" s="114">
        <v>5.0000000000000001E-3</v>
      </c>
      <c r="T63" s="114">
        <v>2.9499999999999998E-2</v>
      </c>
      <c r="U63" s="114" t="s">
        <v>389</v>
      </c>
      <c r="V63" s="114">
        <v>0.09</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0.63288</v>
      </c>
      <c r="F65" s="48" t="s">
        <v>389</v>
      </c>
      <c r="G65" s="48" t="s">
        <v>389</v>
      </c>
      <c r="H65" s="114">
        <v>4.0000000000000001E-3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389.9</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0.26960000000000001</v>
      </c>
      <c r="J67" s="114">
        <v>0.30330000000000001</v>
      </c>
      <c r="K67" s="114">
        <v>0.33700000000000002</v>
      </c>
      <c r="L67" s="114" t="s">
        <v>391</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52.8608497349014</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0.76852871675304257</v>
      </c>
      <c r="F70" s="114">
        <v>4.534478849563115</v>
      </c>
      <c r="G70" s="114">
        <v>4.4943735127744677</v>
      </c>
      <c r="H70" s="114">
        <v>0.13761413381065929</v>
      </c>
      <c r="I70" s="114">
        <v>7.0964332693487439E-2</v>
      </c>
      <c r="J70" s="114">
        <v>7.9958559094289061E-2</v>
      </c>
      <c r="K70" s="114">
        <v>0.11603933570393439</v>
      </c>
      <c r="L70" s="114" t="s">
        <v>391</v>
      </c>
      <c r="M70" s="114">
        <v>0.26305900238662949</v>
      </c>
      <c r="N70" s="114">
        <v>9.2910999999999994E-2</v>
      </c>
      <c r="O70" s="114">
        <v>1.1600000000000001E-5</v>
      </c>
      <c r="P70" s="114">
        <v>0.10901080000000002</v>
      </c>
      <c r="Q70" s="114">
        <v>8.7499999999999992E-6</v>
      </c>
      <c r="R70" s="114">
        <v>2.7760000000000003E-4</v>
      </c>
      <c r="S70" s="114">
        <v>9.0760000000000005E-4</v>
      </c>
      <c r="T70" s="114">
        <v>0.01</v>
      </c>
      <c r="U70" s="114" t="s">
        <v>391</v>
      </c>
      <c r="V70" s="114" t="s">
        <v>391</v>
      </c>
      <c r="W70" s="114">
        <v>1.6648E-2</v>
      </c>
      <c r="X70" s="114" t="s">
        <v>391</v>
      </c>
      <c r="Y70" s="114" t="s">
        <v>391</v>
      </c>
      <c r="Z70" s="114" t="s">
        <v>391</v>
      </c>
      <c r="AA70" s="114" t="s">
        <v>391</v>
      </c>
      <c r="AB70" s="114" t="s">
        <v>391</v>
      </c>
      <c r="AC70" s="114">
        <v>15</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1.0016483365831936</v>
      </c>
      <c r="F72" s="114">
        <v>0.29833988360562441</v>
      </c>
      <c r="G72" s="114">
        <v>2.1522814593945605</v>
      </c>
      <c r="H72" s="114">
        <v>3.1313999999999999E-3</v>
      </c>
      <c r="I72" s="114">
        <v>1.8050084993765723</v>
      </c>
      <c r="J72" s="114">
        <v>2.1634638514633426</v>
      </c>
      <c r="K72" s="114">
        <v>2.7833142925084182</v>
      </c>
      <c r="L72" s="114" t="s">
        <v>391</v>
      </c>
      <c r="M72" s="114">
        <v>2.8393396838382672</v>
      </c>
      <c r="N72" s="114">
        <v>2.6529245268540946</v>
      </c>
      <c r="O72" s="114">
        <v>6.1925631926868438E-2</v>
      </c>
      <c r="P72" s="114">
        <v>0.19774436790873146</v>
      </c>
      <c r="Q72" s="114">
        <v>8.8801550903992846E-2</v>
      </c>
      <c r="R72" s="114">
        <v>1.891413695134478</v>
      </c>
      <c r="S72" s="114">
        <v>1.7608391108979624</v>
      </c>
      <c r="T72" s="114">
        <v>2.5982662061107371</v>
      </c>
      <c r="U72" s="114">
        <v>0.32098280370113003</v>
      </c>
      <c r="V72" s="114">
        <v>23.945064070977079</v>
      </c>
      <c r="W72" s="114">
        <v>7.9664788588611755</v>
      </c>
      <c r="X72" s="114" t="s">
        <v>391</v>
      </c>
      <c r="Y72" s="114" t="s">
        <v>391</v>
      </c>
      <c r="Z72" s="114" t="s">
        <v>391</v>
      </c>
      <c r="AA72" s="114" t="s">
        <v>391</v>
      </c>
      <c r="AB72" s="114">
        <v>1.0331832925665507</v>
      </c>
      <c r="AC72" s="114">
        <v>0.46731108555169504</v>
      </c>
      <c r="AD72" s="114">
        <v>7.0239882566550795</v>
      </c>
      <c r="AE72" s="40"/>
      <c r="AF72" s="48" t="s">
        <v>389</v>
      </c>
      <c r="AG72" s="48" t="s">
        <v>389</v>
      </c>
      <c r="AH72" s="48" t="s">
        <v>389</v>
      </c>
      <c r="AI72" s="48" t="s">
        <v>389</v>
      </c>
      <c r="AJ72" s="48" t="s">
        <v>389</v>
      </c>
      <c r="AK72" s="114">
        <v>20898.3281850565</v>
      </c>
      <c r="AL72" s="41" t="s">
        <v>170</v>
      </c>
    </row>
    <row r="73" spans="1:38" ht="26.25" customHeight="1" thickBot="1" x14ac:dyDescent="0.3">
      <c r="A73" s="36" t="s">
        <v>45</v>
      </c>
      <c r="B73" s="36" t="s">
        <v>171</v>
      </c>
      <c r="C73" s="37" t="s">
        <v>172</v>
      </c>
      <c r="D73" s="38"/>
      <c r="E73" s="114">
        <v>0.3</v>
      </c>
      <c r="F73" s="114" t="s">
        <v>391</v>
      </c>
      <c r="G73" s="114">
        <v>0.3216</v>
      </c>
      <c r="H73" s="114" t="s">
        <v>391</v>
      </c>
      <c r="I73" s="114">
        <v>5.3655256568148402E-2</v>
      </c>
      <c r="J73" s="114">
        <v>7.6011613471543601E-2</v>
      </c>
      <c r="K73" s="114">
        <v>8.0012224706887999E-2</v>
      </c>
      <c r="L73" s="114" t="s">
        <v>391</v>
      </c>
      <c r="M73" s="114" t="s">
        <v>391</v>
      </c>
      <c r="N73" s="114">
        <v>1.7422995362942E-2</v>
      </c>
      <c r="O73" s="114" t="s">
        <v>391</v>
      </c>
      <c r="P73" s="114" t="s">
        <v>391</v>
      </c>
      <c r="Q73" s="114" t="s">
        <v>391</v>
      </c>
      <c r="R73" s="114">
        <v>5.5</v>
      </c>
      <c r="S73" s="114" t="s">
        <v>391</v>
      </c>
      <c r="T73" s="114" t="s">
        <v>391</v>
      </c>
      <c r="U73" s="114" t="s">
        <v>391</v>
      </c>
      <c r="V73" s="114">
        <v>0.85323457924124102</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64.069204601658797</v>
      </c>
      <c r="AL73" s="41" t="s">
        <v>393</v>
      </c>
    </row>
    <row r="74" spans="1:38" ht="26.25" customHeight="1" thickBot="1" x14ac:dyDescent="0.3">
      <c r="A74" s="36" t="s">
        <v>45</v>
      </c>
      <c r="B74" s="36" t="s">
        <v>173</v>
      </c>
      <c r="C74" s="37" t="s">
        <v>174</v>
      </c>
      <c r="D74" s="38"/>
      <c r="E74" s="114">
        <v>4.3742711522000002E-2</v>
      </c>
      <c r="F74" s="114">
        <v>2.5887820061008399E-2</v>
      </c>
      <c r="G74" s="114">
        <v>0.51031199999999999</v>
      </c>
      <c r="H74" s="114" t="s">
        <v>391</v>
      </c>
      <c r="I74" s="114">
        <v>0.106060997709039</v>
      </c>
      <c r="J74" s="114">
        <v>0.236099187846153</v>
      </c>
      <c r="K74" s="114">
        <v>0.24982348210670199</v>
      </c>
      <c r="L74" s="114" t="s">
        <v>391</v>
      </c>
      <c r="M74" s="114">
        <v>6.9467677966101702</v>
      </c>
      <c r="N74" s="114">
        <v>5.0799999999999999E-4</v>
      </c>
      <c r="O74" s="114">
        <v>2.385E-4</v>
      </c>
      <c r="P74" s="114">
        <v>2.1999999999999999E-5</v>
      </c>
      <c r="Q74" s="114">
        <v>2.1999999999999999E-5</v>
      </c>
      <c r="R74" s="114">
        <v>8.9770946353224805E-5</v>
      </c>
      <c r="S74" s="114">
        <v>1.01E-3</v>
      </c>
      <c r="T74" s="114">
        <v>2.9856419529837299E-3</v>
      </c>
      <c r="U74" s="114" t="s">
        <v>391</v>
      </c>
      <c r="V74" s="114">
        <v>2.7000000000000001E-3</v>
      </c>
      <c r="W74" s="114">
        <v>7.0000000000000007E-2</v>
      </c>
      <c r="X74" s="114">
        <v>0.67290550172598496</v>
      </c>
      <c r="Y74" s="114">
        <v>0.67290550172598496</v>
      </c>
      <c r="Z74" s="114">
        <v>0.67290550172598496</v>
      </c>
      <c r="AA74" s="114">
        <v>8.2244005766509296E-2</v>
      </c>
      <c r="AB74" s="114">
        <v>2.1009605109444598</v>
      </c>
      <c r="AC74" s="114">
        <v>3.5740181818181803E-2</v>
      </c>
      <c r="AD74" s="114" t="s">
        <v>389</v>
      </c>
      <c r="AE74" s="40"/>
      <c r="AF74" s="48" t="s">
        <v>389</v>
      </c>
      <c r="AG74" s="48" t="s">
        <v>389</v>
      </c>
      <c r="AH74" s="48" t="s">
        <v>389</v>
      </c>
      <c r="AI74" s="48" t="s">
        <v>389</v>
      </c>
      <c r="AJ74" s="48" t="s">
        <v>389</v>
      </c>
      <c r="AK74" s="114">
        <v>97.65</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0.21492112556310999</v>
      </c>
      <c r="F80" s="114" t="s">
        <v>391</v>
      </c>
      <c r="G80" s="114">
        <v>3.1579101521266502</v>
      </c>
      <c r="H80" s="114" t="s">
        <v>391</v>
      </c>
      <c r="I80" s="114">
        <v>7.9653924329103704E-2</v>
      </c>
      <c r="J80" s="114">
        <v>9.49402474181371E-2</v>
      </c>
      <c r="K80" s="114">
        <v>0.100485753100176</v>
      </c>
      <c r="L80" s="114" t="s">
        <v>391</v>
      </c>
      <c r="M80" s="114" t="s">
        <v>391</v>
      </c>
      <c r="N80" s="114">
        <v>7.3320427724077302</v>
      </c>
      <c r="O80" s="114">
        <v>0.17989690363210301</v>
      </c>
      <c r="P80" s="114">
        <v>8.7324286249999994E-2</v>
      </c>
      <c r="Q80" s="114">
        <v>0.55293999999999999</v>
      </c>
      <c r="R80" s="114">
        <v>2.7909285871665902E-2</v>
      </c>
      <c r="S80" s="114">
        <v>6.1905952572793899</v>
      </c>
      <c r="T80" s="114">
        <v>2.15314980539804E-2</v>
      </c>
      <c r="U80" s="114" t="s">
        <v>391</v>
      </c>
      <c r="V80" s="114">
        <v>12.9532351962507</v>
      </c>
      <c r="W80" s="114">
        <v>2.3235600000000001</v>
      </c>
      <c r="X80" s="114" t="s">
        <v>391</v>
      </c>
      <c r="Y80" s="114" t="s">
        <v>389</v>
      </c>
      <c r="Z80" s="114" t="s">
        <v>391</v>
      </c>
      <c r="AA80" s="114" t="s">
        <v>391</v>
      </c>
      <c r="AB80" s="114" t="s">
        <v>391</v>
      </c>
      <c r="AC80" s="114" t="s">
        <v>391</v>
      </c>
      <c r="AD80" s="114">
        <v>3.95548127103399E-4</v>
      </c>
      <c r="AE80" s="40"/>
      <c r="AF80" s="48" t="s">
        <v>389</v>
      </c>
      <c r="AG80" s="48" t="s">
        <v>389</v>
      </c>
      <c r="AH80" s="48" t="s">
        <v>389</v>
      </c>
      <c r="AI80" s="48" t="s">
        <v>389</v>
      </c>
      <c r="AJ80" s="48" t="s">
        <v>389</v>
      </c>
      <c r="AK80" s="114">
        <v>257.849221</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5.0271073419999999</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9.1405840000000094</v>
      </c>
      <c r="AL82" s="46" t="s">
        <v>203</v>
      </c>
    </row>
    <row r="83" spans="1:38" ht="26.25" customHeight="1" thickBot="1" x14ac:dyDescent="0.3">
      <c r="A83" s="36" t="s">
        <v>45</v>
      </c>
      <c r="B83" s="54" t="s">
        <v>195</v>
      </c>
      <c r="C83" s="55" t="s">
        <v>196</v>
      </c>
      <c r="D83" s="38"/>
      <c r="E83" s="114" t="s">
        <v>391</v>
      </c>
      <c r="F83" s="114">
        <v>2.6042519920689799</v>
      </c>
      <c r="G83" s="114" t="s">
        <v>389</v>
      </c>
      <c r="H83" s="114" t="s">
        <v>389</v>
      </c>
      <c r="I83" s="114">
        <v>2.8647390585382002E-3</v>
      </c>
      <c r="J83" s="114">
        <v>1.4038547238452199E-2</v>
      </c>
      <c r="K83" s="114">
        <v>7.5076163598280302E-2</v>
      </c>
      <c r="L83" s="114" t="s">
        <v>391</v>
      </c>
      <c r="M83" s="114">
        <v>5.8033599999999998E-4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5300</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22.672547045000002</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32.875096499999998</v>
      </c>
      <c r="AL85" s="41" t="s">
        <v>200</v>
      </c>
    </row>
    <row r="86" spans="1:38" ht="26.25" customHeight="1" thickBot="1" x14ac:dyDescent="0.3">
      <c r="A86" s="36" t="s">
        <v>192</v>
      </c>
      <c r="B86" s="45" t="s">
        <v>201</v>
      </c>
      <c r="C86" s="53" t="s">
        <v>202</v>
      </c>
      <c r="D86" s="38"/>
      <c r="E86" s="114" t="s">
        <v>389</v>
      </c>
      <c r="F86" s="114">
        <v>1.6773826409999999</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3.0277664999999998</v>
      </c>
      <c r="AL86" s="41" t="s">
        <v>203</v>
      </c>
    </row>
    <row r="87" spans="1:38" ht="26.25" customHeight="1" thickBot="1" x14ac:dyDescent="0.3">
      <c r="A87" s="36" t="s">
        <v>192</v>
      </c>
      <c r="B87" s="45" t="s">
        <v>204</v>
      </c>
      <c r="C87" s="53" t="s">
        <v>205</v>
      </c>
      <c r="D87" s="38"/>
      <c r="E87" s="114" t="s">
        <v>389</v>
      </c>
      <c r="F87" s="114">
        <v>0.10698135</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0.35660449999999999</v>
      </c>
      <c r="AL87" s="41" t="s">
        <v>203</v>
      </c>
    </row>
    <row r="88" spans="1:38" ht="26.25" customHeight="1" thickBot="1" x14ac:dyDescent="0.3">
      <c r="A88" s="36" t="s">
        <v>192</v>
      </c>
      <c r="B88" s="45" t="s">
        <v>206</v>
      </c>
      <c r="C88" s="53" t="s">
        <v>207</v>
      </c>
      <c r="D88" s="38"/>
      <c r="E88" s="114" t="s">
        <v>391</v>
      </c>
      <c r="F88" s="114">
        <v>5.6210039662083302</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156.98994450000001</v>
      </c>
      <c r="AL88" s="41" t="s">
        <v>203</v>
      </c>
    </row>
    <row r="89" spans="1:38" ht="26.25" customHeight="1" thickBot="1" x14ac:dyDescent="0.3">
      <c r="A89" s="36" t="s">
        <v>192</v>
      </c>
      <c r="B89" s="45" t="s">
        <v>208</v>
      </c>
      <c r="C89" s="53" t="s">
        <v>209</v>
      </c>
      <c r="D89" s="38"/>
      <c r="E89" s="114" t="s">
        <v>389</v>
      </c>
      <c r="F89" s="114">
        <v>3.9896324525</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6.3902285000000001</v>
      </c>
      <c r="AL89" s="41" t="s">
        <v>203</v>
      </c>
    </row>
    <row r="90" spans="1:38" ht="26.25" customHeight="1" thickBot="1" x14ac:dyDescent="0.3">
      <c r="A90" s="36" t="s">
        <v>192</v>
      </c>
      <c r="B90" s="45" t="s">
        <v>210</v>
      </c>
      <c r="C90" s="53" t="s">
        <v>211</v>
      </c>
      <c r="D90" s="38"/>
      <c r="E90" s="114" t="s">
        <v>389</v>
      </c>
      <c r="F90" s="114">
        <v>12.769318867499999</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21.755333499999999</v>
      </c>
      <c r="AL90" s="41" t="s">
        <v>203</v>
      </c>
    </row>
    <row r="91" spans="1:38" ht="26.25" customHeight="1" thickBot="1" x14ac:dyDescent="0.3">
      <c r="A91" s="36" t="s">
        <v>192</v>
      </c>
      <c r="B91" s="42" t="s">
        <v>379</v>
      </c>
      <c r="C91" s="45" t="s">
        <v>212</v>
      </c>
      <c r="D91" s="38"/>
      <c r="E91" s="114">
        <v>9.9830686666666658E-3</v>
      </c>
      <c r="F91" s="114">
        <v>2.5518174000000001E-2</v>
      </c>
      <c r="G91" s="114">
        <v>5.7245106666666597E-3</v>
      </c>
      <c r="H91" s="114">
        <v>2.1880252499999999E-2</v>
      </c>
      <c r="I91" s="114">
        <v>0.2408074513333332</v>
      </c>
      <c r="J91" s="114">
        <v>0.331755140666666</v>
      </c>
      <c r="K91" s="114">
        <v>0.35053987600000003</v>
      </c>
      <c r="L91" s="114" t="s">
        <v>391</v>
      </c>
      <c r="M91" s="114">
        <v>0.30405954833333326</v>
      </c>
      <c r="N91" s="114">
        <v>2.6361750000000002E-4</v>
      </c>
      <c r="O91" s="114">
        <v>3.3326243333333299E-3</v>
      </c>
      <c r="P91" s="114">
        <v>6.3528040000000003E-4</v>
      </c>
      <c r="Q91" s="114">
        <v>3.35936298333333E-3</v>
      </c>
      <c r="R91" s="114">
        <v>3.1436731899999903E-2</v>
      </c>
      <c r="S91" s="114">
        <v>0.84241819719999811</v>
      </c>
      <c r="T91" s="114">
        <v>7.1101344999999899E-2</v>
      </c>
      <c r="U91" s="114" t="s">
        <v>391</v>
      </c>
      <c r="V91" s="114">
        <v>0.50707401166666599</v>
      </c>
      <c r="W91" s="114">
        <v>5.2723500000000003E-4</v>
      </c>
      <c r="X91" s="114">
        <v>5.8523085000000002E-4</v>
      </c>
      <c r="Y91" s="114">
        <v>2.3725575E-4</v>
      </c>
      <c r="Z91" s="114">
        <v>2.3725575E-4</v>
      </c>
      <c r="AA91" s="114">
        <v>2.3725575E-4</v>
      </c>
      <c r="AB91" s="114">
        <v>1.2969981E-3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10.667139784946235</v>
      </c>
      <c r="F92" s="114">
        <v>6.585103993855606</v>
      </c>
      <c r="G92" s="114">
        <v>10.641400000000003</v>
      </c>
      <c r="H92" s="114">
        <v>1.8465955049667204</v>
      </c>
      <c r="I92" s="114">
        <v>5.1012751996927799</v>
      </c>
      <c r="J92" s="114">
        <v>6.4616151996927789</v>
      </c>
      <c r="K92" s="114">
        <v>6.8017001996927773</v>
      </c>
      <c r="L92" s="114" t="s">
        <v>391</v>
      </c>
      <c r="M92" s="114">
        <v>13.100029953917053</v>
      </c>
      <c r="N92" s="114">
        <v>0.32721603620155154</v>
      </c>
      <c r="O92" s="114">
        <v>7.0896807843669446E-2</v>
      </c>
      <c r="P92" s="114">
        <v>1.5362000000000046E-2</v>
      </c>
      <c r="Q92" s="114">
        <v>0.12327477419354835</v>
      </c>
      <c r="R92" s="114">
        <v>0.15925422576907428</v>
      </c>
      <c r="S92" s="114">
        <v>0.35496329718049618</v>
      </c>
      <c r="T92" s="114">
        <v>0.38175204223514275</v>
      </c>
      <c r="U92" s="114" t="s">
        <v>391</v>
      </c>
      <c r="V92" s="114">
        <v>0.65443207240310208</v>
      </c>
      <c r="W92" s="114">
        <v>2.9747000000000027E-2</v>
      </c>
      <c r="X92" s="114" t="s">
        <v>391</v>
      </c>
      <c r="Y92" s="114" t="s">
        <v>391</v>
      </c>
      <c r="Z92" s="114" t="s">
        <v>391</v>
      </c>
      <c r="AA92" s="114" t="s">
        <v>391</v>
      </c>
      <c r="AB92" s="114">
        <v>1.8016599999999983E-2</v>
      </c>
      <c r="AC92" s="114" t="s">
        <v>391</v>
      </c>
      <c r="AD92" s="114" t="s">
        <v>389</v>
      </c>
      <c r="AE92" s="40"/>
      <c r="AF92" s="48" t="s">
        <v>389</v>
      </c>
      <c r="AG92" s="48" t="s">
        <v>389</v>
      </c>
      <c r="AH92" s="48" t="s">
        <v>389</v>
      </c>
      <c r="AI92" s="48" t="s">
        <v>389</v>
      </c>
      <c r="AJ92" s="48" t="s">
        <v>389</v>
      </c>
      <c r="AK92" s="114">
        <v>10640</v>
      </c>
      <c r="AL92" s="41" t="s">
        <v>215</v>
      </c>
    </row>
    <row r="93" spans="1:38" ht="26.25" customHeight="1" thickBot="1" x14ac:dyDescent="0.3">
      <c r="A93" s="36" t="s">
        <v>45</v>
      </c>
      <c r="B93" s="42" t="s">
        <v>216</v>
      </c>
      <c r="C93" s="37" t="s">
        <v>380</v>
      </c>
      <c r="D93" s="47"/>
      <c r="E93" s="114" t="s">
        <v>389</v>
      </c>
      <c r="F93" s="114">
        <v>1.30235600194997</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0.59354778412758302</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593.54778412758299</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0.35778085993031999</v>
      </c>
      <c r="F99" s="114">
        <v>11.932977212788</v>
      </c>
      <c r="G99" s="39" t="s">
        <v>389</v>
      </c>
      <c r="H99" s="114">
        <v>7.6284754795580199</v>
      </c>
      <c r="I99" s="114">
        <v>0.115123326</v>
      </c>
      <c r="J99" s="114">
        <v>0.17689681800000001</v>
      </c>
      <c r="K99" s="114">
        <v>0.38748826800000002</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467.98099999999999</v>
      </c>
      <c r="AL99" s="41" t="s">
        <v>229</v>
      </c>
    </row>
    <row r="100" spans="1:38" ht="26.25" customHeight="1" thickBot="1" x14ac:dyDescent="0.3">
      <c r="A100" s="36" t="s">
        <v>227</v>
      </c>
      <c r="B100" s="36" t="s">
        <v>230</v>
      </c>
      <c r="C100" s="37" t="s">
        <v>383</v>
      </c>
      <c r="D100" s="57"/>
      <c r="E100" s="114">
        <v>0.31712858858475002</v>
      </c>
      <c r="F100" s="114">
        <v>10.2017634298257</v>
      </c>
      <c r="G100" s="39" t="s">
        <v>389</v>
      </c>
      <c r="H100" s="114">
        <v>7.8782687099194897</v>
      </c>
      <c r="I100" s="114">
        <v>0.11386378699999999</v>
      </c>
      <c r="J100" s="114">
        <v>0.17423995249999999</v>
      </c>
      <c r="K100" s="114">
        <v>0.37742985649999999</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1312.8420000000001</v>
      </c>
      <c r="AL100" s="41" t="s">
        <v>229</v>
      </c>
    </row>
    <row r="101" spans="1:38" ht="26.25" customHeight="1" thickBot="1" x14ac:dyDescent="0.3">
      <c r="A101" s="36" t="s">
        <v>227</v>
      </c>
      <c r="B101" s="36" t="s">
        <v>231</v>
      </c>
      <c r="C101" s="37" t="s">
        <v>232</v>
      </c>
      <c r="D101" s="57"/>
      <c r="E101" s="114">
        <v>9.9791250000000001E-3</v>
      </c>
      <c r="F101" s="114">
        <v>0.19964134568181</v>
      </c>
      <c r="G101" s="39" t="s">
        <v>389</v>
      </c>
      <c r="H101" s="114">
        <v>0.55111874999999999</v>
      </c>
      <c r="I101" s="114">
        <v>1.9499999999999999E-3</v>
      </c>
      <c r="J101" s="114">
        <v>5.8500000000000002E-3</v>
      </c>
      <c r="K101" s="114">
        <v>1.3650000000000001E-2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442</v>
      </c>
      <c r="AL101" s="41" t="s">
        <v>229</v>
      </c>
    </row>
    <row r="102" spans="1:38" ht="26.25" customHeight="1" thickBot="1" x14ac:dyDescent="0.3">
      <c r="A102" s="36" t="s">
        <v>227</v>
      </c>
      <c r="B102" s="36" t="s">
        <v>233</v>
      </c>
      <c r="C102" s="37" t="s">
        <v>362</v>
      </c>
      <c r="D102" s="57"/>
      <c r="E102" s="114">
        <v>9.6120392174180003E-2</v>
      </c>
      <c r="F102" s="114">
        <v>1.55561468597777</v>
      </c>
      <c r="G102" s="39" t="s">
        <v>389</v>
      </c>
      <c r="H102" s="114">
        <v>4.7216030523333199</v>
      </c>
      <c r="I102" s="114">
        <v>1.238588E-2</v>
      </c>
      <c r="J102" s="114">
        <v>0.27443409000000002</v>
      </c>
      <c r="K102" s="114">
        <v>1.7889836400000001</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2447.9580000000001</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1.3089285624999999E-4</v>
      </c>
      <c r="F104" s="114">
        <v>2.0947626935400002E-3</v>
      </c>
      <c r="G104" s="39" t="s">
        <v>389</v>
      </c>
      <c r="H104" s="114">
        <v>7.2288409374999998E-3</v>
      </c>
      <c r="I104" s="114">
        <v>2.7545000000000001E-5</v>
      </c>
      <c r="J104" s="114">
        <v>8.2634999999999997E-5</v>
      </c>
      <c r="K104" s="114">
        <v>1.9281499999999999E-4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5.5090000000000003</v>
      </c>
      <c r="AL104" s="41" t="s">
        <v>229</v>
      </c>
    </row>
    <row r="105" spans="1:38" ht="26.25" customHeight="1" thickBot="1" x14ac:dyDescent="0.3">
      <c r="A105" s="36" t="s">
        <v>227</v>
      </c>
      <c r="B105" s="36" t="s">
        <v>238</v>
      </c>
      <c r="C105" s="37" t="s">
        <v>239</v>
      </c>
      <c r="D105" s="57"/>
      <c r="E105" s="114">
        <v>5.836282594285E-2</v>
      </c>
      <c r="F105" s="114">
        <v>2.9062480748739898</v>
      </c>
      <c r="G105" s="39" t="s">
        <v>389</v>
      </c>
      <c r="H105" s="114">
        <v>2.66366084399999</v>
      </c>
      <c r="I105" s="114">
        <v>2.2092000000000001E-2</v>
      </c>
      <c r="J105" s="114">
        <v>3.4715999999999997E-2</v>
      </c>
      <c r="K105" s="114">
        <v>7.5744000000000006E-2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315.60000000000002</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4.8886445539280003E-2</v>
      </c>
      <c r="F107" s="114">
        <v>0.87429054029082998</v>
      </c>
      <c r="G107" s="39" t="s">
        <v>389</v>
      </c>
      <c r="H107" s="114">
        <v>0.78089537594284997</v>
      </c>
      <c r="I107" s="114">
        <v>2.2800000000000001E-2</v>
      </c>
      <c r="J107" s="114">
        <v>0.30399999999999999</v>
      </c>
      <c r="K107" s="114">
        <v>1.444</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7600</v>
      </c>
      <c r="AL107" s="41" t="s">
        <v>229</v>
      </c>
    </row>
    <row r="108" spans="1:38" ht="26.25" customHeight="1" thickBot="1" x14ac:dyDescent="0.3">
      <c r="A108" s="36" t="s">
        <v>227</v>
      </c>
      <c r="B108" s="36" t="s">
        <v>243</v>
      </c>
      <c r="C108" s="37" t="s">
        <v>358</v>
      </c>
      <c r="D108" s="57"/>
      <c r="E108" s="114">
        <v>3.4546279073699999E-3</v>
      </c>
      <c r="F108" s="114">
        <v>0.69479257123029003</v>
      </c>
      <c r="G108" s="39" t="s">
        <v>389</v>
      </c>
      <c r="H108" s="114">
        <v>0.43969725740694998</v>
      </c>
      <c r="I108" s="114">
        <v>1.5186114000000001E-2</v>
      </c>
      <c r="J108" s="114">
        <v>0.15186114000000001</v>
      </c>
      <c r="K108" s="114">
        <v>0.30372228000000001</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7593.0569999999998</v>
      </c>
      <c r="AL108" s="41" t="s">
        <v>229</v>
      </c>
    </row>
    <row r="109" spans="1:38" ht="26.25" customHeight="1" thickBot="1" x14ac:dyDescent="0.3">
      <c r="A109" s="36" t="s">
        <v>227</v>
      </c>
      <c r="B109" s="36" t="s">
        <v>244</v>
      </c>
      <c r="C109" s="37" t="s">
        <v>359</v>
      </c>
      <c r="D109" s="57"/>
      <c r="E109" s="114">
        <v>1.2598004404000001E-4</v>
      </c>
      <c r="F109" s="114">
        <v>3.8330345565219998E-2</v>
      </c>
      <c r="G109" s="39" t="s">
        <v>389</v>
      </c>
      <c r="H109" s="114">
        <v>2.2114022001540001E-2</v>
      </c>
      <c r="I109" s="114">
        <v>2.4309800000000001E-3</v>
      </c>
      <c r="J109" s="114">
        <v>1.3370389999999999E-2</v>
      </c>
      <c r="K109" s="114">
        <v>1.3370389999999999E-2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121.54900000000001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3.6165265714279998E-2</v>
      </c>
      <c r="F111" s="114">
        <v>0.25327449279999997</v>
      </c>
      <c r="G111" s="39" t="s">
        <v>389</v>
      </c>
      <c r="H111" s="114">
        <v>0.58321851428571003</v>
      </c>
      <c r="I111" s="114">
        <v>1.09E-3</v>
      </c>
      <c r="J111" s="114">
        <v>2.1800000000000001E-3</v>
      </c>
      <c r="K111" s="114">
        <v>4.9049999999999996E-3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272.5</v>
      </c>
      <c r="AL111" s="41" t="s">
        <v>229</v>
      </c>
    </row>
    <row r="112" spans="1:38" ht="26.25" customHeight="1" thickBot="1" x14ac:dyDescent="0.3">
      <c r="A112" s="36" t="s">
        <v>247</v>
      </c>
      <c r="B112" s="36" t="s">
        <v>248</v>
      </c>
      <c r="C112" s="37" t="s">
        <v>249</v>
      </c>
      <c r="D112" s="38"/>
      <c r="E112" s="114">
        <v>8.1839999999999993</v>
      </c>
      <c r="F112" s="114" t="s">
        <v>389</v>
      </c>
      <c r="G112" s="39" t="s">
        <v>389</v>
      </c>
      <c r="H112" s="114">
        <v>11.982264000000001</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204600000</v>
      </c>
      <c r="AL112" s="46" t="s">
        <v>413</v>
      </c>
    </row>
    <row r="113" spans="1:38" ht="26.25" customHeight="1" thickBot="1" x14ac:dyDescent="0.3">
      <c r="A113" s="36" t="s">
        <v>247</v>
      </c>
      <c r="B113" s="58" t="s">
        <v>250</v>
      </c>
      <c r="C113" s="59" t="s">
        <v>251</v>
      </c>
      <c r="D113" s="38"/>
      <c r="E113" s="114">
        <v>3.2583175608444899</v>
      </c>
      <c r="F113" s="114">
        <v>10.809504741802</v>
      </c>
      <c r="G113" s="39" t="s">
        <v>389</v>
      </c>
      <c r="H113" s="114">
        <v>17.944811686169299</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81054033.217689201</v>
      </c>
      <c r="AL113" s="41" t="s">
        <v>397</v>
      </c>
    </row>
    <row r="114" spans="1:38" ht="26.25" customHeight="1" thickBot="1" x14ac:dyDescent="0.3">
      <c r="A114" s="36" t="s">
        <v>247</v>
      </c>
      <c r="B114" s="58" t="s">
        <v>252</v>
      </c>
      <c r="C114" s="59" t="s">
        <v>363</v>
      </c>
      <c r="D114" s="38"/>
      <c r="E114" s="114">
        <v>9.2160000000000006E-2</v>
      </c>
      <c r="F114" s="114">
        <v>4.7085235199999999E-2</v>
      </c>
      <c r="G114" s="39" t="s">
        <v>389</v>
      </c>
      <c r="H114" s="114">
        <v>0.29952000000000001</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2304000</v>
      </c>
      <c r="AL114" s="41" t="s">
        <v>397</v>
      </c>
    </row>
    <row r="115" spans="1:38" ht="26.25" customHeight="1" thickBot="1" x14ac:dyDescent="0.3">
      <c r="A115" s="36" t="s">
        <v>247</v>
      </c>
      <c r="B115" s="58" t="s">
        <v>253</v>
      </c>
      <c r="C115" s="59" t="s">
        <v>254</v>
      </c>
      <c r="D115" s="38"/>
      <c r="E115" s="114">
        <v>6.9012691125679995E-2</v>
      </c>
      <c r="F115" s="48" t="s">
        <v>391</v>
      </c>
      <c r="G115" s="39" t="s">
        <v>389</v>
      </c>
      <c r="H115" s="114">
        <v>0.14176189889032001</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1725946.43513705</v>
      </c>
      <c r="AL115" s="41" t="s">
        <v>397</v>
      </c>
    </row>
    <row r="116" spans="1:38" ht="26.25" customHeight="1" thickBot="1" x14ac:dyDescent="0.3">
      <c r="A116" s="36" t="s">
        <v>247</v>
      </c>
      <c r="B116" s="36" t="s">
        <v>255</v>
      </c>
      <c r="C116" s="45" t="s">
        <v>384</v>
      </c>
      <c r="D116" s="38"/>
      <c r="E116" s="114">
        <v>1.83478180055674</v>
      </c>
      <c r="F116" s="114">
        <v>0.28627664260989999</v>
      </c>
      <c r="G116" s="39" t="s">
        <v>389</v>
      </c>
      <c r="H116" s="114">
        <v>4.3284075057806497</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45869545.013918497</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83041532.887574807</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0.28076519349961998</v>
      </c>
      <c r="J119" s="114">
        <v>2.4532927299937701</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0.79627973343693004</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2495.1840000000002</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1.99440646562001</v>
      </c>
      <c r="G125" s="39" t="s">
        <v>389</v>
      </c>
      <c r="H125" s="48" t="s">
        <v>391</v>
      </c>
      <c r="I125" s="114">
        <v>2.6496359999999999E-4</v>
      </c>
      <c r="J125" s="114">
        <v>1.7583948E-3</v>
      </c>
      <c r="K125" s="114">
        <v>3.7175196000000001E-3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0.12638160000000001</v>
      </c>
      <c r="I126" s="39" t="s">
        <v>391</v>
      </c>
      <c r="J126" s="39" t="s">
        <v>391</v>
      </c>
      <c r="K126" s="39" t="s">
        <v>391</v>
      </c>
      <c r="L126" s="39" t="s">
        <v>391</v>
      </c>
      <c r="M126" s="114">
        <v>9.6879999999999994E-2</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235</v>
      </c>
      <c r="AL126" s="46" t="s">
        <v>416</v>
      </c>
    </row>
    <row r="127" spans="1:38" ht="26.25" customHeight="1" thickBot="1" x14ac:dyDescent="0.3">
      <c r="A127" s="36" t="s">
        <v>272</v>
      </c>
      <c r="B127" s="36" t="s">
        <v>277</v>
      </c>
      <c r="C127" s="37" t="s">
        <v>278</v>
      </c>
      <c r="D127" s="38"/>
      <c r="E127" s="48" t="s">
        <v>391</v>
      </c>
      <c r="F127" s="48" t="s">
        <v>391</v>
      </c>
      <c r="G127" s="48" t="s">
        <v>391</v>
      </c>
      <c r="H127" s="114">
        <v>2.636925335E-2</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0.78966747999999998</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4.5999999999999999E-2</v>
      </c>
      <c r="F130" s="114">
        <v>3.6999999999999999E-4</v>
      </c>
      <c r="G130" s="114">
        <v>3.6999999999999998E-2</v>
      </c>
      <c r="H130" s="114" t="s">
        <v>391</v>
      </c>
      <c r="I130" s="114">
        <v>1.7999999999999999E-6</v>
      </c>
      <c r="J130" s="114">
        <v>1.9999999999999999E-6</v>
      </c>
      <c r="K130" s="114">
        <v>1.9999999999999999E-6</v>
      </c>
      <c r="L130" s="114" t="s">
        <v>391</v>
      </c>
      <c r="M130" s="114" t="s">
        <v>391</v>
      </c>
      <c r="N130" s="114">
        <v>5.0000000000000002E-5</v>
      </c>
      <c r="O130" s="114">
        <v>1.74E-7</v>
      </c>
      <c r="P130" s="114">
        <v>1.6000000000000001E-3</v>
      </c>
      <c r="Q130" s="114" t="s">
        <v>391</v>
      </c>
      <c r="R130" s="114">
        <v>7.1800000000000005E-7</v>
      </c>
      <c r="S130" s="114">
        <v>2.8600000000000001E-6</v>
      </c>
      <c r="T130" s="114">
        <v>1.2559999999999999E-6</v>
      </c>
      <c r="U130" s="114" t="s">
        <v>391</v>
      </c>
      <c r="V130" s="114" t="s">
        <v>391</v>
      </c>
      <c r="W130" s="114">
        <v>3.5799999999999998E-2</v>
      </c>
      <c r="X130" s="114" t="s">
        <v>391</v>
      </c>
      <c r="Y130" s="114" t="s">
        <v>391</v>
      </c>
      <c r="Z130" s="114" t="s">
        <v>391</v>
      </c>
      <c r="AA130" s="114" t="s">
        <v>391</v>
      </c>
      <c r="AB130" s="114">
        <v>5.7067999999999995E-4</v>
      </c>
      <c r="AC130" s="114">
        <v>5.7068000000000001E-2</v>
      </c>
      <c r="AD130" s="114" t="s">
        <v>392</v>
      </c>
      <c r="AE130" s="40"/>
      <c r="AF130" s="48" t="s">
        <v>389</v>
      </c>
      <c r="AG130" s="48" t="s">
        <v>389</v>
      </c>
      <c r="AH130" s="48" t="s">
        <v>389</v>
      </c>
      <c r="AI130" s="48" t="s">
        <v>389</v>
      </c>
      <c r="AJ130" s="48" t="s">
        <v>389</v>
      </c>
      <c r="AK130" s="114">
        <v>28.533999999999999</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5.1936225000000003E-2</v>
      </c>
      <c r="F133" s="114">
        <v>8.1838899999999999E-4</v>
      </c>
      <c r="G133" s="114">
        <v>7.1136890000000003E-3</v>
      </c>
      <c r="H133" s="114" t="s">
        <v>391</v>
      </c>
      <c r="I133" s="114">
        <v>2.1882604000000002E-3</v>
      </c>
      <c r="J133" s="114">
        <v>2.1888950000000002E-3</v>
      </c>
      <c r="K133" s="114">
        <v>2.4337870799999999E-3</v>
      </c>
      <c r="L133" s="114" t="s">
        <v>391</v>
      </c>
      <c r="M133" s="114">
        <v>8.8134200000000006E-3</v>
      </c>
      <c r="N133" s="114">
        <v>1.8904785899999999E-3</v>
      </c>
      <c r="O133" s="114">
        <v>3.1665358999999999E-4</v>
      </c>
      <c r="P133" s="114">
        <v>0.16478576249999999</v>
      </c>
      <c r="Q133" s="114">
        <v>8.5679033000000005E-4</v>
      </c>
      <c r="R133" s="114">
        <v>8.5364268000000004E-4</v>
      </c>
      <c r="S133" s="114">
        <v>7.8250578999999995E-4</v>
      </c>
      <c r="T133" s="114">
        <v>1.0909754900000001E-3</v>
      </c>
      <c r="U133" s="114">
        <v>1.24521034E-3</v>
      </c>
      <c r="V133" s="114">
        <v>1.008003436E-2</v>
      </c>
      <c r="W133" s="114">
        <v>0.566577</v>
      </c>
      <c r="X133" s="114">
        <v>6.2953E-9</v>
      </c>
      <c r="Y133" s="114">
        <v>4.5389113000000002E-7</v>
      </c>
      <c r="Z133" s="114">
        <v>4.0541732000000001E-7</v>
      </c>
      <c r="AA133" s="114">
        <v>4.4004147E-7</v>
      </c>
      <c r="AB133" s="114">
        <v>1.30564522E-6</v>
      </c>
      <c r="AC133" s="114">
        <v>9.4429500000000003E-3</v>
      </c>
      <c r="AD133" s="114">
        <v>2.581073E-2</v>
      </c>
      <c r="AE133" s="40"/>
      <c r="AF133" s="48" t="s">
        <v>389</v>
      </c>
      <c r="AG133" s="48" t="s">
        <v>389</v>
      </c>
      <c r="AH133" s="48" t="s">
        <v>389</v>
      </c>
      <c r="AI133" s="48" t="s">
        <v>389</v>
      </c>
      <c r="AJ133" s="48" t="s">
        <v>389</v>
      </c>
      <c r="AK133" s="114">
        <v>62953</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2.8666856918399999E-2</v>
      </c>
      <c r="F135" s="114">
        <v>1.10881239024E-2</v>
      </c>
      <c r="G135" s="114">
        <v>9.9162083680000008E-4</v>
      </c>
      <c r="H135" s="114" t="s">
        <v>391</v>
      </c>
      <c r="I135" s="114">
        <v>7.8785044171709798E-2</v>
      </c>
      <c r="J135" s="114">
        <v>8.6738819504878398E-2</v>
      </c>
      <c r="K135" s="114">
        <v>8.7910735039278404E-2</v>
      </c>
      <c r="L135" s="114" t="s">
        <v>391</v>
      </c>
      <c r="M135" s="114">
        <v>0.5032926483504</v>
      </c>
      <c r="N135" s="114">
        <v>0.31132577229708197</v>
      </c>
      <c r="O135" s="114">
        <v>3.5742506693725502E-3</v>
      </c>
      <c r="P135" s="114">
        <v>6.1750369362745098E-4</v>
      </c>
      <c r="Q135" s="114">
        <v>6.9218068645254902E-3</v>
      </c>
      <c r="R135" s="114">
        <v>2.9472539909568599E-3</v>
      </c>
      <c r="S135" s="114">
        <v>0.15203145751521599</v>
      </c>
      <c r="T135" s="114" t="s">
        <v>391</v>
      </c>
      <c r="U135" s="114">
        <v>6.3103144160000005E-4</v>
      </c>
      <c r="V135" s="114">
        <v>0.608713834064047</v>
      </c>
      <c r="W135" s="114">
        <v>0.19152855223137299</v>
      </c>
      <c r="X135" s="114">
        <v>5.3589495004956905E-4</v>
      </c>
      <c r="Y135" s="114">
        <v>7.8763318427466696E-4</v>
      </c>
      <c r="Z135" s="114">
        <v>4.2764446339560799E-4</v>
      </c>
      <c r="AA135" s="114">
        <v>5.4377190931372498E-4</v>
      </c>
      <c r="AB135" s="114">
        <v>2.2949445070335698E-3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2.0003E-2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1.3919034E-2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927935.6</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1.2199183073142801</v>
      </c>
      <c r="I139" s="114">
        <v>0.79602867666666699</v>
      </c>
      <c r="J139" s="114">
        <v>0.79602867666666699</v>
      </c>
      <c r="K139" s="114">
        <v>0.79602867666666699</v>
      </c>
      <c r="L139" s="48" t="s">
        <v>391</v>
      </c>
      <c r="M139" s="114" t="s">
        <v>391</v>
      </c>
      <c r="N139" s="114">
        <v>2.30454166666667E-3</v>
      </c>
      <c r="O139" s="114">
        <v>4.6460316666666699E-3</v>
      </c>
      <c r="P139" s="114">
        <v>4.6460316666666699E-3</v>
      </c>
      <c r="Q139" s="114">
        <v>7.3550999999999998E-3</v>
      </c>
      <c r="R139" s="114">
        <v>7.0265016666666699E-3</v>
      </c>
      <c r="S139" s="114">
        <v>1.6361166666666701E-2</v>
      </c>
      <c r="T139" s="114" t="s">
        <v>391</v>
      </c>
      <c r="U139" s="114" t="s">
        <v>391</v>
      </c>
      <c r="V139" s="114" t="s">
        <v>391</v>
      </c>
      <c r="W139" s="114">
        <v>8.0712426666666701</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237.50561657616765</v>
      </c>
      <c r="F141" s="66">
        <f t="shared" ref="F141:AJ141" si="0">SUM(F$14:F$140)</f>
        <v>253.63055750163721</v>
      </c>
      <c r="G141" s="66">
        <f t="shared" si="0"/>
        <v>59.802051387961967</v>
      </c>
      <c r="H141" s="66">
        <f t="shared" si="0"/>
        <v>68.35757301868</v>
      </c>
      <c r="I141" s="66">
        <f t="shared" si="0"/>
        <v>49.790905568965755</v>
      </c>
      <c r="J141" s="66">
        <f t="shared" si="0"/>
        <v>185.16038132565745</v>
      </c>
      <c r="K141" s="66">
        <f t="shared" si="0"/>
        <v>508.16995616993353</v>
      </c>
      <c r="L141" s="66">
        <f t="shared" si="0"/>
        <v>0</v>
      </c>
      <c r="M141" s="66">
        <f t="shared" si="0"/>
        <v>822.85264759642132</v>
      </c>
      <c r="N141" s="66">
        <f t="shared" si="0"/>
        <v>22.168817520755457</v>
      </c>
      <c r="O141" s="66">
        <f t="shared" si="0"/>
        <v>0.70898481971298644</v>
      </c>
      <c r="P141" s="66">
        <f t="shared" si="0"/>
        <v>0.86354423636152944</v>
      </c>
      <c r="Q141" s="66">
        <f t="shared" si="0"/>
        <v>1.347532339681472</v>
      </c>
      <c r="R141" s="66">
        <f t="shared" si="0"/>
        <v>8.8220975817882348</v>
      </c>
      <c r="S141" s="66">
        <f t="shared" si="0"/>
        <v>34.767910713644234</v>
      </c>
      <c r="T141" s="66">
        <f t="shared" si="0"/>
        <v>24.605802533629745</v>
      </c>
      <c r="U141" s="66">
        <f t="shared" si="0"/>
        <v>1.1308169032274724</v>
      </c>
      <c r="V141" s="66">
        <f t="shared" si="0"/>
        <v>114.85711847815018</v>
      </c>
      <c r="W141" s="66">
        <f t="shared" si="0"/>
        <v>31.721282036609729</v>
      </c>
      <c r="X141" s="66">
        <f t="shared" si="0"/>
        <v>5.5649052855999717</v>
      </c>
      <c r="Y141" s="66">
        <f t="shared" si="0"/>
        <v>5.3184795469635295</v>
      </c>
      <c r="Z141" s="66">
        <f t="shared" si="0"/>
        <v>2.4003734463879431</v>
      </c>
      <c r="AA141" s="66">
        <f t="shared" si="0"/>
        <v>2.9209095926519564</v>
      </c>
      <c r="AB141" s="66">
        <f t="shared" si="0"/>
        <v>17.187020856832</v>
      </c>
      <c r="AC141" s="66">
        <f t="shared" si="0"/>
        <v>16.794379548259958</v>
      </c>
      <c r="AD141" s="66">
        <f t="shared" si="0"/>
        <v>9.8809524467222172</v>
      </c>
      <c r="AE141" s="67"/>
      <c r="AF141" s="68">
        <f t="shared" si="0"/>
        <v>578548.0392587512</v>
      </c>
      <c r="AG141" s="68">
        <f t="shared" si="0"/>
        <v>61130.555891522607</v>
      </c>
      <c r="AH141" s="68">
        <f t="shared" si="0"/>
        <v>36035.06747068702</v>
      </c>
      <c r="AI141" s="68">
        <f t="shared" si="0"/>
        <v>318863.68810196611</v>
      </c>
      <c r="AJ141" s="68">
        <f t="shared" si="0"/>
        <v>8670.0599530072486</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237.50561657616765</v>
      </c>
      <c r="F152" s="91">
        <f t="shared" ref="F152:AD152" si="1">F141+F151+IF(AND(OR($B$4="AT",$B$4="BE",$B$4="CH",$B$4="GB",$B$4="IE",$B$4="LT",$B$4="LU",$B$4="NL"),SUM(F143:F149)&gt;0),SUM(F143:F149)-SUM(F27:F33),0)</f>
        <v>253.63055750163721</v>
      </c>
      <c r="G152" s="91">
        <f t="shared" si="1"/>
        <v>59.802051387961967</v>
      </c>
      <c r="H152" s="91">
        <f t="shared" si="1"/>
        <v>68.35757301868</v>
      </c>
      <c r="I152" s="91">
        <f t="shared" si="1"/>
        <v>49.790905568965755</v>
      </c>
      <c r="J152" s="91">
        <f t="shared" si="1"/>
        <v>185.16038132565745</v>
      </c>
      <c r="K152" s="91">
        <f t="shared" si="1"/>
        <v>508.16995616993353</v>
      </c>
      <c r="L152" s="91">
        <f>L141+L151+IF(AND(OR($B$4="AT",$B$4="BE",$B$4="CH",$B$4="GB",$B$4="IE",$B$4="LT",$B$4="LU",$B$4="NL"),SUM(L143:L149)&gt;0),SUM(L143:L149)-SUM(L27:L33),0)</f>
        <v>0</v>
      </c>
      <c r="M152" s="91">
        <f t="shared" si="1"/>
        <v>822.85264759642132</v>
      </c>
      <c r="N152" s="91">
        <f t="shared" si="1"/>
        <v>22.168817520755457</v>
      </c>
      <c r="O152" s="91">
        <f t="shared" si="1"/>
        <v>0.70898481971298644</v>
      </c>
      <c r="P152" s="91">
        <f t="shared" si="1"/>
        <v>0.86354423636152944</v>
      </c>
      <c r="Q152" s="91">
        <f t="shared" si="1"/>
        <v>1.347532339681472</v>
      </c>
      <c r="R152" s="91">
        <f t="shared" si="1"/>
        <v>8.8220975817882348</v>
      </c>
      <c r="S152" s="91">
        <f t="shared" si="1"/>
        <v>34.767910713644234</v>
      </c>
      <c r="T152" s="91">
        <f t="shared" si="1"/>
        <v>24.605802533629745</v>
      </c>
      <c r="U152" s="91">
        <f t="shared" si="1"/>
        <v>1.1308169032274724</v>
      </c>
      <c r="V152" s="91">
        <f t="shared" si="1"/>
        <v>114.85711847815018</v>
      </c>
      <c r="W152" s="91">
        <f t="shared" si="1"/>
        <v>31.721282036609729</v>
      </c>
      <c r="X152" s="91">
        <f t="shared" si="1"/>
        <v>5.5649052855999717</v>
      </c>
      <c r="Y152" s="91">
        <f t="shared" si="1"/>
        <v>5.3184795469635295</v>
      </c>
      <c r="Z152" s="91">
        <f t="shared" si="1"/>
        <v>2.4003734463879431</v>
      </c>
      <c r="AA152" s="91">
        <f t="shared" si="1"/>
        <v>2.9209095926519564</v>
      </c>
      <c r="AB152" s="91">
        <f t="shared" si="1"/>
        <v>17.187020856832</v>
      </c>
      <c r="AC152" s="91">
        <f t="shared" si="1"/>
        <v>16.794379548259958</v>
      </c>
      <c r="AD152" s="91">
        <f t="shared" si="1"/>
        <v>9.8809524467222172</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237.50561657616765</v>
      </c>
      <c r="F154" s="91">
        <f>F141+F153-IF(OR($B$6=2005,$B$6&gt;=2020),SUM(F99:F122),0)+IF(AND(OR($B$4="AT",$B$4="BE",$B$4="CH",$B$4="GB",$B$4="IE",$B$4="LT",$B$4="LU",$B$4="NL"),SUM(F143:F149)&gt;0),SUM(F143:F149)-SUM(F27:F33),0)</f>
        <v>253.63055750163721</v>
      </c>
      <c r="G154" s="91">
        <f>G141+G153+IF(AND(OR($B$4="AT",$B$4="BE",$B$4="CH",$B$4="GB",$B$4="IE",$B$4="LT",$B$4="LU",$B$4="NL"),SUM(G143:G149)&gt;0),SUM(G143:G149)-SUM(G27:G33),0)</f>
        <v>59.802051387961967</v>
      </c>
      <c r="H154" s="91">
        <f t="shared" ref="H154:AD154" si="2">H141+H153+IF(AND(OR($B$4="AT",$B$4="BE",$B$4="CH",$B$4="GB",$B$4="IE",$B$4="LT",$B$4="LU",$B$4="NL"),SUM(H143:H149)&gt;0),SUM(H143:H149)-SUM(H27:H33),0)</f>
        <v>68.35757301868</v>
      </c>
      <c r="I154" s="91">
        <f t="shared" si="2"/>
        <v>49.790905568965755</v>
      </c>
      <c r="J154" s="91">
        <f t="shared" si="2"/>
        <v>185.16038132565745</v>
      </c>
      <c r="K154" s="91">
        <f t="shared" si="2"/>
        <v>508.16995616993353</v>
      </c>
      <c r="L154" s="91">
        <f>L141+L153+IF(AND(OR($B$4="AT",$B$4="BE",$B$4="CH",$B$4="GB",$B$4="IE",$B$4="LT",$B$4="LU",$B$4="NL"),SUM(L143:L149)&gt;0),SUM(L143:L149)-SUM(L27:L33),0)</f>
        <v>0</v>
      </c>
      <c r="M154" s="91">
        <f t="shared" si="2"/>
        <v>822.85264759642132</v>
      </c>
      <c r="N154" s="91">
        <f t="shared" si="2"/>
        <v>22.168817520755457</v>
      </c>
      <c r="O154" s="91">
        <f t="shared" si="2"/>
        <v>0.70898481971298644</v>
      </c>
      <c r="P154" s="91">
        <f t="shared" si="2"/>
        <v>0.86354423636152944</v>
      </c>
      <c r="Q154" s="91">
        <f t="shared" si="2"/>
        <v>1.347532339681472</v>
      </c>
      <c r="R154" s="91">
        <f t="shared" si="2"/>
        <v>8.8220975817882348</v>
      </c>
      <c r="S154" s="91">
        <f t="shared" si="2"/>
        <v>34.767910713644234</v>
      </c>
      <c r="T154" s="91">
        <f t="shared" si="2"/>
        <v>24.605802533629745</v>
      </c>
      <c r="U154" s="91">
        <f t="shared" si="2"/>
        <v>1.1308169032274724</v>
      </c>
      <c r="V154" s="91">
        <f t="shared" si="2"/>
        <v>114.85711847815018</v>
      </c>
      <c r="W154" s="91">
        <f t="shared" si="2"/>
        <v>31.721282036609729</v>
      </c>
      <c r="X154" s="91">
        <f t="shared" si="2"/>
        <v>5.5649052855999717</v>
      </c>
      <c r="Y154" s="91">
        <f t="shared" si="2"/>
        <v>5.3184795469635295</v>
      </c>
      <c r="Z154" s="91">
        <f t="shared" si="2"/>
        <v>2.4003734463879431</v>
      </c>
      <c r="AA154" s="91">
        <f t="shared" si="2"/>
        <v>2.9209095926519564</v>
      </c>
      <c r="AB154" s="91">
        <f t="shared" si="2"/>
        <v>17.187020856832</v>
      </c>
      <c r="AC154" s="91">
        <f t="shared" si="2"/>
        <v>16.794379548259958</v>
      </c>
      <c r="AD154" s="91">
        <f t="shared" si="2"/>
        <v>9.8809524467222172</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6.0253254241844703</v>
      </c>
      <c r="F157" s="114">
        <v>0.64018137840474998</v>
      </c>
      <c r="G157" s="114">
        <v>0.45363003976447003</v>
      </c>
      <c r="H157" s="114" t="s">
        <v>391</v>
      </c>
      <c r="I157" s="114">
        <v>9.072600795289E-2</v>
      </c>
      <c r="J157" s="114">
        <v>9.072600795289E-2</v>
      </c>
      <c r="K157" s="114">
        <v>9.072600795289E-2</v>
      </c>
      <c r="L157" s="114" t="s">
        <v>391</v>
      </c>
      <c r="M157" s="114">
        <v>3.8765624804732401</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19515.164310667798</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2.17457983414945</v>
      </c>
      <c r="F158" s="114">
        <v>0.33490710548844005</v>
      </c>
      <c r="G158" s="114">
        <v>0.16008555141380001</v>
      </c>
      <c r="H158" s="114" t="s">
        <v>391</v>
      </c>
      <c r="I158" s="114">
        <v>3.2017110282749998E-2</v>
      </c>
      <c r="J158" s="114">
        <v>3.2017110282749998E-2</v>
      </c>
      <c r="K158" s="114">
        <v>3.2017110282749998E-2</v>
      </c>
      <c r="L158" s="114" t="s">
        <v>391</v>
      </c>
      <c r="M158" s="114">
        <v>1.85936940120609</v>
      </c>
      <c r="N158" s="114">
        <v>2.71999318800823</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6886.8804218219293</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89.68376518950069</v>
      </c>
      <c r="F159" s="114">
        <v>1.43325619897824</v>
      </c>
      <c r="G159" s="114">
        <v>58.02383208204634</v>
      </c>
      <c r="H159" s="114">
        <v>3.0344253434519998E-2</v>
      </c>
      <c r="I159" s="114">
        <v>8.0101017423351593</v>
      </c>
      <c r="J159" s="114">
        <v>8.6699864052896007</v>
      </c>
      <c r="K159" s="114">
        <v>8.6699864052896007</v>
      </c>
      <c r="L159" s="114" t="s">
        <v>391</v>
      </c>
      <c r="M159" s="114">
        <v>4.8087376226813499</v>
      </c>
      <c r="N159" s="114">
        <v>0.27781991484139001</v>
      </c>
      <c r="O159" s="114">
        <v>2.1903078458190003E-2</v>
      </c>
      <c r="P159" s="114">
        <v>3.24776401359E-3</v>
      </c>
      <c r="Q159" s="114">
        <v>1.3514114825593699</v>
      </c>
      <c r="R159" s="114">
        <v>1.22931821927173</v>
      </c>
      <c r="S159" s="114">
        <v>3.23017498258772</v>
      </c>
      <c r="T159" s="114">
        <v>38.47862213634621</v>
      </c>
      <c r="U159" s="114">
        <v>3.1619628122229994E-2</v>
      </c>
      <c r="V159" s="114">
        <v>2.8453500872045998</v>
      </c>
      <c r="W159" s="114">
        <v>0.79348247824766005</v>
      </c>
      <c r="X159" s="114">
        <v>2.076237399684E-2</v>
      </c>
      <c r="Y159" s="114">
        <v>8.1942525896649993E-2</v>
      </c>
      <c r="Z159" s="114">
        <v>2.4115874030490002E-2</v>
      </c>
      <c r="AA159" s="114">
        <v>3.6481787018970001E-2</v>
      </c>
      <c r="AB159" s="114">
        <v>0.16330256094296999</v>
      </c>
      <c r="AC159" s="114">
        <v>0.26482143766614002</v>
      </c>
      <c r="AD159" s="114">
        <v>1.0220957239624899</v>
      </c>
      <c r="AE159" s="40"/>
      <c r="AF159" s="114">
        <v>55527.397574739596</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647" priority="67" stopIfTrue="1" operator="equal">
      <formula>"C"</formula>
    </cfRule>
    <cfRule type="cellIs" dxfId="646" priority="68" stopIfTrue="1" operator="equal">
      <formula>"IE"</formula>
    </cfRule>
    <cfRule type="cellIs" dxfId="645" priority="69" stopIfTrue="1" operator="equal">
      <formula>"NA"</formula>
    </cfRule>
    <cfRule type="cellIs" dxfId="644" priority="70" stopIfTrue="1" operator="equal">
      <formula>"NE"</formula>
    </cfRule>
    <cfRule type="cellIs" dxfId="643" priority="71" stopIfTrue="1" operator="equal">
      <formula>"NO"</formula>
    </cfRule>
    <cfRule type="cellIs" dxfId="642" priority="72" stopIfTrue="1" operator="equal">
      <formula>"TPS"</formula>
    </cfRule>
  </conditionalFormatting>
  <conditionalFormatting sqref="E14:AK141">
    <cfRule type="cellIs" dxfId="641" priority="13" stopIfTrue="1" operator="equal">
      <formula>"C"</formula>
    </cfRule>
    <cfRule type="cellIs" dxfId="640" priority="14" stopIfTrue="1" operator="equal">
      <formula>"IE"</formula>
    </cfRule>
    <cfRule type="cellIs" dxfId="639" priority="15" stopIfTrue="1" operator="equal">
      <formula>"NA"</formula>
    </cfRule>
    <cfRule type="cellIs" dxfId="638" priority="16" stopIfTrue="1" operator="equal">
      <formula>"NE"</formula>
    </cfRule>
    <cfRule type="cellIs" dxfId="637" priority="17" stopIfTrue="1" operator="equal">
      <formula>"NO"</formula>
    </cfRule>
    <cfRule type="cellIs" dxfId="636" priority="18" stopIfTrue="1" operator="equal">
      <formula>"TPS"</formula>
    </cfRule>
  </conditionalFormatting>
  <conditionalFormatting sqref="E157:AK164">
    <cfRule type="cellIs" dxfId="635" priority="1" stopIfTrue="1" operator="equal">
      <formula>"C"</formula>
    </cfRule>
    <cfRule type="cellIs" dxfId="634" priority="2" stopIfTrue="1" operator="equal">
      <formula>"IE"</formula>
    </cfRule>
    <cfRule type="cellIs" dxfId="633" priority="3" stopIfTrue="1" operator="equal">
      <formula>"NA"</formula>
    </cfRule>
    <cfRule type="cellIs" dxfId="632" priority="4" stopIfTrue="1" operator="equal">
      <formula>"NE"</formula>
    </cfRule>
    <cfRule type="cellIs" dxfId="631" priority="5" stopIfTrue="1" operator="equal">
      <formula>"NO"</formula>
    </cfRule>
    <cfRule type="cellIs" dxfId="630" priority="6" stopIfTrue="1" operator="equal">
      <formula>"TPS"</formula>
    </cfRule>
  </conditionalFormatting>
  <conditionalFormatting sqref="AF143:AK149">
    <cfRule type="cellIs" dxfId="629" priority="31" stopIfTrue="1" operator="equal">
      <formula>"C"</formula>
    </cfRule>
    <cfRule type="cellIs" dxfId="628" priority="32" stopIfTrue="1" operator="equal">
      <formula>"IE"</formula>
    </cfRule>
    <cfRule type="cellIs" dxfId="627" priority="33" stopIfTrue="1" operator="equal">
      <formula>"NA"</formula>
    </cfRule>
    <cfRule type="cellIs" dxfId="626" priority="34" stopIfTrue="1" operator="equal">
      <formula>"NE"</formula>
    </cfRule>
    <cfRule type="cellIs" dxfId="625" priority="35" stopIfTrue="1" operator="equal">
      <formula>"NO"</formula>
    </cfRule>
    <cfRule type="cellIs" dxfId="624" priority="36" stopIfTrue="1" operator="equal">
      <formula>"TPS"</formula>
    </cfRule>
  </conditionalFormatting>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9254-3BA2-4AC2-AC5F-70DC603CE2C0}">
  <sheetPr codeName="Tabelle38">
    <tabColor rgb="FF92D050"/>
  </sheetPr>
  <dimension ref="A1:AL170"/>
  <sheetViews>
    <sheetView topLeftCell="A10" zoomScale="80" zoomScaleNormal="80" workbookViewId="0">
      <pane xSplit="4" ySplit="4" topLeftCell="W35" activePane="bottomRight" state="frozen"/>
      <selection activeCell="A10" sqref="A10"/>
      <selection pane="topRight" activeCell="E10" sqref="E10"/>
      <selection pane="bottomLeft" activeCell="A14" sqref="A14"/>
      <selection pane="bottomRight" activeCell="AP46" sqref="AP46"/>
    </sheetView>
  </sheetViews>
  <sheetFormatPr defaultColWidth="8.85546875" defaultRowHeight="12.75" x14ac:dyDescent="0.2"/>
  <cols>
    <col min="1" max="2" width="21.42578125" style="2" customWidth="1" collapsed="1"/>
    <col min="3" max="3" width="46.42578125" style="25" customWidth="1" collapsed="1"/>
    <col min="4" max="4" width="7.140625" style="2" customWidth="1" collapsed="1"/>
    <col min="5" max="24" width="8.5703125" style="2" customWidth="1" collapsed="1"/>
    <col min="25" max="25" width="8.85546875" style="2" customWidth="1" collapsed="1"/>
    <col min="26" max="30" width="8.5703125" style="2" customWidth="1" collapsed="1"/>
    <col min="31" max="31" width="2.140625" style="2" customWidth="1" collapsed="1"/>
    <col min="32" max="37" width="8.5703125" style="2" customWidth="1" collapsed="1"/>
    <col min="38" max="38" width="25.7109375" style="2" customWidth="1" collapsed="1"/>
    <col min="39" max="16384" width="8.85546875" style="2" collapsed="1"/>
  </cols>
  <sheetData>
    <row r="1" spans="1:38" ht="22.5" customHeight="1" x14ac:dyDescent="0.2">
      <c r="A1" s="28" t="s">
        <v>346</v>
      </c>
      <c r="B1" s="1"/>
      <c r="C1" s="29"/>
    </row>
    <row r="2" spans="1:38" x14ac:dyDescent="0.2">
      <c r="A2" s="3" t="s">
        <v>345</v>
      </c>
      <c r="B2" s="1"/>
      <c r="C2" s="29"/>
    </row>
    <row r="3" spans="1:38" x14ac:dyDescent="0.2">
      <c r="B3" s="1"/>
      <c r="C3" s="29"/>
      <c r="F3" s="1"/>
      <c r="R3" s="4"/>
      <c r="S3" s="4"/>
      <c r="T3" s="4"/>
      <c r="U3" s="4"/>
      <c r="V3" s="4"/>
    </row>
    <row r="4" spans="1:38" x14ac:dyDescent="0.2">
      <c r="A4" s="3" t="s">
        <v>0</v>
      </c>
      <c r="B4" s="5" t="s">
        <v>400</v>
      </c>
      <c r="C4" s="30" t="s">
        <v>1</v>
      </c>
      <c r="R4" s="4"/>
      <c r="S4" s="4"/>
      <c r="T4" s="4"/>
      <c r="U4" s="4"/>
      <c r="V4" s="4"/>
    </row>
    <row r="5" spans="1:38" x14ac:dyDescent="0.2">
      <c r="A5" s="3" t="s">
        <v>2</v>
      </c>
      <c r="B5" s="5" t="s">
        <v>440</v>
      </c>
      <c r="C5" s="30" t="s">
        <v>3</v>
      </c>
      <c r="R5" s="4"/>
      <c r="S5" s="4"/>
      <c r="T5" s="4"/>
      <c r="U5" s="4"/>
      <c r="V5" s="4"/>
    </row>
    <row r="6" spans="1:38" x14ac:dyDescent="0.2">
      <c r="A6" s="3" t="s">
        <v>4</v>
      </c>
      <c r="B6" s="5">
        <v>1998</v>
      </c>
      <c r="C6" s="30" t="s">
        <v>5</v>
      </c>
      <c r="R6" s="6"/>
      <c r="S6" s="6"/>
      <c r="T6" s="6"/>
      <c r="U6" s="6"/>
      <c r="V6" s="6"/>
    </row>
    <row r="7" spans="1:38" x14ac:dyDescent="0.2">
      <c r="A7" s="3" t="s">
        <v>6</v>
      </c>
      <c r="B7" s="5" t="s">
        <v>7</v>
      </c>
      <c r="C7" s="30" t="s">
        <v>8</v>
      </c>
      <c r="R7" s="4"/>
      <c r="S7" s="4"/>
      <c r="T7" s="4"/>
      <c r="U7" s="4"/>
      <c r="V7" s="4"/>
    </row>
    <row r="8" spans="1:38" x14ac:dyDescent="0.2">
      <c r="A8" s="7"/>
      <c r="B8" s="1"/>
      <c r="C8" s="29"/>
      <c r="R8" s="4"/>
      <c r="S8" s="4"/>
      <c r="T8" s="4"/>
      <c r="U8" s="4"/>
      <c r="V8" s="4"/>
      <c r="AF8" s="6"/>
    </row>
    <row r="9" spans="1:38" ht="13.5" thickBot="1" x14ac:dyDescent="0.25">
      <c r="A9" s="8"/>
      <c r="B9" s="9"/>
      <c r="C9" s="31"/>
      <c r="D9" s="10"/>
      <c r="E9" s="10"/>
      <c r="F9" s="10"/>
      <c r="G9" s="10"/>
      <c r="H9" s="10"/>
      <c r="I9" s="10"/>
      <c r="J9" s="10"/>
      <c r="K9" s="10"/>
      <c r="L9" s="10"/>
      <c r="M9" s="10"/>
      <c r="N9" s="10"/>
      <c r="O9" s="10"/>
      <c r="P9" s="10"/>
      <c r="Q9" s="10"/>
      <c r="R9" s="4"/>
      <c r="S9" s="4"/>
      <c r="T9" s="4"/>
      <c r="U9" s="4"/>
      <c r="V9" s="4"/>
      <c r="AF9" s="6"/>
    </row>
    <row r="10" spans="1:38" s="4" customFormat="1" ht="37.5" customHeight="1" thickBot="1" x14ac:dyDescent="0.25">
      <c r="A10" s="125" t="str">
        <f>B4&amp;": "&amp;B5&amp;": "&amp;B6</f>
        <v>SE: 08.01.2025: 1998</v>
      </c>
      <c r="B10" s="127" t="s">
        <v>9</v>
      </c>
      <c r="C10" s="128"/>
      <c r="D10" s="129"/>
      <c r="E10" s="115" t="s">
        <v>421</v>
      </c>
      <c r="F10" s="116"/>
      <c r="G10" s="116"/>
      <c r="H10" s="117"/>
      <c r="I10" s="115" t="s">
        <v>422</v>
      </c>
      <c r="J10" s="116"/>
      <c r="K10" s="116"/>
      <c r="L10" s="117"/>
      <c r="M10" s="125" t="s">
        <v>423</v>
      </c>
      <c r="N10" s="115" t="s">
        <v>424</v>
      </c>
      <c r="O10" s="116"/>
      <c r="P10" s="117"/>
      <c r="Q10" s="115" t="s">
        <v>425</v>
      </c>
      <c r="R10" s="116"/>
      <c r="S10" s="116"/>
      <c r="T10" s="116"/>
      <c r="U10" s="116"/>
      <c r="V10" s="117"/>
      <c r="W10" s="115" t="s">
        <v>426</v>
      </c>
      <c r="X10" s="116"/>
      <c r="Y10" s="116"/>
      <c r="Z10" s="116"/>
      <c r="AA10" s="116"/>
      <c r="AB10" s="116"/>
      <c r="AC10" s="116"/>
      <c r="AD10" s="117"/>
      <c r="AE10" s="11"/>
      <c r="AF10" s="115" t="s">
        <v>427</v>
      </c>
      <c r="AG10" s="116"/>
      <c r="AH10" s="116"/>
      <c r="AI10" s="116"/>
      <c r="AJ10" s="116"/>
      <c r="AK10" s="116"/>
      <c r="AL10" s="117"/>
    </row>
    <row r="11" spans="1:38" ht="15" customHeight="1" thickBot="1" x14ac:dyDescent="0.25">
      <c r="A11" s="126"/>
      <c r="B11" s="130"/>
      <c r="C11" s="131"/>
      <c r="D11" s="132"/>
      <c r="E11" s="118"/>
      <c r="F11" s="119"/>
      <c r="G11" s="119"/>
      <c r="H11" s="120"/>
      <c r="I11" s="118"/>
      <c r="J11" s="119"/>
      <c r="K11" s="119"/>
      <c r="L11" s="120"/>
      <c r="M11" s="133"/>
      <c r="N11" s="118"/>
      <c r="O11" s="119"/>
      <c r="P11" s="120"/>
      <c r="Q11" s="118"/>
      <c r="R11" s="119"/>
      <c r="S11" s="119"/>
      <c r="T11" s="119"/>
      <c r="U11" s="119"/>
      <c r="V11" s="120"/>
      <c r="W11" s="12"/>
      <c r="X11" s="121" t="s">
        <v>23</v>
      </c>
      <c r="Y11" s="122"/>
      <c r="Z11" s="122"/>
      <c r="AA11" s="122"/>
      <c r="AB11" s="123"/>
      <c r="AC11" s="13"/>
      <c r="AD11" s="14"/>
      <c r="AE11" s="15"/>
      <c r="AF11" s="118"/>
      <c r="AG11" s="119"/>
      <c r="AH11" s="119"/>
      <c r="AI11" s="119"/>
      <c r="AJ11" s="119"/>
      <c r="AK11" s="119"/>
      <c r="AL11" s="120"/>
    </row>
    <row r="12" spans="1:38" ht="52.5" customHeight="1" thickBot="1" x14ac:dyDescent="0.25">
      <c r="A12" s="126"/>
      <c r="B12" s="130"/>
      <c r="C12" s="131"/>
      <c r="D12" s="132"/>
      <c r="E12" s="16" t="s">
        <v>432</v>
      </c>
      <c r="F12" s="16" t="s">
        <v>10</v>
      </c>
      <c r="G12" s="16" t="s">
        <v>428</v>
      </c>
      <c r="H12" s="16" t="s">
        <v>429</v>
      </c>
      <c r="I12" s="16" t="s">
        <v>430</v>
      </c>
      <c r="J12" s="17" t="s">
        <v>431</v>
      </c>
      <c r="K12" s="17" t="s">
        <v>11</v>
      </c>
      <c r="L12" s="18" t="s">
        <v>369</v>
      </c>
      <c r="M12" s="16" t="s">
        <v>12</v>
      </c>
      <c r="N12" s="17" t="s">
        <v>13</v>
      </c>
      <c r="O12" s="17" t="s">
        <v>14</v>
      </c>
      <c r="P12" s="17" t="s">
        <v>15</v>
      </c>
      <c r="Q12" s="17" t="s">
        <v>16</v>
      </c>
      <c r="R12" s="17" t="s">
        <v>17</v>
      </c>
      <c r="S12" s="17" t="s">
        <v>18</v>
      </c>
      <c r="T12" s="17" t="s">
        <v>19</v>
      </c>
      <c r="U12" s="17" t="s">
        <v>20</v>
      </c>
      <c r="V12" s="17" t="s">
        <v>21</v>
      </c>
      <c r="W12" s="16" t="s">
        <v>22</v>
      </c>
      <c r="X12" s="16" t="s">
        <v>370</v>
      </c>
      <c r="Y12" s="16" t="s">
        <v>371</v>
      </c>
      <c r="Z12" s="16" t="s">
        <v>372</v>
      </c>
      <c r="AA12" s="16" t="s">
        <v>373</v>
      </c>
      <c r="AB12" s="16" t="s">
        <v>33</v>
      </c>
      <c r="AC12" s="17" t="s">
        <v>24</v>
      </c>
      <c r="AD12" s="17" t="s">
        <v>25</v>
      </c>
      <c r="AE12" s="19"/>
      <c r="AF12" s="16" t="s">
        <v>26</v>
      </c>
      <c r="AG12" s="16" t="s">
        <v>27</v>
      </c>
      <c r="AH12" s="16" t="s">
        <v>28</v>
      </c>
      <c r="AI12" s="16" t="s">
        <v>29</v>
      </c>
      <c r="AJ12" s="16" t="s">
        <v>30</v>
      </c>
      <c r="AK12" s="16" t="s">
        <v>31</v>
      </c>
      <c r="AL12" s="20" t="s">
        <v>32</v>
      </c>
    </row>
    <row r="13" spans="1:38" ht="37.5" customHeight="1" thickBot="1" x14ac:dyDescent="0.25">
      <c r="A13" s="32" t="s">
        <v>34</v>
      </c>
      <c r="B13" s="32" t="s">
        <v>35</v>
      </c>
      <c r="C13" s="33" t="s">
        <v>388</v>
      </c>
      <c r="D13" s="32" t="s">
        <v>36</v>
      </c>
      <c r="E13" s="32" t="s">
        <v>37</v>
      </c>
      <c r="F13" s="32" t="s">
        <v>37</v>
      </c>
      <c r="G13" s="32" t="s">
        <v>37</v>
      </c>
      <c r="H13" s="32" t="s">
        <v>37</v>
      </c>
      <c r="I13" s="32" t="s">
        <v>37</v>
      </c>
      <c r="J13" s="32" t="s">
        <v>37</v>
      </c>
      <c r="K13" s="32" t="s">
        <v>37</v>
      </c>
      <c r="L13" s="32" t="s">
        <v>37</v>
      </c>
      <c r="M13" s="32" t="s">
        <v>37</v>
      </c>
      <c r="N13" s="32" t="s">
        <v>38</v>
      </c>
      <c r="O13" s="32" t="s">
        <v>38</v>
      </c>
      <c r="P13" s="32" t="s">
        <v>38</v>
      </c>
      <c r="Q13" s="32" t="s">
        <v>38</v>
      </c>
      <c r="R13" s="32" t="s">
        <v>38</v>
      </c>
      <c r="S13" s="32" t="s">
        <v>38</v>
      </c>
      <c r="T13" s="32" t="s">
        <v>38</v>
      </c>
      <c r="U13" s="32" t="s">
        <v>38</v>
      </c>
      <c r="V13" s="32" t="s">
        <v>38</v>
      </c>
      <c r="W13" s="32" t="s">
        <v>39</v>
      </c>
      <c r="X13" s="32" t="s">
        <v>38</v>
      </c>
      <c r="Y13" s="32" t="s">
        <v>38</v>
      </c>
      <c r="Z13" s="32" t="s">
        <v>38</v>
      </c>
      <c r="AA13" s="32" t="s">
        <v>38</v>
      </c>
      <c r="AB13" s="32" t="s">
        <v>38</v>
      </c>
      <c r="AC13" s="32" t="s">
        <v>40</v>
      </c>
      <c r="AD13" s="32" t="s">
        <v>40</v>
      </c>
      <c r="AE13" s="34"/>
      <c r="AF13" s="32" t="s">
        <v>41</v>
      </c>
      <c r="AG13" s="32" t="s">
        <v>41</v>
      </c>
      <c r="AH13" s="32" t="s">
        <v>41</v>
      </c>
      <c r="AI13" s="32" t="s">
        <v>41</v>
      </c>
      <c r="AJ13" s="32" t="s">
        <v>41</v>
      </c>
      <c r="AK13" s="32"/>
      <c r="AL13" s="35"/>
    </row>
    <row r="14" spans="1:38" ht="26.25" customHeight="1" thickBot="1" x14ac:dyDescent="0.3">
      <c r="A14" s="36" t="s">
        <v>42</v>
      </c>
      <c r="B14" s="36" t="s">
        <v>43</v>
      </c>
      <c r="C14" s="37" t="s">
        <v>44</v>
      </c>
      <c r="D14" s="38"/>
      <c r="E14" s="114">
        <v>11.688598666617787</v>
      </c>
      <c r="F14" s="114">
        <v>2.1813827622227704</v>
      </c>
      <c r="G14" s="114">
        <v>9.9774017027773105</v>
      </c>
      <c r="H14" s="114">
        <v>0.23843446307772001</v>
      </c>
      <c r="I14" s="114">
        <v>2.5011590994139503</v>
      </c>
      <c r="J14" s="114">
        <v>3.3422396700975803</v>
      </c>
      <c r="K14" s="114">
        <v>3.5873485760020398</v>
      </c>
      <c r="L14" s="114" t="s">
        <v>391</v>
      </c>
      <c r="M14" s="114">
        <v>3.7093221836743293</v>
      </c>
      <c r="N14" s="114">
        <v>2.0145869153130098</v>
      </c>
      <c r="O14" s="114">
        <v>9.5354131739340001E-2</v>
      </c>
      <c r="P14" s="114">
        <v>0.14059215115631998</v>
      </c>
      <c r="Q14" s="114">
        <v>0.20697478219177007</v>
      </c>
      <c r="R14" s="114">
        <v>0.42905920976373008</v>
      </c>
      <c r="S14" s="114">
        <v>0.80221214919639006</v>
      </c>
      <c r="T14" s="114">
        <v>6.0654749612381194</v>
      </c>
      <c r="U14" s="114">
        <v>0.22511807288503999</v>
      </c>
      <c r="V14" s="114">
        <v>17.283834424291783</v>
      </c>
      <c r="W14" s="114">
        <v>4.3175176195396103</v>
      </c>
      <c r="X14" s="114">
        <v>7.1105418981684321E-2</v>
      </c>
      <c r="Y14" s="114">
        <v>6.5974685013291193E-2</v>
      </c>
      <c r="Z14" s="114">
        <v>2.5928691701545853E-2</v>
      </c>
      <c r="AA14" s="114">
        <v>5.8688038213480148E-2</v>
      </c>
      <c r="AB14" s="114">
        <v>0.22169798364304383</v>
      </c>
      <c r="AC14" s="114">
        <v>0.62919504618665001</v>
      </c>
      <c r="AD14" s="114">
        <v>0.21616255925143157</v>
      </c>
      <c r="AE14" s="40"/>
      <c r="AF14" s="114">
        <v>39383.692777711403</v>
      </c>
      <c r="AG14" s="114">
        <v>39393.436153336545</v>
      </c>
      <c r="AH14" s="114">
        <v>13572.144599977246</v>
      </c>
      <c r="AI14" s="114">
        <v>75775.84144645372</v>
      </c>
      <c r="AJ14" s="114">
        <v>9604.18924461196</v>
      </c>
      <c r="AK14" s="39" t="s">
        <v>389</v>
      </c>
      <c r="AL14" s="41" t="s">
        <v>41</v>
      </c>
    </row>
    <row r="15" spans="1:38" ht="26.25" customHeight="1" thickBot="1" x14ac:dyDescent="0.3">
      <c r="A15" s="36" t="s">
        <v>45</v>
      </c>
      <c r="B15" s="36" t="s">
        <v>46</v>
      </c>
      <c r="C15" s="37" t="s">
        <v>47</v>
      </c>
      <c r="D15" s="38"/>
      <c r="E15" s="114">
        <v>1.7303978156592099</v>
      </c>
      <c r="F15" s="114">
        <v>7.1135319249450005E-2</v>
      </c>
      <c r="G15" s="114">
        <v>1.2748247360231599</v>
      </c>
      <c r="H15" s="114">
        <v>6.3786632402609997E-2</v>
      </c>
      <c r="I15" s="114">
        <v>4.8371790574139997E-2</v>
      </c>
      <c r="J15" s="114">
        <v>6.656004264939E-2</v>
      </c>
      <c r="K15" s="114">
        <v>0.13931305095039001</v>
      </c>
      <c r="L15" s="114" t="s">
        <v>391</v>
      </c>
      <c r="M15" s="114">
        <v>0.41914598236035999</v>
      </c>
      <c r="N15" s="114">
        <v>4.7472920437510002E-2</v>
      </c>
      <c r="O15" s="114">
        <v>1.4697373693600001E-3</v>
      </c>
      <c r="P15" s="114">
        <v>2.2559762657E-4</v>
      </c>
      <c r="Q15" s="114">
        <v>3.66700482174E-3</v>
      </c>
      <c r="R15" s="114">
        <v>1.8481796142200001E-3</v>
      </c>
      <c r="S15" s="114">
        <v>1.105972327863E-2</v>
      </c>
      <c r="T15" s="114">
        <v>0.65482844492073</v>
      </c>
      <c r="U15" s="114">
        <v>5.1073877844100002E-3</v>
      </c>
      <c r="V15" s="114">
        <v>4.0160926599029999E-2</v>
      </c>
      <c r="W15" s="114">
        <v>2.4150362738699999E-2</v>
      </c>
      <c r="X15" s="114">
        <v>5.6766336719999998E-5</v>
      </c>
      <c r="Y15" s="114">
        <v>7.3297193027999996E-4</v>
      </c>
      <c r="Z15" s="114">
        <v>8.3070152089999993E-5</v>
      </c>
      <c r="AA15" s="114">
        <v>7.3297193019999994E-5</v>
      </c>
      <c r="AB15" s="114">
        <v>9.4610561213000004E-4</v>
      </c>
      <c r="AC15" s="114" t="s">
        <v>391</v>
      </c>
      <c r="AD15" s="114" t="s">
        <v>391</v>
      </c>
      <c r="AE15" s="40"/>
      <c r="AF15" s="114">
        <v>33750.123817203297</v>
      </c>
      <c r="AG15" s="39" t="s">
        <v>390</v>
      </c>
      <c r="AH15" s="114" t="s">
        <v>390</v>
      </c>
      <c r="AI15" s="39" t="s">
        <v>390</v>
      </c>
      <c r="AJ15" s="39" t="s">
        <v>390</v>
      </c>
      <c r="AK15" s="39" t="s">
        <v>389</v>
      </c>
      <c r="AL15" s="41" t="s">
        <v>41</v>
      </c>
    </row>
    <row r="16" spans="1:38" ht="26.25" customHeight="1" thickBot="1" x14ac:dyDescent="0.3">
      <c r="A16" s="36" t="s">
        <v>45</v>
      </c>
      <c r="B16" s="36" t="s">
        <v>48</v>
      </c>
      <c r="C16" s="37" t="s">
        <v>49</v>
      </c>
      <c r="D16" s="38"/>
      <c r="E16" s="114">
        <v>0.49658180219321002</v>
      </c>
      <c r="F16" s="114">
        <v>9.2500270921599993E-3</v>
      </c>
      <c r="G16" s="114">
        <v>0.32385173188067001</v>
      </c>
      <c r="H16" s="114" t="s">
        <v>391</v>
      </c>
      <c r="I16" s="114">
        <v>4.6658070876960001E-2</v>
      </c>
      <c r="J16" s="114">
        <v>6.8431837286209996E-2</v>
      </c>
      <c r="K16" s="114">
        <v>0.23951143050175999</v>
      </c>
      <c r="L16" s="114" t="s">
        <v>391</v>
      </c>
      <c r="M16" s="114">
        <v>4.6250135460840003E-2</v>
      </c>
      <c r="N16" s="114" t="s">
        <v>392</v>
      </c>
      <c r="O16" s="114" t="s">
        <v>392</v>
      </c>
      <c r="P16" s="114" t="s">
        <v>392</v>
      </c>
      <c r="Q16" s="114" t="s">
        <v>392</v>
      </c>
      <c r="R16" s="114" t="s">
        <v>392</v>
      </c>
      <c r="S16" s="114" t="s">
        <v>392</v>
      </c>
      <c r="T16" s="114" t="s">
        <v>392</v>
      </c>
      <c r="U16" s="114" t="s">
        <v>392</v>
      </c>
      <c r="V16" s="114" t="s">
        <v>392</v>
      </c>
      <c r="W16" s="114" t="s">
        <v>392</v>
      </c>
      <c r="X16" s="114" t="s">
        <v>392</v>
      </c>
      <c r="Y16" s="114" t="s">
        <v>392</v>
      </c>
      <c r="Z16" s="114" t="s">
        <v>392</v>
      </c>
      <c r="AA16" s="114" t="s">
        <v>391</v>
      </c>
      <c r="AB16" s="114" t="s">
        <v>392</v>
      </c>
      <c r="AC16" s="114" t="s">
        <v>391</v>
      </c>
      <c r="AD16" s="114" t="s">
        <v>391</v>
      </c>
      <c r="AE16" s="40"/>
      <c r="AF16" s="39" t="s">
        <v>390</v>
      </c>
      <c r="AG16" s="114">
        <v>4625.0135460844504</v>
      </c>
      <c r="AH16" s="39" t="s">
        <v>390</v>
      </c>
      <c r="AI16" s="39" t="s">
        <v>390</v>
      </c>
      <c r="AJ16" s="39" t="s">
        <v>390</v>
      </c>
      <c r="AK16" s="39" t="s">
        <v>389</v>
      </c>
      <c r="AL16" s="41" t="s">
        <v>41</v>
      </c>
    </row>
    <row r="17" spans="1:38" ht="26.25" customHeight="1" thickBot="1" x14ac:dyDescent="0.3">
      <c r="A17" s="36" t="s">
        <v>45</v>
      </c>
      <c r="B17" s="36" t="s">
        <v>50</v>
      </c>
      <c r="C17" s="37" t="s">
        <v>51</v>
      </c>
      <c r="D17" s="38"/>
      <c r="E17" s="114">
        <v>1.2579617882162299</v>
      </c>
      <c r="F17" s="114">
        <v>3.3083256764910002E-2</v>
      </c>
      <c r="G17" s="114">
        <v>0.83569295253389009</v>
      </c>
      <c r="H17" s="114">
        <v>1.3518619859749999E-2</v>
      </c>
      <c r="I17" s="114">
        <v>4.1278660389100004E-2</v>
      </c>
      <c r="J17" s="114">
        <v>5.959251309876E-2</v>
      </c>
      <c r="K17" s="114">
        <v>0.11237679796514</v>
      </c>
      <c r="L17" s="114" t="s">
        <v>391</v>
      </c>
      <c r="M17" s="114">
        <v>0.25645084081781999</v>
      </c>
      <c r="N17" s="114">
        <v>5.5931785152479999E-2</v>
      </c>
      <c r="O17" s="114">
        <v>1.8061127763799999E-3</v>
      </c>
      <c r="P17" s="114">
        <v>3.1933731785E-4</v>
      </c>
      <c r="Q17" s="114">
        <v>4.4461099389600002E-3</v>
      </c>
      <c r="R17" s="114">
        <v>2.36139897348E-3</v>
      </c>
      <c r="S17" s="114">
        <v>1.389170583288E-2</v>
      </c>
      <c r="T17" s="114">
        <v>0.75098015158679998</v>
      </c>
      <c r="U17" s="114">
        <v>5.9755347073400002E-3</v>
      </c>
      <c r="V17" s="114">
        <v>4.7247081280560002E-2</v>
      </c>
      <c r="W17" s="114">
        <v>1.5098153791789999E-2</v>
      </c>
      <c r="X17" s="114">
        <v>9.1710894889999995E-5</v>
      </c>
      <c r="Y17" s="114">
        <v>1.1841791374299999E-3</v>
      </c>
      <c r="Z17" s="114">
        <v>1.3420696889999999E-4</v>
      </c>
      <c r="AA17" s="114">
        <v>1.1841791374000001E-4</v>
      </c>
      <c r="AB17" s="114">
        <v>1.5285149149899999E-3</v>
      </c>
      <c r="AC17" s="114" t="s">
        <v>391</v>
      </c>
      <c r="AD17" s="114" t="s">
        <v>391</v>
      </c>
      <c r="AE17" s="40"/>
      <c r="AF17" s="114">
        <v>13241.6960062408</v>
      </c>
      <c r="AG17" s="114">
        <v>4403.8243592246999</v>
      </c>
      <c r="AH17" s="114">
        <v>919.143808798137</v>
      </c>
      <c r="AI17" s="114" t="s">
        <v>390</v>
      </c>
      <c r="AJ17" s="114">
        <v>0</v>
      </c>
      <c r="AK17" s="39" t="s">
        <v>389</v>
      </c>
      <c r="AL17" s="41" t="s">
        <v>41</v>
      </c>
    </row>
    <row r="18" spans="1:38" ht="26.25" customHeight="1" thickBot="1" x14ac:dyDescent="0.3">
      <c r="A18" s="36" t="s">
        <v>45</v>
      </c>
      <c r="B18" s="36" t="s">
        <v>52</v>
      </c>
      <c r="C18" s="37" t="s">
        <v>53</v>
      </c>
      <c r="D18" s="38"/>
      <c r="E18" s="114">
        <v>0.11437704870065001</v>
      </c>
      <c r="F18" s="114">
        <v>2.3863031719399998E-3</v>
      </c>
      <c r="G18" s="114">
        <v>4.1181863399999998E-2</v>
      </c>
      <c r="H18" s="114">
        <v>1.60898487194E-3</v>
      </c>
      <c r="I18" s="114">
        <v>2.7605773051799999E-3</v>
      </c>
      <c r="J18" s="114">
        <v>3.1943763691899998E-3</v>
      </c>
      <c r="K18" s="114">
        <v>3.1943763691899998E-3</v>
      </c>
      <c r="L18" s="114" t="s">
        <v>391</v>
      </c>
      <c r="M18" s="114">
        <v>2.413477307919E-2</v>
      </c>
      <c r="N18" s="114">
        <v>3.9847031099999996E-3</v>
      </c>
      <c r="O18" s="114">
        <v>1.5546365998999999E-4</v>
      </c>
      <c r="P18" s="114">
        <v>4.2007201199999999E-5</v>
      </c>
      <c r="Q18" s="114">
        <v>3.6196250400000001E-4</v>
      </c>
      <c r="R18" s="114">
        <v>2.3437454398999999E-4</v>
      </c>
      <c r="S18" s="114">
        <v>1.29946068E-3</v>
      </c>
      <c r="T18" s="114">
        <v>4.6118542121999999E-2</v>
      </c>
      <c r="U18" s="114">
        <v>4.1063957999000001E-4</v>
      </c>
      <c r="V18" s="114">
        <v>3.3408680400000001E-3</v>
      </c>
      <c r="W18" s="114">
        <v>1.3148442759699998E-3</v>
      </c>
      <c r="X18" s="114">
        <v>1.18366326E-5</v>
      </c>
      <c r="Y18" s="114">
        <v>1.5283564071000001E-4</v>
      </c>
      <c r="Z18" s="114">
        <v>1.7321372609999999E-5</v>
      </c>
      <c r="AA18" s="114">
        <v>1.5283564070000001E-5</v>
      </c>
      <c r="AB18" s="114">
        <v>1.9727720999999999E-4</v>
      </c>
      <c r="AC18" s="114" t="s">
        <v>391</v>
      </c>
      <c r="AD18" s="114" t="s">
        <v>391</v>
      </c>
      <c r="AE18" s="40"/>
      <c r="AF18" s="114">
        <v>1118.9043300000001</v>
      </c>
      <c r="AG18" s="114">
        <v>0</v>
      </c>
      <c r="AH18" s="114">
        <v>490.08054194607399</v>
      </c>
      <c r="AI18" s="114" t="s">
        <v>390</v>
      </c>
      <c r="AJ18" s="114">
        <v>0</v>
      </c>
      <c r="AK18" s="39" t="s">
        <v>389</v>
      </c>
      <c r="AL18" s="41" t="s">
        <v>41</v>
      </c>
    </row>
    <row r="19" spans="1:38" ht="26.25" customHeight="1" thickBot="1" x14ac:dyDescent="0.3">
      <c r="A19" s="36" t="s">
        <v>45</v>
      </c>
      <c r="B19" s="36" t="s">
        <v>54</v>
      </c>
      <c r="C19" s="37" t="s">
        <v>55</v>
      </c>
      <c r="D19" s="38"/>
      <c r="E19" s="114">
        <v>1.0976222101333601</v>
      </c>
      <c r="F19" s="114">
        <v>5.6609892682829996E-2</v>
      </c>
      <c r="G19" s="114">
        <v>0.49186173892633001</v>
      </c>
      <c r="H19" s="114">
        <v>1.592374679357E-2</v>
      </c>
      <c r="I19" s="114">
        <v>7.3812925829199988E-2</v>
      </c>
      <c r="J19" s="114">
        <v>9.2129752519020003E-2</v>
      </c>
      <c r="K19" s="114">
        <v>9.5868669591569991E-2</v>
      </c>
      <c r="L19" s="114" t="s">
        <v>391</v>
      </c>
      <c r="M19" s="114">
        <v>0.24594090656920001</v>
      </c>
      <c r="N19" s="114">
        <v>5.5849129388000004E-2</v>
      </c>
      <c r="O19" s="114">
        <v>2.1498072536899997E-3</v>
      </c>
      <c r="P19" s="114">
        <v>1.5899045772000001E-3</v>
      </c>
      <c r="Q19" s="114">
        <v>4.99433313514E-3</v>
      </c>
      <c r="R19" s="114">
        <v>6.6594810319800003E-3</v>
      </c>
      <c r="S19" s="114">
        <v>1.86774232729E-2</v>
      </c>
      <c r="T19" s="114">
        <v>0.47760869701666997</v>
      </c>
      <c r="U19" s="114">
        <v>6.1737817657199993E-3</v>
      </c>
      <c r="V19" s="114">
        <v>0.24406048962193</v>
      </c>
      <c r="W19" s="114">
        <v>3.0903422790280001E-2</v>
      </c>
      <c r="X19" s="114">
        <v>1.1516727649599999E-3</v>
      </c>
      <c r="Y19" s="114">
        <v>2.1640096341900002E-3</v>
      </c>
      <c r="Z19" s="114">
        <v>5.2844221459999994E-4</v>
      </c>
      <c r="AA19" s="114">
        <v>4.2573909740999994E-4</v>
      </c>
      <c r="AB19" s="114">
        <v>4.2698637111999995E-3</v>
      </c>
      <c r="AC19" s="114">
        <v>4.4373606926799997E-3</v>
      </c>
      <c r="AD19" s="114">
        <v>9.8556164670735191E-2</v>
      </c>
      <c r="AE19" s="40"/>
      <c r="AF19" s="114">
        <v>10624.1705972038</v>
      </c>
      <c r="AG19" s="114">
        <v>579.49535473774699</v>
      </c>
      <c r="AH19" s="114">
        <v>3340.6762774702802</v>
      </c>
      <c r="AI19" s="114">
        <v>698.50532943250096</v>
      </c>
      <c r="AJ19" s="114">
        <v>129.54578000000001</v>
      </c>
      <c r="AK19" s="39" t="s">
        <v>389</v>
      </c>
      <c r="AL19" s="41" t="s">
        <v>41</v>
      </c>
    </row>
    <row r="20" spans="1:38" ht="26.25" customHeight="1" thickBot="1" x14ac:dyDescent="0.3">
      <c r="A20" s="36" t="s">
        <v>45</v>
      </c>
      <c r="B20" s="36" t="s">
        <v>56</v>
      </c>
      <c r="C20" s="37" t="s">
        <v>57</v>
      </c>
      <c r="D20" s="38"/>
      <c r="E20" s="114">
        <v>6.50747353771074</v>
      </c>
      <c r="F20" s="114">
        <v>0.81965887778107005</v>
      </c>
      <c r="G20" s="114">
        <v>5.5478604815483896</v>
      </c>
      <c r="H20" s="114">
        <v>8.3527509377129994E-2</v>
      </c>
      <c r="I20" s="114">
        <v>1.4990092449672801</v>
      </c>
      <c r="J20" s="114">
        <v>1.9821355935713298</v>
      </c>
      <c r="K20" s="114">
        <v>2.0537557723466802</v>
      </c>
      <c r="L20" s="114" t="s">
        <v>391</v>
      </c>
      <c r="M20" s="114">
        <v>1.73607275301666</v>
      </c>
      <c r="N20" s="114">
        <v>1.0006423905494299</v>
      </c>
      <c r="O20" s="114">
        <v>4.8245469925230003E-2</v>
      </c>
      <c r="P20" s="114">
        <v>1.517867535514E-2</v>
      </c>
      <c r="Q20" s="114">
        <v>5.1681171782889994E-2</v>
      </c>
      <c r="R20" s="114">
        <v>0.13668703110027999</v>
      </c>
      <c r="S20" s="114">
        <v>0.38503491240232002</v>
      </c>
      <c r="T20" s="114">
        <v>6.1274947992585993</v>
      </c>
      <c r="U20" s="114">
        <v>0.1001942234684</v>
      </c>
      <c r="V20" s="114">
        <v>10.769561897161468</v>
      </c>
      <c r="W20" s="114">
        <v>0.24892076274135</v>
      </c>
      <c r="X20" s="114">
        <v>3.6244637569216059E-2</v>
      </c>
      <c r="Y20" s="114">
        <v>5.160084551193185E-2</v>
      </c>
      <c r="Z20" s="114">
        <v>1.4846805176791537E-2</v>
      </c>
      <c r="AA20" s="114">
        <v>1.1931967100543287E-2</v>
      </c>
      <c r="AB20" s="114">
        <v>0.11462425535853001</v>
      </c>
      <c r="AC20" s="114">
        <v>0.20089204134520997</v>
      </c>
      <c r="AD20" s="114">
        <v>0.22282574049198384</v>
      </c>
      <c r="AE20" s="40"/>
      <c r="AF20" s="114">
        <v>35157.698077280002</v>
      </c>
      <c r="AG20" s="114">
        <v>1296.8969515199999</v>
      </c>
      <c r="AH20" s="114">
        <v>2035.4868040348199</v>
      </c>
      <c r="AI20" s="114">
        <v>165701.825207457</v>
      </c>
      <c r="AJ20" s="114">
        <v>821.25995239999997</v>
      </c>
      <c r="AK20" s="39" t="s">
        <v>389</v>
      </c>
      <c r="AL20" s="41" t="s">
        <v>41</v>
      </c>
    </row>
    <row r="21" spans="1:38" ht="26.25" customHeight="1" thickBot="1" x14ac:dyDescent="0.3">
      <c r="A21" s="36" t="s">
        <v>45</v>
      </c>
      <c r="B21" s="36" t="s">
        <v>58</v>
      </c>
      <c r="C21" s="37" t="s">
        <v>59</v>
      </c>
      <c r="D21" s="38"/>
      <c r="E21" s="114">
        <v>1.0925515972910298</v>
      </c>
      <c r="F21" s="114">
        <v>3.1786205815840005E-2</v>
      </c>
      <c r="G21" s="114">
        <v>0.68421906946999012</v>
      </c>
      <c r="H21" s="114">
        <v>1.383299281484E-2</v>
      </c>
      <c r="I21" s="114">
        <v>6.804239826847E-2</v>
      </c>
      <c r="J21" s="114">
        <v>8.0289905672470005E-2</v>
      </c>
      <c r="K21" s="114">
        <v>8.1978021852469996E-2</v>
      </c>
      <c r="L21" s="114" t="s">
        <v>391</v>
      </c>
      <c r="M21" s="114">
        <v>0.20863909572958</v>
      </c>
      <c r="N21" s="114">
        <v>6.9358725020000012E-2</v>
      </c>
      <c r="O21" s="114">
        <v>2.3860785679900003E-3</v>
      </c>
      <c r="P21" s="114">
        <v>1.90818767819E-3</v>
      </c>
      <c r="Q21" s="114">
        <v>6.5490125780000002E-3</v>
      </c>
      <c r="R21" s="114">
        <v>8.2503595059999994E-3</v>
      </c>
      <c r="S21" s="114">
        <v>2.2394835220000003E-2</v>
      </c>
      <c r="T21" s="114">
        <v>0.72770235393798999</v>
      </c>
      <c r="U21" s="114">
        <v>7.4796005670000002E-3</v>
      </c>
      <c r="V21" s="114">
        <v>9.7207046639989997E-2</v>
      </c>
      <c r="W21" s="114">
        <v>8.5155176807420005E-2</v>
      </c>
      <c r="X21" s="114">
        <v>2.6471301123799998E-4</v>
      </c>
      <c r="Y21" s="114">
        <v>1.8183129859299998E-3</v>
      </c>
      <c r="Z21" s="114">
        <v>2.5905145616999999E-4</v>
      </c>
      <c r="AA21" s="114">
        <v>2.06728521704E-4</v>
      </c>
      <c r="AB21" s="114">
        <v>2.5488059750499998E-3</v>
      </c>
      <c r="AC21" s="114">
        <v>1.5606109324000001E-3</v>
      </c>
      <c r="AD21" s="114">
        <v>0.11983124302367221</v>
      </c>
      <c r="AE21" s="40"/>
      <c r="AF21" s="114">
        <v>7989.7245599999997</v>
      </c>
      <c r="AG21" s="114">
        <v>704.84033999999997</v>
      </c>
      <c r="AH21" s="114">
        <v>5111.6871686077002</v>
      </c>
      <c r="AI21" s="114">
        <v>157.68150624800001</v>
      </c>
      <c r="AJ21" s="114">
        <v>94.584329999999994</v>
      </c>
      <c r="AK21" s="39" t="s">
        <v>389</v>
      </c>
      <c r="AL21" s="41" t="s">
        <v>41</v>
      </c>
    </row>
    <row r="22" spans="1:38" ht="26.25" customHeight="1" thickBot="1" x14ac:dyDescent="0.3">
      <c r="A22" s="36" t="s">
        <v>45</v>
      </c>
      <c r="B22" s="42" t="s">
        <v>60</v>
      </c>
      <c r="C22" s="37" t="s">
        <v>61</v>
      </c>
      <c r="D22" s="38"/>
      <c r="E22" s="114">
        <v>3.1699021803958796</v>
      </c>
      <c r="F22" s="114">
        <v>0.10004364748097</v>
      </c>
      <c r="G22" s="114">
        <v>0.62757098739197992</v>
      </c>
      <c r="H22" s="114">
        <v>1.820790875722E-2</v>
      </c>
      <c r="I22" s="114">
        <v>9.9652302937338316E-2</v>
      </c>
      <c r="J22" s="114">
        <v>0.1151962519693383</v>
      </c>
      <c r="K22" s="114">
        <v>0.12063695936933831</v>
      </c>
      <c r="L22" s="114" t="s">
        <v>391</v>
      </c>
      <c r="M22" s="114">
        <v>0.30642543353845003</v>
      </c>
      <c r="N22" s="114">
        <v>0.16196698379598998</v>
      </c>
      <c r="O22" s="114">
        <v>4.3076806490000008E-3</v>
      </c>
      <c r="P22" s="114">
        <v>2.0754191701199999E-2</v>
      </c>
      <c r="Q22" s="114">
        <v>2.620017582498E-2</v>
      </c>
      <c r="R22" s="114">
        <v>7.3611921849999998E-2</v>
      </c>
      <c r="S22" s="114">
        <v>8.1613796530000005E-2</v>
      </c>
      <c r="T22" s="114">
        <v>0.43414220597000003</v>
      </c>
      <c r="U22" s="114">
        <v>1.9978213149000001E-2</v>
      </c>
      <c r="V22" s="114">
        <v>0.169615813044</v>
      </c>
      <c r="W22" s="114">
        <v>1.03100365193073</v>
      </c>
      <c r="X22" s="114">
        <v>2.1669619062499997E-4</v>
      </c>
      <c r="Y22" s="114">
        <v>1.46897991033E-3</v>
      </c>
      <c r="Z22" s="114">
        <v>4.5560110695999997E-4</v>
      </c>
      <c r="AA22" s="114">
        <v>1.4696275750499996E-4</v>
      </c>
      <c r="AB22" s="114">
        <v>2.2882399654399997E-3</v>
      </c>
      <c r="AC22" s="114">
        <v>1.016100512099E-2</v>
      </c>
      <c r="AD22" s="114">
        <v>1.450492530139299</v>
      </c>
      <c r="AE22" s="40"/>
      <c r="AF22" s="114">
        <v>8938.9141687499996</v>
      </c>
      <c r="AG22" s="114">
        <v>9390.4256699999987</v>
      </c>
      <c r="AH22" s="114">
        <v>1320.1831934825011</v>
      </c>
      <c r="AI22" s="114">
        <v>138.84092000000001</v>
      </c>
      <c r="AJ22" s="114">
        <v>65.903379999999999</v>
      </c>
      <c r="AK22" s="39" t="s">
        <v>389</v>
      </c>
      <c r="AL22" s="41" t="s">
        <v>41</v>
      </c>
    </row>
    <row r="23" spans="1:38" ht="26.25" customHeight="1" thickBot="1" x14ac:dyDescent="0.3">
      <c r="A23" s="36" t="s">
        <v>62</v>
      </c>
      <c r="B23" s="42" t="s">
        <v>368</v>
      </c>
      <c r="C23" s="37" t="s">
        <v>364</v>
      </c>
      <c r="D23" s="43"/>
      <c r="E23" s="114">
        <v>10.90322916991423</v>
      </c>
      <c r="F23" s="114">
        <v>1.6896300801656801</v>
      </c>
      <c r="G23" s="114">
        <v>2.8034527581024923E-2</v>
      </c>
      <c r="H23" s="114">
        <v>2.2025667698921838E-3</v>
      </c>
      <c r="I23" s="114">
        <v>0.54543218017010542</v>
      </c>
      <c r="J23" s="114">
        <v>0.57573396795733356</v>
      </c>
      <c r="K23" s="114">
        <v>0.60603575574456159</v>
      </c>
      <c r="L23" s="114" t="s">
        <v>391</v>
      </c>
      <c r="M23" s="114">
        <v>9.9082433343810692</v>
      </c>
      <c r="N23" s="114" t="s">
        <v>391</v>
      </c>
      <c r="O23" s="114">
        <v>3.4827831880669033E-3</v>
      </c>
      <c r="P23" s="114" t="s">
        <v>391</v>
      </c>
      <c r="Q23" s="114" t="s">
        <v>391</v>
      </c>
      <c r="R23" s="114">
        <v>1.7413915940374516E-2</v>
      </c>
      <c r="S23" s="114">
        <v>0.59207314197345784</v>
      </c>
      <c r="T23" s="114">
        <v>2.4379482316538324E-2</v>
      </c>
      <c r="U23" s="114">
        <v>3.4827831880669033E-3</v>
      </c>
      <c r="V23" s="114">
        <v>0.34827831880790805</v>
      </c>
      <c r="W23" s="114" t="s">
        <v>391</v>
      </c>
      <c r="X23" s="114">
        <v>1.0521240990582994E-2</v>
      </c>
      <c r="Y23" s="114">
        <v>1.7341024514012236E-2</v>
      </c>
      <c r="Z23" s="114" t="s">
        <v>391</v>
      </c>
      <c r="AA23" s="114" t="s">
        <v>391</v>
      </c>
      <c r="AB23" s="114" t="s">
        <v>391</v>
      </c>
      <c r="AC23" s="114" t="s">
        <v>391</v>
      </c>
      <c r="AD23" s="114" t="s">
        <v>391</v>
      </c>
      <c r="AE23" s="40"/>
      <c r="AF23" s="114">
        <v>15051.751674220355</v>
      </c>
      <c r="AG23" s="39" t="s">
        <v>390</v>
      </c>
      <c r="AH23" s="39" t="s">
        <v>390</v>
      </c>
      <c r="AI23" s="114">
        <v>39.562613793635265</v>
      </c>
      <c r="AJ23" s="114">
        <v>2.2520382423680299</v>
      </c>
      <c r="AK23" s="39" t="s">
        <v>389</v>
      </c>
      <c r="AL23" s="41" t="s">
        <v>41</v>
      </c>
    </row>
    <row r="24" spans="1:38" ht="26.25" customHeight="1" thickBot="1" x14ac:dyDescent="0.3">
      <c r="A24" s="44" t="s">
        <v>45</v>
      </c>
      <c r="B24" s="42" t="s">
        <v>63</v>
      </c>
      <c r="C24" s="37" t="s">
        <v>64</v>
      </c>
      <c r="D24" s="38"/>
      <c r="E24" s="114">
        <v>6.1243699750411524</v>
      </c>
      <c r="F24" s="114">
        <v>0.83963847302234995</v>
      </c>
      <c r="G24" s="114">
        <v>2.54260329679764</v>
      </c>
      <c r="H24" s="114">
        <v>6.2760458765670005E-2</v>
      </c>
      <c r="I24" s="114">
        <v>1.4122728544254202</v>
      </c>
      <c r="J24" s="114">
        <v>1.8849686210850001</v>
      </c>
      <c r="K24" s="114">
        <v>1.9659666253535903</v>
      </c>
      <c r="L24" s="114" t="s">
        <v>391</v>
      </c>
      <c r="M24" s="114">
        <v>1.6016741008503796</v>
      </c>
      <c r="N24" s="114">
        <v>0.75744086239672992</v>
      </c>
      <c r="O24" s="114">
        <v>4.3441291275269994E-2</v>
      </c>
      <c r="P24" s="114">
        <v>1.9198327701680007E-2</v>
      </c>
      <c r="Q24" s="114">
        <v>3.4143567648679991E-2</v>
      </c>
      <c r="R24" s="114">
        <v>0.15058160125172002</v>
      </c>
      <c r="S24" s="114">
        <v>0.36633310654436996</v>
      </c>
      <c r="T24" s="114">
        <v>1.5809696209520701</v>
      </c>
      <c r="U24" s="114">
        <v>7.3098099827820007E-2</v>
      </c>
      <c r="V24" s="114">
        <v>11.320519649141369</v>
      </c>
      <c r="W24" s="114">
        <v>0.36930956877715998</v>
      </c>
      <c r="X24" s="114">
        <v>3.7762421395254993E-2</v>
      </c>
      <c r="Y24" s="114">
        <v>5.3790536985020003E-2</v>
      </c>
      <c r="Z24" s="114">
        <v>1.5683681702200001E-2</v>
      </c>
      <c r="AA24" s="114">
        <v>1.2531533740005003E-2</v>
      </c>
      <c r="AB24" s="114">
        <v>0.11976817382261999</v>
      </c>
      <c r="AC24" s="114">
        <v>0.18846531769649</v>
      </c>
      <c r="AD24" s="114">
        <v>0.54676921505305009</v>
      </c>
      <c r="AE24" s="40"/>
      <c r="AF24" s="114">
        <v>22029.666639999989</v>
      </c>
      <c r="AG24" s="114">
        <v>3203.1262500000003</v>
      </c>
      <c r="AH24" s="114">
        <v>1805.4911164330144</v>
      </c>
      <c r="AI24" s="114">
        <v>37295.875884298002</v>
      </c>
      <c r="AJ24" s="114">
        <v>0</v>
      </c>
      <c r="AK24" s="39" t="s">
        <v>389</v>
      </c>
      <c r="AL24" s="41" t="s">
        <v>41</v>
      </c>
    </row>
    <row r="25" spans="1:38" ht="26.25" customHeight="1" thickBot="1" x14ac:dyDescent="0.3">
      <c r="A25" s="36" t="s">
        <v>65</v>
      </c>
      <c r="B25" s="42" t="s">
        <v>66</v>
      </c>
      <c r="C25" s="45" t="s">
        <v>67</v>
      </c>
      <c r="D25" s="38"/>
      <c r="E25" s="114">
        <v>0.59192842561134995</v>
      </c>
      <c r="F25" s="114">
        <v>0.10165355161571001</v>
      </c>
      <c r="G25" s="114">
        <v>5.0105370976859999E-2</v>
      </c>
      <c r="H25" s="114" t="s">
        <v>391</v>
      </c>
      <c r="I25" s="114">
        <v>1.66053E-2</v>
      </c>
      <c r="J25" s="114">
        <v>1.66053E-2</v>
      </c>
      <c r="K25" s="114">
        <v>1.66053E-2</v>
      </c>
      <c r="L25" s="114" t="s">
        <v>391</v>
      </c>
      <c r="M25" s="114">
        <v>0.51539116425993003</v>
      </c>
      <c r="N25" s="114" t="s">
        <v>391</v>
      </c>
      <c r="O25" s="114" t="s">
        <v>391</v>
      </c>
      <c r="P25" s="114" t="s">
        <v>391</v>
      </c>
      <c r="Q25" s="114" t="s">
        <v>391</v>
      </c>
      <c r="R25" s="114" t="s">
        <v>391</v>
      </c>
      <c r="S25" s="114" t="s">
        <v>391</v>
      </c>
      <c r="T25" s="114" t="s">
        <v>391</v>
      </c>
      <c r="U25" s="114" t="s">
        <v>391</v>
      </c>
      <c r="V25" s="114" t="s">
        <v>391</v>
      </c>
      <c r="W25" s="114" t="s">
        <v>391</v>
      </c>
      <c r="X25" s="114" t="s">
        <v>391</v>
      </c>
      <c r="Y25" s="114" t="s">
        <v>391</v>
      </c>
      <c r="Z25" s="114" t="s">
        <v>391</v>
      </c>
      <c r="AA25" s="114" t="s">
        <v>391</v>
      </c>
      <c r="AB25" s="114" t="s">
        <v>391</v>
      </c>
      <c r="AC25" s="114" t="s">
        <v>391</v>
      </c>
      <c r="AD25" s="114" t="s">
        <v>391</v>
      </c>
      <c r="AE25" s="40"/>
      <c r="AF25" s="114">
        <v>2155.5330594248098</v>
      </c>
      <c r="AG25" s="39" t="s">
        <v>390</v>
      </c>
      <c r="AH25" s="39" t="s">
        <v>390</v>
      </c>
      <c r="AI25" s="114" t="s">
        <v>390</v>
      </c>
      <c r="AJ25" s="39" t="s">
        <v>390</v>
      </c>
      <c r="AK25" s="39" t="s">
        <v>389</v>
      </c>
      <c r="AL25" s="41" t="s">
        <v>41</v>
      </c>
    </row>
    <row r="26" spans="1:38" ht="26.25" customHeight="1" thickBot="1" x14ac:dyDescent="0.3">
      <c r="A26" s="36" t="s">
        <v>65</v>
      </c>
      <c r="B26" s="36" t="s">
        <v>68</v>
      </c>
      <c r="C26" s="37" t="s">
        <v>69</v>
      </c>
      <c r="D26" s="38"/>
      <c r="E26" s="114">
        <v>0.53624856586338998</v>
      </c>
      <c r="F26" s="114">
        <v>0.10855247809568999</v>
      </c>
      <c r="G26" s="114">
        <v>5.1729567352600002E-2</v>
      </c>
      <c r="H26" s="114" t="s">
        <v>391</v>
      </c>
      <c r="I26" s="114">
        <v>1.605225999999E-2</v>
      </c>
      <c r="J26" s="114">
        <v>1.605225999999E-2</v>
      </c>
      <c r="K26" s="114">
        <v>1.605225999999E-2</v>
      </c>
      <c r="L26" s="114" t="s">
        <v>391</v>
      </c>
      <c r="M26" s="114">
        <v>0.96088874137309999</v>
      </c>
      <c r="N26" s="114">
        <v>0.78867106686301003</v>
      </c>
      <c r="O26" s="114" t="s">
        <v>391</v>
      </c>
      <c r="P26" s="114" t="s">
        <v>391</v>
      </c>
      <c r="Q26" s="114" t="s">
        <v>391</v>
      </c>
      <c r="R26" s="114" t="s">
        <v>391</v>
      </c>
      <c r="S26" s="114" t="s">
        <v>391</v>
      </c>
      <c r="T26" s="114" t="s">
        <v>391</v>
      </c>
      <c r="U26" s="114" t="s">
        <v>391</v>
      </c>
      <c r="V26" s="114" t="s">
        <v>391</v>
      </c>
      <c r="W26" s="114" t="s">
        <v>391</v>
      </c>
      <c r="X26" s="114" t="s">
        <v>391</v>
      </c>
      <c r="Y26" s="114" t="s">
        <v>391</v>
      </c>
      <c r="Z26" s="114" t="s">
        <v>391</v>
      </c>
      <c r="AA26" s="114" t="s">
        <v>391</v>
      </c>
      <c r="AB26" s="114" t="s">
        <v>391</v>
      </c>
      <c r="AC26" s="114" t="s">
        <v>391</v>
      </c>
      <c r="AD26" s="114" t="s">
        <v>391</v>
      </c>
      <c r="AE26" s="40"/>
      <c r="AF26" s="114">
        <v>2225.4059875089929</v>
      </c>
      <c r="AG26" s="39" t="s">
        <v>390</v>
      </c>
      <c r="AH26" s="39" t="s">
        <v>390</v>
      </c>
      <c r="AI26" s="114" t="s">
        <v>390</v>
      </c>
      <c r="AJ26" s="39" t="s">
        <v>390</v>
      </c>
      <c r="AK26" s="39" t="s">
        <v>389</v>
      </c>
      <c r="AL26" s="41" t="s">
        <v>41</v>
      </c>
    </row>
    <row r="27" spans="1:38" ht="26.25" customHeight="1" thickBot="1" x14ac:dyDescent="0.3">
      <c r="A27" s="36" t="s">
        <v>70</v>
      </c>
      <c r="B27" s="36" t="s">
        <v>71</v>
      </c>
      <c r="C27" s="37" t="s">
        <v>72</v>
      </c>
      <c r="D27" s="38"/>
      <c r="E27" s="114">
        <v>48.419546286615216</v>
      </c>
      <c r="F27" s="114">
        <v>56.157625545503784</v>
      </c>
      <c r="G27" s="114">
        <v>0.42845268837753842</v>
      </c>
      <c r="H27" s="114">
        <v>3.8311511929195365</v>
      </c>
      <c r="I27" s="114">
        <v>0.5602103206124236</v>
      </c>
      <c r="J27" s="114">
        <v>0.5602103206124236</v>
      </c>
      <c r="K27" s="114">
        <v>0.5602103206124236</v>
      </c>
      <c r="L27" s="114" t="s">
        <v>391</v>
      </c>
      <c r="M27" s="114">
        <v>410.47290907716962</v>
      </c>
      <c r="N27" s="114">
        <v>4.4509263648294366E-3</v>
      </c>
      <c r="O27" s="114">
        <v>7.5200607966997466E-4</v>
      </c>
      <c r="P27" s="114">
        <v>3.3506339856889979E-2</v>
      </c>
      <c r="Q27" s="114">
        <v>1.134361722637792E-3</v>
      </c>
      <c r="R27" s="114">
        <v>2.5447862576052228E-2</v>
      </c>
      <c r="S27" s="114">
        <v>1.8082663165012336E-2</v>
      </c>
      <c r="T27" s="114">
        <v>8.5527808693922572E-3</v>
      </c>
      <c r="U27" s="114">
        <v>7.647112859256349E-4</v>
      </c>
      <c r="V27" s="114">
        <v>0.12655851836650084</v>
      </c>
      <c r="W27" s="114">
        <v>1.84015586216613</v>
      </c>
      <c r="X27" s="114">
        <v>1.9490738806999999E-2</v>
      </c>
      <c r="Y27" s="114">
        <v>2.0537761937040003E-2</v>
      </c>
      <c r="Z27" s="114">
        <v>1.451108488782E-2</v>
      </c>
      <c r="AA27" s="114">
        <v>2.2268056888389998E-2</v>
      </c>
      <c r="AB27" s="114">
        <v>7.6807642520290001E-2</v>
      </c>
      <c r="AC27" s="114" t="s">
        <v>391</v>
      </c>
      <c r="AD27" s="114">
        <v>3.7131103773000004E-4</v>
      </c>
      <c r="AE27" s="40"/>
      <c r="AF27" s="114">
        <v>172505.29872265668</v>
      </c>
      <c r="AG27" s="39" t="s">
        <v>390</v>
      </c>
      <c r="AH27" s="114" t="s">
        <v>390</v>
      </c>
      <c r="AI27" s="114">
        <v>88.33507882532848</v>
      </c>
      <c r="AJ27" s="114">
        <v>1.66668110383639</v>
      </c>
      <c r="AK27" s="39" t="s">
        <v>389</v>
      </c>
      <c r="AL27" s="41" t="s">
        <v>41</v>
      </c>
    </row>
    <row r="28" spans="1:38" ht="26.25" customHeight="1" thickBot="1" x14ac:dyDescent="0.3">
      <c r="A28" s="36" t="s">
        <v>70</v>
      </c>
      <c r="B28" s="36" t="s">
        <v>73</v>
      </c>
      <c r="C28" s="37" t="s">
        <v>74</v>
      </c>
      <c r="D28" s="38"/>
      <c r="E28" s="114">
        <v>7.0580555154162203</v>
      </c>
      <c r="F28" s="114">
        <v>4.2971099132817701</v>
      </c>
      <c r="G28" s="114">
        <v>3.6454172362120271E-2</v>
      </c>
      <c r="H28" s="114">
        <v>0.19398259959139474</v>
      </c>
      <c r="I28" s="114">
        <v>0.39429292276043998</v>
      </c>
      <c r="J28" s="114">
        <v>0.39429292276043998</v>
      </c>
      <c r="K28" s="114">
        <v>0.39429292276043998</v>
      </c>
      <c r="L28" s="114" t="s">
        <v>391</v>
      </c>
      <c r="M28" s="114">
        <v>67.77896416256192</v>
      </c>
      <c r="N28" s="114">
        <v>2.8792462849000001E-4</v>
      </c>
      <c r="O28" s="114">
        <v>5.412848065540739E-5</v>
      </c>
      <c r="P28" s="114">
        <v>2.7479521644900042E-3</v>
      </c>
      <c r="Q28" s="114">
        <v>8.4339627018264668E-5</v>
      </c>
      <c r="R28" s="114">
        <v>2.5767401158244352E-3</v>
      </c>
      <c r="S28" s="114">
        <v>1.7937746214495456E-3</v>
      </c>
      <c r="T28" s="114">
        <v>5.7527393683578479E-4</v>
      </c>
      <c r="U28" s="114">
        <v>6.0422292743014344E-5</v>
      </c>
      <c r="V28" s="114">
        <v>1.0158492666865072E-2</v>
      </c>
      <c r="W28" s="114">
        <v>0.13783414996845</v>
      </c>
      <c r="X28" s="114">
        <v>2.0947812085199999E-3</v>
      </c>
      <c r="Y28" s="114">
        <v>1.5204235542E-3</v>
      </c>
      <c r="Z28" s="114">
        <v>1.02257083761E-3</v>
      </c>
      <c r="AA28" s="114">
        <v>1.73414647025E-3</v>
      </c>
      <c r="AB28" s="114">
        <v>6.3719220706100008E-3</v>
      </c>
      <c r="AC28" s="114" t="s">
        <v>391</v>
      </c>
      <c r="AD28" s="114">
        <v>6.8685146730000001E-5</v>
      </c>
      <c r="AE28" s="40"/>
      <c r="AF28" s="114">
        <v>15886.5535840291</v>
      </c>
      <c r="AG28" s="39" t="s">
        <v>390</v>
      </c>
      <c r="AH28" s="114" t="s">
        <v>390</v>
      </c>
      <c r="AI28" s="114">
        <v>18.056240664777679</v>
      </c>
      <c r="AJ28" s="114">
        <v>0.82467759886231995</v>
      </c>
      <c r="AK28" s="39" t="s">
        <v>389</v>
      </c>
      <c r="AL28" s="41" t="s">
        <v>41</v>
      </c>
    </row>
    <row r="29" spans="1:38" ht="26.25" customHeight="1" thickBot="1" x14ac:dyDescent="0.3">
      <c r="A29" s="36" t="s">
        <v>70</v>
      </c>
      <c r="B29" s="36" t="s">
        <v>75</v>
      </c>
      <c r="C29" s="37" t="s">
        <v>76</v>
      </c>
      <c r="D29" s="38"/>
      <c r="E29" s="114">
        <v>61.809333303009723</v>
      </c>
      <c r="F29" s="114">
        <v>3.7004993359421103</v>
      </c>
      <c r="G29" s="114">
        <v>0.12257583939510873</v>
      </c>
      <c r="H29" s="114">
        <v>1.1591658416354759E-2</v>
      </c>
      <c r="I29" s="114">
        <v>2.0577911888150298</v>
      </c>
      <c r="J29" s="114">
        <v>2.0577911888150298</v>
      </c>
      <c r="K29" s="114">
        <v>2.0577911888150298</v>
      </c>
      <c r="L29" s="114" t="s">
        <v>391</v>
      </c>
      <c r="M29" s="114">
        <v>12.556503117504789</v>
      </c>
      <c r="N29" s="114">
        <v>4.8823704986983003E-6</v>
      </c>
      <c r="O29" s="114">
        <v>7.9270622790479878E-5</v>
      </c>
      <c r="P29" s="114">
        <v>8.2222986756182361E-3</v>
      </c>
      <c r="Q29" s="114">
        <v>1.570981468638289E-4</v>
      </c>
      <c r="R29" s="114">
        <v>1.3076267527367656E-2</v>
      </c>
      <c r="S29" s="114">
        <v>8.7727639313270652E-3</v>
      </c>
      <c r="T29" s="114">
        <v>3.3872897227863857E-4</v>
      </c>
      <c r="U29" s="114">
        <v>1.556550481266979E-4</v>
      </c>
      <c r="V29" s="114">
        <v>2.7974615703831762E-2</v>
      </c>
      <c r="W29" s="114">
        <v>0.28914847441333003</v>
      </c>
      <c r="X29" s="114">
        <v>1.6513497203725512E-3</v>
      </c>
      <c r="Y29" s="114">
        <v>9.0728011633953703E-3</v>
      </c>
      <c r="Z29" s="114">
        <v>2.7870114315933225E-3</v>
      </c>
      <c r="AA29" s="114">
        <v>1.4703133979999843E-3</v>
      </c>
      <c r="AB29" s="114">
        <v>1.4981475713390001E-2</v>
      </c>
      <c r="AC29" s="114" t="s">
        <v>391</v>
      </c>
      <c r="AD29" s="114">
        <v>5.4583919941502162E-5</v>
      </c>
      <c r="AE29" s="40"/>
      <c r="AF29" s="114">
        <v>66186.757639365984</v>
      </c>
      <c r="AG29" s="39" t="s">
        <v>390</v>
      </c>
      <c r="AH29" s="114">
        <v>163.3905</v>
      </c>
      <c r="AI29" s="114">
        <v>545.2830309964254</v>
      </c>
      <c r="AJ29" s="114">
        <v>10.00864397060019</v>
      </c>
      <c r="AK29" s="39" t="s">
        <v>389</v>
      </c>
      <c r="AL29" s="41" t="s">
        <v>41</v>
      </c>
    </row>
    <row r="30" spans="1:38" ht="26.25" customHeight="1" thickBot="1" x14ac:dyDescent="0.3">
      <c r="A30" s="36" t="s">
        <v>70</v>
      </c>
      <c r="B30" s="36" t="s">
        <v>77</v>
      </c>
      <c r="C30" s="37" t="s">
        <v>78</v>
      </c>
      <c r="D30" s="38"/>
      <c r="E30" s="114">
        <v>9.6007086895489993E-2</v>
      </c>
      <c r="F30" s="114">
        <v>1.13046549685838</v>
      </c>
      <c r="G30" s="114">
        <v>1.9346537497599999E-3</v>
      </c>
      <c r="H30" s="114">
        <v>8.8378068864840851E-4</v>
      </c>
      <c r="I30" s="114">
        <v>3.787063295859E-2</v>
      </c>
      <c r="J30" s="114">
        <v>3.787063295859E-2</v>
      </c>
      <c r="K30" s="114">
        <v>3.787063295859E-2</v>
      </c>
      <c r="L30" s="114" t="s">
        <v>391</v>
      </c>
      <c r="M30" s="114">
        <v>6.0926829822174602</v>
      </c>
      <c r="N30" s="114">
        <v>2.1098827870000001E-5</v>
      </c>
      <c r="O30" s="114">
        <v>3.5052765617140625E-6</v>
      </c>
      <c r="P30" s="114">
        <v>1.5247953043222686E-4</v>
      </c>
      <c r="Q30" s="114">
        <v>5.2579148425710945E-6</v>
      </c>
      <c r="R30" s="114">
        <v>1.1041621169092287E-4</v>
      </c>
      <c r="S30" s="114">
        <v>7.8868722634944916E-5</v>
      </c>
      <c r="T30" s="114">
        <v>4.0310680458749621E-5</v>
      </c>
      <c r="U30" s="114">
        <v>3.5052765617140625E-6</v>
      </c>
      <c r="V30" s="114">
        <v>5.7837063267292938E-4</v>
      </c>
      <c r="W30" s="114">
        <v>1.583829483769E-2</v>
      </c>
      <c r="X30" s="114">
        <v>1.6063450239000001E-4</v>
      </c>
      <c r="Y30" s="114">
        <v>1.8071381518999999E-4</v>
      </c>
      <c r="Z30" s="114">
        <v>1.3051553319000001E-4</v>
      </c>
      <c r="AA30" s="114">
        <v>1.9577329979000001E-4</v>
      </c>
      <c r="AB30" s="114">
        <v>6.6763715059E-4</v>
      </c>
      <c r="AC30" s="114" t="s">
        <v>391</v>
      </c>
      <c r="AD30" s="114">
        <v>1.4515496110000001E-5</v>
      </c>
      <c r="AE30" s="40"/>
      <c r="AF30" s="114">
        <v>765.589027858176</v>
      </c>
      <c r="AG30" s="39" t="s">
        <v>390</v>
      </c>
      <c r="AH30" s="39" t="s">
        <v>390</v>
      </c>
      <c r="AI30" s="114">
        <v>0.26447202723829</v>
      </c>
      <c r="AJ30" s="114">
        <v>0</v>
      </c>
      <c r="AK30" s="39" t="s">
        <v>389</v>
      </c>
      <c r="AL30" s="41" t="s">
        <v>41</v>
      </c>
    </row>
    <row r="31" spans="1:38" ht="26.25" customHeight="1" thickBot="1" x14ac:dyDescent="0.3">
      <c r="A31" s="36" t="s">
        <v>70</v>
      </c>
      <c r="B31" s="36" t="s">
        <v>79</v>
      </c>
      <c r="C31" s="37" t="s">
        <v>80</v>
      </c>
      <c r="D31" s="38"/>
      <c r="E31" s="39" t="s">
        <v>389</v>
      </c>
      <c r="F31" s="114">
        <v>18.357016511128698</v>
      </c>
      <c r="G31" s="39" t="s">
        <v>389</v>
      </c>
      <c r="H31" s="39" t="s">
        <v>389</v>
      </c>
      <c r="I31" s="39" t="s">
        <v>389</v>
      </c>
      <c r="J31" s="39" t="s">
        <v>389</v>
      </c>
      <c r="K31" s="39" t="s">
        <v>389</v>
      </c>
      <c r="L31" s="39" t="s">
        <v>389</v>
      </c>
      <c r="M31" s="39" t="s">
        <v>389</v>
      </c>
      <c r="N31" s="39" t="s">
        <v>389</v>
      </c>
      <c r="O31" s="39" t="s">
        <v>389</v>
      </c>
      <c r="P31" s="39" t="s">
        <v>389</v>
      </c>
      <c r="Q31" s="39" t="s">
        <v>389</v>
      </c>
      <c r="R31" s="39" t="s">
        <v>389</v>
      </c>
      <c r="S31" s="39" t="s">
        <v>389</v>
      </c>
      <c r="T31" s="39" t="s">
        <v>389</v>
      </c>
      <c r="U31" s="39" t="s">
        <v>389</v>
      </c>
      <c r="V31" s="39" t="s">
        <v>389</v>
      </c>
      <c r="W31" s="39" t="s">
        <v>389</v>
      </c>
      <c r="X31" s="39" t="s">
        <v>389</v>
      </c>
      <c r="Y31" s="39" t="s">
        <v>389</v>
      </c>
      <c r="Z31" s="39" t="s">
        <v>389</v>
      </c>
      <c r="AA31" s="39" t="s">
        <v>389</v>
      </c>
      <c r="AB31" s="39" t="s">
        <v>389</v>
      </c>
      <c r="AC31" s="39" t="s">
        <v>389</v>
      </c>
      <c r="AD31" s="39" t="s">
        <v>389</v>
      </c>
      <c r="AE31" s="40"/>
      <c r="AF31" s="39" t="s">
        <v>389</v>
      </c>
      <c r="AG31" s="39" t="s">
        <v>389</v>
      </c>
      <c r="AH31" s="39" t="s">
        <v>389</v>
      </c>
      <c r="AI31" s="39" t="s">
        <v>389</v>
      </c>
      <c r="AJ31" s="39" t="s">
        <v>389</v>
      </c>
      <c r="AK31" s="39" t="s">
        <v>389</v>
      </c>
      <c r="AL31" s="41" t="s">
        <v>41</v>
      </c>
    </row>
    <row r="32" spans="1:38" ht="26.25" customHeight="1" thickBot="1" x14ac:dyDescent="0.3">
      <c r="A32" s="36" t="s">
        <v>70</v>
      </c>
      <c r="B32" s="36" t="s">
        <v>81</v>
      </c>
      <c r="C32" s="37" t="s">
        <v>82</v>
      </c>
      <c r="D32" s="38"/>
      <c r="E32" s="114" t="s">
        <v>389</v>
      </c>
      <c r="F32" s="114" t="s">
        <v>389</v>
      </c>
      <c r="G32" s="114" t="s">
        <v>389</v>
      </c>
      <c r="H32" s="114" t="s">
        <v>389</v>
      </c>
      <c r="I32" s="114">
        <v>0.218</v>
      </c>
      <c r="J32" s="114">
        <v>0.83199999999999996</v>
      </c>
      <c r="K32" s="114">
        <v>1.21993197278911</v>
      </c>
      <c r="L32" s="114" t="s">
        <v>391</v>
      </c>
      <c r="M32" s="114" t="s">
        <v>389</v>
      </c>
      <c r="N32" s="114">
        <v>3.2655332158475798</v>
      </c>
      <c r="O32" s="114">
        <v>1.3299601970799999E-3</v>
      </c>
      <c r="P32" s="114" t="s">
        <v>391</v>
      </c>
      <c r="Q32" s="114" t="s">
        <v>391</v>
      </c>
      <c r="R32" s="114">
        <v>1.5155651810700001E-3</v>
      </c>
      <c r="S32" s="114">
        <v>20.805011763570398</v>
      </c>
      <c r="T32" s="114">
        <v>2.9782572191400002E-3</v>
      </c>
      <c r="U32" s="114" t="s">
        <v>391</v>
      </c>
      <c r="V32" s="114">
        <v>13.8020912889807</v>
      </c>
      <c r="W32" s="114" t="s">
        <v>389</v>
      </c>
      <c r="X32" s="114">
        <v>3.9258163265299996E-3</v>
      </c>
      <c r="Y32" s="114">
        <v>1.1057142857E-4</v>
      </c>
      <c r="Z32" s="114">
        <v>1.6322448978999999E-4</v>
      </c>
      <c r="AA32" s="114" t="s">
        <v>391</v>
      </c>
      <c r="AB32" s="114">
        <v>4.1996122448899999E-3</v>
      </c>
      <c r="AC32" s="114" t="s">
        <v>389</v>
      </c>
      <c r="AD32" s="114" t="s">
        <v>389</v>
      </c>
      <c r="AE32" s="40"/>
      <c r="AF32" s="39" t="s">
        <v>389</v>
      </c>
      <c r="AG32" s="39" t="s">
        <v>389</v>
      </c>
      <c r="AH32" s="39" t="s">
        <v>389</v>
      </c>
      <c r="AI32" s="39" t="s">
        <v>389</v>
      </c>
      <c r="AJ32" s="39" t="s">
        <v>389</v>
      </c>
      <c r="AK32" s="114">
        <v>67082</v>
      </c>
      <c r="AL32" s="46" t="s">
        <v>387</v>
      </c>
    </row>
    <row r="33" spans="1:38" ht="26.25" customHeight="1" thickBot="1" x14ac:dyDescent="0.3">
      <c r="A33" s="36" t="s">
        <v>70</v>
      </c>
      <c r="B33" s="36" t="s">
        <v>83</v>
      </c>
      <c r="C33" s="37" t="s">
        <v>84</v>
      </c>
      <c r="D33" s="38"/>
      <c r="E33" s="114" t="s">
        <v>389</v>
      </c>
      <c r="F33" s="114" t="s">
        <v>389</v>
      </c>
      <c r="G33" s="114" t="s">
        <v>389</v>
      </c>
      <c r="H33" s="114" t="s">
        <v>389</v>
      </c>
      <c r="I33" s="114">
        <v>0.53600000000000003</v>
      </c>
      <c r="J33" s="114">
        <v>6.7030000000000003</v>
      </c>
      <c r="K33" s="114">
        <v>13.406000000000001</v>
      </c>
      <c r="L33" s="114" t="s">
        <v>389</v>
      </c>
      <c r="M33" s="114" t="s">
        <v>389</v>
      </c>
      <c r="N33" s="114" t="s">
        <v>389</v>
      </c>
      <c r="O33" s="114" t="s">
        <v>389</v>
      </c>
      <c r="P33" s="114" t="s">
        <v>389</v>
      </c>
      <c r="Q33" s="114" t="s">
        <v>389</v>
      </c>
      <c r="R33" s="114" t="s">
        <v>389</v>
      </c>
      <c r="S33" s="114" t="s">
        <v>389</v>
      </c>
      <c r="T33" s="114" t="s">
        <v>389</v>
      </c>
      <c r="U33" s="114" t="s">
        <v>389</v>
      </c>
      <c r="V33" s="114" t="s">
        <v>389</v>
      </c>
      <c r="W33" s="114" t="s">
        <v>389</v>
      </c>
      <c r="X33" s="114" t="s">
        <v>389</v>
      </c>
      <c r="Y33" s="114" t="s">
        <v>389</v>
      </c>
      <c r="Z33" s="114" t="s">
        <v>389</v>
      </c>
      <c r="AA33" s="114" t="s">
        <v>389</v>
      </c>
      <c r="AB33" s="114" t="s">
        <v>389</v>
      </c>
      <c r="AC33" s="114" t="s">
        <v>389</v>
      </c>
      <c r="AD33" s="114" t="s">
        <v>389</v>
      </c>
      <c r="AE33" s="40"/>
      <c r="AF33" s="39" t="s">
        <v>389</v>
      </c>
      <c r="AG33" s="39" t="s">
        <v>389</v>
      </c>
      <c r="AH33" s="39" t="s">
        <v>389</v>
      </c>
      <c r="AI33" s="39" t="s">
        <v>389</v>
      </c>
      <c r="AJ33" s="39" t="s">
        <v>389</v>
      </c>
      <c r="AK33" s="114">
        <v>67082</v>
      </c>
      <c r="AL33" s="46" t="s">
        <v>387</v>
      </c>
    </row>
    <row r="34" spans="1:38" ht="26.25" customHeight="1" thickBot="1" x14ac:dyDescent="0.3">
      <c r="A34" s="36" t="s">
        <v>62</v>
      </c>
      <c r="B34" s="36" t="s">
        <v>85</v>
      </c>
      <c r="C34" s="37" t="s">
        <v>86</v>
      </c>
      <c r="D34" s="38"/>
      <c r="E34" s="114">
        <v>1.2714213999999999</v>
      </c>
      <c r="F34" s="114">
        <v>0.10697585</v>
      </c>
      <c r="G34" s="114">
        <v>1.77690672588E-3</v>
      </c>
      <c r="H34" s="114">
        <v>1.5572156649000001E-4</v>
      </c>
      <c r="I34" s="114">
        <v>3.047693515746E-2</v>
      </c>
      <c r="J34" s="114">
        <v>3.2034150822440002E-2</v>
      </c>
      <c r="K34" s="114">
        <v>3.3813825868140003E-2</v>
      </c>
      <c r="L34" s="114" t="s">
        <v>391</v>
      </c>
      <c r="M34" s="114">
        <v>0.36000919999999997</v>
      </c>
      <c r="N34" s="114" t="s">
        <v>391</v>
      </c>
      <c r="O34" s="114">
        <v>2.2245938071E-4</v>
      </c>
      <c r="P34" s="114" t="s">
        <v>391</v>
      </c>
      <c r="Q34" s="114" t="s">
        <v>391</v>
      </c>
      <c r="R34" s="114">
        <v>1.11229690355E-3</v>
      </c>
      <c r="S34" s="114">
        <v>3.7818094720939999E-2</v>
      </c>
      <c r="T34" s="114">
        <v>1.5572156649799999E-3</v>
      </c>
      <c r="U34" s="114">
        <v>2.2245938071E-4</v>
      </c>
      <c r="V34" s="114">
        <v>2.224593807114E-2</v>
      </c>
      <c r="W34" s="114" t="s">
        <v>391</v>
      </c>
      <c r="X34" s="114">
        <v>6.6737814212999998E-4</v>
      </c>
      <c r="Y34" s="114">
        <v>1.11229690355E-3</v>
      </c>
      <c r="Z34" s="114" t="s">
        <v>391</v>
      </c>
      <c r="AA34" s="114" t="s">
        <v>391</v>
      </c>
      <c r="AB34" s="114" t="s">
        <v>391</v>
      </c>
      <c r="AC34" s="114" t="s">
        <v>391</v>
      </c>
      <c r="AD34" s="114" t="s">
        <v>391</v>
      </c>
      <c r="AE34" s="40"/>
      <c r="AF34" s="114">
        <v>962.98981000000003</v>
      </c>
      <c r="AG34" s="39" t="s">
        <v>390</v>
      </c>
      <c r="AH34" s="39" t="s">
        <v>390</v>
      </c>
      <c r="AI34" s="39" t="s">
        <v>390</v>
      </c>
      <c r="AJ34" s="39" t="s">
        <v>390</v>
      </c>
      <c r="AK34" s="39" t="s">
        <v>389</v>
      </c>
      <c r="AL34" s="41" t="s">
        <v>41</v>
      </c>
    </row>
    <row r="35" spans="1:38" s="21" customFormat="1" ht="26.25" customHeight="1" thickBot="1" x14ac:dyDescent="0.25">
      <c r="A35" s="36" t="s">
        <v>87</v>
      </c>
      <c r="B35" s="36" t="s">
        <v>88</v>
      </c>
      <c r="C35" s="37" t="s">
        <v>89</v>
      </c>
      <c r="D35" s="38"/>
      <c r="E35" s="39" t="s">
        <v>390</v>
      </c>
      <c r="F35" s="39" t="s">
        <v>390</v>
      </c>
      <c r="G35" s="39" t="s">
        <v>390</v>
      </c>
      <c r="H35" s="39" t="s">
        <v>390</v>
      </c>
      <c r="I35" s="39" t="s">
        <v>390</v>
      </c>
      <c r="J35" s="39" t="s">
        <v>390</v>
      </c>
      <c r="K35" s="39" t="s">
        <v>390</v>
      </c>
      <c r="L35" s="39" t="s">
        <v>390</v>
      </c>
      <c r="M35" s="39" t="s">
        <v>390</v>
      </c>
      <c r="N35" s="39" t="s">
        <v>390</v>
      </c>
      <c r="O35" s="39" t="s">
        <v>390</v>
      </c>
      <c r="P35" s="39" t="s">
        <v>390</v>
      </c>
      <c r="Q35" s="39" t="s">
        <v>390</v>
      </c>
      <c r="R35" s="39" t="s">
        <v>390</v>
      </c>
      <c r="S35" s="39" t="s">
        <v>390</v>
      </c>
      <c r="T35" s="39" t="s">
        <v>390</v>
      </c>
      <c r="U35" s="39" t="s">
        <v>390</v>
      </c>
      <c r="V35" s="39" t="s">
        <v>390</v>
      </c>
      <c r="W35" s="39" t="s">
        <v>390</v>
      </c>
      <c r="X35" s="39" t="s">
        <v>390</v>
      </c>
      <c r="Y35" s="39" t="s">
        <v>390</v>
      </c>
      <c r="Z35" s="39" t="s">
        <v>390</v>
      </c>
      <c r="AA35" s="39" t="s">
        <v>390</v>
      </c>
      <c r="AB35" s="39" t="s">
        <v>390</v>
      </c>
      <c r="AC35" s="39" t="s">
        <v>389</v>
      </c>
      <c r="AD35" s="39" t="s">
        <v>390</v>
      </c>
      <c r="AE35" s="40"/>
      <c r="AF35" s="39" t="s">
        <v>390</v>
      </c>
      <c r="AG35" s="39" t="s">
        <v>390</v>
      </c>
      <c r="AH35" s="39" t="s">
        <v>390</v>
      </c>
      <c r="AI35" s="39" t="s">
        <v>390</v>
      </c>
      <c r="AJ35" s="39" t="s">
        <v>390</v>
      </c>
      <c r="AK35" s="39" t="s">
        <v>389</v>
      </c>
      <c r="AL35" s="41" t="s">
        <v>41</v>
      </c>
    </row>
    <row r="36" spans="1:38" ht="26.25" customHeight="1" thickBot="1" x14ac:dyDescent="0.3">
      <c r="A36" s="36" t="s">
        <v>87</v>
      </c>
      <c r="B36" s="36" t="s">
        <v>90</v>
      </c>
      <c r="C36" s="37" t="s">
        <v>91</v>
      </c>
      <c r="D36" s="38"/>
      <c r="E36" s="114">
        <v>7.1139505148647197</v>
      </c>
      <c r="F36" s="114">
        <v>4.8077946358297998</v>
      </c>
      <c r="G36" s="114">
        <v>4.2069912862176704</v>
      </c>
      <c r="H36" s="114">
        <v>9.8453963502699998E-3</v>
      </c>
      <c r="I36" s="114">
        <v>0.91929248701015009</v>
      </c>
      <c r="J36" s="114">
        <v>0.96733645267356005</v>
      </c>
      <c r="K36" s="114">
        <v>0.96733645267356005</v>
      </c>
      <c r="L36" s="114" t="s">
        <v>391</v>
      </c>
      <c r="M36" s="114">
        <v>14.33799273401198</v>
      </c>
      <c r="N36" s="114">
        <v>2.3944500533479997E-2</v>
      </c>
      <c r="O36" s="114">
        <v>1.6652283593700001E-3</v>
      </c>
      <c r="P36" s="114">
        <v>2.3803139577285699E-4</v>
      </c>
      <c r="Q36" s="114">
        <v>9.3664430120249997E-2</v>
      </c>
      <c r="R36" s="114">
        <v>8.6757757229359994E-2</v>
      </c>
      <c r="S36" s="114">
        <v>0.28674456930335002</v>
      </c>
      <c r="T36" s="114">
        <v>2.6577972192047699</v>
      </c>
      <c r="U36" s="114">
        <v>2.1702581145228569E-3</v>
      </c>
      <c r="V36" s="114">
        <v>0.22367446745409</v>
      </c>
      <c r="W36" s="114">
        <v>5.907943717229E-2</v>
      </c>
      <c r="X36" s="114">
        <v>1.5609177022600001E-3</v>
      </c>
      <c r="Y36" s="114">
        <v>5.8007124573400005E-3</v>
      </c>
      <c r="Z36" s="114">
        <v>1.7570367259900001E-3</v>
      </c>
      <c r="AA36" s="114">
        <v>2.7858463547199997E-3</v>
      </c>
      <c r="AB36" s="114">
        <v>1.1904513240350001E-2</v>
      </c>
      <c r="AC36" s="114">
        <v>2.1390786362419999E-2</v>
      </c>
      <c r="AD36" s="114">
        <v>8.4075938414729989E-2</v>
      </c>
      <c r="AE36" s="40"/>
      <c r="AF36" s="114">
        <v>6866.820426686987</v>
      </c>
      <c r="AG36" s="39" t="s">
        <v>390</v>
      </c>
      <c r="AH36" s="114" t="s">
        <v>390</v>
      </c>
      <c r="AI36" s="114" t="s">
        <v>390</v>
      </c>
      <c r="AJ36" s="114">
        <v>0</v>
      </c>
      <c r="AK36" s="39" t="s">
        <v>389</v>
      </c>
      <c r="AL36" s="41" t="s">
        <v>41</v>
      </c>
    </row>
    <row r="37" spans="1:38" ht="26.25" customHeight="1" thickBot="1" x14ac:dyDescent="0.3">
      <c r="A37" s="36" t="s">
        <v>62</v>
      </c>
      <c r="B37" s="36" t="s">
        <v>92</v>
      </c>
      <c r="C37" s="37" t="s">
        <v>374</v>
      </c>
      <c r="D37" s="38"/>
      <c r="E37" s="114">
        <v>1.66981987683E-3</v>
      </c>
      <c r="F37" s="114">
        <v>4.1745496920000002E-5</v>
      </c>
      <c r="G37" s="114">
        <v>2.0872748460000001E-5</v>
      </c>
      <c r="H37" s="114">
        <v>4.1745496920000002E-5</v>
      </c>
      <c r="I37" s="114">
        <v>2.0872748460000001E-5</v>
      </c>
      <c r="J37" s="114">
        <v>2.0872748460000001E-5</v>
      </c>
      <c r="K37" s="114" t="s">
        <v>391</v>
      </c>
      <c r="L37" s="114" t="s">
        <v>391</v>
      </c>
      <c r="M37" s="114">
        <v>8.3490993840999999E-4</v>
      </c>
      <c r="N37" s="114" t="s">
        <v>391</v>
      </c>
      <c r="O37" s="114" t="s">
        <v>391</v>
      </c>
      <c r="P37" s="114" t="s">
        <v>391</v>
      </c>
      <c r="Q37" s="114" t="s">
        <v>391</v>
      </c>
      <c r="R37" s="114" t="s">
        <v>391</v>
      </c>
      <c r="S37" s="114" t="s">
        <v>391</v>
      </c>
      <c r="T37" s="114" t="s">
        <v>391</v>
      </c>
      <c r="U37" s="114" t="s">
        <v>391</v>
      </c>
      <c r="V37" s="114" t="s">
        <v>391</v>
      </c>
      <c r="W37" s="114" t="s">
        <v>389</v>
      </c>
      <c r="X37" s="114" t="s">
        <v>389</v>
      </c>
      <c r="Y37" s="114" t="s">
        <v>389</v>
      </c>
      <c r="Z37" s="114" t="s">
        <v>389</v>
      </c>
      <c r="AA37" s="114" t="s">
        <v>389</v>
      </c>
      <c r="AB37" s="114" t="s">
        <v>389</v>
      </c>
      <c r="AC37" s="114" t="s">
        <v>389</v>
      </c>
      <c r="AD37" s="114" t="s">
        <v>389</v>
      </c>
      <c r="AE37" s="40"/>
      <c r="AF37" s="114" t="s">
        <v>390</v>
      </c>
      <c r="AG37" s="39" t="s">
        <v>390</v>
      </c>
      <c r="AH37" s="114">
        <v>41.7454969209927</v>
      </c>
      <c r="AI37" s="39" t="s">
        <v>390</v>
      </c>
      <c r="AJ37" s="39" t="s">
        <v>390</v>
      </c>
      <c r="AK37" s="39" t="s">
        <v>389</v>
      </c>
      <c r="AL37" s="41" t="s">
        <v>41</v>
      </c>
    </row>
    <row r="38" spans="1:38" ht="26.25" customHeight="1" thickBot="1" x14ac:dyDescent="0.3">
      <c r="A38" s="36" t="s">
        <v>62</v>
      </c>
      <c r="B38" s="36" t="s">
        <v>93</v>
      </c>
      <c r="C38" s="37" t="s">
        <v>94</v>
      </c>
      <c r="D38" s="47"/>
      <c r="E38" s="114">
        <v>4.69836198527394</v>
      </c>
      <c r="F38" s="114">
        <v>0.69841897570042999</v>
      </c>
      <c r="G38" s="114">
        <v>0.12844606117201718</v>
      </c>
      <c r="H38" s="114">
        <v>9.9298164007046094E-3</v>
      </c>
      <c r="I38" s="114">
        <v>0.20498156653346</v>
      </c>
      <c r="J38" s="114">
        <v>0.21311511501351002</v>
      </c>
      <c r="K38" s="114">
        <v>0.22124866349358002</v>
      </c>
      <c r="L38" s="114" t="s">
        <v>391</v>
      </c>
      <c r="M38" s="114">
        <v>3.1659652727751402</v>
      </c>
      <c r="N38" s="114">
        <v>0.25201094877941999</v>
      </c>
      <c r="O38" s="114">
        <v>7.7758294642941679E-4</v>
      </c>
      <c r="P38" s="114" t="s">
        <v>391</v>
      </c>
      <c r="Q38" s="114" t="s">
        <v>391</v>
      </c>
      <c r="R38" s="114">
        <v>3.8879147321690425E-3</v>
      </c>
      <c r="S38" s="114">
        <v>0.13218910089400998</v>
      </c>
      <c r="T38" s="114">
        <v>5.4430806250406593E-3</v>
      </c>
      <c r="U38" s="114">
        <v>7.7758294642941679E-4</v>
      </c>
      <c r="V38" s="114">
        <v>7.7758294643540005E-2</v>
      </c>
      <c r="W38" s="114" t="s">
        <v>391</v>
      </c>
      <c r="X38" s="114">
        <v>2.3327488392982506E-3</v>
      </c>
      <c r="Y38" s="114">
        <v>3.8879147321690425E-3</v>
      </c>
      <c r="Z38" s="114" t="s">
        <v>391</v>
      </c>
      <c r="AA38" s="114" t="s">
        <v>391</v>
      </c>
      <c r="AB38" s="114" t="s">
        <v>391</v>
      </c>
      <c r="AC38" s="114" t="s">
        <v>391</v>
      </c>
      <c r="AD38" s="114" t="s">
        <v>391</v>
      </c>
      <c r="AE38" s="40"/>
      <c r="AF38" s="114">
        <v>9854.96593442226</v>
      </c>
      <c r="AG38" s="39" t="s">
        <v>390</v>
      </c>
      <c r="AH38" s="39" t="s">
        <v>390</v>
      </c>
      <c r="AI38" s="114">
        <v>8.9966178087188702</v>
      </c>
      <c r="AJ38" s="114">
        <v>0.51354900810867998</v>
      </c>
      <c r="AK38" s="39" t="s">
        <v>389</v>
      </c>
      <c r="AL38" s="41" t="s">
        <v>41</v>
      </c>
    </row>
    <row r="39" spans="1:38" ht="26.25" customHeight="1" thickBot="1" x14ac:dyDescent="0.3">
      <c r="A39" s="36" t="s">
        <v>95</v>
      </c>
      <c r="B39" s="36" t="s">
        <v>96</v>
      </c>
      <c r="C39" s="37" t="s">
        <v>365</v>
      </c>
      <c r="D39" s="38"/>
      <c r="E39" s="114">
        <v>1.0799912262162699</v>
      </c>
      <c r="F39" s="114">
        <v>0.30657109993803999</v>
      </c>
      <c r="G39" s="114">
        <v>0.58497467271966008</v>
      </c>
      <c r="H39" s="114">
        <v>2.2744071815890003E-2</v>
      </c>
      <c r="I39" s="114">
        <v>0.20502466596529997</v>
      </c>
      <c r="J39" s="114">
        <v>0.21493533419183</v>
      </c>
      <c r="K39" s="114">
        <v>0.21947795667576001</v>
      </c>
      <c r="L39" s="114" t="s">
        <v>391</v>
      </c>
      <c r="M39" s="114">
        <v>2.0819945939519702</v>
      </c>
      <c r="N39" s="114">
        <v>6.1079353079490001E-2</v>
      </c>
      <c r="O39" s="114">
        <v>6.1116338158899997E-3</v>
      </c>
      <c r="P39" s="114">
        <v>2.2019936359799997E-3</v>
      </c>
      <c r="Q39" s="114">
        <v>7.66516890878E-3</v>
      </c>
      <c r="R39" s="114">
        <v>1.137332181589E-2</v>
      </c>
      <c r="S39" s="114">
        <v>4.0102556359830004E-2</v>
      </c>
      <c r="T39" s="114">
        <v>0.15279931617991002</v>
      </c>
      <c r="U39" s="114">
        <v>5.4325449423199999E-3</v>
      </c>
      <c r="V39" s="114">
        <v>0.3709231047864</v>
      </c>
      <c r="W39" s="114">
        <v>6.0890109037620002E-2</v>
      </c>
      <c r="X39" s="114">
        <v>4.7628808113309995E-2</v>
      </c>
      <c r="Y39" s="114">
        <v>5.3486697175859993E-2</v>
      </c>
      <c r="Z39" s="114">
        <v>1.7840303345889999E-2</v>
      </c>
      <c r="AA39" s="114">
        <v>2.6676380798690003E-2</v>
      </c>
      <c r="AB39" s="114">
        <v>0.14633343943377999</v>
      </c>
      <c r="AC39" s="114">
        <v>4.1489363598299998E-3</v>
      </c>
      <c r="AD39" s="114">
        <v>4.978723631E-5</v>
      </c>
      <c r="AE39" s="40"/>
      <c r="AF39" s="114">
        <v>18372.060000000001</v>
      </c>
      <c r="AG39" s="114">
        <v>28.05</v>
      </c>
      <c r="AH39" s="114">
        <v>1675.8</v>
      </c>
      <c r="AI39" s="114">
        <v>829.78727196600005</v>
      </c>
      <c r="AJ39" s="114">
        <v>0</v>
      </c>
      <c r="AK39" s="39" t="s">
        <v>389</v>
      </c>
      <c r="AL39" s="41" t="s">
        <v>41</v>
      </c>
    </row>
    <row r="40" spans="1:38" ht="26.25" customHeight="1" thickBot="1" x14ac:dyDescent="0.3">
      <c r="A40" s="36" t="s">
        <v>62</v>
      </c>
      <c r="B40" s="36" t="s">
        <v>97</v>
      </c>
      <c r="C40" s="37" t="s">
        <v>366</v>
      </c>
      <c r="D40" s="38"/>
      <c r="E40" s="114">
        <v>2.32549490358991</v>
      </c>
      <c r="F40" s="114">
        <v>2.1407218241830899</v>
      </c>
      <c r="G40" s="114">
        <v>8.6052719341255021E-3</v>
      </c>
      <c r="H40" s="114">
        <v>5.6878129928468945E-4</v>
      </c>
      <c r="I40" s="114">
        <v>0.20260892250234003</v>
      </c>
      <c r="J40" s="114">
        <v>0.21386497375248001</v>
      </c>
      <c r="K40" s="114">
        <v>0.22512102500260001</v>
      </c>
      <c r="L40" s="114" t="s">
        <v>391</v>
      </c>
      <c r="M40" s="114">
        <v>25.25488904024629</v>
      </c>
      <c r="N40" s="114" t="s">
        <v>391</v>
      </c>
      <c r="O40" s="114">
        <v>9.847508398568715E-4</v>
      </c>
      <c r="P40" s="114" t="s">
        <v>391</v>
      </c>
      <c r="Q40" s="114" t="s">
        <v>391</v>
      </c>
      <c r="R40" s="114">
        <v>4.9237541993307106E-3</v>
      </c>
      <c r="S40" s="114">
        <v>0.16740764277764</v>
      </c>
      <c r="T40" s="114">
        <v>6.893255879060995E-3</v>
      </c>
      <c r="U40" s="114">
        <v>9.847508398568715E-4</v>
      </c>
      <c r="V40" s="114">
        <v>9.8475083986849996E-2</v>
      </c>
      <c r="W40" s="114" t="s">
        <v>391</v>
      </c>
      <c r="X40" s="114">
        <v>3.1971261461732478E-3</v>
      </c>
      <c r="Y40" s="114">
        <v>4.6808805727480765E-3</v>
      </c>
      <c r="Z40" s="114" t="s">
        <v>391</v>
      </c>
      <c r="AA40" s="114" t="s">
        <v>391</v>
      </c>
      <c r="AB40" s="114" t="s">
        <v>391</v>
      </c>
      <c r="AC40" s="114" t="s">
        <v>391</v>
      </c>
      <c r="AD40" s="114" t="s">
        <v>391</v>
      </c>
      <c r="AE40" s="40"/>
      <c r="AF40" s="114">
        <v>4266.3998422167697</v>
      </c>
      <c r="AG40" s="39" t="s">
        <v>390</v>
      </c>
      <c r="AH40" s="39" t="s">
        <v>390</v>
      </c>
      <c r="AI40" s="114">
        <v>8.9508224822296807</v>
      </c>
      <c r="AJ40" s="114">
        <v>0.48996741603991001</v>
      </c>
      <c r="AK40" s="39" t="s">
        <v>389</v>
      </c>
      <c r="AL40" s="41" t="s">
        <v>41</v>
      </c>
    </row>
    <row r="41" spans="1:38" ht="26.25" customHeight="1" thickBot="1" x14ac:dyDescent="0.3">
      <c r="A41" s="36" t="s">
        <v>95</v>
      </c>
      <c r="B41" s="36" t="s">
        <v>98</v>
      </c>
      <c r="C41" s="37" t="s">
        <v>375</v>
      </c>
      <c r="D41" s="38"/>
      <c r="E41" s="114">
        <v>6.6139927365461606</v>
      </c>
      <c r="F41" s="114">
        <v>15.394585582072601</v>
      </c>
      <c r="G41" s="114">
        <v>2.5465126108225902</v>
      </c>
      <c r="H41" s="114">
        <v>0.18001286834676999</v>
      </c>
      <c r="I41" s="114">
        <v>10.775896052758201</v>
      </c>
      <c r="J41" s="114">
        <v>11.342358721094399</v>
      </c>
      <c r="K41" s="114">
        <v>11.5668929939383</v>
      </c>
      <c r="L41" s="114" t="s">
        <v>391</v>
      </c>
      <c r="M41" s="114">
        <v>132.49906068356603</v>
      </c>
      <c r="N41" s="114">
        <v>0.73085089623388999</v>
      </c>
      <c r="O41" s="114">
        <v>0.12361499124677</v>
      </c>
      <c r="P41" s="114">
        <v>2.461177774112E-2</v>
      </c>
      <c r="Q41" s="114">
        <v>4.1509304432900004E-2</v>
      </c>
      <c r="R41" s="114">
        <v>0.14237453724677002</v>
      </c>
      <c r="S41" s="114">
        <v>0.31604500541128999</v>
      </c>
      <c r="T41" s="114">
        <v>0.66254216270564004</v>
      </c>
      <c r="U41" s="114">
        <v>9.4225250460969995E-2</v>
      </c>
      <c r="V41" s="114">
        <v>14.879152592903701</v>
      </c>
      <c r="W41" s="114">
        <v>2.58238407575816</v>
      </c>
      <c r="X41" s="114">
        <v>3.8894201172246703</v>
      </c>
      <c r="Y41" s="114">
        <v>3.6205585468983901</v>
      </c>
      <c r="Z41" s="114">
        <v>1.36809039280074</v>
      </c>
      <c r="AA41" s="114">
        <v>2.2845756061115803</v>
      </c>
      <c r="AB41" s="114">
        <v>11.162644663035399</v>
      </c>
      <c r="AC41" s="114">
        <v>0.18445600541129001</v>
      </c>
      <c r="AD41" s="114">
        <v>2.2134720649299999E-3</v>
      </c>
      <c r="AE41" s="40"/>
      <c r="AF41" s="114">
        <v>64328.17</v>
      </c>
      <c r="AG41" s="114">
        <v>0</v>
      </c>
      <c r="AH41" s="114">
        <v>3537.0951</v>
      </c>
      <c r="AI41" s="114">
        <v>38994.551082259401</v>
      </c>
      <c r="AJ41" s="114">
        <v>0</v>
      </c>
      <c r="AK41" s="39" t="s">
        <v>389</v>
      </c>
      <c r="AL41" s="41" t="s">
        <v>41</v>
      </c>
    </row>
    <row r="42" spans="1:38" ht="26.25" customHeight="1" thickBot="1" x14ac:dyDescent="0.3">
      <c r="A42" s="36" t="s">
        <v>62</v>
      </c>
      <c r="B42" s="36" t="s">
        <v>99</v>
      </c>
      <c r="C42" s="37" t="s">
        <v>100</v>
      </c>
      <c r="D42" s="38"/>
      <c r="E42" s="114">
        <v>0.92785406398796377</v>
      </c>
      <c r="F42" s="114">
        <v>4.5715732361086303</v>
      </c>
      <c r="G42" s="114">
        <v>7.7187236239701761E-3</v>
      </c>
      <c r="H42" s="114">
        <v>3.4656577988375768E-4</v>
      </c>
      <c r="I42" s="114">
        <v>0.14457185656088434</v>
      </c>
      <c r="J42" s="114">
        <v>0.15260362636983732</v>
      </c>
      <c r="K42" s="114">
        <v>0.16063539617877035</v>
      </c>
      <c r="L42" s="114" t="s">
        <v>391</v>
      </c>
      <c r="M42" s="114">
        <v>42.211907562780361</v>
      </c>
      <c r="N42" s="114" t="s">
        <v>391</v>
      </c>
      <c r="O42" s="114">
        <v>7.7288709117106754E-4</v>
      </c>
      <c r="P42" s="114" t="s">
        <v>391</v>
      </c>
      <c r="Q42" s="114" t="s">
        <v>391</v>
      </c>
      <c r="R42" s="114">
        <v>3.8644354559553371E-3</v>
      </c>
      <c r="S42" s="114">
        <v>0.13139080550338714</v>
      </c>
      <c r="T42" s="114">
        <v>5.4102096383574728E-3</v>
      </c>
      <c r="U42" s="114">
        <v>7.7288709117106754E-4</v>
      </c>
      <c r="V42" s="114">
        <v>7.7288709119641461E-2</v>
      </c>
      <c r="W42" s="114" t="s">
        <v>391</v>
      </c>
      <c r="X42" s="114">
        <v>2.8253143394183322E-3</v>
      </c>
      <c r="Y42" s="114">
        <v>3.3577823901302078E-3</v>
      </c>
      <c r="Z42" s="114" t="s">
        <v>391</v>
      </c>
      <c r="AA42" s="114" t="s">
        <v>391</v>
      </c>
      <c r="AB42" s="114" t="s">
        <v>391</v>
      </c>
      <c r="AC42" s="114" t="s">
        <v>391</v>
      </c>
      <c r="AD42" s="114" t="s">
        <v>391</v>
      </c>
      <c r="AE42" s="40"/>
      <c r="AF42" s="114">
        <v>3363.4988073744926</v>
      </c>
      <c r="AG42" s="39" t="s">
        <v>390</v>
      </c>
      <c r="AH42" s="39" t="s">
        <v>390</v>
      </c>
      <c r="AI42" s="114">
        <v>3.8465780615093599</v>
      </c>
      <c r="AJ42" s="114">
        <v>0.17583232794816001</v>
      </c>
      <c r="AK42" s="39" t="s">
        <v>389</v>
      </c>
      <c r="AL42" s="41" t="s">
        <v>41</v>
      </c>
    </row>
    <row r="43" spans="1:38" ht="26.25" customHeight="1" thickBot="1" x14ac:dyDescent="0.3">
      <c r="A43" s="36" t="s">
        <v>95</v>
      </c>
      <c r="B43" s="36" t="s">
        <v>101</v>
      </c>
      <c r="C43" s="37" t="s">
        <v>102</v>
      </c>
      <c r="D43" s="38"/>
      <c r="E43" s="114">
        <v>0.46503660985759998</v>
      </c>
      <c r="F43" s="114">
        <v>0.33384922168479003</v>
      </c>
      <c r="G43" s="114">
        <v>0.26027486244069997</v>
      </c>
      <c r="H43" s="114">
        <v>9.9705649529100004E-3</v>
      </c>
      <c r="I43" s="114">
        <v>0.24639031820112001</v>
      </c>
      <c r="J43" s="114">
        <v>0.26143668327485997</v>
      </c>
      <c r="K43" s="114">
        <v>0.26862158126343</v>
      </c>
      <c r="L43" s="114" t="s">
        <v>391</v>
      </c>
      <c r="M43" s="114">
        <v>2.3381196137113305</v>
      </c>
      <c r="N43" s="114">
        <v>4.6509801661050003E-2</v>
      </c>
      <c r="O43" s="114">
        <v>5.9613067322099996E-3</v>
      </c>
      <c r="P43" s="114">
        <v>1.45855672203E-3</v>
      </c>
      <c r="Q43" s="114">
        <v>3.4660784976200004E-3</v>
      </c>
      <c r="R43" s="114">
        <v>7.8285007322099996E-3</v>
      </c>
      <c r="S43" s="114">
        <v>2.0813171220350001E-2</v>
      </c>
      <c r="T43" s="114">
        <v>0.20002600161017001</v>
      </c>
      <c r="U43" s="114">
        <v>5.4104190649499999E-3</v>
      </c>
      <c r="V43" s="114">
        <v>0.63547776962799996</v>
      </c>
      <c r="W43" s="114">
        <v>0.1435079882569</v>
      </c>
      <c r="X43" s="114">
        <v>7.3708273815200009E-2</v>
      </c>
      <c r="Y43" s="114">
        <v>8.2610495670859999E-2</v>
      </c>
      <c r="Z43" s="114">
        <v>2.8527115396029999E-2</v>
      </c>
      <c r="AA43" s="114">
        <v>3.8574335836339999E-2</v>
      </c>
      <c r="AB43" s="114">
        <v>0.22478072071844998</v>
      </c>
      <c r="AC43" s="114">
        <v>7.5937312203499998E-3</v>
      </c>
      <c r="AD43" s="114">
        <v>9.1124774640000003E-5</v>
      </c>
      <c r="AE43" s="40"/>
      <c r="AF43" s="114">
        <v>5181.63</v>
      </c>
      <c r="AG43" s="114">
        <v>54.42</v>
      </c>
      <c r="AH43" s="114">
        <v>917.7</v>
      </c>
      <c r="AI43" s="114">
        <v>1518.7462440700001</v>
      </c>
      <c r="AJ43" s="114">
        <v>0</v>
      </c>
      <c r="AK43" s="39" t="s">
        <v>389</v>
      </c>
      <c r="AL43" s="41" t="s">
        <v>41</v>
      </c>
    </row>
    <row r="44" spans="1:38" ht="26.25" customHeight="1" thickBot="1" x14ac:dyDescent="0.3">
      <c r="A44" s="36" t="s">
        <v>62</v>
      </c>
      <c r="B44" s="36" t="s">
        <v>103</v>
      </c>
      <c r="C44" s="37" t="s">
        <v>104</v>
      </c>
      <c r="D44" s="38"/>
      <c r="E44" s="114">
        <v>8.9452369546528843</v>
      </c>
      <c r="F44" s="114">
        <v>3.4823670478087689</v>
      </c>
      <c r="G44" s="114">
        <v>2.6997633776899316E-2</v>
      </c>
      <c r="H44" s="114">
        <v>2.003599373706982E-3</v>
      </c>
      <c r="I44" s="114">
        <v>0.58604573130958548</v>
      </c>
      <c r="J44" s="114">
        <v>0.61860382749345688</v>
      </c>
      <c r="K44" s="114">
        <v>0.65116192367730841</v>
      </c>
      <c r="L44" s="114" t="s">
        <v>391</v>
      </c>
      <c r="M44" s="114">
        <v>9.4422853094652197</v>
      </c>
      <c r="N44" s="114" t="s">
        <v>391</v>
      </c>
      <c r="O44" s="114">
        <v>3.3448624812540797E-3</v>
      </c>
      <c r="P44" s="114" t="s">
        <v>391</v>
      </c>
      <c r="Q44" s="114" t="s">
        <v>391</v>
      </c>
      <c r="R44" s="114">
        <v>1.6724312406261547E-2</v>
      </c>
      <c r="S44" s="114">
        <v>0.56862662181416468</v>
      </c>
      <c r="T44" s="114">
        <v>2.3414037368788162E-2</v>
      </c>
      <c r="U44" s="114">
        <v>3.3448624812540797E-3</v>
      </c>
      <c r="V44" s="114">
        <v>0.33448624812595346</v>
      </c>
      <c r="W44" s="114" t="s">
        <v>391</v>
      </c>
      <c r="X44" s="114">
        <v>1.0128599825066661E-2</v>
      </c>
      <c r="Y44" s="114">
        <v>1.663030002494981E-2</v>
      </c>
      <c r="Z44" s="114" t="s">
        <v>391</v>
      </c>
      <c r="AA44" s="114" t="s">
        <v>391</v>
      </c>
      <c r="AB44" s="114" t="s">
        <v>391</v>
      </c>
      <c r="AC44" s="114" t="s">
        <v>391</v>
      </c>
      <c r="AD44" s="114" t="s">
        <v>391</v>
      </c>
      <c r="AE44" s="40"/>
      <c r="AF44" s="114">
        <v>14456.830371568052</v>
      </c>
      <c r="AG44" s="39" t="s">
        <v>390</v>
      </c>
      <c r="AH44" s="39" t="s">
        <v>390</v>
      </c>
      <c r="AI44" s="114">
        <v>37.754448304960299</v>
      </c>
      <c r="AJ44" s="114">
        <v>2.1470003322362903</v>
      </c>
      <c r="AK44" s="39" t="s">
        <v>389</v>
      </c>
      <c r="AL44" s="41" t="s">
        <v>41</v>
      </c>
    </row>
    <row r="45" spans="1:38" ht="26.25" customHeight="1" thickBot="1" x14ac:dyDescent="0.3">
      <c r="A45" s="36" t="s">
        <v>62</v>
      </c>
      <c r="B45" s="36" t="s">
        <v>105</v>
      </c>
      <c r="C45" s="37" t="s">
        <v>106</v>
      </c>
      <c r="D45" s="38"/>
      <c r="E45" s="114">
        <v>3.2690891489301799</v>
      </c>
      <c r="F45" s="114">
        <v>5.3351543446780003E-2</v>
      </c>
      <c r="G45" s="114">
        <v>0.76559464846140002</v>
      </c>
      <c r="H45" s="114">
        <v>8.002731517E-4</v>
      </c>
      <c r="I45" s="114">
        <v>5.3351543446780003E-2</v>
      </c>
      <c r="J45" s="114">
        <v>5.3351543446780003E-2</v>
      </c>
      <c r="K45" s="114">
        <v>5.3351543446780003E-2</v>
      </c>
      <c r="L45" s="114" t="s">
        <v>390</v>
      </c>
      <c r="M45" s="114">
        <v>0.29343348895733001</v>
      </c>
      <c r="N45" s="114">
        <v>8.2027998049400003E-3</v>
      </c>
      <c r="O45" s="114">
        <v>2.7342666016000002E-4</v>
      </c>
      <c r="P45" s="114">
        <v>2.7342666016477999E-6</v>
      </c>
      <c r="Q45" s="114">
        <v>1.64055996098E-3</v>
      </c>
      <c r="R45" s="114">
        <v>2.7342666016399999E-3</v>
      </c>
      <c r="S45" s="114">
        <v>9.296506445602E-2</v>
      </c>
      <c r="T45" s="114">
        <v>5.468533203295E-2</v>
      </c>
      <c r="U45" s="114">
        <v>2.7342666016477999E-6</v>
      </c>
      <c r="V45" s="114">
        <v>5.468533203295E-2</v>
      </c>
      <c r="W45" s="114">
        <v>8.0027315170099998E-3</v>
      </c>
      <c r="X45" s="114">
        <v>2.6675771723000001E-4</v>
      </c>
      <c r="Y45" s="114">
        <v>5.3351543446000002E-4</v>
      </c>
      <c r="Z45" s="114">
        <v>2.6675771723000001E-4</v>
      </c>
      <c r="AA45" s="114">
        <v>5.3351543446000002E-4</v>
      </c>
      <c r="AB45" s="114">
        <v>1.6005463034E-3</v>
      </c>
      <c r="AC45" s="114">
        <v>5.3351543446699999E-3</v>
      </c>
      <c r="AD45" s="114">
        <v>2.4008194551050001E-2</v>
      </c>
      <c r="AE45" s="40"/>
      <c r="AF45" s="114">
        <v>2335.0636778072699</v>
      </c>
      <c r="AG45" s="39" t="s">
        <v>390</v>
      </c>
      <c r="AH45" s="39" t="s">
        <v>390</v>
      </c>
      <c r="AI45" s="114" t="s">
        <v>390</v>
      </c>
      <c r="AJ45" s="48" t="s">
        <v>390</v>
      </c>
      <c r="AK45" s="39" t="s">
        <v>389</v>
      </c>
      <c r="AL45" s="41" t="s">
        <v>41</v>
      </c>
    </row>
    <row r="46" spans="1:38" ht="26.25" customHeight="1" thickBot="1" x14ac:dyDescent="0.25">
      <c r="A46" s="36" t="s">
        <v>95</v>
      </c>
      <c r="B46" s="36" t="s">
        <v>107</v>
      </c>
      <c r="C46" s="37" t="s">
        <v>108</v>
      </c>
      <c r="D46" s="38"/>
      <c r="E46" s="48" t="s">
        <v>390</v>
      </c>
      <c r="F46" s="48" t="s">
        <v>390</v>
      </c>
      <c r="G46" s="48" t="s">
        <v>390</v>
      </c>
      <c r="H46" s="48" t="s">
        <v>390</v>
      </c>
      <c r="I46" s="48" t="s">
        <v>390</v>
      </c>
      <c r="J46" s="48" t="s">
        <v>390</v>
      </c>
      <c r="K46" s="48" t="s">
        <v>390</v>
      </c>
      <c r="L46" s="48" t="s">
        <v>390</v>
      </c>
      <c r="M46" s="48" t="s">
        <v>390</v>
      </c>
      <c r="N46" s="48" t="s">
        <v>390</v>
      </c>
      <c r="O46" s="48" t="s">
        <v>390</v>
      </c>
      <c r="P46" s="48" t="s">
        <v>390</v>
      </c>
      <c r="Q46" s="48" t="s">
        <v>390</v>
      </c>
      <c r="R46" s="48" t="s">
        <v>390</v>
      </c>
      <c r="S46" s="48" t="s">
        <v>390</v>
      </c>
      <c r="T46" s="48" t="s">
        <v>390</v>
      </c>
      <c r="U46" s="48" t="s">
        <v>390</v>
      </c>
      <c r="V46" s="48" t="s">
        <v>390</v>
      </c>
      <c r="W46" s="48" t="s">
        <v>390</v>
      </c>
      <c r="X46" s="48" t="s">
        <v>390</v>
      </c>
      <c r="Y46" s="48" t="s">
        <v>390</v>
      </c>
      <c r="Z46" s="48" t="s">
        <v>390</v>
      </c>
      <c r="AA46" s="48" t="s">
        <v>390</v>
      </c>
      <c r="AB46" s="48" t="s">
        <v>390</v>
      </c>
      <c r="AC46" s="48" t="s">
        <v>390</v>
      </c>
      <c r="AD46" s="48" t="s">
        <v>390</v>
      </c>
      <c r="AE46" s="40"/>
      <c r="AF46" s="48" t="s">
        <v>390</v>
      </c>
      <c r="AG46" s="48" t="s">
        <v>390</v>
      </c>
      <c r="AH46" s="48" t="s">
        <v>390</v>
      </c>
      <c r="AI46" s="48" t="s">
        <v>390</v>
      </c>
      <c r="AJ46" s="48" t="s">
        <v>390</v>
      </c>
      <c r="AK46" s="48" t="s">
        <v>390</v>
      </c>
      <c r="AL46" s="41" t="s">
        <v>41</v>
      </c>
    </row>
    <row r="47" spans="1:38" ht="26.25" customHeight="1" thickBot="1" x14ac:dyDescent="0.3">
      <c r="A47" s="36" t="s">
        <v>62</v>
      </c>
      <c r="B47" s="36" t="s">
        <v>109</v>
      </c>
      <c r="C47" s="37" t="s">
        <v>110</v>
      </c>
      <c r="D47" s="38"/>
      <c r="E47" s="114" t="s">
        <v>392</v>
      </c>
      <c r="F47" s="114" t="s">
        <v>392</v>
      </c>
      <c r="G47" s="114" t="s">
        <v>392</v>
      </c>
      <c r="H47" s="114" t="s">
        <v>392</v>
      </c>
      <c r="I47" s="114" t="s">
        <v>392</v>
      </c>
      <c r="J47" s="114" t="s">
        <v>392</v>
      </c>
      <c r="K47" s="114" t="s">
        <v>392</v>
      </c>
      <c r="L47" s="114" t="s">
        <v>392</v>
      </c>
      <c r="M47" s="48" t="s">
        <v>392</v>
      </c>
      <c r="N47" s="48" t="s">
        <v>392</v>
      </c>
      <c r="O47" s="48" t="s">
        <v>392</v>
      </c>
      <c r="P47" s="48" t="s">
        <v>392</v>
      </c>
      <c r="Q47" s="48" t="s">
        <v>392</v>
      </c>
      <c r="R47" s="48" t="s">
        <v>392</v>
      </c>
      <c r="S47" s="48" t="s">
        <v>392</v>
      </c>
      <c r="T47" s="48" t="s">
        <v>392</v>
      </c>
      <c r="U47" s="48" t="s">
        <v>392</v>
      </c>
      <c r="V47" s="48" t="s">
        <v>392</v>
      </c>
      <c r="W47" s="48" t="s">
        <v>392</v>
      </c>
      <c r="X47" s="48" t="s">
        <v>392</v>
      </c>
      <c r="Y47" s="48" t="s">
        <v>392</v>
      </c>
      <c r="Z47" s="48" t="s">
        <v>392</v>
      </c>
      <c r="AA47" s="48" t="s">
        <v>392</v>
      </c>
      <c r="AB47" s="48" t="s">
        <v>392</v>
      </c>
      <c r="AC47" s="48" t="s">
        <v>392</v>
      </c>
      <c r="AD47" s="48" t="s">
        <v>392</v>
      </c>
      <c r="AE47" s="48" t="s">
        <v>392</v>
      </c>
      <c r="AF47" s="48" t="s">
        <v>392</v>
      </c>
      <c r="AG47" s="48" t="s">
        <v>392</v>
      </c>
      <c r="AH47" s="48" t="s">
        <v>392</v>
      </c>
      <c r="AI47" s="48" t="s">
        <v>392</v>
      </c>
      <c r="AJ47" s="48" t="s">
        <v>392</v>
      </c>
      <c r="AK47" s="48" t="s">
        <v>392</v>
      </c>
      <c r="AL47" s="41" t="s">
        <v>41</v>
      </c>
    </row>
    <row r="48" spans="1:38" ht="26.25" customHeight="1" thickBot="1" x14ac:dyDescent="0.3">
      <c r="A48" s="36" t="s">
        <v>111</v>
      </c>
      <c r="B48" s="36" t="s">
        <v>112</v>
      </c>
      <c r="C48" s="37" t="s">
        <v>113</v>
      </c>
      <c r="D48" s="38"/>
      <c r="E48" s="48" t="s">
        <v>390</v>
      </c>
      <c r="F48" s="48" t="s">
        <v>390</v>
      </c>
      <c r="G48" s="48" t="s">
        <v>390</v>
      </c>
      <c r="H48" s="48" t="s">
        <v>390</v>
      </c>
      <c r="I48" s="114">
        <v>9.1910129999999996E-4</v>
      </c>
      <c r="J48" s="114">
        <v>9.1910129999999996E-3</v>
      </c>
      <c r="K48" s="114">
        <v>2.2977532500000002E-2</v>
      </c>
      <c r="L48" s="48" t="s">
        <v>390</v>
      </c>
      <c r="M48" s="48" t="s">
        <v>390</v>
      </c>
      <c r="N48" s="48" t="s">
        <v>390</v>
      </c>
      <c r="O48" s="48" t="s">
        <v>390</v>
      </c>
      <c r="P48" s="48" t="s">
        <v>390</v>
      </c>
      <c r="Q48" s="48" t="s">
        <v>390</v>
      </c>
      <c r="R48" s="48" t="s">
        <v>390</v>
      </c>
      <c r="S48" s="48" t="s">
        <v>390</v>
      </c>
      <c r="T48" s="48" t="s">
        <v>390</v>
      </c>
      <c r="U48" s="48" t="s">
        <v>390</v>
      </c>
      <c r="V48" s="48" t="s">
        <v>390</v>
      </c>
      <c r="W48" s="48" t="s">
        <v>390</v>
      </c>
      <c r="X48" s="48" t="s">
        <v>390</v>
      </c>
      <c r="Y48" s="48" t="s">
        <v>390</v>
      </c>
      <c r="Z48" s="48" t="s">
        <v>390</v>
      </c>
      <c r="AA48" s="48" t="s">
        <v>390</v>
      </c>
      <c r="AB48" s="48" t="s">
        <v>390</v>
      </c>
      <c r="AC48" s="48" t="s">
        <v>390</v>
      </c>
      <c r="AD48" s="48" t="s">
        <v>390</v>
      </c>
      <c r="AE48" s="40"/>
      <c r="AF48" s="48" t="s">
        <v>391</v>
      </c>
      <c r="AG48" s="48" t="s">
        <v>391</v>
      </c>
      <c r="AH48" s="48" t="s">
        <v>391</v>
      </c>
      <c r="AI48" s="48" t="s">
        <v>391</v>
      </c>
      <c r="AJ48" s="48" t="s">
        <v>391</v>
      </c>
      <c r="AK48" s="48" t="s">
        <v>391</v>
      </c>
      <c r="AL48" s="41" t="s">
        <v>114</v>
      </c>
    </row>
    <row r="49" spans="1:38" ht="26.25" customHeight="1" thickBot="1" x14ac:dyDescent="0.3">
      <c r="A49" s="36" t="s">
        <v>111</v>
      </c>
      <c r="B49" s="36" t="s">
        <v>115</v>
      </c>
      <c r="C49" s="37" t="s">
        <v>116</v>
      </c>
      <c r="D49" s="38"/>
      <c r="E49" s="114">
        <v>5.9739759299999996E-4</v>
      </c>
      <c r="F49" s="114">
        <v>8.9533426289999992E-3</v>
      </c>
      <c r="G49" s="114">
        <v>9.3600000000000003E-2</v>
      </c>
      <c r="H49" s="114">
        <v>4.3022555489999996E-3</v>
      </c>
      <c r="I49" s="114" t="s">
        <v>391</v>
      </c>
      <c r="J49" s="114" t="s">
        <v>391</v>
      </c>
      <c r="K49" s="114" t="s">
        <v>391</v>
      </c>
      <c r="L49" s="114" t="s">
        <v>391</v>
      </c>
      <c r="M49" s="114">
        <v>0.66</v>
      </c>
      <c r="N49" s="114" t="s">
        <v>391</v>
      </c>
      <c r="O49" s="114" t="s">
        <v>391</v>
      </c>
      <c r="P49" s="114" t="s">
        <v>391</v>
      </c>
      <c r="Q49" s="114" t="s">
        <v>391</v>
      </c>
      <c r="R49" s="114" t="s">
        <v>391</v>
      </c>
      <c r="S49" s="114" t="s">
        <v>391</v>
      </c>
      <c r="T49" s="114" t="s">
        <v>391</v>
      </c>
      <c r="U49" s="114">
        <v>1.8604348319999998E-2</v>
      </c>
      <c r="V49" s="114" t="s">
        <v>391</v>
      </c>
      <c r="W49" s="114" t="s">
        <v>391</v>
      </c>
      <c r="X49" s="114">
        <v>1.65857707097221E-2</v>
      </c>
      <c r="Y49" s="114">
        <v>7.6420841171726999E-3</v>
      </c>
      <c r="Z49" s="114">
        <v>3.8210420585863499E-3</v>
      </c>
      <c r="AA49" s="114">
        <v>2.6747294410104398E-3</v>
      </c>
      <c r="AB49" s="114">
        <v>3.0723626326491602E-2</v>
      </c>
      <c r="AC49" s="114" t="s">
        <v>391</v>
      </c>
      <c r="AD49" s="114" t="s">
        <v>391</v>
      </c>
      <c r="AE49" s="40"/>
      <c r="AF49" s="48" t="s">
        <v>389</v>
      </c>
      <c r="AG49" s="48" t="s">
        <v>389</v>
      </c>
      <c r="AH49" s="48" t="s">
        <v>389</v>
      </c>
      <c r="AI49" s="48" t="s">
        <v>389</v>
      </c>
      <c r="AJ49" s="48" t="s">
        <v>389</v>
      </c>
      <c r="AK49" s="114">
        <v>1.1657717699999999</v>
      </c>
      <c r="AL49" s="41" t="s">
        <v>117</v>
      </c>
    </row>
    <row r="50" spans="1:38" ht="26.25" customHeight="1" thickBot="1" x14ac:dyDescent="0.3">
      <c r="A50" s="36" t="s">
        <v>111</v>
      </c>
      <c r="B50" s="36" t="s">
        <v>118</v>
      </c>
      <c r="C50" s="37" t="s">
        <v>119</v>
      </c>
      <c r="D50" s="38"/>
      <c r="E50" s="114">
        <v>4.84544330235124E-3</v>
      </c>
      <c r="F50" s="114">
        <v>2.4059074051821101E-4</v>
      </c>
      <c r="G50" s="114">
        <v>1.85069100348196E-2</v>
      </c>
      <c r="H50" s="114" t="s">
        <v>391</v>
      </c>
      <c r="I50" s="114">
        <v>6.1387075020152984E-3</v>
      </c>
      <c r="J50" s="114">
        <v>2.1507033173317133E-2</v>
      </c>
      <c r="K50" s="114">
        <v>5.1287145370259107E-2</v>
      </c>
      <c r="L50" s="114" t="s">
        <v>391</v>
      </c>
      <c r="M50" s="114">
        <v>1.2029537025910501E-3</v>
      </c>
      <c r="N50" s="114" t="s">
        <v>392</v>
      </c>
      <c r="O50" s="114" t="s">
        <v>392</v>
      </c>
      <c r="P50" s="114" t="s">
        <v>392</v>
      </c>
      <c r="Q50" s="114" t="s">
        <v>392</v>
      </c>
      <c r="R50" s="114" t="s">
        <v>392</v>
      </c>
      <c r="S50" s="114" t="s">
        <v>392</v>
      </c>
      <c r="T50" s="114" t="s">
        <v>392</v>
      </c>
      <c r="U50" s="114" t="s">
        <v>392</v>
      </c>
      <c r="V50" s="114" t="s">
        <v>392</v>
      </c>
      <c r="W50" s="114" t="s">
        <v>392</v>
      </c>
      <c r="X50" s="114" t="s">
        <v>391</v>
      </c>
      <c r="Y50" s="114" t="s">
        <v>391</v>
      </c>
      <c r="Z50" s="114" t="s">
        <v>391</v>
      </c>
      <c r="AA50" s="114" t="s">
        <v>391</v>
      </c>
      <c r="AB50" s="114" t="s">
        <v>391</v>
      </c>
      <c r="AC50" s="114" t="s">
        <v>391</v>
      </c>
      <c r="AD50" s="114" t="s">
        <v>391</v>
      </c>
      <c r="AE50" s="40"/>
      <c r="AF50" s="39" t="s">
        <v>389</v>
      </c>
      <c r="AG50" s="39" t="s">
        <v>389</v>
      </c>
      <c r="AH50" s="39" t="s">
        <v>389</v>
      </c>
      <c r="AI50" s="39" t="s">
        <v>389</v>
      </c>
      <c r="AJ50" s="39" t="s">
        <v>389</v>
      </c>
      <c r="AK50" s="39" t="s">
        <v>389</v>
      </c>
      <c r="AL50" s="46" t="s">
        <v>402</v>
      </c>
    </row>
    <row r="51" spans="1:38" ht="26.25" customHeight="1" thickBot="1" x14ac:dyDescent="0.25">
      <c r="A51" s="36" t="s">
        <v>111</v>
      </c>
      <c r="B51" s="42" t="s">
        <v>120</v>
      </c>
      <c r="C51" s="37" t="s">
        <v>121</v>
      </c>
      <c r="D51" s="38"/>
      <c r="E51" s="48" t="s">
        <v>390</v>
      </c>
      <c r="F51" s="48" t="s">
        <v>390</v>
      </c>
      <c r="G51" s="48" t="s">
        <v>390</v>
      </c>
      <c r="H51" s="48" t="s">
        <v>390</v>
      </c>
      <c r="I51" s="48" t="s">
        <v>390</v>
      </c>
      <c r="J51" s="48" t="s">
        <v>390</v>
      </c>
      <c r="K51" s="48" t="s">
        <v>390</v>
      </c>
      <c r="L51" s="48" t="s">
        <v>390</v>
      </c>
      <c r="M51" s="48" t="s">
        <v>390</v>
      </c>
      <c r="N51" s="48" t="s">
        <v>390</v>
      </c>
      <c r="O51" s="48" t="s">
        <v>390</v>
      </c>
      <c r="P51" s="48" t="s">
        <v>390</v>
      </c>
      <c r="Q51" s="48" t="s">
        <v>390</v>
      </c>
      <c r="R51" s="48" t="s">
        <v>390</v>
      </c>
      <c r="S51" s="48" t="s">
        <v>390</v>
      </c>
      <c r="T51" s="48" t="s">
        <v>390</v>
      </c>
      <c r="U51" s="48" t="s">
        <v>390</v>
      </c>
      <c r="V51" s="48" t="s">
        <v>390</v>
      </c>
      <c r="W51" s="48" t="s">
        <v>390</v>
      </c>
      <c r="X51" s="48" t="s">
        <v>390</v>
      </c>
      <c r="Y51" s="48" t="s">
        <v>390</v>
      </c>
      <c r="Z51" s="48" t="s">
        <v>390</v>
      </c>
      <c r="AA51" s="48" t="s">
        <v>390</v>
      </c>
      <c r="AB51" s="48" t="s">
        <v>390</v>
      </c>
      <c r="AC51" s="48" t="s">
        <v>390</v>
      </c>
      <c r="AD51" s="48" t="s">
        <v>390</v>
      </c>
      <c r="AE51" s="40"/>
      <c r="AF51" s="48" t="s">
        <v>390</v>
      </c>
      <c r="AG51" s="48" t="s">
        <v>390</v>
      </c>
      <c r="AH51" s="48" t="s">
        <v>390</v>
      </c>
      <c r="AI51" s="48" t="s">
        <v>390</v>
      </c>
      <c r="AJ51" s="48" t="s">
        <v>390</v>
      </c>
      <c r="AK51" s="48" t="s">
        <v>390</v>
      </c>
      <c r="AL51" s="41" t="s">
        <v>122</v>
      </c>
    </row>
    <row r="52" spans="1:38" ht="26.25" customHeight="1" thickBot="1" x14ac:dyDescent="0.3">
      <c r="A52" s="36" t="s">
        <v>111</v>
      </c>
      <c r="B52" s="42" t="s">
        <v>123</v>
      </c>
      <c r="C52" s="45" t="s">
        <v>367</v>
      </c>
      <c r="D52" s="49"/>
      <c r="E52" s="114">
        <v>0.13817439998294939</v>
      </c>
      <c r="F52" s="114">
        <v>8.3164290392882201</v>
      </c>
      <c r="G52" s="114">
        <v>0.63793135899597098</v>
      </c>
      <c r="H52" s="114">
        <v>2.6296183641581249E-3</v>
      </c>
      <c r="I52" s="114">
        <v>5.75595800576683E-2</v>
      </c>
      <c r="J52" s="114">
        <v>6.0959980680048896E-2</v>
      </c>
      <c r="K52" s="114">
        <v>6.2660380503067103E-2</v>
      </c>
      <c r="L52" s="114" t="s">
        <v>391</v>
      </c>
      <c r="M52" s="114">
        <v>9.9824799561931701E-2</v>
      </c>
      <c r="N52" s="114" t="s">
        <v>391</v>
      </c>
      <c r="O52" s="114">
        <v>4.4383835936185701E-4</v>
      </c>
      <c r="P52" s="114">
        <v>4.7243355969075898E-4</v>
      </c>
      <c r="Q52" s="114">
        <v>6.7785639191634704E-4</v>
      </c>
      <c r="R52" s="114">
        <v>6.4155300362032904E-3</v>
      </c>
      <c r="S52" s="114">
        <v>3.6040021529488899E-3</v>
      </c>
      <c r="T52" s="114">
        <v>5.13892289262388E-3</v>
      </c>
      <c r="U52" s="114" t="s">
        <v>391</v>
      </c>
      <c r="V52" s="114">
        <v>6.62555496221931E-3</v>
      </c>
      <c r="W52" s="114">
        <v>0.24841688813953097</v>
      </c>
      <c r="X52" s="114">
        <v>1.7360524372767201E-6</v>
      </c>
      <c r="Y52" s="114" t="s">
        <v>391</v>
      </c>
      <c r="Z52" s="114" t="s">
        <v>391</v>
      </c>
      <c r="AA52" s="114" t="s">
        <v>391</v>
      </c>
      <c r="AB52" s="114">
        <v>1.68149078924802E-4</v>
      </c>
      <c r="AC52" s="114" t="s">
        <v>391</v>
      </c>
      <c r="AD52" s="114" t="s">
        <v>391</v>
      </c>
      <c r="AE52" s="40"/>
      <c r="AF52" s="114">
        <v>839.04820000000007</v>
      </c>
      <c r="AG52" s="39" t="s">
        <v>389</v>
      </c>
      <c r="AH52" s="39" t="s">
        <v>389</v>
      </c>
      <c r="AI52" s="39" t="s">
        <v>389</v>
      </c>
      <c r="AJ52" s="39" t="s">
        <v>389</v>
      </c>
      <c r="AK52" s="39" t="s">
        <v>389</v>
      </c>
      <c r="AL52" s="41" t="s">
        <v>124</v>
      </c>
    </row>
    <row r="53" spans="1:38" ht="26.25" customHeight="1" thickBot="1" x14ac:dyDescent="0.3">
      <c r="A53" s="36" t="s">
        <v>111</v>
      </c>
      <c r="B53" s="42" t="s">
        <v>125</v>
      </c>
      <c r="C53" s="45" t="s">
        <v>126</v>
      </c>
      <c r="D53" s="49"/>
      <c r="E53" s="114" t="s">
        <v>389</v>
      </c>
      <c r="F53" s="114">
        <v>4.7456801861931996</v>
      </c>
      <c r="G53" s="114" t="s">
        <v>389</v>
      </c>
      <c r="H53" s="114" t="s">
        <v>389</v>
      </c>
      <c r="I53" s="114" t="s">
        <v>389</v>
      </c>
      <c r="J53" s="114" t="s">
        <v>389</v>
      </c>
      <c r="K53" s="114" t="s">
        <v>389</v>
      </c>
      <c r="L53" s="114" t="s">
        <v>389</v>
      </c>
      <c r="M53" s="114" t="s">
        <v>389</v>
      </c>
      <c r="N53" s="114" t="s">
        <v>389</v>
      </c>
      <c r="O53" s="114" t="s">
        <v>389</v>
      </c>
      <c r="P53" s="114" t="s">
        <v>389</v>
      </c>
      <c r="Q53" s="114" t="s">
        <v>389</v>
      </c>
      <c r="R53" s="114" t="s">
        <v>389</v>
      </c>
      <c r="S53" s="114" t="s">
        <v>389</v>
      </c>
      <c r="T53" s="114" t="s">
        <v>389</v>
      </c>
      <c r="U53" s="114" t="s">
        <v>389</v>
      </c>
      <c r="V53" s="114" t="s">
        <v>389</v>
      </c>
      <c r="W53" s="114" t="s">
        <v>389</v>
      </c>
      <c r="X53" s="114" t="s">
        <v>389</v>
      </c>
      <c r="Y53" s="114" t="s">
        <v>389</v>
      </c>
      <c r="Z53" s="114" t="s">
        <v>389</v>
      </c>
      <c r="AA53" s="114" t="s">
        <v>389</v>
      </c>
      <c r="AB53" s="114" t="s">
        <v>389</v>
      </c>
      <c r="AC53" s="114" t="s">
        <v>389</v>
      </c>
      <c r="AD53" s="114" t="s">
        <v>389</v>
      </c>
      <c r="AE53" s="40"/>
      <c r="AF53" s="114" t="s">
        <v>391</v>
      </c>
      <c r="AG53" s="114" t="s">
        <v>391</v>
      </c>
      <c r="AH53" s="114" t="s">
        <v>391</v>
      </c>
      <c r="AI53" s="114" t="s">
        <v>391</v>
      </c>
      <c r="AJ53" s="114" t="s">
        <v>391</v>
      </c>
      <c r="AK53" s="114" t="s">
        <v>391</v>
      </c>
      <c r="AL53" s="41" t="s">
        <v>127</v>
      </c>
    </row>
    <row r="54" spans="1:38" ht="37.5" customHeight="1" thickBot="1" x14ac:dyDescent="0.3">
      <c r="A54" s="36" t="s">
        <v>111</v>
      </c>
      <c r="B54" s="42" t="s">
        <v>128</v>
      </c>
      <c r="C54" s="45" t="s">
        <v>129</v>
      </c>
      <c r="D54" s="49"/>
      <c r="E54" s="114" t="s">
        <v>390</v>
      </c>
      <c r="F54" s="114">
        <v>0.74555696089871581</v>
      </c>
      <c r="G54" s="114" t="s">
        <v>390</v>
      </c>
      <c r="H54" s="114" t="s">
        <v>390</v>
      </c>
      <c r="I54" s="114" t="s">
        <v>390</v>
      </c>
      <c r="J54" s="114" t="s">
        <v>390</v>
      </c>
      <c r="K54" s="114" t="s">
        <v>390</v>
      </c>
      <c r="L54" s="114" t="s">
        <v>390</v>
      </c>
      <c r="M54" s="114" t="s">
        <v>390</v>
      </c>
      <c r="N54" s="114" t="s">
        <v>390</v>
      </c>
      <c r="O54" s="114" t="s">
        <v>390</v>
      </c>
      <c r="P54" s="114" t="s">
        <v>390</v>
      </c>
      <c r="Q54" s="114" t="s">
        <v>390</v>
      </c>
      <c r="R54" s="114" t="s">
        <v>390</v>
      </c>
      <c r="S54" s="114" t="s">
        <v>390</v>
      </c>
      <c r="T54" s="114" t="s">
        <v>390</v>
      </c>
      <c r="U54" s="114" t="s">
        <v>390</v>
      </c>
      <c r="V54" s="114" t="s">
        <v>390</v>
      </c>
      <c r="W54" s="114" t="s">
        <v>390</v>
      </c>
      <c r="X54" s="114" t="s">
        <v>390</v>
      </c>
      <c r="Y54" s="114" t="s">
        <v>390</v>
      </c>
      <c r="Z54" s="114" t="s">
        <v>390</v>
      </c>
      <c r="AA54" s="114" t="s">
        <v>390</v>
      </c>
      <c r="AB54" s="114" t="s">
        <v>390</v>
      </c>
      <c r="AC54" s="114" t="s">
        <v>390</v>
      </c>
      <c r="AD54" s="114" t="s">
        <v>390</v>
      </c>
      <c r="AE54" s="40"/>
      <c r="AF54" s="48" t="s">
        <v>389</v>
      </c>
      <c r="AG54" s="48" t="s">
        <v>389</v>
      </c>
      <c r="AH54" s="48" t="s">
        <v>389</v>
      </c>
      <c r="AI54" s="48" t="s">
        <v>389</v>
      </c>
      <c r="AJ54" s="48" t="s">
        <v>389</v>
      </c>
      <c r="AK54" s="48" t="s">
        <v>389</v>
      </c>
      <c r="AL54" s="46" t="s">
        <v>403</v>
      </c>
    </row>
    <row r="55" spans="1:38" ht="26.25" customHeight="1" thickBot="1" x14ac:dyDescent="0.3">
      <c r="A55" s="36" t="s">
        <v>111</v>
      </c>
      <c r="B55" s="42" t="s">
        <v>130</v>
      </c>
      <c r="C55" s="45" t="s">
        <v>131</v>
      </c>
      <c r="D55" s="49"/>
      <c r="E55" s="114">
        <v>3.6142659864064973E-2</v>
      </c>
      <c r="F55" s="114">
        <v>0.18262698175564634</v>
      </c>
      <c r="G55" s="114">
        <v>0.22522645527523899</v>
      </c>
      <c r="H55" s="114">
        <v>1.1755535241951235E-3</v>
      </c>
      <c r="I55" s="114">
        <v>6.9141368691487855E-3</v>
      </c>
      <c r="J55" s="114">
        <v>6.9141368691487855E-3</v>
      </c>
      <c r="K55" s="114">
        <v>6.9141368691487855E-3</v>
      </c>
      <c r="L55" s="114" t="s">
        <v>391</v>
      </c>
      <c r="M55" s="114">
        <v>5.8785243291151722E-3</v>
      </c>
      <c r="N55" s="114">
        <v>9.27489261271539E-4</v>
      </c>
      <c r="O55" s="114">
        <v>1.2616158274439001E-3</v>
      </c>
      <c r="P55" s="114">
        <v>2.14301866579511E-4</v>
      </c>
      <c r="Q55" s="114">
        <v>2.0278026084943001E-4</v>
      </c>
      <c r="R55" s="114">
        <v>3.8539771167121701E-3</v>
      </c>
      <c r="S55" s="114">
        <v>1.89530414259836E-3</v>
      </c>
      <c r="T55" s="114">
        <v>4.2457117115349396E-3</v>
      </c>
      <c r="U55" s="114">
        <v>8.9868524694633597E-4</v>
      </c>
      <c r="V55" s="114">
        <v>9.7933648705690497E-3</v>
      </c>
      <c r="W55" s="114">
        <v>2.93869463345293E-4</v>
      </c>
      <c r="X55" s="114">
        <v>3.8597379195772098E-7</v>
      </c>
      <c r="Y55" s="114">
        <v>6.5673152661462998E-7</v>
      </c>
      <c r="Z55" s="114">
        <v>3.6293058049755898E-7</v>
      </c>
      <c r="AA55" s="114">
        <v>3.6293058049755898E-7</v>
      </c>
      <c r="AB55" s="114">
        <v>1.7685664795674701E-6</v>
      </c>
      <c r="AC55" s="114" t="s">
        <v>391</v>
      </c>
      <c r="AD55" s="114" t="s">
        <v>391</v>
      </c>
      <c r="AE55" s="40"/>
      <c r="AF55" s="114">
        <v>718.94529991791399</v>
      </c>
      <c r="AG55" s="39" t="s">
        <v>389</v>
      </c>
      <c r="AH55" s="114">
        <v>1634.1081337731036</v>
      </c>
      <c r="AI55" s="39" t="s">
        <v>389</v>
      </c>
      <c r="AJ55" s="39" t="s">
        <v>389</v>
      </c>
      <c r="AK55" s="39" t="s">
        <v>389</v>
      </c>
      <c r="AL55" s="46" t="s">
        <v>404</v>
      </c>
    </row>
    <row r="56" spans="1:38" ht="26.25" customHeight="1" thickBot="1" x14ac:dyDescent="0.25">
      <c r="A56" s="42" t="s">
        <v>111</v>
      </c>
      <c r="B56" s="42" t="s">
        <v>132</v>
      </c>
      <c r="C56" s="45" t="s">
        <v>376</v>
      </c>
      <c r="D56" s="49"/>
      <c r="E56" s="48" t="s">
        <v>390</v>
      </c>
      <c r="F56" s="48" t="s">
        <v>390</v>
      </c>
      <c r="G56" s="48" t="s">
        <v>390</v>
      </c>
      <c r="H56" s="48" t="s">
        <v>390</v>
      </c>
      <c r="I56" s="48" t="s">
        <v>390</v>
      </c>
      <c r="J56" s="48" t="s">
        <v>390</v>
      </c>
      <c r="K56" s="48" t="s">
        <v>390</v>
      </c>
      <c r="L56" s="48" t="s">
        <v>390</v>
      </c>
      <c r="M56" s="48" t="s">
        <v>390</v>
      </c>
      <c r="N56" s="48" t="s">
        <v>390</v>
      </c>
      <c r="O56" s="48" t="s">
        <v>390</v>
      </c>
      <c r="P56" s="48" t="s">
        <v>390</v>
      </c>
      <c r="Q56" s="48" t="s">
        <v>390</v>
      </c>
      <c r="R56" s="48" t="s">
        <v>390</v>
      </c>
      <c r="S56" s="48" t="s">
        <v>390</v>
      </c>
      <c r="T56" s="48" t="s">
        <v>390</v>
      </c>
      <c r="U56" s="48" t="s">
        <v>390</v>
      </c>
      <c r="V56" s="48" t="s">
        <v>390</v>
      </c>
      <c r="W56" s="48" t="s">
        <v>390</v>
      </c>
      <c r="X56" s="48" t="s">
        <v>390</v>
      </c>
      <c r="Y56" s="48" t="s">
        <v>390</v>
      </c>
      <c r="Z56" s="48" t="s">
        <v>390</v>
      </c>
      <c r="AA56" s="48" t="s">
        <v>390</v>
      </c>
      <c r="AB56" s="48" t="s">
        <v>390</v>
      </c>
      <c r="AC56" s="48" t="s">
        <v>390</v>
      </c>
      <c r="AD56" s="48" t="s">
        <v>390</v>
      </c>
      <c r="AE56" s="40"/>
      <c r="AF56" s="50" t="s">
        <v>390</v>
      </c>
      <c r="AG56" s="50" t="s">
        <v>390</v>
      </c>
      <c r="AH56" s="50" t="s">
        <v>390</v>
      </c>
      <c r="AI56" s="50" t="s">
        <v>390</v>
      </c>
      <c r="AJ56" s="50" t="s">
        <v>390</v>
      </c>
      <c r="AK56" s="50" t="s">
        <v>390</v>
      </c>
      <c r="AL56" s="46" t="s">
        <v>402</v>
      </c>
    </row>
    <row r="57" spans="1:38" ht="26.25" customHeight="1" thickBot="1" x14ac:dyDescent="0.3">
      <c r="A57" s="36" t="s">
        <v>45</v>
      </c>
      <c r="B57" s="36" t="s">
        <v>134</v>
      </c>
      <c r="C57" s="37" t="s">
        <v>135</v>
      </c>
      <c r="D57" s="38"/>
      <c r="E57" s="114" t="s">
        <v>392</v>
      </c>
      <c r="F57" s="114" t="s">
        <v>389</v>
      </c>
      <c r="G57" s="114">
        <v>4.3419999999999996</v>
      </c>
      <c r="H57" s="114">
        <v>6.1567509103991398E-2</v>
      </c>
      <c r="I57" s="114">
        <v>0.41715200000000002</v>
      </c>
      <c r="J57" s="114">
        <v>0.46929599999999999</v>
      </c>
      <c r="K57" s="114">
        <v>0.52144000000000001</v>
      </c>
      <c r="L57" s="114" t="s">
        <v>391</v>
      </c>
      <c r="M57" s="114" t="s">
        <v>389</v>
      </c>
      <c r="N57" s="114" t="s">
        <v>389</v>
      </c>
      <c r="O57" s="114" t="s">
        <v>389</v>
      </c>
      <c r="P57" s="114" t="s">
        <v>389</v>
      </c>
      <c r="Q57" s="114" t="s">
        <v>389</v>
      </c>
      <c r="R57" s="114" t="s">
        <v>389</v>
      </c>
      <c r="S57" s="114" t="s">
        <v>389</v>
      </c>
      <c r="T57" s="114" t="s">
        <v>389</v>
      </c>
      <c r="U57" s="114" t="s">
        <v>389</v>
      </c>
      <c r="V57" s="114" t="s">
        <v>389</v>
      </c>
      <c r="W57" s="114" t="s">
        <v>389</v>
      </c>
      <c r="X57" s="114" t="s">
        <v>389</v>
      </c>
      <c r="Y57" s="114" t="s">
        <v>389</v>
      </c>
      <c r="Z57" s="114" t="s">
        <v>389</v>
      </c>
      <c r="AA57" s="114" t="s">
        <v>389</v>
      </c>
      <c r="AB57" s="114" t="s">
        <v>389</v>
      </c>
      <c r="AC57" s="114" t="s">
        <v>391</v>
      </c>
      <c r="AD57" s="114" t="s">
        <v>389</v>
      </c>
      <c r="AE57" s="40"/>
      <c r="AF57" s="48" t="s">
        <v>389</v>
      </c>
      <c r="AG57" s="48" t="s">
        <v>389</v>
      </c>
      <c r="AH57" s="48" t="s">
        <v>389</v>
      </c>
      <c r="AI57" s="48" t="s">
        <v>389</v>
      </c>
      <c r="AJ57" s="48" t="s">
        <v>389</v>
      </c>
      <c r="AK57" s="114">
        <v>2104.9160000000002</v>
      </c>
      <c r="AL57" s="41" t="s">
        <v>136</v>
      </c>
    </row>
    <row r="58" spans="1:38" ht="26.25" customHeight="1" thickBot="1" x14ac:dyDescent="0.3">
      <c r="A58" s="36" t="s">
        <v>45</v>
      </c>
      <c r="B58" s="36" t="s">
        <v>137</v>
      </c>
      <c r="C58" s="37" t="s">
        <v>138</v>
      </c>
      <c r="D58" s="38"/>
      <c r="E58" s="114" t="s">
        <v>389</v>
      </c>
      <c r="F58" s="114" t="s">
        <v>389</v>
      </c>
      <c r="G58" s="114">
        <v>0.25979158394750679</v>
      </c>
      <c r="H58" s="114" t="s">
        <v>389</v>
      </c>
      <c r="I58" s="114">
        <v>0.2536103568702715</v>
      </c>
      <c r="J58" s="114">
        <v>0.28531165147905574</v>
      </c>
      <c r="K58" s="114">
        <v>0.31701294608784003</v>
      </c>
      <c r="L58" s="114" t="s">
        <v>391</v>
      </c>
      <c r="M58" s="114" t="s">
        <v>389</v>
      </c>
      <c r="N58" s="114" t="s">
        <v>389</v>
      </c>
      <c r="O58" s="114" t="s">
        <v>389</v>
      </c>
      <c r="P58" s="114" t="s">
        <v>389</v>
      </c>
      <c r="Q58" s="114" t="s">
        <v>389</v>
      </c>
      <c r="R58" s="114" t="s">
        <v>389</v>
      </c>
      <c r="S58" s="114" t="s">
        <v>389</v>
      </c>
      <c r="T58" s="114" t="s">
        <v>389</v>
      </c>
      <c r="U58" s="114" t="s">
        <v>389</v>
      </c>
      <c r="V58" s="114" t="s">
        <v>389</v>
      </c>
      <c r="W58" s="114" t="s">
        <v>389</v>
      </c>
      <c r="X58" s="114" t="s">
        <v>389</v>
      </c>
      <c r="Y58" s="114" t="s">
        <v>389</v>
      </c>
      <c r="Z58" s="114" t="s">
        <v>389</v>
      </c>
      <c r="AA58" s="114" t="s">
        <v>389</v>
      </c>
      <c r="AB58" s="114" t="s">
        <v>389</v>
      </c>
      <c r="AC58" s="114" t="s">
        <v>389</v>
      </c>
      <c r="AD58" s="114" t="s">
        <v>389</v>
      </c>
      <c r="AE58" s="40"/>
      <c r="AF58" s="48" t="s">
        <v>389</v>
      </c>
      <c r="AG58" s="48" t="s">
        <v>389</v>
      </c>
      <c r="AH58" s="48" t="s">
        <v>389</v>
      </c>
      <c r="AI58" s="48" t="s">
        <v>389</v>
      </c>
      <c r="AJ58" s="48" t="s">
        <v>389</v>
      </c>
      <c r="AK58" s="114">
        <v>588.51463099446096</v>
      </c>
      <c r="AL58" s="41" t="s">
        <v>139</v>
      </c>
    </row>
    <row r="59" spans="1:38" ht="26.25" customHeight="1" thickBot="1" x14ac:dyDescent="0.3">
      <c r="A59" s="36" t="s">
        <v>45</v>
      </c>
      <c r="B59" s="51" t="s">
        <v>140</v>
      </c>
      <c r="C59" s="37" t="s">
        <v>377</v>
      </c>
      <c r="D59" s="38"/>
      <c r="E59" s="114">
        <v>1.1588000000000001</v>
      </c>
      <c r="F59" s="114">
        <v>1.7650000166892998E-2</v>
      </c>
      <c r="G59" s="114">
        <v>0.42793999999999999</v>
      </c>
      <c r="H59" s="114">
        <v>0.19</v>
      </c>
      <c r="I59" s="114">
        <v>0.16422</v>
      </c>
      <c r="J59" s="114">
        <v>0.19431000000000001</v>
      </c>
      <c r="K59" s="114">
        <v>0.21590000000000001</v>
      </c>
      <c r="L59" s="114" t="s">
        <v>391</v>
      </c>
      <c r="M59" s="114" t="s">
        <v>391</v>
      </c>
      <c r="N59" s="114">
        <v>1.5509999999999999</v>
      </c>
      <c r="O59" s="114">
        <v>8.5000000000000006E-3</v>
      </c>
      <c r="P59" s="114">
        <v>1.1999999999999999E-3</v>
      </c>
      <c r="Q59" s="114">
        <v>6.6124760974402702E-2</v>
      </c>
      <c r="R59" s="114">
        <v>9.1000000000000004E-3</v>
      </c>
      <c r="S59" s="114">
        <v>2.6047840000000002E-3</v>
      </c>
      <c r="T59" s="114">
        <v>0.22200838000000001</v>
      </c>
      <c r="U59" s="114">
        <v>0.19987394999999999</v>
      </c>
      <c r="V59" s="114">
        <v>1.1999999999999999E-3</v>
      </c>
      <c r="W59" s="114" t="s">
        <v>391</v>
      </c>
      <c r="X59" s="114" t="s">
        <v>391</v>
      </c>
      <c r="Y59" s="114" t="s">
        <v>391</v>
      </c>
      <c r="Z59" s="114" t="s">
        <v>391</v>
      </c>
      <c r="AA59" s="114" t="s">
        <v>391</v>
      </c>
      <c r="AB59" s="114" t="s">
        <v>391</v>
      </c>
      <c r="AC59" s="114" t="s">
        <v>391</v>
      </c>
      <c r="AD59" s="114" t="s">
        <v>389</v>
      </c>
      <c r="AE59" s="40"/>
      <c r="AF59" s="48" t="s">
        <v>389</v>
      </c>
      <c r="AG59" s="48" t="s">
        <v>389</v>
      </c>
      <c r="AH59" s="48" t="s">
        <v>389</v>
      </c>
      <c r="AI59" s="48" t="s">
        <v>389</v>
      </c>
      <c r="AJ59" s="48" t="s">
        <v>389</v>
      </c>
      <c r="AK59" s="114">
        <v>439.97946560000003</v>
      </c>
      <c r="AL59" s="46" t="s">
        <v>405</v>
      </c>
    </row>
    <row r="60" spans="1:38" ht="26.25" customHeight="1" thickBot="1" x14ac:dyDescent="0.3">
      <c r="A60" s="36" t="s">
        <v>45</v>
      </c>
      <c r="B60" s="51" t="s">
        <v>141</v>
      </c>
      <c r="C60" s="37" t="s">
        <v>142</v>
      </c>
      <c r="D60" s="43"/>
      <c r="E60" s="114" t="s">
        <v>391</v>
      </c>
      <c r="F60" s="114" t="s">
        <v>389</v>
      </c>
      <c r="G60" s="114" t="s">
        <v>389</v>
      </c>
      <c r="H60" s="114" t="s">
        <v>389</v>
      </c>
      <c r="I60" s="114">
        <v>8.8440251482765297E-2</v>
      </c>
      <c r="J60" s="114">
        <v>0.44359888436393802</v>
      </c>
      <c r="K60" s="114">
        <v>0.88719776872787703</v>
      </c>
      <c r="L60" s="114" t="s">
        <v>391</v>
      </c>
      <c r="M60" s="114" t="s">
        <v>389</v>
      </c>
      <c r="N60" s="114">
        <v>2.8581545034632599E-2</v>
      </c>
      <c r="O60" s="114">
        <v>4.6000000126659898E-4</v>
      </c>
      <c r="P60" s="114">
        <v>1.1010000015376101E-3</v>
      </c>
      <c r="Q60" s="114">
        <v>7.4029999046586496E-3</v>
      </c>
      <c r="R60" s="114" t="s">
        <v>389</v>
      </c>
      <c r="S60" s="114">
        <v>4.3493090259553002E-2</v>
      </c>
      <c r="T60" s="114">
        <v>7.3354513009499505E-4</v>
      </c>
      <c r="U60" s="114" t="s">
        <v>389</v>
      </c>
      <c r="V60" s="114">
        <v>7.3864808722316294E-2</v>
      </c>
      <c r="W60" s="114" t="s">
        <v>389</v>
      </c>
      <c r="X60" s="114" t="s">
        <v>389</v>
      </c>
      <c r="Y60" s="114" t="s">
        <v>389</v>
      </c>
      <c r="Z60" s="114" t="s">
        <v>389</v>
      </c>
      <c r="AA60" s="114" t="s">
        <v>389</v>
      </c>
      <c r="AB60" s="114" t="s">
        <v>389</v>
      </c>
      <c r="AC60" s="114" t="s">
        <v>389</v>
      </c>
      <c r="AD60" s="114" t="s">
        <v>389</v>
      </c>
      <c r="AE60" s="40"/>
      <c r="AF60" s="48" t="s">
        <v>389</v>
      </c>
      <c r="AG60" s="48" t="s">
        <v>389</v>
      </c>
      <c r="AH60" s="48" t="s">
        <v>389</v>
      </c>
      <c r="AI60" s="48" t="s">
        <v>389</v>
      </c>
      <c r="AJ60" s="48" t="s">
        <v>389</v>
      </c>
      <c r="AK60" s="114" t="s">
        <v>391</v>
      </c>
      <c r="AL60" s="46" t="s">
        <v>406</v>
      </c>
    </row>
    <row r="61" spans="1:38" ht="26.25" customHeight="1" thickBot="1" x14ac:dyDescent="0.3">
      <c r="A61" s="36" t="s">
        <v>45</v>
      </c>
      <c r="B61" s="51" t="s">
        <v>143</v>
      </c>
      <c r="C61" s="37" t="s">
        <v>144</v>
      </c>
      <c r="D61" s="38"/>
      <c r="E61" s="114" t="s">
        <v>389</v>
      </c>
      <c r="F61" s="114" t="s">
        <v>391</v>
      </c>
      <c r="G61" s="114" t="s">
        <v>389</v>
      </c>
      <c r="H61" s="114" t="s">
        <v>389</v>
      </c>
      <c r="I61" s="114">
        <v>13.215034793447</v>
      </c>
      <c r="J61" s="114">
        <v>132.15034793447001</v>
      </c>
      <c r="K61" s="114">
        <v>442.37763234465802</v>
      </c>
      <c r="L61" s="114" t="s">
        <v>391</v>
      </c>
      <c r="M61" s="114" t="s">
        <v>389</v>
      </c>
      <c r="N61" s="114" t="s">
        <v>389</v>
      </c>
      <c r="O61" s="114" t="s">
        <v>389</v>
      </c>
      <c r="P61" s="114" t="s">
        <v>389</v>
      </c>
      <c r="Q61" s="114" t="s">
        <v>389</v>
      </c>
      <c r="R61" s="114" t="s">
        <v>389</v>
      </c>
      <c r="S61" s="114" t="s">
        <v>389</v>
      </c>
      <c r="T61" s="114" t="s">
        <v>389</v>
      </c>
      <c r="U61" s="114" t="s">
        <v>389</v>
      </c>
      <c r="V61" s="114" t="s">
        <v>389</v>
      </c>
      <c r="W61" s="114" t="s">
        <v>389</v>
      </c>
      <c r="X61" s="114" t="s">
        <v>389</v>
      </c>
      <c r="Y61" s="114" t="s">
        <v>389</v>
      </c>
      <c r="Z61" s="114" t="s">
        <v>389</v>
      </c>
      <c r="AA61" s="114" t="s">
        <v>389</v>
      </c>
      <c r="AB61" s="114" t="s">
        <v>389</v>
      </c>
      <c r="AC61" s="114" t="s">
        <v>389</v>
      </c>
      <c r="AD61" s="114" t="s">
        <v>389</v>
      </c>
      <c r="AE61" s="40"/>
      <c r="AF61" s="48" t="s">
        <v>389</v>
      </c>
      <c r="AG61" s="48" t="s">
        <v>389</v>
      </c>
      <c r="AH61" s="48" t="s">
        <v>389</v>
      </c>
      <c r="AI61" s="48" t="s">
        <v>389</v>
      </c>
      <c r="AJ61" s="48" t="s">
        <v>389</v>
      </c>
      <c r="AK61" s="114">
        <v>184201.75221032501</v>
      </c>
      <c r="AL61" s="46" t="s">
        <v>439</v>
      </c>
    </row>
    <row r="62" spans="1:38" ht="26.25" customHeight="1" thickBot="1" x14ac:dyDescent="0.3">
      <c r="A62" s="36" t="s">
        <v>45</v>
      </c>
      <c r="B62" s="51" t="s">
        <v>145</v>
      </c>
      <c r="C62" s="37" t="s">
        <v>146</v>
      </c>
      <c r="D62" s="38"/>
      <c r="E62" s="114" t="s">
        <v>389</v>
      </c>
      <c r="F62" s="114" t="s">
        <v>389</v>
      </c>
      <c r="G62" s="114" t="s">
        <v>389</v>
      </c>
      <c r="H62" s="114" t="s">
        <v>389</v>
      </c>
      <c r="I62" s="114" t="s">
        <v>392</v>
      </c>
      <c r="J62" s="114" t="s">
        <v>392</v>
      </c>
      <c r="K62" s="114" t="s">
        <v>392</v>
      </c>
      <c r="L62" s="114" t="s">
        <v>391</v>
      </c>
      <c r="M62" s="114" t="s">
        <v>389</v>
      </c>
      <c r="N62" s="114" t="s">
        <v>389</v>
      </c>
      <c r="O62" s="114" t="s">
        <v>389</v>
      </c>
      <c r="P62" s="114" t="s">
        <v>389</v>
      </c>
      <c r="Q62" s="114" t="s">
        <v>389</v>
      </c>
      <c r="R62" s="114" t="s">
        <v>389</v>
      </c>
      <c r="S62" s="114" t="s">
        <v>389</v>
      </c>
      <c r="T62" s="114" t="s">
        <v>389</v>
      </c>
      <c r="U62" s="114" t="s">
        <v>389</v>
      </c>
      <c r="V62" s="114" t="s">
        <v>389</v>
      </c>
      <c r="W62" s="114" t="s">
        <v>389</v>
      </c>
      <c r="X62" s="114" t="s">
        <v>389</v>
      </c>
      <c r="Y62" s="114" t="s">
        <v>389</v>
      </c>
      <c r="Z62" s="114" t="s">
        <v>389</v>
      </c>
      <c r="AA62" s="114" t="s">
        <v>389</v>
      </c>
      <c r="AB62" s="114" t="s">
        <v>389</v>
      </c>
      <c r="AC62" s="114" t="s">
        <v>389</v>
      </c>
      <c r="AD62" s="114" t="s">
        <v>389</v>
      </c>
      <c r="AE62" s="40"/>
      <c r="AF62" s="48" t="s">
        <v>389</v>
      </c>
      <c r="AG62" s="48" t="s">
        <v>389</v>
      </c>
      <c r="AH62" s="48" t="s">
        <v>389</v>
      </c>
      <c r="AI62" s="48" t="s">
        <v>389</v>
      </c>
      <c r="AJ62" s="48" t="s">
        <v>389</v>
      </c>
      <c r="AK62" s="114" t="s">
        <v>389</v>
      </c>
      <c r="AL62" s="46" t="s">
        <v>407</v>
      </c>
    </row>
    <row r="63" spans="1:38" ht="26.25" customHeight="1" thickBot="1" x14ac:dyDescent="0.3">
      <c r="A63" s="36" t="s">
        <v>45</v>
      </c>
      <c r="B63" s="51" t="s">
        <v>147</v>
      </c>
      <c r="C63" s="45" t="s">
        <v>148</v>
      </c>
      <c r="D63" s="52"/>
      <c r="E63" s="114" t="s">
        <v>389</v>
      </c>
      <c r="F63" s="114">
        <v>5.9799999999999992E-2</v>
      </c>
      <c r="G63" s="114" t="s">
        <v>389</v>
      </c>
      <c r="H63" s="114">
        <v>0.15039999961853001</v>
      </c>
      <c r="I63" s="114">
        <v>0.120680000066757</v>
      </c>
      <c r="J63" s="114">
        <v>0.155160000085831</v>
      </c>
      <c r="K63" s="114">
        <v>0.17240000009536699</v>
      </c>
      <c r="L63" s="114" t="s">
        <v>389</v>
      </c>
      <c r="M63" s="114" t="s">
        <v>389</v>
      </c>
      <c r="N63" s="114">
        <v>9.1400001525878904E-2</v>
      </c>
      <c r="O63" s="114">
        <v>4.6000001907348601E-3</v>
      </c>
      <c r="P63" s="114">
        <v>2.0000000000000002E-5</v>
      </c>
      <c r="Q63" s="114">
        <v>1E-3</v>
      </c>
      <c r="R63" s="114">
        <v>2.3E-2</v>
      </c>
      <c r="S63" s="114">
        <v>6.0000000000000001E-3</v>
      </c>
      <c r="T63" s="114">
        <v>3.8300000190734901E-2</v>
      </c>
      <c r="U63" s="114" t="s">
        <v>389</v>
      </c>
      <c r="V63" s="114">
        <v>0.107</v>
      </c>
      <c r="W63" s="114" t="s">
        <v>391</v>
      </c>
      <c r="X63" s="114" t="s">
        <v>389</v>
      </c>
      <c r="Y63" s="114" t="s">
        <v>389</v>
      </c>
      <c r="Z63" s="114" t="s">
        <v>389</v>
      </c>
      <c r="AA63" s="114" t="s">
        <v>389</v>
      </c>
      <c r="AB63" s="114" t="s">
        <v>389</v>
      </c>
      <c r="AC63" s="114" t="s">
        <v>389</v>
      </c>
      <c r="AD63" s="114" t="s">
        <v>389</v>
      </c>
      <c r="AE63" s="40"/>
      <c r="AF63" s="48" t="s">
        <v>389</v>
      </c>
      <c r="AG63" s="48" t="s">
        <v>389</v>
      </c>
      <c r="AH63" s="48" t="s">
        <v>389</v>
      </c>
      <c r="AI63" s="48" t="s">
        <v>389</v>
      </c>
      <c r="AJ63" s="48" t="s">
        <v>389</v>
      </c>
      <c r="AK63" s="114" t="s">
        <v>391</v>
      </c>
      <c r="AL63" s="46" t="s">
        <v>402</v>
      </c>
    </row>
    <row r="64" spans="1:38" ht="26.25" customHeight="1" thickBot="1" x14ac:dyDescent="0.3">
      <c r="A64" s="36" t="s">
        <v>45</v>
      </c>
      <c r="B64" s="51" t="s">
        <v>149</v>
      </c>
      <c r="C64" s="37" t="s">
        <v>150</v>
      </c>
      <c r="D64" s="38"/>
      <c r="E64" s="114" t="s">
        <v>390</v>
      </c>
      <c r="F64" s="114" t="s">
        <v>390</v>
      </c>
      <c r="G64" s="114" t="s">
        <v>390</v>
      </c>
      <c r="H64" s="114" t="s">
        <v>390</v>
      </c>
      <c r="I64" s="114" t="s">
        <v>390</v>
      </c>
      <c r="J64" s="114" t="s">
        <v>390</v>
      </c>
      <c r="K64" s="114" t="s">
        <v>390</v>
      </c>
      <c r="L64" s="114" t="s">
        <v>390</v>
      </c>
      <c r="M64" s="114" t="s">
        <v>390</v>
      </c>
      <c r="N64" s="114" t="s">
        <v>390</v>
      </c>
      <c r="O64" s="114" t="s">
        <v>390</v>
      </c>
      <c r="P64" s="114" t="s">
        <v>390</v>
      </c>
      <c r="Q64" s="114" t="s">
        <v>390</v>
      </c>
      <c r="R64" s="114" t="s">
        <v>390</v>
      </c>
      <c r="S64" s="114" t="s">
        <v>390</v>
      </c>
      <c r="T64" s="114" t="s">
        <v>390</v>
      </c>
      <c r="U64" s="114" t="s">
        <v>390</v>
      </c>
      <c r="V64" s="114" t="s">
        <v>390</v>
      </c>
      <c r="W64" s="114" t="s">
        <v>390</v>
      </c>
      <c r="X64" s="114" t="s">
        <v>390</v>
      </c>
      <c r="Y64" s="114" t="s">
        <v>390</v>
      </c>
      <c r="Z64" s="114" t="s">
        <v>390</v>
      </c>
      <c r="AA64" s="114" t="s">
        <v>390</v>
      </c>
      <c r="AB64" s="114" t="s">
        <v>390</v>
      </c>
      <c r="AC64" s="114" t="s">
        <v>390</v>
      </c>
      <c r="AD64" s="114" t="s">
        <v>390</v>
      </c>
      <c r="AE64" s="40"/>
      <c r="AF64" s="48" t="s">
        <v>389</v>
      </c>
      <c r="AG64" s="48" t="s">
        <v>389</v>
      </c>
      <c r="AH64" s="48" t="s">
        <v>389</v>
      </c>
      <c r="AI64" s="48" t="s">
        <v>389</v>
      </c>
      <c r="AJ64" s="48" t="s">
        <v>389</v>
      </c>
      <c r="AK64" s="114" t="s">
        <v>390</v>
      </c>
      <c r="AL64" s="41" t="s">
        <v>151</v>
      </c>
    </row>
    <row r="65" spans="1:38" ht="26.25" customHeight="1" thickBot="1" x14ac:dyDescent="0.3">
      <c r="A65" s="36" t="s">
        <v>45</v>
      </c>
      <c r="B65" s="42" t="s">
        <v>152</v>
      </c>
      <c r="C65" s="37" t="s">
        <v>153</v>
      </c>
      <c r="D65" s="38"/>
      <c r="E65" s="114">
        <v>0.59899999999999998</v>
      </c>
      <c r="F65" s="48" t="s">
        <v>389</v>
      </c>
      <c r="G65" s="48" t="s">
        <v>389</v>
      </c>
      <c r="H65" s="114">
        <v>4.0000000000000001E-3</v>
      </c>
      <c r="I65" s="114" t="s">
        <v>389</v>
      </c>
      <c r="J65" s="114" t="s">
        <v>389</v>
      </c>
      <c r="K65" s="114" t="s">
        <v>389</v>
      </c>
      <c r="L65" s="114" t="s">
        <v>389</v>
      </c>
      <c r="M65" s="48" t="s">
        <v>389</v>
      </c>
      <c r="N65" s="114" t="s">
        <v>389</v>
      </c>
      <c r="O65" s="114" t="s">
        <v>389</v>
      </c>
      <c r="P65" s="114" t="s">
        <v>389</v>
      </c>
      <c r="Q65" s="114" t="s">
        <v>389</v>
      </c>
      <c r="R65" s="114" t="s">
        <v>389</v>
      </c>
      <c r="S65" s="114" t="s">
        <v>389</v>
      </c>
      <c r="T65" s="114" t="s">
        <v>389</v>
      </c>
      <c r="U65" s="114" t="s">
        <v>389</v>
      </c>
      <c r="V65" s="114" t="s">
        <v>389</v>
      </c>
      <c r="W65" s="114" t="s">
        <v>389</v>
      </c>
      <c r="X65" s="114" t="s">
        <v>389</v>
      </c>
      <c r="Y65" s="114" t="s">
        <v>389</v>
      </c>
      <c r="Z65" s="114" t="s">
        <v>389</v>
      </c>
      <c r="AA65" s="114" t="s">
        <v>389</v>
      </c>
      <c r="AB65" s="114" t="s">
        <v>389</v>
      </c>
      <c r="AC65" s="114" t="s">
        <v>389</v>
      </c>
      <c r="AD65" s="114" t="s">
        <v>389</v>
      </c>
      <c r="AE65" s="40"/>
      <c r="AF65" s="48" t="s">
        <v>389</v>
      </c>
      <c r="AG65" s="48" t="s">
        <v>389</v>
      </c>
      <c r="AH65" s="48" t="s">
        <v>389</v>
      </c>
      <c r="AI65" s="48" t="s">
        <v>389</v>
      </c>
      <c r="AJ65" s="48" t="s">
        <v>389</v>
      </c>
      <c r="AK65" s="114">
        <v>399.7</v>
      </c>
      <c r="AL65" s="41" t="s">
        <v>154</v>
      </c>
    </row>
    <row r="66" spans="1:38" ht="26.25" customHeight="1" thickBot="1" x14ac:dyDescent="0.3">
      <c r="A66" s="36" t="s">
        <v>45</v>
      </c>
      <c r="B66" s="42" t="s">
        <v>155</v>
      </c>
      <c r="C66" s="37" t="s">
        <v>156</v>
      </c>
      <c r="D66" s="38"/>
      <c r="E66" s="114" t="s">
        <v>390</v>
      </c>
      <c r="F66" s="114" t="s">
        <v>390</v>
      </c>
      <c r="G66" s="114" t="s">
        <v>390</v>
      </c>
      <c r="H66" s="114" t="s">
        <v>390</v>
      </c>
      <c r="I66" s="114" t="s">
        <v>390</v>
      </c>
      <c r="J66" s="114" t="s">
        <v>390</v>
      </c>
      <c r="K66" s="114" t="s">
        <v>390</v>
      </c>
      <c r="L66" s="114" t="s">
        <v>390</v>
      </c>
      <c r="M66" s="114" t="s">
        <v>390</v>
      </c>
      <c r="N66" s="114" t="s">
        <v>390</v>
      </c>
      <c r="O66" s="114" t="s">
        <v>390</v>
      </c>
      <c r="P66" s="114" t="s">
        <v>390</v>
      </c>
      <c r="Q66" s="114" t="s">
        <v>390</v>
      </c>
      <c r="R66" s="114" t="s">
        <v>390</v>
      </c>
      <c r="S66" s="114" t="s">
        <v>390</v>
      </c>
      <c r="T66" s="114" t="s">
        <v>390</v>
      </c>
      <c r="U66" s="114" t="s">
        <v>390</v>
      </c>
      <c r="V66" s="114" t="s">
        <v>390</v>
      </c>
      <c r="W66" s="114" t="s">
        <v>390</v>
      </c>
      <c r="X66" s="114" t="s">
        <v>390</v>
      </c>
      <c r="Y66" s="114" t="s">
        <v>390</v>
      </c>
      <c r="Z66" s="114" t="s">
        <v>390</v>
      </c>
      <c r="AA66" s="114" t="s">
        <v>390</v>
      </c>
      <c r="AB66" s="114" t="s">
        <v>390</v>
      </c>
      <c r="AC66" s="114" t="s">
        <v>390</v>
      </c>
      <c r="AD66" s="114" t="s">
        <v>390</v>
      </c>
      <c r="AE66" s="40"/>
      <c r="AF66" s="48" t="s">
        <v>389</v>
      </c>
      <c r="AG66" s="48" t="s">
        <v>389</v>
      </c>
      <c r="AH66" s="48" t="s">
        <v>389</v>
      </c>
      <c r="AI66" s="48" t="s">
        <v>389</v>
      </c>
      <c r="AJ66" s="48" t="s">
        <v>389</v>
      </c>
      <c r="AK66" s="114" t="s">
        <v>390</v>
      </c>
      <c r="AL66" s="41" t="s">
        <v>157</v>
      </c>
    </row>
    <row r="67" spans="1:38" ht="26.25" customHeight="1" thickBot="1" x14ac:dyDescent="0.3">
      <c r="A67" s="36" t="s">
        <v>45</v>
      </c>
      <c r="B67" s="42" t="s">
        <v>158</v>
      </c>
      <c r="C67" s="37" t="s">
        <v>159</v>
      </c>
      <c r="D67" s="38"/>
      <c r="E67" s="114" t="s">
        <v>389</v>
      </c>
      <c r="F67" s="114" t="s">
        <v>389</v>
      </c>
      <c r="G67" s="114" t="s">
        <v>389</v>
      </c>
      <c r="H67" s="114" t="s">
        <v>389</v>
      </c>
      <c r="I67" s="114">
        <v>0.18559999999999999</v>
      </c>
      <c r="J67" s="114">
        <v>0.20880000000000001</v>
      </c>
      <c r="K67" s="114">
        <v>0.23200000000000001</v>
      </c>
      <c r="L67" s="114" t="s">
        <v>391</v>
      </c>
      <c r="M67" s="114" t="s">
        <v>391</v>
      </c>
      <c r="N67" s="114" t="s">
        <v>389</v>
      </c>
      <c r="O67" s="114" t="s">
        <v>389</v>
      </c>
      <c r="P67" s="114" t="s">
        <v>389</v>
      </c>
      <c r="Q67" s="114" t="s">
        <v>389</v>
      </c>
      <c r="R67" s="114" t="s">
        <v>389</v>
      </c>
      <c r="S67" s="114" t="s">
        <v>389</v>
      </c>
      <c r="T67" s="114" t="s">
        <v>389</v>
      </c>
      <c r="U67" s="114" t="s">
        <v>389</v>
      </c>
      <c r="V67" s="114" t="s">
        <v>389</v>
      </c>
      <c r="W67" s="114" t="s">
        <v>389</v>
      </c>
      <c r="X67" s="114" t="s">
        <v>389</v>
      </c>
      <c r="Y67" s="114" t="s">
        <v>389</v>
      </c>
      <c r="Z67" s="114" t="s">
        <v>389</v>
      </c>
      <c r="AA67" s="114" t="s">
        <v>389</v>
      </c>
      <c r="AB67" s="114" t="s">
        <v>389</v>
      </c>
      <c r="AC67" s="114" t="s">
        <v>389</v>
      </c>
      <c r="AD67" s="114" t="s">
        <v>389</v>
      </c>
      <c r="AE67" s="40"/>
      <c r="AF67" s="48" t="s">
        <v>389</v>
      </c>
      <c r="AG67" s="48" t="s">
        <v>389</v>
      </c>
      <c r="AH67" s="48" t="s">
        <v>389</v>
      </c>
      <c r="AI67" s="48" t="s">
        <v>389</v>
      </c>
      <c r="AJ67" s="48" t="s">
        <v>389</v>
      </c>
      <c r="AK67" s="114">
        <v>48.966333333333303</v>
      </c>
      <c r="AL67" s="41" t="s">
        <v>160</v>
      </c>
    </row>
    <row r="68" spans="1:38" ht="26.25" customHeight="1" thickBot="1" x14ac:dyDescent="0.3">
      <c r="A68" s="36" t="s">
        <v>45</v>
      </c>
      <c r="B68" s="42" t="s">
        <v>161</v>
      </c>
      <c r="C68" s="37" t="s">
        <v>162</v>
      </c>
      <c r="D68" s="38"/>
      <c r="E68" s="114" t="s">
        <v>390</v>
      </c>
      <c r="F68" s="114" t="s">
        <v>390</v>
      </c>
      <c r="G68" s="114" t="s">
        <v>390</v>
      </c>
      <c r="H68" s="114" t="s">
        <v>390</v>
      </c>
      <c r="I68" s="114" t="s">
        <v>390</v>
      </c>
      <c r="J68" s="114" t="s">
        <v>390</v>
      </c>
      <c r="K68" s="114" t="s">
        <v>390</v>
      </c>
      <c r="L68" s="114" t="s">
        <v>390</v>
      </c>
      <c r="M68" s="114" t="s">
        <v>390</v>
      </c>
      <c r="N68" s="114" t="s">
        <v>390</v>
      </c>
      <c r="O68" s="114" t="s">
        <v>390</v>
      </c>
      <c r="P68" s="114" t="s">
        <v>390</v>
      </c>
      <c r="Q68" s="114" t="s">
        <v>390</v>
      </c>
      <c r="R68" s="114" t="s">
        <v>390</v>
      </c>
      <c r="S68" s="114" t="s">
        <v>390</v>
      </c>
      <c r="T68" s="114" t="s">
        <v>390</v>
      </c>
      <c r="U68" s="114" t="s">
        <v>390</v>
      </c>
      <c r="V68" s="114" t="s">
        <v>390</v>
      </c>
      <c r="W68" s="114" t="s">
        <v>390</v>
      </c>
      <c r="X68" s="114" t="s">
        <v>390</v>
      </c>
      <c r="Y68" s="114" t="s">
        <v>390</v>
      </c>
      <c r="Z68" s="114" t="s">
        <v>390</v>
      </c>
      <c r="AA68" s="114" t="s">
        <v>390</v>
      </c>
      <c r="AB68" s="114" t="s">
        <v>390</v>
      </c>
      <c r="AC68" s="114" t="s">
        <v>390</v>
      </c>
      <c r="AD68" s="114" t="s">
        <v>390</v>
      </c>
      <c r="AE68" s="40"/>
      <c r="AF68" s="48" t="s">
        <v>389</v>
      </c>
      <c r="AG68" s="48" t="s">
        <v>389</v>
      </c>
      <c r="AH68" s="48" t="s">
        <v>389</v>
      </c>
      <c r="AI68" s="48" t="s">
        <v>389</v>
      </c>
      <c r="AJ68" s="48" t="s">
        <v>389</v>
      </c>
      <c r="AK68" s="114" t="s">
        <v>390</v>
      </c>
      <c r="AL68" s="46" t="s">
        <v>408</v>
      </c>
    </row>
    <row r="69" spans="1:38" ht="26.25" customHeight="1" thickBot="1" x14ac:dyDescent="0.3">
      <c r="A69" s="36" t="s">
        <v>45</v>
      </c>
      <c r="B69" s="36" t="s">
        <v>163</v>
      </c>
      <c r="C69" s="37" t="s">
        <v>164</v>
      </c>
      <c r="D69" s="47"/>
      <c r="E69" s="114" t="s">
        <v>390</v>
      </c>
      <c r="F69" s="114" t="s">
        <v>390</v>
      </c>
      <c r="G69" s="114" t="s">
        <v>390</v>
      </c>
      <c r="H69" s="114" t="s">
        <v>390</v>
      </c>
      <c r="I69" s="114" t="s">
        <v>390</v>
      </c>
      <c r="J69" s="114" t="s">
        <v>390</v>
      </c>
      <c r="K69" s="114" t="s">
        <v>390</v>
      </c>
      <c r="L69" s="114" t="s">
        <v>390</v>
      </c>
      <c r="M69" s="114" t="s">
        <v>390</v>
      </c>
      <c r="N69" s="114" t="s">
        <v>390</v>
      </c>
      <c r="O69" s="114" t="s">
        <v>390</v>
      </c>
      <c r="P69" s="114" t="s">
        <v>390</v>
      </c>
      <c r="Q69" s="114" t="s">
        <v>390</v>
      </c>
      <c r="R69" s="114" t="s">
        <v>390</v>
      </c>
      <c r="S69" s="114" t="s">
        <v>390</v>
      </c>
      <c r="T69" s="114" t="s">
        <v>390</v>
      </c>
      <c r="U69" s="114" t="s">
        <v>390</v>
      </c>
      <c r="V69" s="114" t="s">
        <v>390</v>
      </c>
      <c r="W69" s="114" t="s">
        <v>390</v>
      </c>
      <c r="X69" s="114" t="s">
        <v>390</v>
      </c>
      <c r="Y69" s="114" t="s">
        <v>390</v>
      </c>
      <c r="Z69" s="114" t="s">
        <v>390</v>
      </c>
      <c r="AA69" s="114" t="s">
        <v>390</v>
      </c>
      <c r="AB69" s="114" t="s">
        <v>390</v>
      </c>
      <c r="AC69" s="114" t="s">
        <v>390</v>
      </c>
      <c r="AD69" s="114" t="s">
        <v>390</v>
      </c>
      <c r="AE69" s="40"/>
      <c r="AF69" s="48" t="s">
        <v>389</v>
      </c>
      <c r="AG69" s="48" t="s">
        <v>389</v>
      </c>
      <c r="AH69" s="48" t="s">
        <v>389</v>
      </c>
      <c r="AI69" s="48" t="s">
        <v>389</v>
      </c>
      <c r="AJ69" s="48" t="s">
        <v>389</v>
      </c>
      <c r="AK69" s="114" t="s">
        <v>390</v>
      </c>
      <c r="AL69" s="46" t="s">
        <v>409</v>
      </c>
    </row>
    <row r="70" spans="1:38" ht="26.25" customHeight="1" thickBot="1" x14ac:dyDescent="0.3">
      <c r="A70" s="36" t="s">
        <v>45</v>
      </c>
      <c r="B70" s="36" t="s">
        <v>165</v>
      </c>
      <c r="C70" s="37" t="s">
        <v>361</v>
      </c>
      <c r="D70" s="47"/>
      <c r="E70" s="114">
        <v>0.75490811136077995</v>
      </c>
      <c r="F70" s="114">
        <v>3.9534152112970702</v>
      </c>
      <c r="G70" s="114">
        <v>4.6243412776399735</v>
      </c>
      <c r="H70" s="114">
        <v>0.16171232454998277</v>
      </c>
      <c r="I70" s="114">
        <v>5.2778598498736722E-2</v>
      </c>
      <c r="J70" s="114">
        <v>6.2354225067557445E-2</v>
      </c>
      <c r="K70" s="114">
        <v>9.1280361845221869E-2</v>
      </c>
      <c r="L70" s="114" t="s">
        <v>391</v>
      </c>
      <c r="M70" s="114">
        <v>0.29422262274991395</v>
      </c>
      <c r="N70" s="114">
        <v>9.2910999999999994E-2</v>
      </c>
      <c r="O70" s="114">
        <v>1.1600000000000001E-5</v>
      </c>
      <c r="P70" s="114">
        <v>0.1480108</v>
      </c>
      <c r="Q70" s="114">
        <v>8.7499999999999992E-6</v>
      </c>
      <c r="R70" s="114">
        <v>2.7760000000000003E-4</v>
      </c>
      <c r="S70" s="114">
        <v>9.0760000000000005E-4</v>
      </c>
      <c r="T70" s="114">
        <v>0.01</v>
      </c>
      <c r="U70" s="114" t="s">
        <v>391</v>
      </c>
      <c r="V70" s="114" t="s">
        <v>391</v>
      </c>
      <c r="W70" s="114">
        <v>1.6648E-2</v>
      </c>
      <c r="X70" s="114" t="s">
        <v>391</v>
      </c>
      <c r="Y70" s="114" t="s">
        <v>391</v>
      </c>
      <c r="Z70" s="114" t="s">
        <v>391</v>
      </c>
      <c r="AA70" s="114" t="s">
        <v>391</v>
      </c>
      <c r="AB70" s="114" t="s">
        <v>391</v>
      </c>
      <c r="AC70" s="114">
        <v>15</v>
      </c>
      <c r="AD70" s="114" t="s">
        <v>391</v>
      </c>
      <c r="AE70" s="40"/>
      <c r="AF70" s="48" t="s">
        <v>389</v>
      </c>
      <c r="AG70" s="48" t="s">
        <v>389</v>
      </c>
      <c r="AH70" s="48" t="s">
        <v>389</v>
      </c>
      <c r="AI70" s="48" t="s">
        <v>389</v>
      </c>
      <c r="AJ70" s="48" t="s">
        <v>389</v>
      </c>
      <c r="AK70" s="114" t="s">
        <v>389</v>
      </c>
      <c r="AL70" s="46" t="s">
        <v>402</v>
      </c>
    </row>
    <row r="71" spans="1:38" ht="26.25" customHeight="1" thickBot="1" x14ac:dyDescent="0.3">
      <c r="A71" s="36" t="s">
        <v>45</v>
      </c>
      <c r="B71" s="36" t="s">
        <v>166</v>
      </c>
      <c r="C71" s="37" t="s">
        <v>167</v>
      </c>
      <c r="D71" s="47"/>
      <c r="E71" s="114" t="s">
        <v>389</v>
      </c>
      <c r="F71" s="114" t="s">
        <v>392</v>
      </c>
      <c r="G71" s="114" t="s">
        <v>389</v>
      </c>
      <c r="H71" s="114" t="s">
        <v>389</v>
      </c>
      <c r="I71" s="114" t="s">
        <v>392</v>
      </c>
      <c r="J71" s="114" t="s">
        <v>392</v>
      </c>
      <c r="K71" s="114" t="s">
        <v>392</v>
      </c>
      <c r="L71" s="114" t="s">
        <v>392</v>
      </c>
      <c r="M71" s="114" t="s">
        <v>389</v>
      </c>
      <c r="N71" s="114" t="s">
        <v>389</v>
      </c>
      <c r="O71" s="114" t="s">
        <v>389</v>
      </c>
      <c r="P71" s="114" t="s">
        <v>389</v>
      </c>
      <c r="Q71" s="114" t="s">
        <v>389</v>
      </c>
      <c r="R71" s="114" t="s">
        <v>389</v>
      </c>
      <c r="S71" s="114" t="s">
        <v>389</v>
      </c>
      <c r="T71" s="114" t="s">
        <v>389</v>
      </c>
      <c r="U71" s="114" t="s">
        <v>389</v>
      </c>
      <c r="V71" s="114" t="s">
        <v>389</v>
      </c>
      <c r="W71" s="114" t="s">
        <v>389</v>
      </c>
      <c r="X71" s="114" t="s">
        <v>389</v>
      </c>
      <c r="Y71" s="114" t="s">
        <v>389</v>
      </c>
      <c r="Z71" s="114" t="s">
        <v>389</v>
      </c>
      <c r="AA71" s="114" t="s">
        <v>389</v>
      </c>
      <c r="AB71" s="114" t="s">
        <v>389</v>
      </c>
      <c r="AC71" s="114" t="s">
        <v>389</v>
      </c>
      <c r="AD71" s="114" t="s">
        <v>389</v>
      </c>
      <c r="AE71" s="40"/>
      <c r="AF71" s="48" t="s">
        <v>389</v>
      </c>
      <c r="AG71" s="48" t="s">
        <v>389</v>
      </c>
      <c r="AH71" s="48" t="s">
        <v>389</v>
      </c>
      <c r="AI71" s="48" t="s">
        <v>389</v>
      </c>
      <c r="AJ71" s="48" t="s">
        <v>389</v>
      </c>
      <c r="AK71" s="114" t="s">
        <v>389</v>
      </c>
      <c r="AL71" s="46" t="s">
        <v>402</v>
      </c>
    </row>
    <row r="72" spans="1:38" ht="26.25" customHeight="1" thickBot="1" x14ac:dyDescent="0.3">
      <c r="A72" s="36" t="s">
        <v>45</v>
      </c>
      <c r="B72" s="36" t="s">
        <v>168</v>
      </c>
      <c r="C72" s="37" t="s">
        <v>169</v>
      </c>
      <c r="D72" s="38"/>
      <c r="E72" s="114">
        <v>1.0613061606141627</v>
      </c>
      <c r="F72" s="114">
        <v>0.27232718825348573</v>
      </c>
      <c r="G72" s="114">
        <v>1.8178102623583663</v>
      </c>
      <c r="H72" s="114">
        <v>3.1313999999999999E-3</v>
      </c>
      <c r="I72" s="114">
        <v>2.1687214093730316</v>
      </c>
      <c r="J72" s="114">
        <v>2.4725020421076858</v>
      </c>
      <c r="K72" s="114">
        <v>2.9976648673833344</v>
      </c>
      <c r="L72" s="114" t="s">
        <v>391</v>
      </c>
      <c r="M72" s="114">
        <v>2.7714828272024787</v>
      </c>
      <c r="N72" s="114">
        <v>3.0101105750884547</v>
      </c>
      <c r="O72" s="114">
        <v>7.0340756537070281E-2</v>
      </c>
      <c r="P72" s="114">
        <v>0.18810633061228246</v>
      </c>
      <c r="Q72" s="114">
        <v>0.11527552295589935</v>
      </c>
      <c r="R72" s="114">
        <v>1.8603617102647607</v>
      </c>
      <c r="S72" s="114">
        <v>1.7662909548725605</v>
      </c>
      <c r="T72" s="114">
        <v>2.1045578871440358</v>
      </c>
      <c r="U72" s="114">
        <v>0.311935039118727</v>
      </c>
      <c r="V72" s="114">
        <v>27.779395751123428</v>
      </c>
      <c r="W72" s="114">
        <v>8.1948123580030003</v>
      </c>
      <c r="X72" s="114" t="s">
        <v>391</v>
      </c>
      <c r="Y72" s="114" t="s">
        <v>391</v>
      </c>
      <c r="Z72" s="114" t="s">
        <v>391</v>
      </c>
      <c r="AA72" s="114" t="s">
        <v>391</v>
      </c>
      <c r="AB72" s="114">
        <v>1.0085121521603426</v>
      </c>
      <c r="AC72" s="114">
        <v>0.45342173867809005</v>
      </c>
      <c r="AD72" s="114">
        <v>6.8342627160342699</v>
      </c>
      <c r="AE72" s="40"/>
      <c r="AF72" s="48" t="s">
        <v>389</v>
      </c>
      <c r="AG72" s="48" t="s">
        <v>389</v>
      </c>
      <c r="AH72" s="48" t="s">
        <v>389</v>
      </c>
      <c r="AI72" s="48" t="s">
        <v>389</v>
      </c>
      <c r="AJ72" s="48" t="s">
        <v>389</v>
      </c>
      <c r="AK72" s="114">
        <v>20496.302955936299</v>
      </c>
      <c r="AL72" s="41" t="s">
        <v>170</v>
      </c>
    </row>
    <row r="73" spans="1:38" ht="26.25" customHeight="1" thickBot="1" x14ac:dyDescent="0.3">
      <c r="A73" s="36" t="s">
        <v>45</v>
      </c>
      <c r="B73" s="36" t="s">
        <v>171</v>
      </c>
      <c r="C73" s="37" t="s">
        <v>172</v>
      </c>
      <c r="D73" s="38"/>
      <c r="E73" s="114">
        <v>0.3</v>
      </c>
      <c r="F73" s="114" t="s">
        <v>391</v>
      </c>
      <c r="G73" s="114">
        <v>0.33803</v>
      </c>
      <c r="H73" s="114" t="s">
        <v>391</v>
      </c>
      <c r="I73" s="114">
        <v>6.2515642432465504E-2</v>
      </c>
      <c r="J73" s="114">
        <v>8.8563826779326102E-2</v>
      </c>
      <c r="K73" s="114">
        <v>9.3225080820343295E-2</v>
      </c>
      <c r="L73" s="114" t="s">
        <v>391</v>
      </c>
      <c r="M73" s="114" t="s">
        <v>391</v>
      </c>
      <c r="N73" s="114">
        <v>2.0300149843264E-2</v>
      </c>
      <c r="O73" s="114" t="s">
        <v>391</v>
      </c>
      <c r="P73" s="114" t="s">
        <v>391</v>
      </c>
      <c r="Q73" s="114" t="s">
        <v>391</v>
      </c>
      <c r="R73" s="114">
        <v>4.3206870000000004</v>
      </c>
      <c r="S73" s="114" t="s">
        <v>391</v>
      </c>
      <c r="T73" s="114" t="s">
        <v>391</v>
      </c>
      <c r="U73" s="114" t="s">
        <v>391</v>
      </c>
      <c r="V73" s="114">
        <v>0.99413387016632604</v>
      </c>
      <c r="W73" s="114" t="s">
        <v>391</v>
      </c>
      <c r="X73" s="114" t="s">
        <v>391</v>
      </c>
      <c r="Y73" s="114" t="s">
        <v>391</v>
      </c>
      <c r="Z73" s="114" t="s">
        <v>391</v>
      </c>
      <c r="AA73" s="114" t="s">
        <v>391</v>
      </c>
      <c r="AB73" s="114" t="s">
        <v>391</v>
      </c>
      <c r="AC73" s="114" t="s">
        <v>389</v>
      </c>
      <c r="AD73" s="114" t="s">
        <v>389</v>
      </c>
      <c r="AE73" s="40"/>
      <c r="AF73" s="48" t="s">
        <v>389</v>
      </c>
      <c r="AG73" s="48" t="s">
        <v>389</v>
      </c>
      <c r="AH73" s="48" t="s">
        <v>389</v>
      </c>
      <c r="AI73" s="48" t="s">
        <v>389</v>
      </c>
      <c r="AJ73" s="48" t="s">
        <v>389</v>
      </c>
      <c r="AK73" s="114">
        <v>74.329205825427806</v>
      </c>
      <c r="AL73" s="41" t="s">
        <v>393</v>
      </c>
    </row>
    <row r="74" spans="1:38" ht="26.25" customHeight="1" thickBot="1" x14ac:dyDescent="0.3">
      <c r="A74" s="36" t="s">
        <v>45</v>
      </c>
      <c r="B74" s="36" t="s">
        <v>173</v>
      </c>
      <c r="C74" s="37" t="s">
        <v>174</v>
      </c>
      <c r="D74" s="38"/>
      <c r="E74" s="114">
        <v>5.2491974461999998E-2</v>
      </c>
      <c r="F74" s="114">
        <v>1.9142620061008399E-2</v>
      </c>
      <c r="G74" s="114">
        <v>0.43548799999999999</v>
      </c>
      <c r="H74" s="114" t="s">
        <v>391</v>
      </c>
      <c r="I74" s="114">
        <v>0.155531771632584</v>
      </c>
      <c r="J74" s="114">
        <v>0.345963129898475</v>
      </c>
      <c r="K74" s="114">
        <v>0.36525921058283101</v>
      </c>
      <c r="L74" s="114" t="s">
        <v>391</v>
      </c>
      <c r="M74" s="114">
        <v>6.8381277966101699</v>
      </c>
      <c r="N74" s="114">
        <v>5.0799999999999999E-4</v>
      </c>
      <c r="O74" s="114">
        <v>2.6975000000000002E-4</v>
      </c>
      <c r="P74" s="114">
        <v>1.4E-5</v>
      </c>
      <c r="Q74" s="114">
        <v>1.4E-5</v>
      </c>
      <c r="R74" s="114">
        <v>8.9770946353224805E-5</v>
      </c>
      <c r="S74" s="114">
        <v>4.0099999999999997E-3</v>
      </c>
      <c r="T74" s="114">
        <v>2.9856419529837299E-3</v>
      </c>
      <c r="U74" s="114" t="s">
        <v>391</v>
      </c>
      <c r="V74" s="114">
        <v>2.1700000000000001E-2</v>
      </c>
      <c r="W74" s="114">
        <v>7.0000000000000007E-2</v>
      </c>
      <c r="X74" s="114">
        <v>1.2669518064710199</v>
      </c>
      <c r="Y74" s="114">
        <v>1.2669518064710199</v>
      </c>
      <c r="Z74" s="114">
        <v>1.2669518064710199</v>
      </c>
      <c r="AA74" s="114">
        <v>0.15484966523534699</v>
      </c>
      <c r="AB74" s="114">
        <v>3.9557050846484199</v>
      </c>
      <c r="AC74" s="114" t="s">
        <v>391</v>
      </c>
      <c r="AD74" s="114" t="s">
        <v>389</v>
      </c>
      <c r="AE74" s="40"/>
      <c r="AF74" s="48" t="s">
        <v>389</v>
      </c>
      <c r="AG74" s="48" t="s">
        <v>389</v>
      </c>
      <c r="AH74" s="48" t="s">
        <v>389</v>
      </c>
      <c r="AI74" s="48" t="s">
        <v>389</v>
      </c>
      <c r="AJ74" s="48" t="s">
        <v>389</v>
      </c>
      <c r="AK74" s="114">
        <v>96.097999999999999</v>
      </c>
      <c r="AL74" s="46" t="s">
        <v>410</v>
      </c>
    </row>
    <row r="75" spans="1:38" ht="26.25" customHeight="1" thickBot="1" x14ac:dyDescent="0.25">
      <c r="A75" s="36" t="s">
        <v>45</v>
      </c>
      <c r="B75" s="36" t="s">
        <v>175</v>
      </c>
      <c r="C75" s="37" t="s">
        <v>176</v>
      </c>
      <c r="D75" s="47"/>
      <c r="E75" s="48" t="s">
        <v>390</v>
      </c>
      <c r="F75" s="48" t="s">
        <v>390</v>
      </c>
      <c r="G75" s="48" t="s">
        <v>390</v>
      </c>
      <c r="H75" s="48" t="s">
        <v>390</v>
      </c>
      <c r="I75" s="48" t="s">
        <v>390</v>
      </c>
      <c r="J75" s="48" t="s">
        <v>390</v>
      </c>
      <c r="K75" s="48" t="s">
        <v>390</v>
      </c>
      <c r="L75" s="48" t="s">
        <v>390</v>
      </c>
      <c r="M75" s="48" t="s">
        <v>390</v>
      </c>
      <c r="N75" s="48" t="s">
        <v>390</v>
      </c>
      <c r="O75" s="48" t="s">
        <v>390</v>
      </c>
      <c r="P75" s="48" t="s">
        <v>390</v>
      </c>
      <c r="Q75" s="48" t="s">
        <v>390</v>
      </c>
      <c r="R75" s="48" t="s">
        <v>390</v>
      </c>
      <c r="S75" s="48" t="s">
        <v>390</v>
      </c>
      <c r="T75" s="48" t="s">
        <v>390</v>
      </c>
      <c r="U75" s="48" t="s">
        <v>390</v>
      </c>
      <c r="V75" s="48" t="s">
        <v>390</v>
      </c>
      <c r="W75" s="48" t="s">
        <v>390</v>
      </c>
      <c r="X75" s="48" t="s">
        <v>390</v>
      </c>
      <c r="Y75" s="48" t="s">
        <v>390</v>
      </c>
      <c r="Z75" s="48" t="s">
        <v>390</v>
      </c>
      <c r="AA75" s="48" t="s">
        <v>390</v>
      </c>
      <c r="AB75" s="48" t="s">
        <v>390</v>
      </c>
      <c r="AC75" s="48" t="s">
        <v>390</v>
      </c>
      <c r="AD75" s="48" t="s">
        <v>390</v>
      </c>
      <c r="AE75" s="40"/>
      <c r="AF75" s="48" t="s">
        <v>390</v>
      </c>
      <c r="AG75" s="48" t="s">
        <v>390</v>
      </c>
      <c r="AH75" s="48" t="s">
        <v>390</v>
      </c>
      <c r="AI75" s="48" t="s">
        <v>390</v>
      </c>
      <c r="AJ75" s="48" t="s">
        <v>390</v>
      </c>
      <c r="AK75" s="48" t="s">
        <v>390</v>
      </c>
      <c r="AL75" s="46" t="s">
        <v>411</v>
      </c>
    </row>
    <row r="76" spans="1:38" ht="26.25" customHeight="1" thickBot="1" x14ac:dyDescent="0.3">
      <c r="A76" s="36" t="s">
        <v>45</v>
      </c>
      <c r="B76" s="36" t="s">
        <v>177</v>
      </c>
      <c r="C76" s="37" t="s">
        <v>178</v>
      </c>
      <c r="D76" s="38"/>
      <c r="E76" s="114" t="s">
        <v>392</v>
      </c>
      <c r="F76" s="114" t="s">
        <v>391</v>
      </c>
      <c r="G76" s="114" t="s">
        <v>392</v>
      </c>
      <c r="H76" s="114" t="s">
        <v>391</v>
      </c>
      <c r="I76" s="114" t="s">
        <v>392</v>
      </c>
      <c r="J76" s="114" t="s">
        <v>392</v>
      </c>
      <c r="K76" s="114" t="s">
        <v>392</v>
      </c>
      <c r="L76" s="114" t="s">
        <v>391</v>
      </c>
      <c r="M76" s="114" t="s">
        <v>391</v>
      </c>
      <c r="N76" s="114" t="s">
        <v>392</v>
      </c>
      <c r="O76" s="114" t="s">
        <v>392</v>
      </c>
      <c r="P76" s="114" t="s">
        <v>392</v>
      </c>
      <c r="Q76" s="114" t="s">
        <v>392</v>
      </c>
      <c r="R76" s="114" t="s">
        <v>391</v>
      </c>
      <c r="S76" s="114" t="s">
        <v>392</v>
      </c>
      <c r="T76" s="114" t="s">
        <v>391</v>
      </c>
      <c r="U76" s="114" t="s">
        <v>391</v>
      </c>
      <c r="V76" s="114" t="s">
        <v>392</v>
      </c>
      <c r="W76" s="114" t="s">
        <v>392</v>
      </c>
      <c r="X76" s="114" t="s">
        <v>391</v>
      </c>
      <c r="Y76" s="114" t="s">
        <v>391</v>
      </c>
      <c r="Z76" s="114" t="s">
        <v>391</v>
      </c>
      <c r="AA76" s="114" t="s">
        <v>391</v>
      </c>
      <c r="AB76" s="114" t="s">
        <v>391</v>
      </c>
      <c r="AC76" s="114" t="s">
        <v>391</v>
      </c>
      <c r="AD76" s="114" t="s">
        <v>389</v>
      </c>
      <c r="AE76" s="40"/>
      <c r="AF76" s="48" t="s">
        <v>389</v>
      </c>
      <c r="AG76" s="48" t="s">
        <v>389</v>
      </c>
      <c r="AH76" s="48" t="s">
        <v>389</v>
      </c>
      <c r="AI76" s="48" t="s">
        <v>389</v>
      </c>
      <c r="AJ76" s="48" t="s">
        <v>389</v>
      </c>
      <c r="AK76" s="114" t="s">
        <v>392</v>
      </c>
      <c r="AL76" s="41" t="s">
        <v>179</v>
      </c>
    </row>
    <row r="77" spans="1:38" ht="26.25" customHeight="1" thickBot="1" x14ac:dyDescent="0.3">
      <c r="A77" s="36" t="s">
        <v>45</v>
      </c>
      <c r="B77" s="36" t="s">
        <v>180</v>
      </c>
      <c r="C77" s="37" t="s">
        <v>181</v>
      </c>
      <c r="D77" s="38"/>
      <c r="E77" s="114" t="s">
        <v>392</v>
      </c>
      <c r="F77" s="114" t="s">
        <v>391</v>
      </c>
      <c r="G77" s="114" t="s">
        <v>392</v>
      </c>
      <c r="H77" s="114" t="s">
        <v>391</v>
      </c>
      <c r="I77" s="114" t="s">
        <v>392</v>
      </c>
      <c r="J77" s="114" t="s">
        <v>392</v>
      </c>
      <c r="K77" s="114" t="s">
        <v>392</v>
      </c>
      <c r="L77" s="114" t="s">
        <v>391</v>
      </c>
      <c r="M77" s="114" t="s">
        <v>391</v>
      </c>
      <c r="N77" s="114" t="s">
        <v>392</v>
      </c>
      <c r="O77" s="114" t="s">
        <v>392</v>
      </c>
      <c r="P77" s="114" t="s">
        <v>392</v>
      </c>
      <c r="Q77" s="114" t="s">
        <v>392</v>
      </c>
      <c r="R77" s="114" t="s">
        <v>391</v>
      </c>
      <c r="S77" s="114" t="s">
        <v>392</v>
      </c>
      <c r="T77" s="114" t="s">
        <v>391</v>
      </c>
      <c r="U77" s="114" t="s">
        <v>391</v>
      </c>
      <c r="V77" s="114" t="s">
        <v>392</v>
      </c>
      <c r="W77" s="114" t="s">
        <v>392</v>
      </c>
      <c r="X77" s="114" t="s">
        <v>391</v>
      </c>
      <c r="Y77" s="114" t="s">
        <v>391</v>
      </c>
      <c r="Z77" s="114" t="s">
        <v>391</v>
      </c>
      <c r="AA77" s="114" t="s">
        <v>391</v>
      </c>
      <c r="AB77" s="114" t="s">
        <v>391</v>
      </c>
      <c r="AC77" s="114" t="s">
        <v>391</v>
      </c>
      <c r="AD77" s="114" t="s">
        <v>389</v>
      </c>
      <c r="AE77" s="40"/>
      <c r="AF77" s="48" t="s">
        <v>389</v>
      </c>
      <c r="AG77" s="48" t="s">
        <v>389</v>
      </c>
      <c r="AH77" s="48" t="s">
        <v>389</v>
      </c>
      <c r="AI77" s="48" t="s">
        <v>389</v>
      </c>
      <c r="AJ77" s="48" t="s">
        <v>389</v>
      </c>
      <c r="AK77" s="114" t="s">
        <v>392</v>
      </c>
      <c r="AL77" s="41" t="s">
        <v>182</v>
      </c>
    </row>
    <row r="78" spans="1:38" ht="26.25" customHeight="1" thickBot="1" x14ac:dyDescent="0.3">
      <c r="A78" s="36" t="s">
        <v>45</v>
      </c>
      <c r="B78" s="36" t="s">
        <v>183</v>
      </c>
      <c r="C78" s="37" t="s">
        <v>184</v>
      </c>
      <c r="D78" s="38"/>
      <c r="E78" s="114" t="s">
        <v>392</v>
      </c>
      <c r="F78" s="114" t="s">
        <v>391</v>
      </c>
      <c r="G78" s="114" t="s">
        <v>392</v>
      </c>
      <c r="H78" s="114" t="s">
        <v>391</v>
      </c>
      <c r="I78" s="114" t="s">
        <v>392</v>
      </c>
      <c r="J78" s="114" t="s">
        <v>392</v>
      </c>
      <c r="K78" s="114" t="s">
        <v>392</v>
      </c>
      <c r="L78" s="114" t="s">
        <v>392</v>
      </c>
      <c r="M78" s="114" t="s">
        <v>391</v>
      </c>
      <c r="N78" s="114" t="s">
        <v>392</v>
      </c>
      <c r="O78" s="114" t="s">
        <v>392</v>
      </c>
      <c r="P78" s="114" t="s">
        <v>392</v>
      </c>
      <c r="Q78" s="114" t="s">
        <v>392</v>
      </c>
      <c r="R78" s="114" t="s">
        <v>392</v>
      </c>
      <c r="S78" s="114" t="s">
        <v>392</v>
      </c>
      <c r="T78" s="114" t="s">
        <v>392</v>
      </c>
      <c r="U78" s="114" t="s">
        <v>391</v>
      </c>
      <c r="V78" s="114" t="s">
        <v>392</v>
      </c>
      <c r="W78" s="114" t="s">
        <v>392</v>
      </c>
      <c r="X78" s="114" t="s">
        <v>391</v>
      </c>
      <c r="Y78" s="114" t="s">
        <v>391</v>
      </c>
      <c r="Z78" s="114" t="s">
        <v>391</v>
      </c>
      <c r="AA78" s="114" t="s">
        <v>391</v>
      </c>
      <c r="AB78" s="114" t="s">
        <v>391</v>
      </c>
      <c r="AC78" s="114" t="s">
        <v>391</v>
      </c>
      <c r="AD78" s="114" t="s">
        <v>392</v>
      </c>
      <c r="AE78" s="40"/>
      <c r="AF78" s="48" t="s">
        <v>389</v>
      </c>
      <c r="AG78" s="48" t="s">
        <v>389</v>
      </c>
      <c r="AH78" s="48" t="s">
        <v>389</v>
      </c>
      <c r="AI78" s="48" t="s">
        <v>389</v>
      </c>
      <c r="AJ78" s="48" t="s">
        <v>389</v>
      </c>
      <c r="AK78" s="114" t="s">
        <v>392</v>
      </c>
      <c r="AL78" s="41" t="s">
        <v>401</v>
      </c>
    </row>
    <row r="79" spans="1:38" ht="26.25" customHeight="1" thickBot="1" x14ac:dyDescent="0.3">
      <c r="A79" s="36" t="s">
        <v>45</v>
      </c>
      <c r="B79" s="36" t="s">
        <v>185</v>
      </c>
      <c r="C79" s="37" t="s">
        <v>186</v>
      </c>
      <c r="D79" s="38"/>
      <c r="E79" s="114" t="s">
        <v>392</v>
      </c>
      <c r="F79" s="114" t="s">
        <v>391</v>
      </c>
      <c r="G79" s="114" t="s">
        <v>392</v>
      </c>
      <c r="H79" s="114" t="s">
        <v>391</v>
      </c>
      <c r="I79" s="114" t="s">
        <v>392</v>
      </c>
      <c r="J79" s="114" t="s">
        <v>392</v>
      </c>
      <c r="K79" s="114" t="s">
        <v>392</v>
      </c>
      <c r="L79" s="114" t="s">
        <v>391</v>
      </c>
      <c r="M79" s="114" t="s">
        <v>391</v>
      </c>
      <c r="N79" s="114" t="s">
        <v>392</v>
      </c>
      <c r="O79" s="114" t="s">
        <v>392</v>
      </c>
      <c r="P79" s="114" t="s">
        <v>392</v>
      </c>
      <c r="Q79" s="114" t="s">
        <v>392</v>
      </c>
      <c r="R79" s="114" t="s">
        <v>391</v>
      </c>
      <c r="S79" s="114" t="s">
        <v>392</v>
      </c>
      <c r="T79" s="114" t="s">
        <v>392</v>
      </c>
      <c r="U79" s="114" t="s">
        <v>391</v>
      </c>
      <c r="V79" s="114" t="s">
        <v>392</v>
      </c>
      <c r="W79" s="114" t="s">
        <v>392</v>
      </c>
      <c r="X79" s="114" t="s">
        <v>391</v>
      </c>
      <c r="Y79" s="114" t="s">
        <v>391</v>
      </c>
      <c r="Z79" s="114" t="s">
        <v>391</v>
      </c>
      <c r="AA79" s="114" t="s">
        <v>391</v>
      </c>
      <c r="AB79" s="114" t="s">
        <v>391</v>
      </c>
      <c r="AC79" s="114" t="s">
        <v>391</v>
      </c>
      <c r="AD79" s="114" t="s">
        <v>389</v>
      </c>
      <c r="AE79" s="40"/>
      <c r="AF79" s="48" t="s">
        <v>389</v>
      </c>
      <c r="AG79" s="48" t="s">
        <v>389</v>
      </c>
      <c r="AH79" s="48" t="s">
        <v>389</v>
      </c>
      <c r="AI79" s="48" t="s">
        <v>389</v>
      </c>
      <c r="AJ79" s="48" t="s">
        <v>389</v>
      </c>
      <c r="AK79" s="114" t="s">
        <v>392</v>
      </c>
      <c r="AL79" s="41" t="s">
        <v>187</v>
      </c>
    </row>
    <row r="80" spans="1:38" ht="26.25" customHeight="1" thickBot="1" x14ac:dyDescent="0.3">
      <c r="A80" s="36" t="s">
        <v>45</v>
      </c>
      <c r="B80" s="42" t="s">
        <v>188</v>
      </c>
      <c r="C80" s="45" t="s">
        <v>189</v>
      </c>
      <c r="D80" s="38"/>
      <c r="E80" s="114">
        <v>0.28294883103942597</v>
      </c>
      <c r="F80" s="114" t="s">
        <v>391</v>
      </c>
      <c r="G80" s="114">
        <v>3.0473141825476802</v>
      </c>
      <c r="H80" s="114" t="s">
        <v>391</v>
      </c>
      <c r="I80" s="114">
        <v>6.4793689157750495E-2</v>
      </c>
      <c r="J80" s="114">
        <v>7.7302351767873506E-2</v>
      </c>
      <c r="K80" s="114">
        <v>8.1924066369068599E-2</v>
      </c>
      <c r="L80" s="114" t="s">
        <v>391</v>
      </c>
      <c r="M80" s="114" t="s">
        <v>391</v>
      </c>
      <c r="N80" s="114">
        <v>6.3819470562390199</v>
      </c>
      <c r="O80" s="114">
        <v>0.12153196074985401</v>
      </c>
      <c r="P80" s="114">
        <v>8.2324286250000003E-2</v>
      </c>
      <c r="Q80" s="114">
        <v>0.48951</v>
      </c>
      <c r="R80" s="114">
        <v>2.72596423186326E-2</v>
      </c>
      <c r="S80" s="114">
        <v>4.2571623653220803</v>
      </c>
      <c r="T80" s="114">
        <v>2.0608197436023299E-2</v>
      </c>
      <c r="U80" s="114" t="s">
        <v>391</v>
      </c>
      <c r="V80" s="114">
        <v>13.059515459871101</v>
      </c>
      <c r="W80" s="114">
        <v>1.1384399999999999</v>
      </c>
      <c r="X80" s="114" t="s">
        <v>391</v>
      </c>
      <c r="Y80" s="114" t="s">
        <v>389</v>
      </c>
      <c r="Z80" s="114" t="s">
        <v>391</v>
      </c>
      <c r="AA80" s="114" t="s">
        <v>391</v>
      </c>
      <c r="AB80" s="114" t="s">
        <v>391</v>
      </c>
      <c r="AC80" s="114" t="s">
        <v>391</v>
      </c>
      <c r="AD80" s="114">
        <v>3.9444867079497202E-4</v>
      </c>
      <c r="AE80" s="40"/>
      <c r="AF80" s="48" t="s">
        <v>389</v>
      </c>
      <c r="AG80" s="48" t="s">
        <v>389</v>
      </c>
      <c r="AH80" s="48" t="s">
        <v>389</v>
      </c>
      <c r="AI80" s="48" t="s">
        <v>389</v>
      </c>
      <c r="AJ80" s="48" t="s">
        <v>389</v>
      </c>
      <c r="AK80" s="114">
        <v>252.21479500000001</v>
      </c>
      <c r="AL80" s="41" t="s">
        <v>394</v>
      </c>
    </row>
    <row r="81" spans="1:38" ht="26.25" customHeight="1" thickBot="1" x14ac:dyDescent="0.3">
      <c r="A81" s="36" t="s">
        <v>45</v>
      </c>
      <c r="B81" s="42" t="s">
        <v>190</v>
      </c>
      <c r="C81" s="45" t="s">
        <v>191</v>
      </c>
      <c r="D81" s="38"/>
      <c r="E81" s="114" t="s">
        <v>391</v>
      </c>
      <c r="F81" s="114" t="s">
        <v>391</v>
      </c>
      <c r="G81" s="114" t="s">
        <v>391</v>
      </c>
      <c r="H81" s="114" t="s">
        <v>391</v>
      </c>
      <c r="I81" s="114" t="s">
        <v>392</v>
      </c>
      <c r="J81" s="114" t="s">
        <v>392</v>
      </c>
      <c r="K81" s="114" t="s">
        <v>392</v>
      </c>
      <c r="L81" s="114" t="s">
        <v>391</v>
      </c>
      <c r="M81" s="114" t="s">
        <v>391</v>
      </c>
      <c r="N81" s="114" t="s">
        <v>391</v>
      </c>
      <c r="O81" s="114" t="s">
        <v>391</v>
      </c>
      <c r="P81" s="114" t="s">
        <v>391</v>
      </c>
      <c r="Q81" s="114" t="s">
        <v>391</v>
      </c>
      <c r="R81" s="114" t="s">
        <v>391</v>
      </c>
      <c r="S81" s="114" t="s">
        <v>391</v>
      </c>
      <c r="T81" s="114" t="s">
        <v>391</v>
      </c>
      <c r="U81" s="114" t="s">
        <v>391</v>
      </c>
      <c r="V81" s="114" t="s">
        <v>391</v>
      </c>
      <c r="W81" s="114" t="s">
        <v>391</v>
      </c>
      <c r="X81" s="114" t="s">
        <v>391</v>
      </c>
      <c r="Y81" s="114" t="s">
        <v>391</v>
      </c>
      <c r="Z81" s="114" t="s">
        <v>391</v>
      </c>
      <c r="AA81" s="114" t="s">
        <v>391</v>
      </c>
      <c r="AB81" s="114" t="s">
        <v>391</v>
      </c>
      <c r="AC81" s="114" t="s">
        <v>391</v>
      </c>
      <c r="AD81" s="114" t="s">
        <v>389</v>
      </c>
      <c r="AE81" s="40"/>
      <c r="AF81" s="48" t="s">
        <v>389</v>
      </c>
      <c r="AG81" s="48" t="s">
        <v>389</v>
      </c>
      <c r="AH81" s="48" t="s">
        <v>389</v>
      </c>
      <c r="AI81" s="48" t="s">
        <v>389</v>
      </c>
      <c r="AJ81" s="48" t="s">
        <v>389</v>
      </c>
      <c r="AK81" s="114" t="s">
        <v>391</v>
      </c>
      <c r="AL81" s="46" t="s">
        <v>412</v>
      </c>
    </row>
    <row r="82" spans="1:38" ht="26.25" customHeight="1" thickBot="1" x14ac:dyDescent="0.3">
      <c r="A82" s="36" t="s">
        <v>192</v>
      </c>
      <c r="B82" s="42" t="s">
        <v>193</v>
      </c>
      <c r="C82" s="53" t="s">
        <v>194</v>
      </c>
      <c r="D82" s="38"/>
      <c r="E82" s="114" t="s">
        <v>389</v>
      </c>
      <c r="F82" s="114">
        <v>6.14287600000001</v>
      </c>
      <c r="G82" s="114" t="s">
        <v>389</v>
      </c>
      <c r="H82" s="114" t="s">
        <v>389</v>
      </c>
      <c r="I82" s="114" t="s">
        <v>391</v>
      </c>
      <c r="J82" s="114" t="s">
        <v>391</v>
      </c>
      <c r="K82" s="114" t="s">
        <v>391</v>
      </c>
      <c r="L82" s="114" t="s">
        <v>389</v>
      </c>
      <c r="M82" s="114" t="s">
        <v>389</v>
      </c>
      <c r="N82" s="114" t="s">
        <v>389</v>
      </c>
      <c r="O82" s="114" t="s">
        <v>389</v>
      </c>
      <c r="P82" s="114" t="s">
        <v>389</v>
      </c>
      <c r="Q82" s="114" t="s">
        <v>389</v>
      </c>
      <c r="R82" s="114" t="s">
        <v>389</v>
      </c>
      <c r="S82" s="114" t="s">
        <v>389</v>
      </c>
      <c r="T82" s="114" t="s">
        <v>389</v>
      </c>
      <c r="U82" s="114" t="s">
        <v>389</v>
      </c>
      <c r="V82" s="114" t="s">
        <v>389</v>
      </c>
      <c r="W82" s="114" t="s">
        <v>389</v>
      </c>
      <c r="X82" s="114" t="s">
        <v>389</v>
      </c>
      <c r="Y82" s="114" t="s">
        <v>389</v>
      </c>
      <c r="Z82" s="114" t="s">
        <v>389</v>
      </c>
      <c r="AA82" s="114" t="s">
        <v>389</v>
      </c>
      <c r="AB82" s="114" t="s">
        <v>389</v>
      </c>
      <c r="AC82" s="114" t="s">
        <v>389</v>
      </c>
      <c r="AD82" s="114" t="s">
        <v>389</v>
      </c>
      <c r="AE82" s="40"/>
      <c r="AF82" s="48" t="s">
        <v>389</v>
      </c>
      <c r="AG82" s="48" t="s">
        <v>389</v>
      </c>
      <c r="AH82" s="48" t="s">
        <v>389</v>
      </c>
      <c r="AI82" s="48" t="s">
        <v>389</v>
      </c>
      <c r="AJ82" s="48" t="s">
        <v>389</v>
      </c>
      <c r="AK82" s="114">
        <v>10.96467</v>
      </c>
      <c r="AL82" s="46" t="s">
        <v>203</v>
      </c>
    </row>
    <row r="83" spans="1:38" ht="26.25" customHeight="1" thickBot="1" x14ac:dyDescent="0.3">
      <c r="A83" s="36" t="s">
        <v>45</v>
      </c>
      <c r="B83" s="54" t="s">
        <v>195</v>
      </c>
      <c r="C83" s="55" t="s">
        <v>196</v>
      </c>
      <c r="D83" s="38"/>
      <c r="E83" s="114" t="s">
        <v>391</v>
      </c>
      <c r="F83" s="114">
        <v>2.0042247073153701</v>
      </c>
      <c r="G83" s="114" t="s">
        <v>389</v>
      </c>
      <c r="H83" s="114" t="s">
        <v>389</v>
      </c>
      <c r="I83" s="114">
        <v>3.25852359166575E-3</v>
      </c>
      <c r="J83" s="114">
        <v>1.65319661558814E-2</v>
      </c>
      <c r="K83" s="114">
        <v>8.9068851284312703E-2</v>
      </c>
      <c r="L83" s="114" t="s">
        <v>391</v>
      </c>
      <c r="M83" s="114">
        <v>5.7751449999999995E-4</v>
      </c>
      <c r="N83" s="114" t="s">
        <v>391</v>
      </c>
      <c r="O83" s="114" t="s">
        <v>391</v>
      </c>
      <c r="P83" s="114" t="s">
        <v>389</v>
      </c>
      <c r="Q83" s="114" t="s">
        <v>389</v>
      </c>
      <c r="R83" s="114" t="s">
        <v>391</v>
      </c>
      <c r="S83" s="114" t="s">
        <v>389</v>
      </c>
      <c r="T83" s="114" t="s">
        <v>389</v>
      </c>
      <c r="U83" s="114" t="s">
        <v>389</v>
      </c>
      <c r="V83" s="114" t="s">
        <v>389</v>
      </c>
      <c r="W83" s="114" t="s">
        <v>391</v>
      </c>
      <c r="X83" s="114" t="s">
        <v>391</v>
      </c>
      <c r="Y83" s="114" t="s">
        <v>391</v>
      </c>
      <c r="Z83" s="114" t="s">
        <v>391</v>
      </c>
      <c r="AA83" s="114" t="s">
        <v>391</v>
      </c>
      <c r="AB83" s="114" t="s">
        <v>391</v>
      </c>
      <c r="AC83" s="114" t="s">
        <v>391</v>
      </c>
      <c r="AD83" s="114" t="s">
        <v>389</v>
      </c>
      <c r="AE83" s="40"/>
      <c r="AF83" s="48" t="s">
        <v>389</v>
      </c>
      <c r="AG83" s="48" t="s">
        <v>389</v>
      </c>
      <c r="AH83" s="48" t="s">
        <v>389</v>
      </c>
      <c r="AI83" s="48" t="s">
        <v>389</v>
      </c>
      <c r="AJ83" s="48" t="s">
        <v>389</v>
      </c>
      <c r="AK83" s="114">
        <v>6300</v>
      </c>
      <c r="AL83" s="41" t="s">
        <v>395</v>
      </c>
    </row>
    <row r="84" spans="1:38" ht="26.25" customHeight="1" thickBot="1" x14ac:dyDescent="0.3">
      <c r="A84" s="36" t="s">
        <v>45</v>
      </c>
      <c r="B84" s="54" t="s">
        <v>197</v>
      </c>
      <c r="C84" s="55" t="s">
        <v>198</v>
      </c>
      <c r="D84" s="38"/>
      <c r="E84" s="114" t="s">
        <v>391</v>
      </c>
      <c r="F84" s="114" t="s">
        <v>392</v>
      </c>
      <c r="G84" s="114" t="s">
        <v>389</v>
      </c>
      <c r="H84" s="114" t="s">
        <v>389</v>
      </c>
      <c r="I84" s="114" t="s">
        <v>392</v>
      </c>
      <c r="J84" s="114" t="s">
        <v>392</v>
      </c>
      <c r="K84" s="114" t="s">
        <v>392</v>
      </c>
      <c r="L84" s="114" t="s">
        <v>392</v>
      </c>
      <c r="M84" s="114" t="s">
        <v>392</v>
      </c>
      <c r="N84" s="114" t="s">
        <v>391</v>
      </c>
      <c r="O84" s="114" t="s">
        <v>391</v>
      </c>
      <c r="P84" s="114" t="s">
        <v>389</v>
      </c>
      <c r="Q84" s="114" t="s">
        <v>389</v>
      </c>
      <c r="R84" s="114" t="s">
        <v>389</v>
      </c>
      <c r="S84" s="114" t="s">
        <v>389</v>
      </c>
      <c r="T84" s="114" t="s">
        <v>389</v>
      </c>
      <c r="U84" s="114" t="s">
        <v>389</v>
      </c>
      <c r="V84" s="114" t="s">
        <v>389</v>
      </c>
      <c r="W84" s="114" t="s">
        <v>391</v>
      </c>
      <c r="X84" s="114" t="s">
        <v>391</v>
      </c>
      <c r="Y84" s="114" t="s">
        <v>391</v>
      </c>
      <c r="Z84" s="114" t="s">
        <v>391</v>
      </c>
      <c r="AA84" s="114" t="s">
        <v>391</v>
      </c>
      <c r="AB84" s="114" t="s">
        <v>391</v>
      </c>
      <c r="AC84" s="114" t="s">
        <v>391</v>
      </c>
      <c r="AD84" s="114" t="s">
        <v>389</v>
      </c>
      <c r="AE84" s="40"/>
      <c r="AF84" s="48" t="s">
        <v>389</v>
      </c>
      <c r="AG84" s="48" t="s">
        <v>389</v>
      </c>
      <c r="AH84" s="48" t="s">
        <v>389</v>
      </c>
      <c r="AI84" s="48" t="s">
        <v>389</v>
      </c>
      <c r="AJ84" s="48" t="s">
        <v>389</v>
      </c>
      <c r="AK84" s="48" t="s">
        <v>391</v>
      </c>
      <c r="AL84" s="46" t="s">
        <v>402</v>
      </c>
    </row>
    <row r="85" spans="1:38" ht="26.25" customHeight="1" thickBot="1" x14ac:dyDescent="0.3">
      <c r="A85" s="36" t="s">
        <v>192</v>
      </c>
      <c r="B85" s="45" t="s">
        <v>199</v>
      </c>
      <c r="C85" s="55" t="s">
        <v>378</v>
      </c>
      <c r="D85" s="38"/>
      <c r="E85" s="114" t="s">
        <v>389</v>
      </c>
      <c r="F85" s="114">
        <v>18.972838074999999</v>
      </c>
      <c r="G85" s="114" t="s">
        <v>389</v>
      </c>
      <c r="H85" s="114" t="s">
        <v>389</v>
      </c>
      <c r="I85" s="114" t="s">
        <v>389</v>
      </c>
      <c r="J85" s="114" t="s">
        <v>389</v>
      </c>
      <c r="K85" s="114" t="s">
        <v>389</v>
      </c>
      <c r="L85" s="114" t="s">
        <v>389</v>
      </c>
      <c r="M85" s="114" t="s">
        <v>389</v>
      </c>
      <c r="N85" s="114" t="s">
        <v>389</v>
      </c>
      <c r="O85" s="114" t="s">
        <v>389</v>
      </c>
      <c r="P85" s="114" t="s">
        <v>389</v>
      </c>
      <c r="Q85" s="114" t="s">
        <v>389</v>
      </c>
      <c r="R85" s="114" t="s">
        <v>389</v>
      </c>
      <c r="S85" s="114" t="s">
        <v>389</v>
      </c>
      <c r="T85" s="114" t="s">
        <v>389</v>
      </c>
      <c r="U85" s="114" t="s">
        <v>389</v>
      </c>
      <c r="V85" s="114" t="s">
        <v>389</v>
      </c>
      <c r="W85" s="114" t="s">
        <v>389</v>
      </c>
      <c r="X85" s="114" t="s">
        <v>389</v>
      </c>
      <c r="Y85" s="114" t="s">
        <v>389</v>
      </c>
      <c r="Z85" s="114" t="s">
        <v>389</v>
      </c>
      <c r="AA85" s="114" t="s">
        <v>389</v>
      </c>
      <c r="AB85" s="114" t="s">
        <v>389</v>
      </c>
      <c r="AC85" s="114" t="s">
        <v>389</v>
      </c>
      <c r="AD85" s="114" t="s">
        <v>389</v>
      </c>
      <c r="AE85" s="40"/>
      <c r="AF85" s="48" t="s">
        <v>389</v>
      </c>
      <c r="AG85" s="48" t="s">
        <v>389</v>
      </c>
      <c r="AH85" s="48" t="s">
        <v>389</v>
      </c>
      <c r="AI85" s="48" t="s">
        <v>389</v>
      </c>
      <c r="AJ85" s="48" t="s">
        <v>389</v>
      </c>
      <c r="AK85" s="114">
        <v>29.179660500000001</v>
      </c>
      <c r="AL85" s="41" t="s">
        <v>200</v>
      </c>
    </row>
    <row r="86" spans="1:38" ht="26.25" customHeight="1" thickBot="1" x14ac:dyDescent="0.3">
      <c r="A86" s="36" t="s">
        <v>192</v>
      </c>
      <c r="B86" s="45" t="s">
        <v>201</v>
      </c>
      <c r="C86" s="53" t="s">
        <v>202</v>
      </c>
      <c r="D86" s="38"/>
      <c r="E86" s="114" t="s">
        <v>389</v>
      </c>
      <c r="F86" s="114">
        <v>0.84230615499999995</v>
      </c>
      <c r="G86" s="114" t="s">
        <v>389</v>
      </c>
      <c r="H86" s="114" t="s">
        <v>389</v>
      </c>
      <c r="I86" s="114" t="s">
        <v>391</v>
      </c>
      <c r="J86" s="114" t="s">
        <v>391</v>
      </c>
      <c r="K86" s="114" t="s">
        <v>391</v>
      </c>
      <c r="L86" s="114" t="s">
        <v>389</v>
      </c>
      <c r="M86" s="114" t="s">
        <v>389</v>
      </c>
      <c r="N86" s="114" t="s">
        <v>389</v>
      </c>
      <c r="O86" s="114" t="s">
        <v>389</v>
      </c>
      <c r="P86" s="114" t="s">
        <v>389</v>
      </c>
      <c r="Q86" s="114" t="s">
        <v>389</v>
      </c>
      <c r="R86" s="114" t="s">
        <v>389</v>
      </c>
      <c r="S86" s="114" t="s">
        <v>389</v>
      </c>
      <c r="T86" s="114" t="s">
        <v>389</v>
      </c>
      <c r="U86" s="114" t="s">
        <v>389</v>
      </c>
      <c r="V86" s="114" t="s">
        <v>389</v>
      </c>
      <c r="W86" s="114" t="s">
        <v>389</v>
      </c>
      <c r="X86" s="114" t="s">
        <v>389</v>
      </c>
      <c r="Y86" s="114" t="s">
        <v>389</v>
      </c>
      <c r="Z86" s="114" t="s">
        <v>389</v>
      </c>
      <c r="AA86" s="114" t="s">
        <v>389</v>
      </c>
      <c r="AB86" s="114" t="s">
        <v>389</v>
      </c>
      <c r="AC86" s="114" t="s">
        <v>389</v>
      </c>
      <c r="AD86" s="114" t="s">
        <v>389</v>
      </c>
      <c r="AE86" s="40"/>
      <c r="AF86" s="48" t="s">
        <v>389</v>
      </c>
      <c r="AG86" s="48" t="s">
        <v>389</v>
      </c>
      <c r="AH86" s="48" t="s">
        <v>389</v>
      </c>
      <c r="AI86" s="48" t="s">
        <v>389</v>
      </c>
      <c r="AJ86" s="48" t="s">
        <v>389</v>
      </c>
      <c r="AK86" s="114">
        <v>1.6013424999999999</v>
      </c>
      <c r="AL86" s="41" t="s">
        <v>203</v>
      </c>
    </row>
    <row r="87" spans="1:38" ht="26.25" customHeight="1" thickBot="1" x14ac:dyDescent="0.3">
      <c r="A87" s="36" t="s">
        <v>192</v>
      </c>
      <c r="B87" s="45" t="s">
        <v>204</v>
      </c>
      <c r="C87" s="53" t="s">
        <v>205</v>
      </c>
      <c r="D87" s="38"/>
      <c r="E87" s="114" t="s">
        <v>389</v>
      </c>
      <c r="F87" s="114">
        <v>0.17287859999999999</v>
      </c>
      <c r="G87" s="114" t="s">
        <v>389</v>
      </c>
      <c r="H87" s="114" t="s">
        <v>389</v>
      </c>
      <c r="I87" s="114" t="s">
        <v>391</v>
      </c>
      <c r="J87" s="114" t="s">
        <v>391</v>
      </c>
      <c r="K87" s="114" t="s">
        <v>391</v>
      </c>
      <c r="L87" s="114" t="s">
        <v>389</v>
      </c>
      <c r="M87" s="114" t="s">
        <v>389</v>
      </c>
      <c r="N87" s="114" t="s">
        <v>389</v>
      </c>
      <c r="O87" s="114" t="s">
        <v>389</v>
      </c>
      <c r="P87" s="114" t="s">
        <v>389</v>
      </c>
      <c r="Q87" s="114" t="s">
        <v>389</v>
      </c>
      <c r="R87" s="114" t="s">
        <v>389</v>
      </c>
      <c r="S87" s="114" t="s">
        <v>389</v>
      </c>
      <c r="T87" s="114" t="s">
        <v>389</v>
      </c>
      <c r="U87" s="114" t="s">
        <v>389</v>
      </c>
      <c r="V87" s="114" t="s">
        <v>389</v>
      </c>
      <c r="W87" s="114" t="s">
        <v>389</v>
      </c>
      <c r="X87" s="114" t="s">
        <v>389</v>
      </c>
      <c r="Y87" s="114" t="s">
        <v>389</v>
      </c>
      <c r="Z87" s="114" t="s">
        <v>389</v>
      </c>
      <c r="AA87" s="114" t="s">
        <v>389</v>
      </c>
      <c r="AB87" s="114" t="s">
        <v>389</v>
      </c>
      <c r="AC87" s="114" t="s">
        <v>389</v>
      </c>
      <c r="AD87" s="114" t="s">
        <v>389</v>
      </c>
      <c r="AE87" s="40"/>
      <c r="AF87" s="48" t="s">
        <v>389</v>
      </c>
      <c r="AG87" s="48" t="s">
        <v>389</v>
      </c>
      <c r="AH87" s="48" t="s">
        <v>389</v>
      </c>
      <c r="AI87" s="48" t="s">
        <v>389</v>
      </c>
      <c r="AJ87" s="48" t="s">
        <v>389</v>
      </c>
      <c r="AK87" s="114">
        <v>0.57626200000000005</v>
      </c>
      <c r="AL87" s="41" t="s">
        <v>203</v>
      </c>
    </row>
    <row r="88" spans="1:38" ht="26.25" customHeight="1" thickBot="1" x14ac:dyDescent="0.3">
      <c r="A88" s="36" t="s">
        <v>192</v>
      </c>
      <c r="B88" s="45" t="s">
        <v>206</v>
      </c>
      <c r="C88" s="53" t="s">
        <v>207</v>
      </c>
      <c r="D88" s="38"/>
      <c r="E88" s="114" t="s">
        <v>391</v>
      </c>
      <c r="F88" s="114">
        <v>5.2030501485</v>
      </c>
      <c r="G88" s="114" t="s">
        <v>391</v>
      </c>
      <c r="H88" s="114" t="s">
        <v>391</v>
      </c>
      <c r="I88" s="114" t="s">
        <v>391</v>
      </c>
      <c r="J88" s="114" t="s">
        <v>391</v>
      </c>
      <c r="K88" s="114" t="s">
        <v>391</v>
      </c>
      <c r="L88" s="114" t="s">
        <v>389</v>
      </c>
      <c r="M88" s="114" t="s">
        <v>391</v>
      </c>
      <c r="N88" s="114" t="s">
        <v>391</v>
      </c>
      <c r="O88" s="114" t="s">
        <v>391</v>
      </c>
      <c r="P88" s="114" t="s">
        <v>391</v>
      </c>
      <c r="Q88" s="114" t="s">
        <v>391</v>
      </c>
      <c r="R88" s="114" t="s">
        <v>391</v>
      </c>
      <c r="S88" s="114" t="s">
        <v>391</v>
      </c>
      <c r="T88" s="114" t="s">
        <v>391</v>
      </c>
      <c r="U88" s="114" t="s">
        <v>391</v>
      </c>
      <c r="V88" s="114" t="s">
        <v>391</v>
      </c>
      <c r="W88" s="114" t="s">
        <v>389</v>
      </c>
      <c r="X88" s="114" t="s">
        <v>391</v>
      </c>
      <c r="Y88" s="114" t="s">
        <v>391</v>
      </c>
      <c r="Z88" s="114" t="s">
        <v>391</v>
      </c>
      <c r="AA88" s="114" t="s">
        <v>391</v>
      </c>
      <c r="AB88" s="114" t="s">
        <v>391</v>
      </c>
      <c r="AC88" s="114" t="s">
        <v>391</v>
      </c>
      <c r="AD88" s="114" t="s">
        <v>391</v>
      </c>
      <c r="AE88" s="40"/>
      <c r="AF88" s="48" t="s">
        <v>389</v>
      </c>
      <c r="AG88" s="48" t="s">
        <v>389</v>
      </c>
      <c r="AH88" s="48" t="s">
        <v>389</v>
      </c>
      <c r="AI88" s="48" t="s">
        <v>389</v>
      </c>
      <c r="AJ88" s="48" t="s">
        <v>389</v>
      </c>
      <c r="AK88" s="114">
        <v>125.307536</v>
      </c>
      <c r="AL88" s="41" t="s">
        <v>203</v>
      </c>
    </row>
    <row r="89" spans="1:38" ht="26.25" customHeight="1" thickBot="1" x14ac:dyDescent="0.3">
      <c r="A89" s="36" t="s">
        <v>192</v>
      </c>
      <c r="B89" s="45" t="s">
        <v>208</v>
      </c>
      <c r="C89" s="53" t="s">
        <v>209</v>
      </c>
      <c r="D89" s="38"/>
      <c r="E89" s="114" t="s">
        <v>389</v>
      </c>
      <c r="F89" s="114">
        <v>4.3244387742499999</v>
      </c>
      <c r="G89" s="114" t="s">
        <v>389</v>
      </c>
      <c r="H89" s="114" t="s">
        <v>389</v>
      </c>
      <c r="I89" s="114" t="s">
        <v>389</v>
      </c>
      <c r="J89" s="114" t="s">
        <v>389</v>
      </c>
      <c r="K89" s="114" t="s">
        <v>389</v>
      </c>
      <c r="L89" s="114" t="s">
        <v>391</v>
      </c>
      <c r="M89" s="114" t="s">
        <v>389</v>
      </c>
      <c r="N89" s="114" t="s">
        <v>389</v>
      </c>
      <c r="O89" s="114" t="s">
        <v>389</v>
      </c>
      <c r="P89" s="114" t="s">
        <v>389</v>
      </c>
      <c r="Q89" s="114" t="s">
        <v>389</v>
      </c>
      <c r="R89" s="114" t="s">
        <v>389</v>
      </c>
      <c r="S89" s="114" t="s">
        <v>389</v>
      </c>
      <c r="T89" s="114" t="s">
        <v>389</v>
      </c>
      <c r="U89" s="114" t="s">
        <v>389</v>
      </c>
      <c r="V89" s="114" t="s">
        <v>389</v>
      </c>
      <c r="W89" s="114" t="s">
        <v>389</v>
      </c>
      <c r="X89" s="114" t="s">
        <v>389</v>
      </c>
      <c r="Y89" s="114" t="s">
        <v>389</v>
      </c>
      <c r="Z89" s="114" t="s">
        <v>389</v>
      </c>
      <c r="AA89" s="114" t="s">
        <v>389</v>
      </c>
      <c r="AB89" s="114" t="s">
        <v>389</v>
      </c>
      <c r="AC89" s="114" t="s">
        <v>389</v>
      </c>
      <c r="AD89" s="114" t="s">
        <v>389</v>
      </c>
      <c r="AE89" s="40"/>
      <c r="AF89" s="48" t="s">
        <v>389</v>
      </c>
      <c r="AG89" s="48" t="s">
        <v>389</v>
      </c>
      <c r="AH89" s="48" t="s">
        <v>389</v>
      </c>
      <c r="AI89" s="48" t="s">
        <v>389</v>
      </c>
      <c r="AJ89" s="48" t="s">
        <v>389</v>
      </c>
      <c r="AK89" s="114">
        <v>7.0662415000000003</v>
      </c>
      <c r="AL89" s="41" t="s">
        <v>203</v>
      </c>
    </row>
    <row r="90" spans="1:38" ht="26.25" customHeight="1" thickBot="1" x14ac:dyDescent="0.3">
      <c r="A90" s="36" t="s">
        <v>192</v>
      </c>
      <c r="B90" s="45" t="s">
        <v>210</v>
      </c>
      <c r="C90" s="53" t="s">
        <v>211</v>
      </c>
      <c r="D90" s="38"/>
      <c r="E90" s="114" t="s">
        <v>389</v>
      </c>
      <c r="F90" s="114">
        <v>14.925029414999999</v>
      </c>
      <c r="G90" s="114" t="s">
        <v>389</v>
      </c>
      <c r="H90" s="114" t="s">
        <v>389</v>
      </c>
      <c r="I90" s="114" t="s">
        <v>391</v>
      </c>
      <c r="J90" s="114" t="s">
        <v>391</v>
      </c>
      <c r="K90" s="114" t="s">
        <v>391</v>
      </c>
      <c r="L90" s="114" t="s">
        <v>391</v>
      </c>
      <c r="M90" s="114" t="s">
        <v>389</v>
      </c>
      <c r="N90" s="114" t="s">
        <v>389</v>
      </c>
      <c r="O90" s="114" t="s">
        <v>389</v>
      </c>
      <c r="P90" s="114" t="s">
        <v>389</v>
      </c>
      <c r="Q90" s="114" t="s">
        <v>389</v>
      </c>
      <c r="R90" s="114" t="s">
        <v>389</v>
      </c>
      <c r="S90" s="114" t="s">
        <v>389</v>
      </c>
      <c r="T90" s="114" t="s">
        <v>389</v>
      </c>
      <c r="U90" s="114" t="s">
        <v>389</v>
      </c>
      <c r="V90" s="114" t="s">
        <v>389</v>
      </c>
      <c r="W90" s="114" t="s">
        <v>389</v>
      </c>
      <c r="X90" s="114" t="s">
        <v>389</v>
      </c>
      <c r="Y90" s="114" t="s">
        <v>389</v>
      </c>
      <c r="Z90" s="114" t="s">
        <v>389</v>
      </c>
      <c r="AA90" s="114" t="s">
        <v>389</v>
      </c>
      <c r="AB90" s="114" t="s">
        <v>389</v>
      </c>
      <c r="AC90" s="114" t="s">
        <v>389</v>
      </c>
      <c r="AD90" s="114" t="s">
        <v>389</v>
      </c>
      <c r="AE90" s="40"/>
      <c r="AF90" s="48" t="s">
        <v>389</v>
      </c>
      <c r="AG90" s="48" t="s">
        <v>389</v>
      </c>
      <c r="AH90" s="48" t="s">
        <v>389</v>
      </c>
      <c r="AI90" s="48" t="s">
        <v>389</v>
      </c>
      <c r="AJ90" s="48" t="s">
        <v>389</v>
      </c>
      <c r="AK90" s="114">
        <v>25.388104999999999</v>
      </c>
      <c r="AL90" s="41" t="s">
        <v>203</v>
      </c>
    </row>
    <row r="91" spans="1:38" ht="26.25" customHeight="1" thickBot="1" x14ac:dyDescent="0.3">
      <c r="A91" s="36" t="s">
        <v>192</v>
      </c>
      <c r="B91" s="42" t="s">
        <v>379</v>
      </c>
      <c r="C91" s="45" t="s">
        <v>212</v>
      </c>
      <c r="D91" s="38"/>
      <c r="E91" s="114">
        <v>9.4129266666666649E-3</v>
      </c>
      <c r="F91" s="114">
        <v>2.3888788000000001E-2</v>
      </c>
      <c r="G91" s="114">
        <v>6.1406666666666597E-3</v>
      </c>
      <c r="H91" s="114">
        <v>2.0483154999999999E-2</v>
      </c>
      <c r="I91" s="114">
        <v>0.23887523333333299</v>
      </c>
      <c r="J91" s="114">
        <v>0.33643456666666599</v>
      </c>
      <c r="K91" s="114">
        <v>0.35658489999999998</v>
      </c>
      <c r="L91" s="114" t="s">
        <v>391</v>
      </c>
      <c r="M91" s="114">
        <v>0.28649540333333334</v>
      </c>
      <c r="N91" s="114">
        <v>2.4678500000000002E-4</v>
      </c>
      <c r="O91" s="114">
        <v>3.50290333333333E-3</v>
      </c>
      <c r="P91" s="114">
        <v>6.0946999999999998E-4</v>
      </c>
      <c r="Q91" s="114">
        <v>3.48910963333333E-3</v>
      </c>
      <c r="R91" s="114">
        <v>3.3467237800000001E-2</v>
      </c>
      <c r="S91" s="114">
        <v>0.90355022639999905</v>
      </c>
      <c r="T91" s="114">
        <v>7.4326389999999909E-2</v>
      </c>
      <c r="U91" s="114" t="s">
        <v>391</v>
      </c>
      <c r="V91" s="114">
        <v>0.54199305666666597</v>
      </c>
      <c r="W91" s="114">
        <v>4.9357000000000003E-4</v>
      </c>
      <c r="X91" s="114">
        <v>5.478627E-4</v>
      </c>
      <c r="Y91" s="114">
        <v>2.221065E-4</v>
      </c>
      <c r="Z91" s="114">
        <v>2.221065E-4</v>
      </c>
      <c r="AA91" s="114">
        <v>2.221065E-4</v>
      </c>
      <c r="AB91" s="114">
        <v>1.2141821999999999E-3</v>
      </c>
      <c r="AC91" s="114" t="s">
        <v>391</v>
      </c>
      <c r="AD91" s="114" t="s">
        <v>391</v>
      </c>
      <c r="AE91" s="40"/>
      <c r="AF91" s="48" t="s">
        <v>389</v>
      </c>
      <c r="AG91" s="48" t="s">
        <v>389</v>
      </c>
      <c r="AH91" s="48" t="s">
        <v>389</v>
      </c>
      <c r="AI91" s="48" t="s">
        <v>389</v>
      </c>
      <c r="AJ91" s="48" t="s">
        <v>389</v>
      </c>
      <c r="AK91" s="114" t="s">
        <v>391</v>
      </c>
      <c r="AL91" s="41" t="s">
        <v>203</v>
      </c>
    </row>
    <row r="92" spans="1:38" ht="26.25" customHeight="1" thickBot="1" x14ac:dyDescent="0.3">
      <c r="A92" s="36" t="s">
        <v>45</v>
      </c>
      <c r="B92" s="36" t="s">
        <v>213</v>
      </c>
      <c r="C92" s="37" t="s">
        <v>214</v>
      </c>
      <c r="D92" s="47"/>
      <c r="E92" s="114">
        <v>9.8461397849462351</v>
      </c>
      <c r="F92" s="114">
        <v>6.4151039938556087</v>
      </c>
      <c r="G92" s="114">
        <v>8.5147999999999993</v>
      </c>
      <c r="H92" s="114">
        <v>1.8216504938556033</v>
      </c>
      <c r="I92" s="114">
        <v>5.0303251996927782</v>
      </c>
      <c r="J92" s="114">
        <v>6.3717451996927785</v>
      </c>
      <c r="K92" s="114">
        <v>6.7071001996927784</v>
      </c>
      <c r="L92" s="114" t="s">
        <v>391</v>
      </c>
      <c r="M92" s="114">
        <v>12.935429953917081</v>
      </c>
      <c r="N92" s="114">
        <v>0.31657383174838416</v>
      </c>
      <c r="O92" s="114">
        <v>6.859099687881666E-2</v>
      </c>
      <c r="P92" s="114">
        <v>1.5071999999999995E-2</v>
      </c>
      <c r="Q92" s="114">
        <v>0.12155216129032266</v>
      </c>
      <c r="R92" s="114">
        <v>0.15465320615468148</v>
      </c>
      <c r="S92" s="114">
        <v>0.34236686952618545</v>
      </c>
      <c r="T92" s="114">
        <v>0.36933613703978241</v>
      </c>
      <c r="U92" s="114" t="s">
        <v>391</v>
      </c>
      <c r="V92" s="114">
        <v>0.63314766349676943</v>
      </c>
      <c r="W92" s="114">
        <v>2.9222999999999957E-2</v>
      </c>
      <c r="X92" s="114" t="s">
        <v>391</v>
      </c>
      <c r="Y92" s="114" t="s">
        <v>391</v>
      </c>
      <c r="Z92" s="114" t="s">
        <v>391</v>
      </c>
      <c r="AA92" s="114" t="s">
        <v>391</v>
      </c>
      <c r="AB92" s="114">
        <v>1.7751600000000058E-2</v>
      </c>
      <c r="AC92" s="114" t="s">
        <v>391</v>
      </c>
      <c r="AD92" s="114" t="s">
        <v>389</v>
      </c>
      <c r="AE92" s="40"/>
      <c r="AF92" s="48" t="s">
        <v>389</v>
      </c>
      <c r="AG92" s="48" t="s">
        <v>389</v>
      </c>
      <c r="AH92" s="48" t="s">
        <v>389</v>
      </c>
      <c r="AI92" s="48" t="s">
        <v>389</v>
      </c>
      <c r="AJ92" s="48" t="s">
        <v>389</v>
      </c>
      <c r="AK92" s="114">
        <v>10521.57574440477</v>
      </c>
      <c r="AL92" s="41" t="s">
        <v>215</v>
      </c>
    </row>
    <row r="93" spans="1:38" ht="26.25" customHeight="1" thickBot="1" x14ac:dyDescent="0.3">
      <c r="A93" s="36" t="s">
        <v>45</v>
      </c>
      <c r="B93" s="42" t="s">
        <v>216</v>
      </c>
      <c r="C93" s="37" t="s">
        <v>380</v>
      </c>
      <c r="D93" s="47"/>
      <c r="E93" s="114" t="s">
        <v>389</v>
      </c>
      <c r="F93" s="114">
        <v>1.31197090134171</v>
      </c>
      <c r="G93" s="114" t="s">
        <v>389</v>
      </c>
      <c r="H93" s="114" t="s">
        <v>389</v>
      </c>
      <c r="I93" s="114" t="s">
        <v>389</v>
      </c>
      <c r="J93" s="114" t="s">
        <v>389</v>
      </c>
      <c r="K93" s="114" t="s">
        <v>389</v>
      </c>
      <c r="L93" s="114" t="s">
        <v>389</v>
      </c>
      <c r="M93" s="114" t="s">
        <v>389</v>
      </c>
      <c r="N93" s="114" t="s">
        <v>389</v>
      </c>
      <c r="O93" s="114" t="s">
        <v>389</v>
      </c>
      <c r="P93" s="114" t="s">
        <v>389</v>
      </c>
      <c r="Q93" s="114" t="s">
        <v>389</v>
      </c>
      <c r="R93" s="114" t="s">
        <v>389</v>
      </c>
      <c r="S93" s="114" t="s">
        <v>389</v>
      </c>
      <c r="T93" s="114" t="s">
        <v>389</v>
      </c>
      <c r="U93" s="114" t="s">
        <v>389</v>
      </c>
      <c r="V93" s="114" t="s">
        <v>389</v>
      </c>
      <c r="W93" s="114" t="s">
        <v>389</v>
      </c>
      <c r="X93" s="114" t="s">
        <v>389</v>
      </c>
      <c r="Y93" s="114" t="s">
        <v>389</v>
      </c>
      <c r="Z93" s="114" t="s">
        <v>389</v>
      </c>
      <c r="AA93" s="114" t="s">
        <v>389</v>
      </c>
      <c r="AB93" s="114" t="s">
        <v>389</v>
      </c>
      <c r="AC93" s="114" t="s">
        <v>389</v>
      </c>
      <c r="AD93" s="114" t="s">
        <v>389</v>
      </c>
      <c r="AE93" s="40"/>
      <c r="AF93" s="48" t="s">
        <v>389</v>
      </c>
      <c r="AG93" s="48" t="s">
        <v>389</v>
      </c>
      <c r="AH93" s="48" t="s">
        <v>389</v>
      </c>
      <c r="AI93" s="48" t="s">
        <v>389</v>
      </c>
      <c r="AJ93" s="48" t="s">
        <v>389</v>
      </c>
      <c r="AK93" s="114" t="s">
        <v>391</v>
      </c>
      <c r="AL93" s="41" t="s">
        <v>217</v>
      </c>
    </row>
    <row r="94" spans="1:38" ht="26.25" customHeight="1" thickBot="1" x14ac:dyDescent="0.25">
      <c r="A94" s="36" t="s">
        <v>45</v>
      </c>
      <c r="B94" s="56" t="s">
        <v>381</v>
      </c>
      <c r="C94" s="37" t="s">
        <v>218</v>
      </c>
      <c r="D94" s="38"/>
      <c r="E94" s="48" t="s">
        <v>390</v>
      </c>
      <c r="F94" s="48" t="s">
        <v>390</v>
      </c>
      <c r="G94" s="48" t="s">
        <v>390</v>
      </c>
      <c r="H94" s="48" t="s">
        <v>390</v>
      </c>
      <c r="I94" s="48" t="s">
        <v>390</v>
      </c>
      <c r="J94" s="48" t="s">
        <v>390</v>
      </c>
      <c r="K94" s="48" t="s">
        <v>390</v>
      </c>
      <c r="L94" s="48" t="s">
        <v>390</v>
      </c>
      <c r="M94" s="48" t="s">
        <v>390</v>
      </c>
      <c r="N94" s="48" t="s">
        <v>390</v>
      </c>
      <c r="O94" s="48" t="s">
        <v>390</v>
      </c>
      <c r="P94" s="48" t="s">
        <v>390</v>
      </c>
      <c r="Q94" s="48" t="s">
        <v>390</v>
      </c>
      <c r="R94" s="48" t="s">
        <v>390</v>
      </c>
      <c r="S94" s="48" t="s">
        <v>390</v>
      </c>
      <c r="T94" s="48" t="s">
        <v>390</v>
      </c>
      <c r="U94" s="48" t="s">
        <v>390</v>
      </c>
      <c r="V94" s="48" t="s">
        <v>390</v>
      </c>
      <c r="W94" s="48" t="s">
        <v>390</v>
      </c>
      <c r="X94" s="48" t="s">
        <v>390</v>
      </c>
      <c r="Y94" s="48" t="s">
        <v>390</v>
      </c>
      <c r="Z94" s="48" t="s">
        <v>390</v>
      </c>
      <c r="AA94" s="48" t="s">
        <v>390</v>
      </c>
      <c r="AB94" s="48" t="s">
        <v>390</v>
      </c>
      <c r="AC94" s="48" t="s">
        <v>390</v>
      </c>
      <c r="AD94" s="48" t="s">
        <v>390</v>
      </c>
      <c r="AE94" s="40"/>
      <c r="AF94" s="48" t="s">
        <v>390</v>
      </c>
      <c r="AG94" s="48" t="s">
        <v>390</v>
      </c>
      <c r="AH94" s="48" t="s">
        <v>390</v>
      </c>
      <c r="AI94" s="48" t="s">
        <v>390</v>
      </c>
      <c r="AJ94" s="48" t="s">
        <v>390</v>
      </c>
      <c r="AK94" s="48" t="s">
        <v>390</v>
      </c>
      <c r="AL94" s="46" t="s">
        <v>402</v>
      </c>
    </row>
    <row r="95" spans="1:38" ht="26.25" customHeight="1" thickBot="1" x14ac:dyDescent="0.3">
      <c r="A95" s="36" t="s">
        <v>45</v>
      </c>
      <c r="B95" s="56" t="s">
        <v>219</v>
      </c>
      <c r="C95" s="37" t="s">
        <v>220</v>
      </c>
      <c r="D95" s="47"/>
      <c r="E95" s="114" t="s">
        <v>391</v>
      </c>
      <c r="F95" s="114" t="s">
        <v>391</v>
      </c>
      <c r="G95" s="114" t="s">
        <v>391</v>
      </c>
      <c r="H95" s="114" t="s">
        <v>391</v>
      </c>
      <c r="I95" s="114" t="s">
        <v>391</v>
      </c>
      <c r="J95" s="114" t="s">
        <v>391</v>
      </c>
      <c r="K95" s="114">
        <v>0.58315688314482494</v>
      </c>
      <c r="L95" s="114" t="s">
        <v>389</v>
      </c>
      <c r="M95" s="114" t="s">
        <v>391</v>
      </c>
      <c r="N95" s="114" t="s">
        <v>389</v>
      </c>
      <c r="O95" s="114" t="s">
        <v>389</v>
      </c>
      <c r="P95" s="114" t="s">
        <v>389</v>
      </c>
      <c r="Q95" s="114" t="s">
        <v>391</v>
      </c>
      <c r="R95" s="114" t="s">
        <v>389</v>
      </c>
      <c r="S95" s="114" t="s">
        <v>391</v>
      </c>
      <c r="T95" s="114" t="s">
        <v>389</v>
      </c>
      <c r="U95" s="114" t="s">
        <v>389</v>
      </c>
      <c r="V95" s="114" t="s">
        <v>389</v>
      </c>
      <c r="W95" s="114" t="s">
        <v>389</v>
      </c>
      <c r="X95" s="114" t="s">
        <v>389</v>
      </c>
      <c r="Y95" s="114" t="s">
        <v>389</v>
      </c>
      <c r="Z95" s="114" t="s">
        <v>389</v>
      </c>
      <c r="AA95" s="114" t="s">
        <v>389</v>
      </c>
      <c r="AB95" s="114" t="s">
        <v>389</v>
      </c>
      <c r="AC95" s="114" t="s">
        <v>389</v>
      </c>
      <c r="AD95" s="114" t="s">
        <v>389</v>
      </c>
      <c r="AE95" s="40"/>
      <c r="AF95" s="48" t="s">
        <v>389</v>
      </c>
      <c r="AG95" s="48" t="s">
        <v>389</v>
      </c>
      <c r="AH95" s="48" t="s">
        <v>389</v>
      </c>
      <c r="AI95" s="48" t="s">
        <v>389</v>
      </c>
      <c r="AJ95" s="48" t="s">
        <v>389</v>
      </c>
      <c r="AK95" s="114">
        <v>583.15688314482497</v>
      </c>
      <c r="AL95" s="41" t="s">
        <v>396</v>
      </c>
    </row>
    <row r="96" spans="1:38" ht="26.25" customHeight="1" thickBot="1" x14ac:dyDescent="0.3">
      <c r="A96" s="36" t="s">
        <v>45</v>
      </c>
      <c r="B96" s="42" t="s">
        <v>221</v>
      </c>
      <c r="C96" s="37" t="s">
        <v>222</v>
      </c>
      <c r="D96" s="57"/>
      <c r="E96" s="114" t="s">
        <v>390</v>
      </c>
      <c r="F96" s="114" t="s">
        <v>390</v>
      </c>
      <c r="G96" s="114" t="s">
        <v>390</v>
      </c>
      <c r="H96" s="114" t="s">
        <v>390</v>
      </c>
      <c r="I96" s="114" t="s">
        <v>390</v>
      </c>
      <c r="J96" s="114" t="s">
        <v>390</v>
      </c>
      <c r="K96" s="114" t="s">
        <v>390</v>
      </c>
      <c r="L96" s="114" t="s">
        <v>390</v>
      </c>
      <c r="M96" s="114" t="s">
        <v>390</v>
      </c>
      <c r="N96" s="114" t="s">
        <v>390</v>
      </c>
      <c r="O96" s="114" t="s">
        <v>390</v>
      </c>
      <c r="P96" s="114" t="s">
        <v>390</v>
      </c>
      <c r="Q96" s="114" t="s">
        <v>390</v>
      </c>
      <c r="R96" s="114" t="s">
        <v>390</v>
      </c>
      <c r="S96" s="114" t="s">
        <v>390</v>
      </c>
      <c r="T96" s="114" t="s">
        <v>390</v>
      </c>
      <c r="U96" s="114" t="s">
        <v>390</v>
      </c>
      <c r="V96" s="114" t="s">
        <v>390</v>
      </c>
      <c r="W96" s="114" t="s">
        <v>390</v>
      </c>
      <c r="X96" s="114" t="s">
        <v>390</v>
      </c>
      <c r="Y96" s="114" t="s">
        <v>390</v>
      </c>
      <c r="Z96" s="114" t="s">
        <v>390</v>
      </c>
      <c r="AA96" s="114" t="s">
        <v>390</v>
      </c>
      <c r="AB96" s="114" t="s">
        <v>390</v>
      </c>
      <c r="AC96" s="114" t="s">
        <v>390</v>
      </c>
      <c r="AD96" s="114" t="s">
        <v>390</v>
      </c>
      <c r="AE96" s="40"/>
      <c r="AF96" s="48" t="s">
        <v>389</v>
      </c>
      <c r="AG96" s="48" t="s">
        <v>389</v>
      </c>
      <c r="AH96" s="48" t="s">
        <v>389</v>
      </c>
      <c r="AI96" s="48" t="s">
        <v>389</v>
      </c>
      <c r="AJ96" s="48" t="s">
        <v>389</v>
      </c>
      <c r="AK96" s="48" t="s">
        <v>389</v>
      </c>
      <c r="AL96" s="46" t="s">
        <v>402</v>
      </c>
    </row>
    <row r="97" spans="1:38" ht="26.25" customHeight="1" thickBot="1" x14ac:dyDescent="0.3">
      <c r="A97" s="36" t="s">
        <v>45</v>
      </c>
      <c r="B97" s="42" t="s">
        <v>223</v>
      </c>
      <c r="C97" s="37" t="s">
        <v>224</v>
      </c>
      <c r="D97" s="57"/>
      <c r="E97" s="114" t="s">
        <v>389</v>
      </c>
      <c r="F97" s="114" t="s">
        <v>389</v>
      </c>
      <c r="G97" s="114" t="s">
        <v>389</v>
      </c>
      <c r="H97" s="114" t="s">
        <v>389</v>
      </c>
      <c r="I97" s="114" t="s">
        <v>389</v>
      </c>
      <c r="J97" s="114" t="s">
        <v>389</v>
      </c>
      <c r="K97" s="114" t="s">
        <v>389</v>
      </c>
      <c r="L97" s="114" t="s">
        <v>389</v>
      </c>
      <c r="M97" s="114" t="s">
        <v>389</v>
      </c>
      <c r="N97" s="114" t="s">
        <v>391</v>
      </c>
      <c r="O97" s="114" t="s">
        <v>391</v>
      </c>
      <c r="P97" s="114" t="s">
        <v>391</v>
      </c>
      <c r="Q97" s="114" t="s">
        <v>391</v>
      </c>
      <c r="R97" s="114" t="s">
        <v>391</v>
      </c>
      <c r="S97" s="114" t="s">
        <v>391</v>
      </c>
      <c r="T97" s="114" t="s">
        <v>391</v>
      </c>
      <c r="U97" s="114" t="s">
        <v>391</v>
      </c>
      <c r="V97" s="114" t="s">
        <v>391</v>
      </c>
      <c r="W97" s="114" t="s">
        <v>389</v>
      </c>
      <c r="X97" s="114" t="s">
        <v>389</v>
      </c>
      <c r="Y97" s="114" t="s">
        <v>389</v>
      </c>
      <c r="Z97" s="114" t="s">
        <v>389</v>
      </c>
      <c r="AA97" s="114" t="s">
        <v>389</v>
      </c>
      <c r="AB97" s="114" t="s">
        <v>389</v>
      </c>
      <c r="AC97" s="114" t="s">
        <v>391</v>
      </c>
      <c r="AD97" s="114" t="s">
        <v>391</v>
      </c>
      <c r="AE97" s="40"/>
      <c r="AF97" s="48" t="s">
        <v>389</v>
      </c>
      <c r="AG97" s="48" t="s">
        <v>389</v>
      </c>
      <c r="AH97" s="48" t="s">
        <v>389</v>
      </c>
      <c r="AI97" s="48" t="s">
        <v>389</v>
      </c>
      <c r="AJ97" s="48" t="s">
        <v>389</v>
      </c>
      <c r="AK97" s="114" t="s">
        <v>389</v>
      </c>
      <c r="AL97" s="46" t="s">
        <v>402</v>
      </c>
    </row>
    <row r="98" spans="1:38" ht="26.25" customHeight="1" thickBot="1" x14ac:dyDescent="0.3">
      <c r="A98" s="36" t="s">
        <v>45</v>
      </c>
      <c r="B98" s="42" t="s">
        <v>225</v>
      </c>
      <c r="C98" s="45" t="s">
        <v>226</v>
      </c>
      <c r="D98" s="57"/>
      <c r="E98" s="114" t="s">
        <v>390</v>
      </c>
      <c r="F98" s="114" t="s">
        <v>390</v>
      </c>
      <c r="G98" s="114" t="s">
        <v>390</v>
      </c>
      <c r="H98" s="114" t="s">
        <v>390</v>
      </c>
      <c r="I98" s="114" t="s">
        <v>390</v>
      </c>
      <c r="J98" s="114" t="s">
        <v>390</v>
      </c>
      <c r="K98" s="114" t="s">
        <v>390</v>
      </c>
      <c r="L98" s="114" t="s">
        <v>390</v>
      </c>
      <c r="M98" s="114" t="s">
        <v>390</v>
      </c>
      <c r="N98" s="114" t="s">
        <v>390</v>
      </c>
      <c r="O98" s="114" t="s">
        <v>390</v>
      </c>
      <c r="P98" s="114" t="s">
        <v>390</v>
      </c>
      <c r="Q98" s="114" t="s">
        <v>390</v>
      </c>
      <c r="R98" s="114" t="s">
        <v>390</v>
      </c>
      <c r="S98" s="114" t="s">
        <v>390</v>
      </c>
      <c r="T98" s="114" t="s">
        <v>390</v>
      </c>
      <c r="U98" s="114" t="s">
        <v>390</v>
      </c>
      <c r="V98" s="114" t="s">
        <v>390</v>
      </c>
      <c r="W98" s="114" t="s">
        <v>390</v>
      </c>
      <c r="X98" s="114" t="s">
        <v>390</v>
      </c>
      <c r="Y98" s="114" t="s">
        <v>390</v>
      </c>
      <c r="Z98" s="114" t="s">
        <v>390</v>
      </c>
      <c r="AA98" s="114" t="s">
        <v>390</v>
      </c>
      <c r="AB98" s="114" t="s">
        <v>390</v>
      </c>
      <c r="AC98" s="114" t="s">
        <v>390</v>
      </c>
      <c r="AD98" s="114" t="s">
        <v>390</v>
      </c>
      <c r="AE98" s="40"/>
      <c r="AF98" s="48" t="s">
        <v>390</v>
      </c>
      <c r="AG98" s="48" t="s">
        <v>390</v>
      </c>
      <c r="AH98" s="48" t="s">
        <v>390</v>
      </c>
      <c r="AI98" s="48" t="s">
        <v>390</v>
      </c>
      <c r="AJ98" s="48" t="s">
        <v>390</v>
      </c>
      <c r="AK98" s="114" t="s">
        <v>390</v>
      </c>
      <c r="AL98" s="46" t="s">
        <v>402</v>
      </c>
    </row>
    <row r="99" spans="1:38" ht="26.25" customHeight="1" thickBot="1" x14ac:dyDescent="0.3">
      <c r="A99" s="36" t="s">
        <v>227</v>
      </c>
      <c r="B99" s="36" t="s">
        <v>228</v>
      </c>
      <c r="C99" s="37" t="s">
        <v>382</v>
      </c>
      <c r="D99" s="57"/>
      <c r="E99" s="114">
        <v>0.35237265979489002</v>
      </c>
      <c r="F99" s="114">
        <v>11.692302377542999</v>
      </c>
      <c r="G99" s="39" t="s">
        <v>389</v>
      </c>
      <c r="H99" s="114">
        <v>7.5117664654534204</v>
      </c>
      <c r="I99" s="114">
        <v>0.11048598</v>
      </c>
      <c r="J99" s="114">
        <v>0.16977113999999999</v>
      </c>
      <c r="K99" s="114">
        <v>0.37187964000000001</v>
      </c>
      <c r="L99" s="48" t="s">
        <v>389</v>
      </c>
      <c r="M99" s="48" t="s">
        <v>389</v>
      </c>
      <c r="N99" s="48" t="s">
        <v>389</v>
      </c>
      <c r="O99" s="48" t="s">
        <v>389</v>
      </c>
      <c r="P99" s="48" t="s">
        <v>389</v>
      </c>
      <c r="Q99" s="48" t="s">
        <v>389</v>
      </c>
      <c r="R99" s="48" t="s">
        <v>389</v>
      </c>
      <c r="S99" s="48" t="s">
        <v>389</v>
      </c>
      <c r="T99" s="48" t="s">
        <v>389</v>
      </c>
      <c r="U99" s="48" t="s">
        <v>389</v>
      </c>
      <c r="V99" s="48" t="s">
        <v>389</v>
      </c>
      <c r="W99" s="48" t="s">
        <v>389</v>
      </c>
      <c r="X99" s="48" t="s">
        <v>389</v>
      </c>
      <c r="Y99" s="48" t="s">
        <v>389</v>
      </c>
      <c r="Z99" s="48" t="s">
        <v>389</v>
      </c>
      <c r="AA99" s="48" t="s">
        <v>389</v>
      </c>
      <c r="AB99" s="48" t="s">
        <v>389</v>
      </c>
      <c r="AC99" s="48" t="s">
        <v>389</v>
      </c>
      <c r="AD99" s="48" t="s">
        <v>389</v>
      </c>
      <c r="AE99" s="40"/>
      <c r="AF99" s="48" t="s">
        <v>389</v>
      </c>
      <c r="AG99" s="48" t="s">
        <v>389</v>
      </c>
      <c r="AH99" s="48" t="s">
        <v>389</v>
      </c>
      <c r="AI99" s="48" t="s">
        <v>389</v>
      </c>
      <c r="AJ99" s="48" t="s">
        <v>389</v>
      </c>
      <c r="AK99" s="114">
        <v>449.13</v>
      </c>
      <c r="AL99" s="41" t="s">
        <v>229</v>
      </c>
    </row>
    <row r="100" spans="1:38" ht="26.25" customHeight="1" thickBot="1" x14ac:dyDescent="0.3">
      <c r="A100" s="36" t="s">
        <v>227</v>
      </c>
      <c r="B100" s="36" t="s">
        <v>230</v>
      </c>
      <c r="C100" s="37" t="s">
        <v>383</v>
      </c>
      <c r="D100" s="57"/>
      <c r="E100" s="114">
        <v>0.31270818831365998</v>
      </c>
      <c r="F100" s="114">
        <v>10.111554619079</v>
      </c>
      <c r="G100" s="39" t="s">
        <v>389</v>
      </c>
      <c r="H100" s="114">
        <v>7.7670288671104597</v>
      </c>
      <c r="I100" s="114">
        <v>0.112238694</v>
      </c>
      <c r="J100" s="114">
        <v>0.17166469500000001</v>
      </c>
      <c r="K100" s="114">
        <v>0.37193496300000001</v>
      </c>
      <c r="L100" s="48" t="s">
        <v>389</v>
      </c>
      <c r="M100" s="48" t="s">
        <v>389</v>
      </c>
      <c r="N100" s="48" t="s">
        <v>389</v>
      </c>
      <c r="O100" s="48" t="s">
        <v>389</v>
      </c>
      <c r="P100" s="48" t="s">
        <v>389</v>
      </c>
      <c r="Q100" s="48" t="s">
        <v>389</v>
      </c>
      <c r="R100" s="48" t="s">
        <v>389</v>
      </c>
      <c r="S100" s="48" t="s">
        <v>389</v>
      </c>
      <c r="T100" s="48" t="s">
        <v>389</v>
      </c>
      <c r="U100" s="48" t="s">
        <v>389</v>
      </c>
      <c r="V100" s="48" t="s">
        <v>389</v>
      </c>
      <c r="W100" s="48" t="s">
        <v>389</v>
      </c>
      <c r="X100" s="48" t="s">
        <v>389</v>
      </c>
      <c r="Y100" s="48" t="s">
        <v>389</v>
      </c>
      <c r="Z100" s="48" t="s">
        <v>389</v>
      </c>
      <c r="AA100" s="48" t="s">
        <v>389</v>
      </c>
      <c r="AB100" s="48" t="s">
        <v>389</v>
      </c>
      <c r="AC100" s="48" t="s">
        <v>389</v>
      </c>
      <c r="AD100" s="48" t="s">
        <v>389</v>
      </c>
      <c r="AE100" s="40"/>
      <c r="AF100" s="48" t="s">
        <v>389</v>
      </c>
      <c r="AG100" s="48" t="s">
        <v>389</v>
      </c>
      <c r="AH100" s="48" t="s">
        <v>389</v>
      </c>
      <c r="AI100" s="48" t="s">
        <v>389</v>
      </c>
      <c r="AJ100" s="48" t="s">
        <v>389</v>
      </c>
      <c r="AK100" s="114">
        <v>1289.366</v>
      </c>
      <c r="AL100" s="41" t="s">
        <v>229</v>
      </c>
    </row>
    <row r="101" spans="1:38" ht="26.25" customHeight="1" thickBot="1" x14ac:dyDescent="0.3">
      <c r="A101" s="36" t="s">
        <v>227</v>
      </c>
      <c r="B101" s="36" t="s">
        <v>231</v>
      </c>
      <c r="C101" s="37" t="s">
        <v>232</v>
      </c>
      <c r="D101" s="57"/>
      <c r="E101" s="114">
        <v>9.5697249999999994E-3</v>
      </c>
      <c r="F101" s="114">
        <v>0.1914509315</v>
      </c>
      <c r="G101" s="39" t="s">
        <v>389</v>
      </c>
      <c r="H101" s="114">
        <v>0.52850874999999997</v>
      </c>
      <c r="I101" s="114">
        <v>1.8699999999999999E-3</v>
      </c>
      <c r="J101" s="114">
        <v>5.6100000000000004E-3</v>
      </c>
      <c r="K101" s="114">
        <v>1.3089999999999999E-2</v>
      </c>
      <c r="L101" s="48" t="s">
        <v>389</v>
      </c>
      <c r="M101" s="48" t="s">
        <v>389</v>
      </c>
      <c r="N101" s="48" t="s">
        <v>389</v>
      </c>
      <c r="O101" s="48" t="s">
        <v>389</v>
      </c>
      <c r="P101" s="48" t="s">
        <v>389</v>
      </c>
      <c r="Q101" s="48" t="s">
        <v>389</v>
      </c>
      <c r="R101" s="48" t="s">
        <v>389</v>
      </c>
      <c r="S101" s="48" t="s">
        <v>389</v>
      </c>
      <c r="T101" s="48" t="s">
        <v>389</v>
      </c>
      <c r="U101" s="48" t="s">
        <v>389</v>
      </c>
      <c r="V101" s="48" t="s">
        <v>389</v>
      </c>
      <c r="W101" s="48" t="s">
        <v>389</v>
      </c>
      <c r="X101" s="48" t="s">
        <v>389</v>
      </c>
      <c r="Y101" s="48" t="s">
        <v>389</v>
      </c>
      <c r="Z101" s="48" t="s">
        <v>389</v>
      </c>
      <c r="AA101" s="48" t="s">
        <v>389</v>
      </c>
      <c r="AB101" s="48" t="s">
        <v>389</v>
      </c>
      <c r="AC101" s="48" t="s">
        <v>389</v>
      </c>
      <c r="AD101" s="48" t="s">
        <v>389</v>
      </c>
      <c r="AE101" s="40"/>
      <c r="AF101" s="48" t="s">
        <v>389</v>
      </c>
      <c r="AG101" s="48" t="s">
        <v>389</v>
      </c>
      <c r="AH101" s="48" t="s">
        <v>389</v>
      </c>
      <c r="AI101" s="48" t="s">
        <v>389</v>
      </c>
      <c r="AJ101" s="48" t="s">
        <v>389</v>
      </c>
      <c r="AK101" s="114">
        <v>421</v>
      </c>
      <c r="AL101" s="41" t="s">
        <v>229</v>
      </c>
    </row>
    <row r="102" spans="1:38" ht="26.25" customHeight="1" thickBot="1" x14ac:dyDescent="0.3">
      <c r="A102" s="36" t="s">
        <v>227</v>
      </c>
      <c r="B102" s="36" t="s">
        <v>233</v>
      </c>
      <c r="C102" s="37" t="s">
        <v>362</v>
      </c>
      <c r="D102" s="57"/>
      <c r="E102" s="114">
        <v>9.2415913090840004E-2</v>
      </c>
      <c r="F102" s="114">
        <v>1.4905814520657099</v>
      </c>
      <c r="G102" s="39" t="s">
        <v>389</v>
      </c>
      <c r="H102" s="114">
        <v>4.5775017834549896</v>
      </c>
      <c r="I102" s="114">
        <v>1.2045973999999999E-2</v>
      </c>
      <c r="J102" s="114">
        <v>0.26733794999999999</v>
      </c>
      <c r="K102" s="114">
        <v>1.7492100900000001</v>
      </c>
      <c r="L102" s="48" t="s">
        <v>389</v>
      </c>
      <c r="M102" s="48" t="s">
        <v>389</v>
      </c>
      <c r="N102" s="48" t="s">
        <v>389</v>
      </c>
      <c r="O102" s="48" t="s">
        <v>389</v>
      </c>
      <c r="P102" s="48" t="s">
        <v>389</v>
      </c>
      <c r="Q102" s="48" t="s">
        <v>389</v>
      </c>
      <c r="R102" s="48" t="s">
        <v>389</v>
      </c>
      <c r="S102" s="48" t="s">
        <v>389</v>
      </c>
      <c r="T102" s="48" t="s">
        <v>389</v>
      </c>
      <c r="U102" s="48" t="s">
        <v>389</v>
      </c>
      <c r="V102" s="48" t="s">
        <v>389</v>
      </c>
      <c r="W102" s="48" t="s">
        <v>389</v>
      </c>
      <c r="X102" s="48" t="s">
        <v>389</v>
      </c>
      <c r="Y102" s="48" t="s">
        <v>389</v>
      </c>
      <c r="Z102" s="48" t="s">
        <v>389</v>
      </c>
      <c r="AA102" s="48" t="s">
        <v>389</v>
      </c>
      <c r="AB102" s="48" t="s">
        <v>389</v>
      </c>
      <c r="AC102" s="48" t="s">
        <v>389</v>
      </c>
      <c r="AD102" s="48" t="s">
        <v>389</v>
      </c>
      <c r="AE102" s="40"/>
      <c r="AF102" s="48" t="s">
        <v>389</v>
      </c>
      <c r="AG102" s="48" t="s">
        <v>389</v>
      </c>
      <c r="AH102" s="48" t="s">
        <v>389</v>
      </c>
      <c r="AI102" s="48" t="s">
        <v>389</v>
      </c>
      <c r="AJ102" s="48" t="s">
        <v>389</v>
      </c>
      <c r="AK102" s="114">
        <v>2378.3069999999998</v>
      </c>
      <c r="AL102" s="41" t="s">
        <v>229</v>
      </c>
    </row>
    <row r="103" spans="1:38" ht="26.25" customHeight="1" thickBot="1" x14ac:dyDescent="0.25">
      <c r="A103" s="36" t="s">
        <v>227</v>
      </c>
      <c r="B103" s="36" t="s">
        <v>234</v>
      </c>
      <c r="C103" s="37" t="s">
        <v>235</v>
      </c>
      <c r="D103" s="57"/>
      <c r="E103" s="39" t="s">
        <v>390</v>
      </c>
      <c r="F103" s="39" t="s">
        <v>390</v>
      </c>
      <c r="G103" s="39" t="s">
        <v>389</v>
      </c>
      <c r="H103" s="39" t="s">
        <v>390</v>
      </c>
      <c r="I103" s="39" t="s">
        <v>390</v>
      </c>
      <c r="J103" s="39" t="s">
        <v>390</v>
      </c>
      <c r="K103" s="39" t="s">
        <v>390</v>
      </c>
      <c r="L103" s="48" t="s">
        <v>390</v>
      </c>
      <c r="M103" s="48" t="s">
        <v>390</v>
      </c>
      <c r="N103" s="48" t="s">
        <v>390</v>
      </c>
      <c r="O103" s="48" t="s">
        <v>390</v>
      </c>
      <c r="P103" s="48" t="s">
        <v>390</v>
      </c>
      <c r="Q103" s="48" t="s">
        <v>390</v>
      </c>
      <c r="R103" s="48" t="s">
        <v>390</v>
      </c>
      <c r="S103" s="48" t="s">
        <v>390</v>
      </c>
      <c r="T103" s="48" t="s">
        <v>390</v>
      </c>
      <c r="U103" s="48" t="s">
        <v>390</v>
      </c>
      <c r="V103" s="48" t="s">
        <v>390</v>
      </c>
      <c r="W103" s="48" t="s">
        <v>390</v>
      </c>
      <c r="X103" s="48" t="s">
        <v>390</v>
      </c>
      <c r="Y103" s="48" t="s">
        <v>390</v>
      </c>
      <c r="Z103" s="48" t="s">
        <v>390</v>
      </c>
      <c r="AA103" s="48" t="s">
        <v>390</v>
      </c>
      <c r="AB103" s="48" t="s">
        <v>390</v>
      </c>
      <c r="AC103" s="48" t="s">
        <v>390</v>
      </c>
      <c r="AD103" s="48" t="s">
        <v>390</v>
      </c>
      <c r="AE103" s="40"/>
      <c r="AF103" s="48" t="s">
        <v>390</v>
      </c>
      <c r="AG103" s="48" t="s">
        <v>390</v>
      </c>
      <c r="AH103" s="48" t="s">
        <v>390</v>
      </c>
      <c r="AI103" s="48" t="s">
        <v>390</v>
      </c>
      <c r="AJ103" s="48" t="s">
        <v>390</v>
      </c>
      <c r="AK103" s="48" t="s">
        <v>390</v>
      </c>
      <c r="AL103" s="41" t="s">
        <v>229</v>
      </c>
    </row>
    <row r="104" spans="1:38" ht="26.25" customHeight="1" thickBot="1" x14ac:dyDescent="0.3">
      <c r="A104" s="36" t="s">
        <v>227</v>
      </c>
      <c r="B104" s="36" t="s">
        <v>236</v>
      </c>
      <c r="C104" s="37" t="s">
        <v>237</v>
      </c>
      <c r="D104" s="57"/>
      <c r="E104" s="114">
        <v>1.3089285624999999E-4</v>
      </c>
      <c r="F104" s="114">
        <v>2.0947626935400002E-3</v>
      </c>
      <c r="G104" s="39" t="s">
        <v>389</v>
      </c>
      <c r="H104" s="114">
        <v>7.2288409374999998E-3</v>
      </c>
      <c r="I104" s="114">
        <v>2.7545000000000001E-5</v>
      </c>
      <c r="J104" s="114">
        <v>8.2634999999999997E-5</v>
      </c>
      <c r="K104" s="114">
        <v>1.9281499999999999E-4</v>
      </c>
      <c r="L104" s="48" t="s">
        <v>389</v>
      </c>
      <c r="M104" s="48" t="s">
        <v>389</v>
      </c>
      <c r="N104" s="48" t="s">
        <v>389</v>
      </c>
      <c r="O104" s="48" t="s">
        <v>389</v>
      </c>
      <c r="P104" s="48" t="s">
        <v>389</v>
      </c>
      <c r="Q104" s="48" t="s">
        <v>389</v>
      </c>
      <c r="R104" s="48" t="s">
        <v>389</v>
      </c>
      <c r="S104" s="48" t="s">
        <v>389</v>
      </c>
      <c r="T104" s="48" t="s">
        <v>389</v>
      </c>
      <c r="U104" s="48" t="s">
        <v>389</v>
      </c>
      <c r="V104" s="48" t="s">
        <v>389</v>
      </c>
      <c r="W104" s="48" t="s">
        <v>389</v>
      </c>
      <c r="X104" s="48" t="s">
        <v>389</v>
      </c>
      <c r="Y104" s="48" t="s">
        <v>389</v>
      </c>
      <c r="Z104" s="48" t="s">
        <v>389</v>
      </c>
      <c r="AA104" s="48" t="s">
        <v>389</v>
      </c>
      <c r="AB104" s="48" t="s">
        <v>389</v>
      </c>
      <c r="AC104" s="48" t="s">
        <v>389</v>
      </c>
      <c r="AD104" s="48" t="s">
        <v>389</v>
      </c>
      <c r="AE104" s="40"/>
      <c r="AF104" s="48" t="s">
        <v>389</v>
      </c>
      <c r="AG104" s="48" t="s">
        <v>389</v>
      </c>
      <c r="AH104" s="48" t="s">
        <v>389</v>
      </c>
      <c r="AI104" s="48" t="s">
        <v>389</v>
      </c>
      <c r="AJ104" s="48" t="s">
        <v>389</v>
      </c>
      <c r="AK104" s="114">
        <v>5.5090000000000003</v>
      </c>
      <c r="AL104" s="41" t="s">
        <v>229</v>
      </c>
    </row>
    <row r="105" spans="1:38" ht="26.25" customHeight="1" thickBot="1" x14ac:dyDescent="0.3">
      <c r="A105" s="36" t="s">
        <v>227</v>
      </c>
      <c r="B105" s="36" t="s">
        <v>238</v>
      </c>
      <c r="C105" s="37" t="s">
        <v>239</v>
      </c>
      <c r="D105" s="57"/>
      <c r="E105" s="114">
        <v>5.836282594285E-2</v>
      </c>
      <c r="F105" s="114">
        <v>2.9062480748739898</v>
      </c>
      <c r="G105" s="39" t="s">
        <v>389</v>
      </c>
      <c r="H105" s="114">
        <v>2.66366084399999</v>
      </c>
      <c r="I105" s="114">
        <v>2.2092000000000001E-2</v>
      </c>
      <c r="J105" s="114">
        <v>3.4715999999999997E-2</v>
      </c>
      <c r="K105" s="114">
        <v>7.5744000000000006E-2</v>
      </c>
      <c r="L105" s="48" t="s">
        <v>389</v>
      </c>
      <c r="M105" s="48" t="s">
        <v>389</v>
      </c>
      <c r="N105" s="48" t="s">
        <v>389</v>
      </c>
      <c r="O105" s="48" t="s">
        <v>389</v>
      </c>
      <c r="P105" s="48" t="s">
        <v>389</v>
      </c>
      <c r="Q105" s="48" t="s">
        <v>389</v>
      </c>
      <c r="R105" s="48" t="s">
        <v>389</v>
      </c>
      <c r="S105" s="48" t="s">
        <v>389</v>
      </c>
      <c r="T105" s="48" t="s">
        <v>389</v>
      </c>
      <c r="U105" s="48" t="s">
        <v>389</v>
      </c>
      <c r="V105" s="48" t="s">
        <v>389</v>
      </c>
      <c r="W105" s="48" t="s">
        <v>389</v>
      </c>
      <c r="X105" s="48" t="s">
        <v>389</v>
      </c>
      <c r="Y105" s="48" t="s">
        <v>389</v>
      </c>
      <c r="Z105" s="48" t="s">
        <v>389</v>
      </c>
      <c r="AA105" s="48" t="s">
        <v>389</v>
      </c>
      <c r="AB105" s="48" t="s">
        <v>389</v>
      </c>
      <c r="AC105" s="48" t="s">
        <v>389</v>
      </c>
      <c r="AD105" s="48" t="s">
        <v>389</v>
      </c>
      <c r="AE105" s="40"/>
      <c r="AF105" s="48" t="s">
        <v>389</v>
      </c>
      <c r="AG105" s="48" t="s">
        <v>389</v>
      </c>
      <c r="AH105" s="48" t="s">
        <v>389</v>
      </c>
      <c r="AI105" s="48" t="s">
        <v>389</v>
      </c>
      <c r="AJ105" s="48" t="s">
        <v>389</v>
      </c>
      <c r="AK105" s="114">
        <v>315.60000000000002</v>
      </c>
      <c r="AL105" s="41" t="s">
        <v>229</v>
      </c>
    </row>
    <row r="106" spans="1:38" ht="26.25" customHeight="1" thickBot="1" x14ac:dyDescent="0.25">
      <c r="A106" s="36" t="s">
        <v>227</v>
      </c>
      <c r="B106" s="36" t="s">
        <v>240</v>
      </c>
      <c r="C106" s="37" t="s">
        <v>241</v>
      </c>
      <c r="D106" s="57"/>
      <c r="E106" s="48" t="s">
        <v>390</v>
      </c>
      <c r="F106" s="48" t="s">
        <v>390</v>
      </c>
      <c r="G106" s="39" t="s">
        <v>389</v>
      </c>
      <c r="H106" s="48" t="s">
        <v>390</v>
      </c>
      <c r="I106" s="48" t="s">
        <v>390</v>
      </c>
      <c r="J106" s="48" t="s">
        <v>390</v>
      </c>
      <c r="K106" s="48" t="s">
        <v>390</v>
      </c>
      <c r="L106" s="48" t="s">
        <v>390</v>
      </c>
      <c r="M106" s="48" t="s">
        <v>390</v>
      </c>
      <c r="N106" s="48" t="s">
        <v>390</v>
      </c>
      <c r="O106" s="48" t="s">
        <v>390</v>
      </c>
      <c r="P106" s="48" t="s">
        <v>390</v>
      </c>
      <c r="Q106" s="48" t="s">
        <v>390</v>
      </c>
      <c r="R106" s="48" t="s">
        <v>390</v>
      </c>
      <c r="S106" s="48" t="s">
        <v>390</v>
      </c>
      <c r="T106" s="48" t="s">
        <v>390</v>
      </c>
      <c r="U106" s="48" t="s">
        <v>390</v>
      </c>
      <c r="V106" s="48" t="s">
        <v>390</v>
      </c>
      <c r="W106" s="48" t="s">
        <v>390</v>
      </c>
      <c r="X106" s="48" t="s">
        <v>390</v>
      </c>
      <c r="Y106" s="48" t="s">
        <v>390</v>
      </c>
      <c r="Z106" s="48" t="s">
        <v>390</v>
      </c>
      <c r="AA106" s="48" t="s">
        <v>390</v>
      </c>
      <c r="AB106" s="48" t="s">
        <v>390</v>
      </c>
      <c r="AC106" s="48" t="s">
        <v>390</v>
      </c>
      <c r="AD106" s="48" t="s">
        <v>390</v>
      </c>
      <c r="AE106" s="40"/>
      <c r="AF106" s="48" t="s">
        <v>390</v>
      </c>
      <c r="AG106" s="48" t="s">
        <v>390</v>
      </c>
      <c r="AH106" s="48" t="s">
        <v>390</v>
      </c>
      <c r="AI106" s="48" t="s">
        <v>390</v>
      </c>
      <c r="AJ106" s="48" t="s">
        <v>390</v>
      </c>
      <c r="AK106" s="48" t="s">
        <v>390</v>
      </c>
      <c r="AL106" s="41" t="s">
        <v>229</v>
      </c>
    </row>
    <row r="107" spans="1:38" ht="26.25" customHeight="1" thickBot="1" x14ac:dyDescent="0.3">
      <c r="A107" s="36" t="s">
        <v>227</v>
      </c>
      <c r="B107" s="36" t="s">
        <v>242</v>
      </c>
      <c r="C107" s="37" t="s">
        <v>357</v>
      </c>
      <c r="D107" s="57"/>
      <c r="E107" s="114">
        <v>4.7298731512499997E-2</v>
      </c>
      <c r="F107" s="114">
        <v>0.84569525244412003</v>
      </c>
      <c r="G107" s="39" t="s">
        <v>389</v>
      </c>
      <c r="H107" s="114">
        <v>0.76863316179999996</v>
      </c>
      <c r="I107" s="114">
        <v>2.2800000000000001E-2</v>
      </c>
      <c r="J107" s="114">
        <v>0.30399999999999999</v>
      </c>
      <c r="K107" s="114">
        <v>1.444</v>
      </c>
      <c r="L107" s="48" t="s">
        <v>389</v>
      </c>
      <c r="M107" s="48" t="s">
        <v>389</v>
      </c>
      <c r="N107" s="48" t="s">
        <v>389</v>
      </c>
      <c r="O107" s="48" t="s">
        <v>389</v>
      </c>
      <c r="P107" s="48" t="s">
        <v>389</v>
      </c>
      <c r="Q107" s="48" t="s">
        <v>389</v>
      </c>
      <c r="R107" s="48" t="s">
        <v>389</v>
      </c>
      <c r="S107" s="48" t="s">
        <v>389</v>
      </c>
      <c r="T107" s="48" t="s">
        <v>389</v>
      </c>
      <c r="U107" s="48" t="s">
        <v>389</v>
      </c>
      <c r="V107" s="48" t="s">
        <v>389</v>
      </c>
      <c r="W107" s="48" t="s">
        <v>389</v>
      </c>
      <c r="X107" s="48" t="s">
        <v>389</v>
      </c>
      <c r="Y107" s="48" t="s">
        <v>389</v>
      </c>
      <c r="Z107" s="48" t="s">
        <v>389</v>
      </c>
      <c r="AA107" s="48" t="s">
        <v>389</v>
      </c>
      <c r="AB107" s="48" t="s">
        <v>389</v>
      </c>
      <c r="AC107" s="48" t="s">
        <v>389</v>
      </c>
      <c r="AD107" s="48" t="s">
        <v>389</v>
      </c>
      <c r="AE107" s="40"/>
      <c r="AF107" s="48" t="s">
        <v>389</v>
      </c>
      <c r="AG107" s="48" t="s">
        <v>389</v>
      </c>
      <c r="AH107" s="48" t="s">
        <v>389</v>
      </c>
      <c r="AI107" s="48" t="s">
        <v>389</v>
      </c>
      <c r="AJ107" s="48" t="s">
        <v>389</v>
      </c>
      <c r="AK107" s="114">
        <v>7600</v>
      </c>
      <c r="AL107" s="41" t="s">
        <v>229</v>
      </c>
    </row>
    <row r="108" spans="1:38" ht="26.25" customHeight="1" thickBot="1" x14ac:dyDescent="0.3">
      <c r="A108" s="36" t="s">
        <v>227</v>
      </c>
      <c r="B108" s="36" t="s">
        <v>243</v>
      </c>
      <c r="C108" s="37" t="s">
        <v>358</v>
      </c>
      <c r="D108" s="57"/>
      <c r="E108" s="114">
        <v>3.2639687292599999E-3</v>
      </c>
      <c r="F108" s="114">
        <v>0.65644731838654002</v>
      </c>
      <c r="G108" s="39" t="s">
        <v>389</v>
      </c>
      <c r="H108" s="114">
        <v>0.41543058673700001</v>
      </c>
      <c r="I108" s="114">
        <v>1.4348E-2</v>
      </c>
      <c r="J108" s="114">
        <v>0.14348</v>
      </c>
      <c r="K108" s="114">
        <v>0.28695999999999999</v>
      </c>
      <c r="L108" s="48" t="s">
        <v>389</v>
      </c>
      <c r="M108" s="48" t="s">
        <v>389</v>
      </c>
      <c r="N108" s="48" t="s">
        <v>389</v>
      </c>
      <c r="O108" s="48" t="s">
        <v>389</v>
      </c>
      <c r="P108" s="48" t="s">
        <v>389</v>
      </c>
      <c r="Q108" s="48" t="s">
        <v>389</v>
      </c>
      <c r="R108" s="48" t="s">
        <v>389</v>
      </c>
      <c r="S108" s="48" t="s">
        <v>389</v>
      </c>
      <c r="T108" s="48" t="s">
        <v>389</v>
      </c>
      <c r="U108" s="48" t="s">
        <v>389</v>
      </c>
      <c r="V108" s="48" t="s">
        <v>389</v>
      </c>
      <c r="W108" s="48" t="s">
        <v>389</v>
      </c>
      <c r="X108" s="48" t="s">
        <v>389</v>
      </c>
      <c r="Y108" s="48" t="s">
        <v>389</v>
      </c>
      <c r="Z108" s="48" t="s">
        <v>389</v>
      </c>
      <c r="AA108" s="48" t="s">
        <v>389</v>
      </c>
      <c r="AB108" s="48" t="s">
        <v>389</v>
      </c>
      <c r="AC108" s="48" t="s">
        <v>389</v>
      </c>
      <c r="AD108" s="48" t="s">
        <v>389</v>
      </c>
      <c r="AE108" s="40"/>
      <c r="AF108" s="48" t="s">
        <v>389</v>
      </c>
      <c r="AG108" s="48" t="s">
        <v>389</v>
      </c>
      <c r="AH108" s="48" t="s">
        <v>389</v>
      </c>
      <c r="AI108" s="48" t="s">
        <v>389</v>
      </c>
      <c r="AJ108" s="48" t="s">
        <v>389</v>
      </c>
      <c r="AK108" s="114">
        <v>7174</v>
      </c>
      <c r="AL108" s="41" t="s">
        <v>229</v>
      </c>
    </row>
    <row r="109" spans="1:38" ht="26.25" customHeight="1" thickBot="1" x14ac:dyDescent="0.3">
      <c r="A109" s="36" t="s">
        <v>227</v>
      </c>
      <c r="B109" s="36" t="s">
        <v>244</v>
      </c>
      <c r="C109" s="37" t="s">
        <v>359</v>
      </c>
      <c r="D109" s="57"/>
      <c r="E109" s="114">
        <v>1.2598004404000001E-4</v>
      </c>
      <c r="F109" s="114">
        <v>3.8330345565219998E-2</v>
      </c>
      <c r="G109" s="39" t="s">
        <v>389</v>
      </c>
      <c r="H109" s="114">
        <v>2.2114022001540001E-2</v>
      </c>
      <c r="I109" s="114">
        <v>2.4309800000000001E-3</v>
      </c>
      <c r="J109" s="114">
        <v>1.3370389999999999E-2</v>
      </c>
      <c r="K109" s="114">
        <v>1.3370389999999999E-2</v>
      </c>
      <c r="L109" s="48" t="s">
        <v>389</v>
      </c>
      <c r="M109" s="48" t="s">
        <v>389</v>
      </c>
      <c r="N109" s="48" t="s">
        <v>389</v>
      </c>
      <c r="O109" s="48" t="s">
        <v>389</v>
      </c>
      <c r="P109" s="48" t="s">
        <v>389</v>
      </c>
      <c r="Q109" s="48" t="s">
        <v>389</v>
      </c>
      <c r="R109" s="48" t="s">
        <v>389</v>
      </c>
      <c r="S109" s="48" t="s">
        <v>389</v>
      </c>
      <c r="T109" s="48" t="s">
        <v>389</v>
      </c>
      <c r="U109" s="48" t="s">
        <v>389</v>
      </c>
      <c r="V109" s="48" t="s">
        <v>389</v>
      </c>
      <c r="W109" s="48" t="s">
        <v>389</v>
      </c>
      <c r="X109" s="48" t="s">
        <v>389</v>
      </c>
      <c r="Y109" s="48" t="s">
        <v>389</v>
      </c>
      <c r="Z109" s="48" t="s">
        <v>389</v>
      </c>
      <c r="AA109" s="48" t="s">
        <v>389</v>
      </c>
      <c r="AB109" s="48" t="s">
        <v>389</v>
      </c>
      <c r="AC109" s="48" t="s">
        <v>389</v>
      </c>
      <c r="AD109" s="48" t="s">
        <v>389</v>
      </c>
      <c r="AE109" s="40"/>
      <c r="AF109" s="48" t="s">
        <v>389</v>
      </c>
      <c r="AG109" s="48" t="s">
        <v>389</v>
      </c>
      <c r="AH109" s="48" t="s">
        <v>389</v>
      </c>
      <c r="AI109" s="48" t="s">
        <v>389</v>
      </c>
      <c r="AJ109" s="48" t="s">
        <v>389</v>
      </c>
      <c r="AK109" s="114">
        <v>121.54900000000001</v>
      </c>
      <c r="AL109" s="41" t="s">
        <v>229</v>
      </c>
    </row>
    <row r="110" spans="1:38" ht="26.25" customHeight="1" thickBot="1" x14ac:dyDescent="0.3">
      <c r="A110" s="36" t="s">
        <v>227</v>
      </c>
      <c r="B110" s="36" t="s">
        <v>245</v>
      </c>
      <c r="C110" s="37" t="s">
        <v>360</v>
      </c>
      <c r="D110" s="57"/>
      <c r="E110" s="114" t="s">
        <v>390</v>
      </c>
      <c r="F110" s="114" t="s">
        <v>390</v>
      </c>
      <c r="G110" s="39" t="s">
        <v>389</v>
      </c>
      <c r="H110" s="114" t="s">
        <v>390</v>
      </c>
      <c r="I110" s="114" t="s">
        <v>390</v>
      </c>
      <c r="J110" s="114" t="s">
        <v>390</v>
      </c>
      <c r="K110" s="114" t="s">
        <v>390</v>
      </c>
      <c r="L110" s="48" t="s">
        <v>389</v>
      </c>
      <c r="M110" s="48" t="s">
        <v>389</v>
      </c>
      <c r="N110" s="48" t="s">
        <v>389</v>
      </c>
      <c r="O110" s="48" t="s">
        <v>389</v>
      </c>
      <c r="P110" s="48" t="s">
        <v>389</v>
      </c>
      <c r="Q110" s="48" t="s">
        <v>389</v>
      </c>
      <c r="R110" s="48" t="s">
        <v>389</v>
      </c>
      <c r="S110" s="48" t="s">
        <v>389</v>
      </c>
      <c r="T110" s="48" t="s">
        <v>389</v>
      </c>
      <c r="U110" s="48" t="s">
        <v>389</v>
      </c>
      <c r="V110" s="48" t="s">
        <v>389</v>
      </c>
      <c r="W110" s="48" t="s">
        <v>389</v>
      </c>
      <c r="X110" s="48" t="s">
        <v>389</v>
      </c>
      <c r="Y110" s="48" t="s">
        <v>389</v>
      </c>
      <c r="Z110" s="48" t="s">
        <v>389</v>
      </c>
      <c r="AA110" s="48" t="s">
        <v>389</v>
      </c>
      <c r="AB110" s="48" t="s">
        <v>389</v>
      </c>
      <c r="AC110" s="48" t="s">
        <v>389</v>
      </c>
      <c r="AD110" s="48" t="s">
        <v>389</v>
      </c>
      <c r="AE110" s="40"/>
      <c r="AF110" s="48" t="s">
        <v>389</v>
      </c>
      <c r="AG110" s="48" t="s">
        <v>389</v>
      </c>
      <c r="AH110" s="48" t="s">
        <v>389</v>
      </c>
      <c r="AI110" s="48" t="s">
        <v>389</v>
      </c>
      <c r="AJ110" s="48" t="s">
        <v>389</v>
      </c>
      <c r="AK110" s="48" t="s">
        <v>389</v>
      </c>
      <c r="AL110" s="41" t="s">
        <v>229</v>
      </c>
    </row>
    <row r="111" spans="1:38" ht="26.25" customHeight="1" thickBot="1" x14ac:dyDescent="0.3">
      <c r="A111" s="36" t="s">
        <v>227</v>
      </c>
      <c r="B111" s="36" t="s">
        <v>246</v>
      </c>
      <c r="C111" s="37" t="s">
        <v>354</v>
      </c>
      <c r="D111" s="57"/>
      <c r="E111" s="114">
        <v>3.603254914285E-2</v>
      </c>
      <c r="F111" s="114">
        <v>0.25234504512</v>
      </c>
      <c r="G111" s="39" t="s">
        <v>389</v>
      </c>
      <c r="H111" s="114">
        <v>0.58107826285714004</v>
      </c>
      <c r="I111" s="114">
        <v>1.0859999999999999E-3</v>
      </c>
      <c r="J111" s="114">
        <v>2.1719999999999999E-3</v>
      </c>
      <c r="K111" s="114">
        <v>4.8869999999999999E-3</v>
      </c>
      <c r="L111" s="48" t="s">
        <v>389</v>
      </c>
      <c r="M111" s="48" t="s">
        <v>389</v>
      </c>
      <c r="N111" s="48" t="s">
        <v>389</v>
      </c>
      <c r="O111" s="48" t="s">
        <v>389</v>
      </c>
      <c r="P111" s="48" t="s">
        <v>389</v>
      </c>
      <c r="Q111" s="48" t="s">
        <v>389</v>
      </c>
      <c r="R111" s="48" t="s">
        <v>389</v>
      </c>
      <c r="S111" s="48" t="s">
        <v>389</v>
      </c>
      <c r="T111" s="48" t="s">
        <v>389</v>
      </c>
      <c r="U111" s="48" t="s">
        <v>389</v>
      </c>
      <c r="V111" s="48" t="s">
        <v>389</v>
      </c>
      <c r="W111" s="48" t="s">
        <v>389</v>
      </c>
      <c r="X111" s="48" t="s">
        <v>389</v>
      </c>
      <c r="Y111" s="48" t="s">
        <v>389</v>
      </c>
      <c r="Z111" s="48" t="s">
        <v>389</v>
      </c>
      <c r="AA111" s="48" t="s">
        <v>389</v>
      </c>
      <c r="AB111" s="48" t="s">
        <v>389</v>
      </c>
      <c r="AC111" s="48" t="s">
        <v>389</v>
      </c>
      <c r="AD111" s="48" t="s">
        <v>389</v>
      </c>
      <c r="AE111" s="40"/>
      <c r="AF111" s="48" t="s">
        <v>389</v>
      </c>
      <c r="AG111" s="48" t="s">
        <v>389</v>
      </c>
      <c r="AH111" s="48" t="s">
        <v>389</v>
      </c>
      <c r="AI111" s="48" t="s">
        <v>389</v>
      </c>
      <c r="AJ111" s="48" t="s">
        <v>389</v>
      </c>
      <c r="AK111" s="114">
        <v>271.5</v>
      </c>
      <c r="AL111" s="41" t="s">
        <v>229</v>
      </c>
    </row>
    <row r="112" spans="1:38" ht="26.25" customHeight="1" thickBot="1" x14ac:dyDescent="0.3">
      <c r="A112" s="36" t="s">
        <v>247</v>
      </c>
      <c r="B112" s="36" t="s">
        <v>248</v>
      </c>
      <c r="C112" s="37" t="s">
        <v>249</v>
      </c>
      <c r="D112" s="38"/>
      <c r="E112" s="114">
        <v>8.2240000000000002</v>
      </c>
      <c r="F112" s="114" t="s">
        <v>389</v>
      </c>
      <c r="G112" s="39" t="s">
        <v>389</v>
      </c>
      <c r="H112" s="114">
        <v>12.029547000000001</v>
      </c>
      <c r="I112" s="114" t="s">
        <v>389</v>
      </c>
      <c r="J112" s="114" t="s">
        <v>389</v>
      </c>
      <c r="K112" s="114" t="s">
        <v>389</v>
      </c>
      <c r="L112" s="39" t="s">
        <v>389</v>
      </c>
      <c r="M112" s="48" t="s">
        <v>389</v>
      </c>
      <c r="N112" s="48" t="s">
        <v>389</v>
      </c>
      <c r="O112" s="48" t="s">
        <v>389</v>
      </c>
      <c r="P112" s="48" t="s">
        <v>389</v>
      </c>
      <c r="Q112" s="48" t="s">
        <v>389</v>
      </c>
      <c r="R112" s="48" t="s">
        <v>389</v>
      </c>
      <c r="S112" s="48" t="s">
        <v>389</v>
      </c>
      <c r="T112" s="48" t="s">
        <v>389</v>
      </c>
      <c r="U112" s="48" t="s">
        <v>389</v>
      </c>
      <c r="V112" s="48" t="s">
        <v>389</v>
      </c>
      <c r="W112" s="48" t="s">
        <v>389</v>
      </c>
      <c r="X112" s="48" t="s">
        <v>389</v>
      </c>
      <c r="Y112" s="48" t="s">
        <v>389</v>
      </c>
      <c r="Z112" s="48" t="s">
        <v>389</v>
      </c>
      <c r="AA112" s="48" t="s">
        <v>389</v>
      </c>
      <c r="AB112" s="48" t="s">
        <v>389</v>
      </c>
      <c r="AC112" s="48" t="s">
        <v>389</v>
      </c>
      <c r="AD112" s="48" t="s">
        <v>389</v>
      </c>
      <c r="AE112" s="40"/>
      <c r="AF112" s="48" t="s">
        <v>389</v>
      </c>
      <c r="AG112" s="48" t="s">
        <v>389</v>
      </c>
      <c r="AH112" s="48" t="s">
        <v>389</v>
      </c>
      <c r="AI112" s="48" t="s">
        <v>389</v>
      </c>
      <c r="AJ112" s="48" t="s">
        <v>389</v>
      </c>
      <c r="AK112" s="114">
        <v>205600000</v>
      </c>
      <c r="AL112" s="46" t="s">
        <v>413</v>
      </c>
    </row>
    <row r="113" spans="1:38" ht="26.25" customHeight="1" thickBot="1" x14ac:dyDescent="0.3">
      <c r="A113" s="36" t="s">
        <v>247</v>
      </c>
      <c r="B113" s="58" t="s">
        <v>250</v>
      </c>
      <c r="C113" s="59" t="s">
        <v>251</v>
      </c>
      <c r="D113" s="38"/>
      <c r="E113" s="114">
        <v>3.2006490374991401</v>
      </c>
      <c r="F113" s="114">
        <v>10.5806868960731</v>
      </c>
      <c r="G113" s="39" t="s">
        <v>389</v>
      </c>
      <c r="H113" s="114">
        <v>17.635581109654801</v>
      </c>
      <c r="I113" s="48" t="s">
        <v>389</v>
      </c>
      <c r="J113" s="48" t="s">
        <v>389</v>
      </c>
      <c r="K113" s="48" t="s">
        <v>389</v>
      </c>
      <c r="L113" s="48" t="s">
        <v>389</v>
      </c>
      <c r="M113" s="48" t="s">
        <v>389</v>
      </c>
      <c r="N113" s="48" t="s">
        <v>389</v>
      </c>
      <c r="O113" s="48" t="s">
        <v>389</v>
      </c>
      <c r="P113" s="48" t="s">
        <v>389</v>
      </c>
      <c r="Q113" s="48" t="s">
        <v>389</v>
      </c>
      <c r="R113" s="48" t="s">
        <v>389</v>
      </c>
      <c r="S113" s="48" t="s">
        <v>389</v>
      </c>
      <c r="T113" s="48" t="s">
        <v>389</v>
      </c>
      <c r="U113" s="48" t="s">
        <v>389</v>
      </c>
      <c r="V113" s="48" t="s">
        <v>389</v>
      </c>
      <c r="W113" s="48" t="s">
        <v>389</v>
      </c>
      <c r="X113" s="48" t="s">
        <v>389</v>
      </c>
      <c r="Y113" s="48" t="s">
        <v>389</v>
      </c>
      <c r="Z113" s="48" t="s">
        <v>389</v>
      </c>
      <c r="AA113" s="48" t="s">
        <v>389</v>
      </c>
      <c r="AB113" s="48" t="s">
        <v>389</v>
      </c>
      <c r="AC113" s="48" t="s">
        <v>389</v>
      </c>
      <c r="AD113" s="48" t="s">
        <v>389</v>
      </c>
      <c r="AE113" s="40"/>
      <c r="AF113" s="48" t="s">
        <v>389</v>
      </c>
      <c r="AG113" s="48" t="s">
        <v>389</v>
      </c>
      <c r="AH113" s="48" t="s">
        <v>389</v>
      </c>
      <c r="AI113" s="48" t="s">
        <v>389</v>
      </c>
      <c r="AJ113" s="48" t="s">
        <v>389</v>
      </c>
      <c r="AK113" s="114">
        <v>79617933.176576898</v>
      </c>
      <c r="AL113" s="41" t="s">
        <v>397</v>
      </c>
    </row>
    <row r="114" spans="1:38" ht="26.25" customHeight="1" thickBot="1" x14ac:dyDescent="0.3">
      <c r="A114" s="36" t="s">
        <v>247</v>
      </c>
      <c r="B114" s="58" t="s">
        <v>252</v>
      </c>
      <c r="C114" s="59" t="s">
        <v>363</v>
      </c>
      <c r="D114" s="38"/>
      <c r="E114" s="114">
        <v>8.1079999999999999E-2</v>
      </c>
      <c r="F114" s="114">
        <v>4.1424380099999998E-2</v>
      </c>
      <c r="G114" s="39" t="s">
        <v>389</v>
      </c>
      <c r="H114" s="114">
        <v>0.26351000000000002</v>
      </c>
      <c r="I114" s="48" t="s">
        <v>389</v>
      </c>
      <c r="J114" s="48" t="s">
        <v>389</v>
      </c>
      <c r="K114" s="48" t="s">
        <v>389</v>
      </c>
      <c r="L114" s="48" t="s">
        <v>389</v>
      </c>
      <c r="M114" s="48" t="s">
        <v>389</v>
      </c>
      <c r="N114" s="48" t="s">
        <v>389</v>
      </c>
      <c r="O114" s="48" t="s">
        <v>389</v>
      </c>
      <c r="P114" s="48" t="s">
        <v>389</v>
      </c>
      <c r="Q114" s="48" t="s">
        <v>389</v>
      </c>
      <c r="R114" s="48" t="s">
        <v>389</v>
      </c>
      <c r="S114" s="48" t="s">
        <v>389</v>
      </c>
      <c r="T114" s="48" t="s">
        <v>389</v>
      </c>
      <c r="U114" s="48" t="s">
        <v>389</v>
      </c>
      <c r="V114" s="48" t="s">
        <v>389</v>
      </c>
      <c r="W114" s="48" t="s">
        <v>389</v>
      </c>
      <c r="X114" s="48" t="s">
        <v>389</v>
      </c>
      <c r="Y114" s="48" t="s">
        <v>389</v>
      </c>
      <c r="Z114" s="48" t="s">
        <v>389</v>
      </c>
      <c r="AA114" s="48" t="s">
        <v>389</v>
      </c>
      <c r="AB114" s="48" t="s">
        <v>389</v>
      </c>
      <c r="AC114" s="48" t="s">
        <v>389</v>
      </c>
      <c r="AD114" s="48" t="s">
        <v>389</v>
      </c>
      <c r="AE114" s="40"/>
      <c r="AF114" s="48" t="s">
        <v>389</v>
      </c>
      <c r="AG114" s="48" t="s">
        <v>389</v>
      </c>
      <c r="AH114" s="48" t="s">
        <v>389</v>
      </c>
      <c r="AI114" s="48" t="s">
        <v>389</v>
      </c>
      <c r="AJ114" s="48" t="s">
        <v>389</v>
      </c>
      <c r="AK114" s="114">
        <v>2027000</v>
      </c>
      <c r="AL114" s="41" t="s">
        <v>397</v>
      </c>
    </row>
    <row r="115" spans="1:38" ht="26.25" customHeight="1" thickBot="1" x14ac:dyDescent="0.3">
      <c r="A115" s="36" t="s">
        <v>247</v>
      </c>
      <c r="B115" s="58" t="s">
        <v>253</v>
      </c>
      <c r="C115" s="59" t="s">
        <v>254</v>
      </c>
      <c r="D115" s="38"/>
      <c r="E115" s="114">
        <v>7.0036039165060002E-2</v>
      </c>
      <c r="F115" s="48" t="s">
        <v>391</v>
      </c>
      <c r="G115" s="39" t="s">
        <v>389</v>
      </c>
      <c r="H115" s="114">
        <v>0.14758050753304999</v>
      </c>
      <c r="I115" s="48" t="s">
        <v>389</v>
      </c>
      <c r="J115" s="48" t="s">
        <v>389</v>
      </c>
      <c r="K115" s="48" t="s">
        <v>389</v>
      </c>
      <c r="L115" s="48" t="s">
        <v>389</v>
      </c>
      <c r="M115" s="48" t="s">
        <v>389</v>
      </c>
      <c r="N115" s="48" t="s">
        <v>389</v>
      </c>
      <c r="O115" s="48" t="s">
        <v>389</v>
      </c>
      <c r="P115" s="48" t="s">
        <v>389</v>
      </c>
      <c r="Q115" s="48" t="s">
        <v>389</v>
      </c>
      <c r="R115" s="48" t="s">
        <v>389</v>
      </c>
      <c r="S115" s="48" t="s">
        <v>389</v>
      </c>
      <c r="T115" s="48" t="s">
        <v>389</v>
      </c>
      <c r="U115" s="48" t="s">
        <v>389</v>
      </c>
      <c r="V115" s="48" t="s">
        <v>389</v>
      </c>
      <c r="W115" s="48" t="s">
        <v>389</v>
      </c>
      <c r="X115" s="48" t="s">
        <v>389</v>
      </c>
      <c r="Y115" s="48" t="s">
        <v>389</v>
      </c>
      <c r="Z115" s="48" t="s">
        <v>389</v>
      </c>
      <c r="AA115" s="48" t="s">
        <v>389</v>
      </c>
      <c r="AB115" s="48" t="s">
        <v>389</v>
      </c>
      <c r="AC115" s="48" t="s">
        <v>389</v>
      </c>
      <c r="AD115" s="48" t="s">
        <v>389</v>
      </c>
      <c r="AE115" s="40"/>
      <c r="AF115" s="48" t="s">
        <v>389</v>
      </c>
      <c r="AG115" s="48" t="s">
        <v>389</v>
      </c>
      <c r="AH115" s="48" t="s">
        <v>389</v>
      </c>
      <c r="AI115" s="48" t="s">
        <v>389</v>
      </c>
      <c r="AJ115" s="48" t="s">
        <v>389</v>
      </c>
      <c r="AK115" s="114">
        <v>1752163.8905873301</v>
      </c>
      <c r="AL115" s="41" t="s">
        <v>397</v>
      </c>
    </row>
    <row r="116" spans="1:38" ht="26.25" customHeight="1" thickBot="1" x14ac:dyDescent="0.3">
      <c r="A116" s="36" t="s">
        <v>247</v>
      </c>
      <c r="B116" s="36" t="s">
        <v>255</v>
      </c>
      <c r="C116" s="45" t="s">
        <v>384</v>
      </c>
      <c r="D116" s="38"/>
      <c r="E116" s="114">
        <v>1.8167988898685301</v>
      </c>
      <c r="F116" s="114">
        <v>0.2825094445768</v>
      </c>
      <c r="G116" s="39" t="s">
        <v>389</v>
      </c>
      <c r="H116" s="114">
        <v>4.2851434609664496</v>
      </c>
      <c r="I116" s="48" t="s">
        <v>389</v>
      </c>
      <c r="J116" s="48" t="s">
        <v>389</v>
      </c>
      <c r="K116" s="48" t="s">
        <v>389</v>
      </c>
      <c r="L116" s="48" t="s">
        <v>389</v>
      </c>
      <c r="M116" s="48" t="s">
        <v>389</v>
      </c>
      <c r="N116" s="48" t="s">
        <v>389</v>
      </c>
      <c r="O116" s="48" t="s">
        <v>389</v>
      </c>
      <c r="P116" s="48" t="s">
        <v>389</v>
      </c>
      <c r="Q116" s="48" t="s">
        <v>389</v>
      </c>
      <c r="R116" s="48" t="s">
        <v>389</v>
      </c>
      <c r="S116" s="48" t="s">
        <v>389</v>
      </c>
      <c r="T116" s="48" t="s">
        <v>389</v>
      </c>
      <c r="U116" s="48" t="s">
        <v>389</v>
      </c>
      <c r="V116" s="48" t="s">
        <v>389</v>
      </c>
      <c r="W116" s="48" t="s">
        <v>389</v>
      </c>
      <c r="X116" s="48" t="s">
        <v>389</v>
      </c>
      <c r="Y116" s="48" t="s">
        <v>389</v>
      </c>
      <c r="Z116" s="48" t="s">
        <v>389</v>
      </c>
      <c r="AA116" s="48" t="s">
        <v>389</v>
      </c>
      <c r="AB116" s="48" t="s">
        <v>389</v>
      </c>
      <c r="AC116" s="48" t="s">
        <v>389</v>
      </c>
      <c r="AD116" s="48" t="s">
        <v>389</v>
      </c>
      <c r="AE116" s="40"/>
      <c r="AF116" s="48" t="s">
        <v>389</v>
      </c>
      <c r="AG116" s="48" t="s">
        <v>389</v>
      </c>
      <c r="AH116" s="48" t="s">
        <v>389</v>
      </c>
      <c r="AI116" s="48" t="s">
        <v>389</v>
      </c>
      <c r="AJ116" s="48" t="s">
        <v>389</v>
      </c>
      <c r="AK116" s="114">
        <v>45419972.2467134</v>
      </c>
      <c r="AL116" s="41" t="s">
        <v>397</v>
      </c>
    </row>
    <row r="117" spans="1:38" ht="26.25" customHeight="1" thickBot="1" x14ac:dyDescent="0.3">
      <c r="A117" s="36" t="s">
        <v>247</v>
      </c>
      <c r="B117" s="36" t="s">
        <v>256</v>
      </c>
      <c r="C117" s="45" t="s">
        <v>257</v>
      </c>
      <c r="D117" s="38"/>
      <c r="E117" s="48" t="s">
        <v>391</v>
      </c>
      <c r="F117" s="48" t="s">
        <v>389</v>
      </c>
      <c r="G117" s="39" t="s">
        <v>389</v>
      </c>
      <c r="H117" s="48" t="s">
        <v>391</v>
      </c>
      <c r="I117" s="48" t="s">
        <v>389</v>
      </c>
      <c r="J117" s="48" t="s">
        <v>389</v>
      </c>
      <c r="K117" s="48" t="s">
        <v>389</v>
      </c>
      <c r="L117" s="48" t="s">
        <v>389</v>
      </c>
      <c r="M117" s="48" t="s">
        <v>389</v>
      </c>
      <c r="N117" s="48" t="s">
        <v>389</v>
      </c>
      <c r="O117" s="48" t="s">
        <v>389</v>
      </c>
      <c r="P117" s="48" t="s">
        <v>389</v>
      </c>
      <c r="Q117" s="48" t="s">
        <v>389</v>
      </c>
      <c r="R117" s="48" t="s">
        <v>389</v>
      </c>
      <c r="S117" s="48" t="s">
        <v>389</v>
      </c>
      <c r="T117" s="48" t="s">
        <v>389</v>
      </c>
      <c r="U117" s="48" t="s">
        <v>389</v>
      </c>
      <c r="V117" s="48" t="s">
        <v>389</v>
      </c>
      <c r="W117" s="48" t="s">
        <v>389</v>
      </c>
      <c r="X117" s="48" t="s">
        <v>389</v>
      </c>
      <c r="Y117" s="48" t="s">
        <v>389</v>
      </c>
      <c r="Z117" s="48" t="s">
        <v>389</v>
      </c>
      <c r="AA117" s="48" t="s">
        <v>389</v>
      </c>
      <c r="AB117" s="48" t="s">
        <v>389</v>
      </c>
      <c r="AC117" s="48" t="s">
        <v>389</v>
      </c>
      <c r="AD117" s="48" t="s">
        <v>389</v>
      </c>
      <c r="AE117" s="40"/>
      <c r="AF117" s="48" t="s">
        <v>389</v>
      </c>
      <c r="AG117" s="48" t="s">
        <v>389</v>
      </c>
      <c r="AH117" s="48" t="s">
        <v>389</v>
      </c>
      <c r="AI117" s="48" t="s">
        <v>389</v>
      </c>
      <c r="AJ117" s="48" t="s">
        <v>389</v>
      </c>
      <c r="AK117" s="114">
        <v>78047211.846529394</v>
      </c>
      <c r="AL117" s="41" t="s">
        <v>397</v>
      </c>
    </row>
    <row r="118" spans="1:38" ht="26.25" customHeight="1" thickBot="1" x14ac:dyDescent="0.3">
      <c r="A118" s="36" t="s">
        <v>247</v>
      </c>
      <c r="B118" s="36" t="s">
        <v>258</v>
      </c>
      <c r="C118" s="45" t="s">
        <v>385</v>
      </c>
      <c r="D118" s="38"/>
      <c r="E118" s="114" t="s">
        <v>389</v>
      </c>
      <c r="F118" s="114" t="s">
        <v>389</v>
      </c>
      <c r="G118" s="39" t="s">
        <v>389</v>
      </c>
      <c r="H118" s="114" t="s">
        <v>389</v>
      </c>
      <c r="I118" s="114" t="s">
        <v>389</v>
      </c>
      <c r="J118" s="114" t="s">
        <v>389</v>
      </c>
      <c r="K118" s="114" t="s">
        <v>389</v>
      </c>
      <c r="L118" s="48" t="s">
        <v>389</v>
      </c>
      <c r="M118" s="48" t="s">
        <v>389</v>
      </c>
      <c r="N118" s="48" t="s">
        <v>389</v>
      </c>
      <c r="O118" s="48" t="s">
        <v>389</v>
      </c>
      <c r="P118" s="48" t="s">
        <v>389</v>
      </c>
      <c r="Q118" s="48" t="s">
        <v>389</v>
      </c>
      <c r="R118" s="48" t="s">
        <v>389</v>
      </c>
      <c r="S118" s="48" t="s">
        <v>389</v>
      </c>
      <c r="T118" s="48" t="s">
        <v>389</v>
      </c>
      <c r="U118" s="48" t="s">
        <v>389</v>
      </c>
      <c r="V118" s="48" t="s">
        <v>389</v>
      </c>
      <c r="W118" s="48" t="s">
        <v>389</v>
      </c>
      <c r="X118" s="48" t="s">
        <v>389</v>
      </c>
      <c r="Y118" s="48" t="s">
        <v>389</v>
      </c>
      <c r="Z118" s="48" t="s">
        <v>389</v>
      </c>
      <c r="AA118" s="48" t="s">
        <v>389</v>
      </c>
      <c r="AB118" s="48" t="s">
        <v>389</v>
      </c>
      <c r="AC118" s="48" t="s">
        <v>389</v>
      </c>
      <c r="AD118" s="48" t="s">
        <v>389</v>
      </c>
      <c r="AE118" s="40"/>
      <c r="AF118" s="48" t="s">
        <v>389</v>
      </c>
      <c r="AG118" s="48" t="s">
        <v>389</v>
      </c>
      <c r="AH118" s="48" t="s">
        <v>389</v>
      </c>
      <c r="AI118" s="48" t="s">
        <v>389</v>
      </c>
      <c r="AJ118" s="48" t="s">
        <v>389</v>
      </c>
      <c r="AK118" s="48" t="s">
        <v>389</v>
      </c>
      <c r="AL118" s="46" t="s">
        <v>402</v>
      </c>
    </row>
    <row r="119" spans="1:38" ht="26.25" customHeight="1" thickBot="1" x14ac:dyDescent="0.3">
      <c r="A119" s="36" t="s">
        <v>247</v>
      </c>
      <c r="B119" s="36" t="s">
        <v>259</v>
      </c>
      <c r="C119" s="37" t="s">
        <v>260</v>
      </c>
      <c r="D119" s="38"/>
      <c r="E119" s="114" t="s">
        <v>389</v>
      </c>
      <c r="F119" s="114" t="s">
        <v>389</v>
      </c>
      <c r="G119" s="39" t="s">
        <v>389</v>
      </c>
      <c r="H119" s="48" t="s">
        <v>389</v>
      </c>
      <c r="I119" s="114">
        <v>0.28489958049962</v>
      </c>
      <c r="J119" s="114">
        <v>2.4766298599938099</v>
      </c>
      <c r="K119" s="114" t="s">
        <v>389</v>
      </c>
      <c r="L119" s="48" t="s">
        <v>389</v>
      </c>
      <c r="M119" s="48" t="s">
        <v>389</v>
      </c>
      <c r="N119" s="48" t="s">
        <v>389</v>
      </c>
      <c r="O119" s="48" t="s">
        <v>389</v>
      </c>
      <c r="P119" s="48" t="s">
        <v>389</v>
      </c>
      <c r="Q119" s="48" t="s">
        <v>389</v>
      </c>
      <c r="R119" s="48" t="s">
        <v>389</v>
      </c>
      <c r="S119" s="48" t="s">
        <v>389</v>
      </c>
      <c r="T119" s="48" t="s">
        <v>389</v>
      </c>
      <c r="U119" s="48" t="s">
        <v>389</v>
      </c>
      <c r="V119" s="48" t="s">
        <v>389</v>
      </c>
      <c r="W119" s="48" t="s">
        <v>389</v>
      </c>
      <c r="X119" s="48" t="s">
        <v>389</v>
      </c>
      <c r="Y119" s="48" t="s">
        <v>389</v>
      </c>
      <c r="Z119" s="48" t="s">
        <v>389</v>
      </c>
      <c r="AA119" s="48" t="s">
        <v>389</v>
      </c>
      <c r="AB119" s="48" t="s">
        <v>389</v>
      </c>
      <c r="AC119" s="48" t="s">
        <v>389</v>
      </c>
      <c r="AD119" s="48" t="s">
        <v>389</v>
      </c>
      <c r="AE119" s="40"/>
      <c r="AF119" s="48" t="s">
        <v>389</v>
      </c>
      <c r="AG119" s="48" t="s">
        <v>389</v>
      </c>
      <c r="AH119" s="48" t="s">
        <v>389</v>
      </c>
      <c r="AI119" s="48" t="s">
        <v>389</v>
      </c>
      <c r="AJ119" s="48" t="s">
        <v>389</v>
      </c>
      <c r="AK119" s="48" t="s">
        <v>391</v>
      </c>
      <c r="AL119" s="46" t="s">
        <v>402</v>
      </c>
    </row>
    <row r="120" spans="1:38" ht="26.25" customHeight="1" thickBot="1" x14ac:dyDescent="0.25">
      <c r="A120" s="36" t="s">
        <v>247</v>
      </c>
      <c r="B120" s="36" t="s">
        <v>261</v>
      </c>
      <c r="C120" s="37" t="s">
        <v>262</v>
      </c>
      <c r="D120" s="38"/>
      <c r="E120" s="48" t="s">
        <v>389</v>
      </c>
      <c r="F120" s="48" t="s">
        <v>389</v>
      </c>
      <c r="G120" s="39" t="s">
        <v>389</v>
      </c>
      <c r="H120" s="48" t="s">
        <v>389</v>
      </c>
      <c r="I120" s="48" t="s">
        <v>389</v>
      </c>
      <c r="J120" s="48" t="s">
        <v>389</v>
      </c>
      <c r="K120" s="48" t="s">
        <v>389</v>
      </c>
      <c r="L120" s="48" t="s">
        <v>389</v>
      </c>
      <c r="M120" s="48" t="s">
        <v>389</v>
      </c>
      <c r="N120" s="48" t="s">
        <v>389</v>
      </c>
      <c r="O120" s="48" t="s">
        <v>389</v>
      </c>
      <c r="P120" s="48" t="s">
        <v>389</v>
      </c>
      <c r="Q120" s="48" t="s">
        <v>389</v>
      </c>
      <c r="R120" s="48" t="s">
        <v>389</v>
      </c>
      <c r="S120" s="48" t="s">
        <v>389</v>
      </c>
      <c r="T120" s="48" t="s">
        <v>389</v>
      </c>
      <c r="U120" s="48" t="s">
        <v>389</v>
      </c>
      <c r="V120" s="48" t="s">
        <v>389</v>
      </c>
      <c r="W120" s="48" t="s">
        <v>389</v>
      </c>
      <c r="X120" s="48" t="s">
        <v>389</v>
      </c>
      <c r="Y120" s="48" t="s">
        <v>389</v>
      </c>
      <c r="Z120" s="48" t="s">
        <v>389</v>
      </c>
      <c r="AA120" s="48" t="s">
        <v>389</v>
      </c>
      <c r="AB120" s="48" t="s">
        <v>389</v>
      </c>
      <c r="AC120" s="48" t="s">
        <v>389</v>
      </c>
      <c r="AD120" s="48" t="s">
        <v>389</v>
      </c>
      <c r="AE120" s="40"/>
      <c r="AF120" s="48" t="s">
        <v>389</v>
      </c>
      <c r="AG120" s="48" t="s">
        <v>389</v>
      </c>
      <c r="AH120" s="48" t="s">
        <v>389</v>
      </c>
      <c r="AI120" s="48" t="s">
        <v>389</v>
      </c>
      <c r="AJ120" s="48" t="s">
        <v>389</v>
      </c>
      <c r="AK120" s="48" t="s">
        <v>389</v>
      </c>
      <c r="AL120" s="46" t="s">
        <v>402</v>
      </c>
    </row>
    <row r="121" spans="1:38" ht="26.25" customHeight="1" thickBot="1" x14ac:dyDescent="0.3">
      <c r="A121" s="36" t="s">
        <v>247</v>
      </c>
      <c r="B121" s="36" t="s">
        <v>263</v>
      </c>
      <c r="C121" s="45" t="s">
        <v>264</v>
      </c>
      <c r="D121" s="49"/>
      <c r="E121" s="114" t="s">
        <v>389</v>
      </c>
      <c r="F121" s="114">
        <v>0.81231295415315996</v>
      </c>
      <c r="G121" s="39" t="s">
        <v>389</v>
      </c>
      <c r="H121" s="114" t="s">
        <v>391</v>
      </c>
      <c r="I121" s="114" t="s">
        <v>389</v>
      </c>
      <c r="J121" s="114" t="s">
        <v>389</v>
      </c>
      <c r="K121" s="114" t="s">
        <v>389</v>
      </c>
      <c r="L121" s="48" t="s">
        <v>389</v>
      </c>
      <c r="M121" s="48" t="s">
        <v>389</v>
      </c>
      <c r="N121" s="48" t="s">
        <v>389</v>
      </c>
      <c r="O121" s="48" t="s">
        <v>389</v>
      </c>
      <c r="P121" s="48" t="s">
        <v>389</v>
      </c>
      <c r="Q121" s="48" t="s">
        <v>389</v>
      </c>
      <c r="R121" s="48" t="s">
        <v>389</v>
      </c>
      <c r="S121" s="48" t="s">
        <v>389</v>
      </c>
      <c r="T121" s="48" t="s">
        <v>389</v>
      </c>
      <c r="U121" s="48" t="s">
        <v>389</v>
      </c>
      <c r="V121" s="48" t="s">
        <v>389</v>
      </c>
      <c r="W121" s="48" t="s">
        <v>389</v>
      </c>
      <c r="X121" s="48" t="s">
        <v>389</v>
      </c>
      <c r="Y121" s="48" t="s">
        <v>389</v>
      </c>
      <c r="Z121" s="48" t="s">
        <v>389</v>
      </c>
      <c r="AA121" s="48" t="s">
        <v>389</v>
      </c>
      <c r="AB121" s="48" t="s">
        <v>389</v>
      </c>
      <c r="AC121" s="48" t="s">
        <v>389</v>
      </c>
      <c r="AD121" s="48" t="s">
        <v>389</v>
      </c>
      <c r="AE121" s="40"/>
      <c r="AF121" s="48" t="s">
        <v>389</v>
      </c>
      <c r="AG121" s="48" t="s">
        <v>389</v>
      </c>
      <c r="AH121" s="48" t="s">
        <v>389</v>
      </c>
      <c r="AI121" s="48" t="s">
        <v>389</v>
      </c>
      <c r="AJ121" s="48" t="s">
        <v>389</v>
      </c>
      <c r="AK121" s="114">
        <v>2497.9229999999998</v>
      </c>
      <c r="AL121" s="41" t="s">
        <v>398</v>
      </c>
    </row>
    <row r="122" spans="1:38" ht="26.25" customHeight="1" thickBot="1" x14ac:dyDescent="0.3">
      <c r="A122" s="36" t="s">
        <v>247</v>
      </c>
      <c r="B122" s="58" t="s">
        <v>266</v>
      </c>
      <c r="C122" s="59" t="s">
        <v>267</v>
      </c>
      <c r="D122" s="38"/>
      <c r="E122" s="48" t="s">
        <v>389</v>
      </c>
      <c r="F122" s="48" t="s">
        <v>389</v>
      </c>
      <c r="G122" s="39" t="s">
        <v>389</v>
      </c>
      <c r="H122" s="39" t="s">
        <v>389</v>
      </c>
      <c r="I122" s="48" t="s">
        <v>389</v>
      </c>
      <c r="J122" s="48" t="s">
        <v>389</v>
      </c>
      <c r="K122" s="48" t="s">
        <v>389</v>
      </c>
      <c r="L122" s="48" t="s">
        <v>389</v>
      </c>
      <c r="M122" s="48" t="s">
        <v>389</v>
      </c>
      <c r="N122" s="48" t="s">
        <v>389</v>
      </c>
      <c r="O122" s="48" t="s">
        <v>389</v>
      </c>
      <c r="P122" s="48" t="s">
        <v>389</v>
      </c>
      <c r="Q122" s="48" t="s">
        <v>389</v>
      </c>
      <c r="R122" s="48" t="s">
        <v>389</v>
      </c>
      <c r="S122" s="48" t="s">
        <v>389</v>
      </c>
      <c r="T122" s="48" t="s">
        <v>389</v>
      </c>
      <c r="U122" s="48" t="s">
        <v>389</v>
      </c>
      <c r="V122" s="48" t="s">
        <v>389</v>
      </c>
      <c r="W122" s="48" t="s">
        <v>389</v>
      </c>
      <c r="X122" s="48" t="s">
        <v>389</v>
      </c>
      <c r="Y122" s="48" t="s">
        <v>389</v>
      </c>
      <c r="Z122" s="48" t="s">
        <v>389</v>
      </c>
      <c r="AA122" s="48" t="s">
        <v>389</v>
      </c>
      <c r="AB122" s="48" t="s">
        <v>389</v>
      </c>
      <c r="AC122" s="114" t="s">
        <v>390</v>
      </c>
      <c r="AD122" s="48" t="s">
        <v>390</v>
      </c>
      <c r="AE122" s="40"/>
      <c r="AF122" s="48" t="s">
        <v>389</v>
      </c>
      <c r="AG122" s="48" t="s">
        <v>389</v>
      </c>
      <c r="AH122" s="48" t="s">
        <v>389</v>
      </c>
      <c r="AI122" s="48" t="s">
        <v>389</v>
      </c>
      <c r="AJ122" s="48" t="s">
        <v>389</v>
      </c>
      <c r="AK122" s="48" t="s">
        <v>389</v>
      </c>
      <c r="AL122" s="46" t="s">
        <v>402</v>
      </c>
    </row>
    <row r="123" spans="1:38" ht="26.25" customHeight="1" thickBot="1" x14ac:dyDescent="0.3">
      <c r="A123" s="36" t="s">
        <v>247</v>
      </c>
      <c r="B123" s="36" t="s">
        <v>268</v>
      </c>
      <c r="C123" s="37" t="s">
        <v>269</v>
      </c>
      <c r="D123" s="38"/>
      <c r="E123" s="114" t="s">
        <v>390</v>
      </c>
      <c r="F123" s="114" t="s">
        <v>390</v>
      </c>
      <c r="G123" s="39" t="s">
        <v>389</v>
      </c>
      <c r="H123" s="114" t="s">
        <v>390</v>
      </c>
      <c r="I123" s="114" t="s">
        <v>390</v>
      </c>
      <c r="J123" s="114" t="s">
        <v>390</v>
      </c>
      <c r="K123" s="114" t="s">
        <v>390</v>
      </c>
      <c r="L123" s="48" t="s">
        <v>390</v>
      </c>
      <c r="M123" s="48" t="s">
        <v>390</v>
      </c>
      <c r="N123" s="48" t="s">
        <v>390</v>
      </c>
      <c r="O123" s="48" t="s">
        <v>390</v>
      </c>
      <c r="P123" s="48" t="s">
        <v>390</v>
      </c>
      <c r="Q123" s="48" t="s">
        <v>390</v>
      </c>
      <c r="R123" s="48" t="s">
        <v>390</v>
      </c>
      <c r="S123" s="48" t="s">
        <v>390</v>
      </c>
      <c r="T123" s="48" t="s">
        <v>390</v>
      </c>
      <c r="U123" s="48" t="s">
        <v>390</v>
      </c>
      <c r="V123" s="48" t="s">
        <v>390</v>
      </c>
      <c r="W123" s="48" t="s">
        <v>390</v>
      </c>
      <c r="X123" s="48" t="s">
        <v>390</v>
      </c>
      <c r="Y123" s="48" t="s">
        <v>390</v>
      </c>
      <c r="Z123" s="48" t="s">
        <v>390</v>
      </c>
      <c r="AA123" s="48" t="s">
        <v>390</v>
      </c>
      <c r="AB123" s="48" t="s">
        <v>390</v>
      </c>
      <c r="AC123" s="48" t="s">
        <v>390</v>
      </c>
      <c r="AD123" s="48" t="s">
        <v>390</v>
      </c>
      <c r="AE123" s="40"/>
      <c r="AF123" s="48" t="s">
        <v>389</v>
      </c>
      <c r="AG123" s="48" t="s">
        <v>389</v>
      </c>
      <c r="AH123" s="48" t="s">
        <v>389</v>
      </c>
      <c r="AI123" s="48" t="s">
        <v>389</v>
      </c>
      <c r="AJ123" s="48" t="s">
        <v>389</v>
      </c>
      <c r="AK123" s="48" t="s">
        <v>391</v>
      </c>
      <c r="AL123" s="46" t="s">
        <v>414</v>
      </c>
    </row>
    <row r="124" spans="1:38" ht="26.25" customHeight="1" thickBot="1" x14ac:dyDescent="0.25">
      <c r="A124" s="36" t="s">
        <v>247</v>
      </c>
      <c r="B124" s="60" t="s">
        <v>270</v>
      </c>
      <c r="C124" s="37" t="s">
        <v>271</v>
      </c>
      <c r="D124" s="38"/>
      <c r="E124" s="39" t="s">
        <v>389</v>
      </c>
      <c r="F124" s="39" t="s">
        <v>389</v>
      </c>
      <c r="G124" s="39" t="s">
        <v>389</v>
      </c>
      <c r="H124" s="39" t="s">
        <v>389</v>
      </c>
      <c r="I124" s="48" t="s">
        <v>389</v>
      </c>
      <c r="J124" s="48" t="s">
        <v>389</v>
      </c>
      <c r="K124" s="48" t="s">
        <v>389</v>
      </c>
      <c r="L124" s="48" t="s">
        <v>389</v>
      </c>
      <c r="M124" s="48" t="s">
        <v>389</v>
      </c>
      <c r="N124" s="48" t="s">
        <v>389</v>
      </c>
      <c r="O124" s="48" t="s">
        <v>389</v>
      </c>
      <c r="P124" s="48" t="s">
        <v>389</v>
      </c>
      <c r="Q124" s="48" t="s">
        <v>389</v>
      </c>
      <c r="R124" s="48" t="s">
        <v>389</v>
      </c>
      <c r="S124" s="48" t="s">
        <v>389</v>
      </c>
      <c r="T124" s="48" t="s">
        <v>389</v>
      </c>
      <c r="U124" s="48" t="s">
        <v>389</v>
      </c>
      <c r="V124" s="48" t="s">
        <v>389</v>
      </c>
      <c r="W124" s="48" t="s">
        <v>389</v>
      </c>
      <c r="X124" s="48" t="s">
        <v>389</v>
      </c>
      <c r="Y124" s="48" t="s">
        <v>389</v>
      </c>
      <c r="Z124" s="48" t="s">
        <v>389</v>
      </c>
      <c r="AA124" s="48" t="s">
        <v>389</v>
      </c>
      <c r="AB124" s="48" t="s">
        <v>389</v>
      </c>
      <c r="AC124" s="48" t="s">
        <v>389</v>
      </c>
      <c r="AD124" s="48" t="s">
        <v>389</v>
      </c>
      <c r="AE124" s="40"/>
      <c r="AF124" s="48" t="s">
        <v>389</v>
      </c>
      <c r="AG124" s="48" t="s">
        <v>389</v>
      </c>
      <c r="AH124" s="48" t="s">
        <v>389</v>
      </c>
      <c r="AI124" s="48" t="s">
        <v>389</v>
      </c>
      <c r="AJ124" s="48" t="s">
        <v>389</v>
      </c>
      <c r="AK124" s="48" t="s">
        <v>389</v>
      </c>
      <c r="AL124" s="46" t="s">
        <v>402</v>
      </c>
    </row>
    <row r="125" spans="1:38" ht="26.25" customHeight="1" thickBot="1" x14ac:dyDescent="0.3">
      <c r="A125" s="36" t="s">
        <v>272</v>
      </c>
      <c r="B125" s="36" t="s">
        <v>273</v>
      </c>
      <c r="C125" s="37" t="s">
        <v>274</v>
      </c>
      <c r="D125" s="38"/>
      <c r="E125" s="39" t="s">
        <v>389</v>
      </c>
      <c r="F125" s="114">
        <v>1.9618432104704699</v>
      </c>
      <c r="G125" s="39" t="s">
        <v>389</v>
      </c>
      <c r="H125" s="48" t="s">
        <v>391</v>
      </c>
      <c r="I125" s="114">
        <v>2.6492399999999999E-4</v>
      </c>
      <c r="J125" s="114">
        <v>1.7581319999999999E-3</v>
      </c>
      <c r="K125" s="114">
        <v>3.7169640000000001E-3</v>
      </c>
      <c r="L125" s="39" t="s">
        <v>389</v>
      </c>
      <c r="M125" s="48" t="s">
        <v>391</v>
      </c>
      <c r="N125" s="48" t="s">
        <v>389</v>
      </c>
      <c r="O125" s="48" t="s">
        <v>389</v>
      </c>
      <c r="P125" s="48" t="s">
        <v>391</v>
      </c>
      <c r="Q125" s="48" t="s">
        <v>389</v>
      </c>
      <c r="R125" s="48" t="s">
        <v>389</v>
      </c>
      <c r="S125" s="48" t="s">
        <v>389</v>
      </c>
      <c r="T125" s="48" t="s">
        <v>389</v>
      </c>
      <c r="U125" s="48" t="s">
        <v>389</v>
      </c>
      <c r="V125" s="48" t="s">
        <v>389</v>
      </c>
      <c r="W125" s="48" t="s">
        <v>389</v>
      </c>
      <c r="X125" s="48" t="s">
        <v>389</v>
      </c>
      <c r="Y125" s="48" t="s">
        <v>389</v>
      </c>
      <c r="Z125" s="48" t="s">
        <v>389</v>
      </c>
      <c r="AA125" s="48" t="s">
        <v>389</v>
      </c>
      <c r="AB125" s="48" t="s">
        <v>389</v>
      </c>
      <c r="AC125" s="48" t="s">
        <v>389</v>
      </c>
      <c r="AD125" s="48" t="s">
        <v>389</v>
      </c>
      <c r="AE125" s="40"/>
      <c r="AF125" s="48" t="s">
        <v>389</v>
      </c>
      <c r="AG125" s="48" t="s">
        <v>389</v>
      </c>
      <c r="AH125" s="48" t="s">
        <v>389</v>
      </c>
      <c r="AI125" s="48" t="s">
        <v>389</v>
      </c>
      <c r="AJ125" s="48" t="s">
        <v>389</v>
      </c>
      <c r="AK125" s="48" t="s">
        <v>389</v>
      </c>
      <c r="AL125" s="46" t="s">
        <v>415</v>
      </c>
    </row>
    <row r="126" spans="1:38" ht="26.25" customHeight="1" thickBot="1" x14ac:dyDescent="0.3">
      <c r="A126" s="36" t="s">
        <v>272</v>
      </c>
      <c r="B126" s="36" t="s">
        <v>275</v>
      </c>
      <c r="C126" s="37" t="s">
        <v>276</v>
      </c>
      <c r="D126" s="38"/>
      <c r="E126" s="39" t="s">
        <v>391</v>
      </c>
      <c r="F126" s="39" t="s">
        <v>391</v>
      </c>
      <c r="G126" s="39" t="s">
        <v>389</v>
      </c>
      <c r="H126" s="114">
        <v>0.1348828</v>
      </c>
      <c r="I126" s="39" t="s">
        <v>391</v>
      </c>
      <c r="J126" s="39" t="s">
        <v>391</v>
      </c>
      <c r="K126" s="39" t="s">
        <v>391</v>
      </c>
      <c r="L126" s="39" t="s">
        <v>391</v>
      </c>
      <c r="M126" s="114">
        <v>0.10369333333333</v>
      </c>
      <c r="N126" s="48" t="s">
        <v>389</v>
      </c>
      <c r="O126" s="48" t="s">
        <v>389</v>
      </c>
      <c r="P126" s="48" t="s">
        <v>389</v>
      </c>
      <c r="Q126" s="48" t="s">
        <v>389</v>
      </c>
      <c r="R126" s="48" t="s">
        <v>389</v>
      </c>
      <c r="S126" s="48" t="s">
        <v>389</v>
      </c>
      <c r="T126" s="48" t="s">
        <v>389</v>
      </c>
      <c r="U126" s="48" t="s">
        <v>389</v>
      </c>
      <c r="V126" s="48" t="s">
        <v>389</v>
      </c>
      <c r="W126" s="48" t="s">
        <v>389</v>
      </c>
      <c r="X126" s="48" t="s">
        <v>389</v>
      </c>
      <c r="Y126" s="48" t="s">
        <v>389</v>
      </c>
      <c r="Z126" s="48" t="s">
        <v>389</v>
      </c>
      <c r="AA126" s="48" t="s">
        <v>389</v>
      </c>
      <c r="AB126" s="48" t="s">
        <v>389</v>
      </c>
      <c r="AC126" s="48" t="s">
        <v>389</v>
      </c>
      <c r="AD126" s="48" t="s">
        <v>389</v>
      </c>
      <c r="AE126" s="40"/>
      <c r="AF126" s="48" t="s">
        <v>389</v>
      </c>
      <c r="AG126" s="48" t="s">
        <v>389</v>
      </c>
      <c r="AH126" s="48" t="s">
        <v>389</v>
      </c>
      <c r="AI126" s="48" t="s">
        <v>389</v>
      </c>
      <c r="AJ126" s="48" t="s">
        <v>389</v>
      </c>
      <c r="AK126" s="114">
        <v>257.5</v>
      </c>
      <c r="AL126" s="46" t="s">
        <v>416</v>
      </c>
    </row>
    <row r="127" spans="1:38" ht="26.25" customHeight="1" thickBot="1" x14ac:dyDescent="0.3">
      <c r="A127" s="36" t="s">
        <v>272</v>
      </c>
      <c r="B127" s="36" t="s">
        <v>277</v>
      </c>
      <c r="C127" s="37" t="s">
        <v>278</v>
      </c>
      <c r="D127" s="38"/>
      <c r="E127" s="48" t="s">
        <v>391</v>
      </c>
      <c r="F127" s="48" t="s">
        <v>391</v>
      </c>
      <c r="G127" s="48" t="s">
        <v>391</v>
      </c>
      <c r="H127" s="114">
        <v>3.434016975714E-2</v>
      </c>
      <c r="I127" s="48" t="s">
        <v>391</v>
      </c>
      <c r="J127" s="48" t="s">
        <v>391</v>
      </c>
      <c r="K127" s="48" t="s">
        <v>391</v>
      </c>
      <c r="L127" s="48" t="s">
        <v>391</v>
      </c>
      <c r="M127" s="48" t="s">
        <v>391</v>
      </c>
      <c r="N127" s="48" t="s">
        <v>391</v>
      </c>
      <c r="O127" s="48" t="s">
        <v>391</v>
      </c>
      <c r="P127" s="48" t="s">
        <v>391</v>
      </c>
      <c r="Q127" s="39" t="s">
        <v>389</v>
      </c>
      <c r="R127" s="48" t="s">
        <v>391</v>
      </c>
      <c r="S127" s="39" t="s">
        <v>389</v>
      </c>
      <c r="T127" s="39" t="s">
        <v>389</v>
      </c>
      <c r="U127" s="39" t="s">
        <v>389</v>
      </c>
      <c r="V127" s="48" t="s">
        <v>391</v>
      </c>
      <c r="W127" s="48" t="s">
        <v>391</v>
      </c>
      <c r="X127" s="48" t="s">
        <v>391</v>
      </c>
      <c r="Y127" s="48" t="s">
        <v>391</v>
      </c>
      <c r="Z127" s="48" t="s">
        <v>391</v>
      </c>
      <c r="AA127" s="48" t="s">
        <v>391</v>
      </c>
      <c r="AB127" s="48" t="s">
        <v>391</v>
      </c>
      <c r="AC127" s="48" t="s">
        <v>391</v>
      </c>
      <c r="AD127" s="48" t="s">
        <v>391</v>
      </c>
      <c r="AE127" s="40"/>
      <c r="AF127" s="48" t="s">
        <v>389</v>
      </c>
      <c r="AG127" s="48" t="s">
        <v>389</v>
      </c>
      <c r="AH127" s="48" t="s">
        <v>389</v>
      </c>
      <c r="AI127" s="48" t="s">
        <v>389</v>
      </c>
      <c r="AJ127" s="48" t="s">
        <v>389</v>
      </c>
      <c r="AK127" s="114">
        <v>1.02836872</v>
      </c>
      <c r="AL127" s="46" t="s">
        <v>417</v>
      </c>
    </row>
    <row r="128" spans="1:38" ht="26.25" customHeight="1" thickBot="1" x14ac:dyDescent="0.3">
      <c r="A128" s="36" t="s">
        <v>272</v>
      </c>
      <c r="B128" s="42" t="s">
        <v>279</v>
      </c>
      <c r="C128" s="45" t="s">
        <v>280</v>
      </c>
      <c r="D128" s="38"/>
      <c r="E128" s="114" t="s">
        <v>392</v>
      </c>
      <c r="F128" s="114" t="s">
        <v>392</v>
      </c>
      <c r="G128" s="114" t="s">
        <v>392</v>
      </c>
      <c r="H128" s="114" t="s">
        <v>392</v>
      </c>
      <c r="I128" s="114" t="s">
        <v>392</v>
      </c>
      <c r="J128" s="114" t="s">
        <v>392</v>
      </c>
      <c r="K128" s="114" t="s">
        <v>392</v>
      </c>
      <c r="L128" s="114" t="s">
        <v>392</v>
      </c>
      <c r="M128" s="114" t="s">
        <v>392</v>
      </c>
      <c r="N128" s="114" t="s">
        <v>392</v>
      </c>
      <c r="O128" s="114" t="s">
        <v>392</v>
      </c>
      <c r="P128" s="114" t="s">
        <v>392</v>
      </c>
      <c r="Q128" s="114" t="s">
        <v>392</v>
      </c>
      <c r="R128" s="114" t="s">
        <v>392</v>
      </c>
      <c r="S128" s="114" t="s">
        <v>392</v>
      </c>
      <c r="T128" s="114" t="s">
        <v>392</v>
      </c>
      <c r="U128" s="114" t="s">
        <v>392</v>
      </c>
      <c r="V128" s="114" t="s">
        <v>392</v>
      </c>
      <c r="W128" s="114" t="s">
        <v>392</v>
      </c>
      <c r="X128" s="114" t="s">
        <v>392</v>
      </c>
      <c r="Y128" s="114" t="s">
        <v>392</v>
      </c>
      <c r="Z128" s="114" t="s">
        <v>392</v>
      </c>
      <c r="AA128" s="114" t="s">
        <v>392</v>
      </c>
      <c r="AB128" s="114" t="s">
        <v>392</v>
      </c>
      <c r="AC128" s="114" t="s">
        <v>392</v>
      </c>
      <c r="AD128" s="114" t="s">
        <v>392</v>
      </c>
      <c r="AE128" s="40"/>
      <c r="AF128" s="48" t="s">
        <v>389</v>
      </c>
      <c r="AG128" s="48" t="s">
        <v>389</v>
      </c>
      <c r="AH128" s="48" t="s">
        <v>389</v>
      </c>
      <c r="AI128" s="48" t="s">
        <v>389</v>
      </c>
      <c r="AJ128" s="48" t="s">
        <v>389</v>
      </c>
      <c r="AK128" s="114" t="s">
        <v>392</v>
      </c>
      <c r="AL128" s="46" t="s">
        <v>284</v>
      </c>
    </row>
    <row r="129" spans="1:38" ht="26.25" customHeight="1" thickBot="1" x14ac:dyDescent="0.3">
      <c r="A129" s="36" t="s">
        <v>272</v>
      </c>
      <c r="B129" s="42" t="s">
        <v>282</v>
      </c>
      <c r="C129" s="55" t="s">
        <v>283</v>
      </c>
      <c r="D129" s="38"/>
      <c r="E129" s="114" t="s">
        <v>392</v>
      </c>
      <c r="F129" s="114" t="s">
        <v>392</v>
      </c>
      <c r="G129" s="114" t="s">
        <v>392</v>
      </c>
      <c r="H129" s="114" t="s">
        <v>392</v>
      </c>
      <c r="I129" s="114" t="s">
        <v>392</v>
      </c>
      <c r="J129" s="114" t="s">
        <v>392</v>
      </c>
      <c r="K129" s="114" t="s">
        <v>392</v>
      </c>
      <c r="L129" s="114" t="s">
        <v>392</v>
      </c>
      <c r="M129" s="114" t="s">
        <v>392</v>
      </c>
      <c r="N129" s="114" t="s">
        <v>392</v>
      </c>
      <c r="O129" s="114" t="s">
        <v>392</v>
      </c>
      <c r="P129" s="114" t="s">
        <v>392</v>
      </c>
      <c r="Q129" s="114" t="s">
        <v>392</v>
      </c>
      <c r="R129" s="114" t="s">
        <v>392</v>
      </c>
      <c r="S129" s="114" t="s">
        <v>392</v>
      </c>
      <c r="T129" s="114" t="s">
        <v>392</v>
      </c>
      <c r="U129" s="114" t="s">
        <v>392</v>
      </c>
      <c r="V129" s="114" t="s">
        <v>392</v>
      </c>
      <c r="W129" s="114" t="s">
        <v>392</v>
      </c>
      <c r="X129" s="114" t="s">
        <v>392</v>
      </c>
      <c r="Y129" s="114" t="s">
        <v>392</v>
      </c>
      <c r="Z129" s="114" t="s">
        <v>392</v>
      </c>
      <c r="AA129" s="114" t="s">
        <v>392</v>
      </c>
      <c r="AB129" s="114" t="s">
        <v>392</v>
      </c>
      <c r="AC129" s="114" t="s">
        <v>392</v>
      </c>
      <c r="AD129" s="114" t="s">
        <v>392</v>
      </c>
      <c r="AE129" s="40"/>
      <c r="AF129" s="48" t="s">
        <v>389</v>
      </c>
      <c r="AG129" s="48" t="s">
        <v>389</v>
      </c>
      <c r="AH129" s="48" t="s">
        <v>389</v>
      </c>
      <c r="AI129" s="48" t="s">
        <v>389</v>
      </c>
      <c r="AJ129" s="48" t="s">
        <v>389</v>
      </c>
      <c r="AK129" s="48" t="s">
        <v>392</v>
      </c>
      <c r="AL129" s="46" t="s">
        <v>284</v>
      </c>
    </row>
    <row r="130" spans="1:38" ht="26.25" customHeight="1" thickBot="1" x14ac:dyDescent="0.3">
      <c r="A130" s="36" t="s">
        <v>272</v>
      </c>
      <c r="B130" s="42" t="s">
        <v>285</v>
      </c>
      <c r="C130" s="61" t="s">
        <v>286</v>
      </c>
      <c r="D130" s="38"/>
      <c r="E130" s="114">
        <v>4.4999999999999998E-2</v>
      </c>
      <c r="F130" s="114">
        <v>5.0500000000000002E-4</v>
      </c>
      <c r="G130" s="114">
        <v>3.5000000000000003E-2</v>
      </c>
      <c r="H130" s="114" t="s">
        <v>391</v>
      </c>
      <c r="I130" s="114">
        <v>2.4479999999999999E-4</v>
      </c>
      <c r="J130" s="114">
        <v>2.72E-4</v>
      </c>
      <c r="K130" s="114">
        <v>2.72E-4</v>
      </c>
      <c r="L130" s="114" t="s">
        <v>391</v>
      </c>
      <c r="M130" s="114" t="s">
        <v>391</v>
      </c>
      <c r="N130" s="114">
        <v>5.9999999999999995E-4</v>
      </c>
      <c r="O130" s="114">
        <v>2.3663999999999999E-5</v>
      </c>
      <c r="P130" s="114">
        <v>4.7000000000000002E-3</v>
      </c>
      <c r="Q130" s="114" t="s">
        <v>391</v>
      </c>
      <c r="R130" s="114">
        <v>9.7647999999999997E-5</v>
      </c>
      <c r="S130" s="114">
        <v>3.8895999999999999E-4</v>
      </c>
      <c r="T130" s="114">
        <v>1.7081600000000001E-4</v>
      </c>
      <c r="U130" s="114" t="s">
        <v>391</v>
      </c>
      <c r="V130" s="114" t="s">
        <v>391</v>
      </c>
      <c r="W130" s="114">
        <v>3.5799999999999998E-2</v>
      </c>
      <c r="X130" s="114" t="s">
        <v>391</v>
      </c>
      <c r="Y130" s="114" t="s">
        <v>391</v>
      </c>
      <c r="Z130" s="114" t="s">
        <v>391</v>
      </c>
      <c r="AA130" s="114" t="s">
        <v>391</v>
      </c>
      <c r="AB130" s="114">
        <v>5.7684000000000001E-4</v>
      </c>
      <c r="AC130" s="114">
        <v>5.7683999999999999E-2</v>
      </c>
      <c r="AD130" s="114" t="s">
        <v>392</v>
      </c>
      <c r="AE130" s="40"/>
      <c r="AF130" s="48" t="s">
        <v>389</v>
      </c>
      <c r="AG130" s="48" t="s">
        <v>389</v>
      </c>
      <c r="AH130" s="48" t="s">
        <v>389</v>
      </c>
      <c r="AI130" s="48" t="s">
        <v>389</v>
      </c>
      <c r="AJ130" s="48" t="s">
        <v>389</v>
      </c>
      <c r="AK130" s="114">
        <v>28.841999999999999</v>
      </c>
      <c r="AL130" s="41" t="s">
        <v>284</v>
      </c>
    </row>
    <row r="131" spans="1:38" ht="26.25" customHeight="1" thickBot="1" x14ac:dyDescent="0.3">
      <c r="A131" s="36" t="s">
        <v>272</v>
      </c>
      <c r="B131" s="42" t="s">
        <v>287</v>
      </c>
      <c r="C131" s="55" t="s">
        <v>288</v>
      </c>
      <c r="D131" s="38"/>
      <c r="E131" s="114" t="s">
        <v>392</v>
      </c>
      <c r="F131" s="114" t="s">
        <v>392</v>
      </c>
      <c r="G131" s="114" t="s">
        <v>392</v>
      </c>
      <c r="H131" s="114" t="s">
        <v>392</v>
      </c>
      <c r="I131" s="114" t="s">
        <v>392</v>
      </c>
      <c r="J131" s="114" t="s">
        <v>392</v>
      </c>
      <c r="K131" s="114" t="s">
        <v>392</v>
      </c>
      <c r="L131" s="114" t="s">
        <v>392</v>
      </c>
      <c r="M131" s="114" t="s">
        <v>392</v>
      </c>
      <c r="N131" s="114" t="s">
        <v>392</v>
      </c>
      <c r="O131" s="114" t="s">
        <v>392</v>
      </c>
      <c r="P131" s="114" t="s">
        <v>392</v>
      </c>
      <c r="Q131" s="114" t="s">
        <v>392</v>
      </c>
      <c r="R131" s="114" t="s">
        <v>392</v>
      </c>
      <c r="S131" s="114" t="s">
        <v>392</v>
      </c>
      <c r="T131" s="114" t="s">
        <v>392</v>
      </c>
      <c r="U131" s="114" t="s">
        <v>392</v>
      </c>
      <c r="V131" s="114" t="s">
        <v>392</v>
      </c>
      <c r="W131" s="114" t="s">
        <v>392</v>
      </c>
      <c r="X131" s="114" t="s">
        <v>392</v>
      </c>
      <c r="Y131" s="114" t="s">
        <v>392</v>
      </c>
      <c r="Z131" s="114" t="s">
        <v>392</v>
      </c>
      <c r="AA131" s="114" t="s">
        <v>392</v>
      </c>
      <c r="AB131" s="114" t="s">
        <v>392</v>
      </c>
      <c r="AC131" s="114" t="s">
        <v>392</v>
      </c>
      <c r="AD131" s="114" t="s">
        <v>392</v>
      </c>
      <c r="AE131" s="40"/>
      <c r="AF131" s="48" t="s">
        <v>389</v>
      </c>
      <c r="AG131" s="48" t="s">
        <v>389</v>
      </c>
      <c r="AH131" s="48" t="s">
        <v>389</v>
      </c>
      <c r="AI131" s="48" t="s">
        <v>389</v>
      </c>
      <c r="AJ131" s="48" t="s">
        <v>389</v>
      </c>
      <c r="AK131" s="114" t="s">
        <v>392</v>
      </c>
      <c r="AL131" s="46" t="s">
        <v>284</v>
      </c>
    </row>
    <row r="132" spans="1:38" ht="26.25" customHeight="1" thickBot="1" x14ac:dyDescent="0.3">
      <c r="A132" s="36" t="s">
        <v>272</v>
      </c>
      <c r="B132" s="42" t="s">
        <v>289</v>
      </c>
      <c r="C132" s="55" t="s">
        <v>290</v>
      </c>
      <c r="D132" s="38"/>
      <c r="E132" s="114" t="s">
        <v>392</v>
      </c>
      <c r="F132" s="114" t="s">
        <v>392</v>
      </c>
      <c r="G132" s="114" t="s">
        <v>392</v>
      </c>
      <c r="H132" s="114" t="s">
        <v>392</v>
      </c>
      <c r="I132" s="114" t="s">
        <v>392</v>
      </c>
      <c r="J132" s="114" t="s">
        <v>392</v>
      </c>
      <c r="K132" s="114" t="s">
        <v>392</v>
      </c>
      <c r="L132" s="114" t="s">
        <v>392</v>
      </c>
      <c r="M132" s="114" t="s">
        <v>392</v>
      </c>
      <c r="N132" s="114" t="s">
        <v>392</v>
      </c>
      <c r="O132" s="114" t="s">
        <v>392</v>
      </c>
      <c r="P132" s="114" t="s">
        <v>392</v>
      </c>
      <c r="Q132" s="114" t="s">
        <v>392</v>
      </c>
      <c r="R132" s="114" t="s">
        <v>392</v>
      </c>
      <c r="S132" s="114" t="s">
        <v>392</v>
      </c>
      <c r="T132" s="114" t="s">
        <v>392</v>
      </c>
      <c r="U132" s="114" t="s">
        <v>392</v>
      </c>
      <c r="V132" s="114" t="s">
        <v>392</v>
      </c>
      <c r="W132" s="114" t="s">
        <v>392</v>
      </c>
      <c r="X132" s="114" t="s">
        <v>392</v>
      </c>
      <c r="Y132" s="114" t="s">
        <v>392</v>
      </c>
      <c r="Z132" s="114" t="s">
        <v>392</v>
      </c>
      <c r="AA132" s="114" t="s">
        <v>392</v>
      </c>
      <c r="AB132" s="114" t="s">
        <v>392</v>
      </c>
      <c r="AC132" s="114" t="s">
        <v>392</v>
      </c>
      <c r="AD132" s="114" t="s">
        <v>392</v>
      </c>
      <c r="AE132" s="40"/>
      <c r="AF132" s="48" t="s">
        <v>389</v>
      </c>
      <c r="AG132" s="48" t="s">
        <v>389</v>
      </c>
      <c r="AH132" s="48" t="s">
        <v>389</v>
      </c>
      <c r="AI132" s="48" t="s">
        <v>389</v>
      </c>
      <c r="AJ132" s="48" t="s">
        <v>389</v>
      </c>
      <c r="AK132" s="114" t="s">
        <v>392</v>
      </c>
      <c r="AL132" s="46" t="s">
        <v>418</v>
      </c>
    </row>
    <row r="133" spans="1:38" ht="26.25" customHeight="1" thickBot="1" x14ac:dyDescent="0.3">
      <c r="A133" s="36" t="s">
        <v>272</v>
      </c>
      <c r="B133" s="42" t="s">
        <v>291</v>
      </c>
      <c r="C133" s="55" t="s">
        <v>292</v>
      </c>
      <c r="D133" s="38"/>
      <c r="E133" s="114">
        <v>5.2200225000000003E-2</v>
      </c>
      <c r="F133" s="114">
        <v>8.22549E-4</v>
      </c>
      <c r="G133" s="114">
        <v>7.1498489999999998E-3</v>
      </c>
      <c r="H133" s="114" t="s">
        <v>391</v>
      </c>
      <c r="I133" s="114">
        <v>2.1993643999999998E-3</v>
      </c>
      <c r="J133" s="114">
        <v>2.1999989999999998E-3</v>
      </c>
      <c r="K133" s="114">
        <v>2.44612628E-3</v>
      </c>
      <c r="L133" s="114" t="s">
        <v>391</v>
      </c>
      <c r="M133" s="114">
        <v>8.85822E-3</v>
      </c>
      <c r="N133" s="114">
        <v>1.90008819E-3</v>
      </c>
      <c r="O133" s="114">
        <v>3.1826319E-4</v>
      </c>
      <c r="P133" s="114">
        <v>0.14896638749999999</v>
      </c>
      <c r="Q133" s="114">
        <v>8.6114552999999995E-4</v>
      </c>
      <c r="R133" s="114">
        <v>8.5798188000000002E-4</v>
      </c>
      <c r="S133" s="114">
        <v>7.8648339E-4</v>
      </c>
      <c r="T133" s="114">
        <v>1.0965210899999999E-3</v>
      </c>
      <c r="U133" s="114">
        <v>1.25153994E-3</v>
      </c>
      <c r="V133" s="114">
        <v>1.0131272760000001E-2</v>
      </c>
      <c r="W133" s="114">
        <v>0.56945699999999999</v>
      </c>
      <c r="X133" s="114">
        <v>6.3272999999999999E-9</v>
      </c>
      <c r="Y133" s="114">
        <v>4.5619833E-7</v>
      </c>
      <c r="Z133" s="114">
        <v>4.0747812E-7</v>
      </c>
      <c r="AA133" s="114">
        <v>4.4227826999999999E-7</v>
      </c>
      <c r="AB133" s="114">
        <v>1.3122820199999999E-6</v>
      </c>
      <c r="AC133" s="114">
        <v>9.4909499999999997E-3</v>
      </c>
      <c r="AD133" s="114">
        <v>2.5941929999999998E-2</v>
      </c>
      <c r="AE133" s="40"/>
      <c r="AF133" s="48" t="s">
        <v>389</v>
      </c>
      <c r="AG133" s="48" t="s">
        <v>389</v>
      </c>
      <c r="AH133" s="48" t="s">
        <v>389</v>
      </c>
      <c r="AI133" s="48" t="s">
        <v>389</v>
      </c>
      <c r="AJ133" s="48" t="s">
        <v>389</v>
      </c>
      <c r="AK133" s="114">
        <v>63273</v>
      </c>
      <c r="AL133" s="46" t="s">
        <v>419</v>
      </c>
    </row>
    <row r="134" spans="1:38" ht="26.25" customHeight="1" thickBot="1" x14ac:dyDescent="0.3">
      <c r="A134" s="36" t="s">
        <v>272</v>
      </c>
      <c r="B134" s="42" t="s">
        <v>293</v>
      </c>
      <c r="C134" s="37" t="s">
        <v>294</v>
      </c>
      <c r="D134" s="38"/>
      <c r="E134" s="114" t="s">
        <v>392</v>
      </c>
      <c r="F134" s="114" t="s">
        <v>392</v>
      </c>
      <c r="G134" s="114" t="s">
        <v>392</v>
      </c>
      <c r="H134" s="114" t="s">
        <v>392</v>
      </c>
      <c r="I134" s="114" t="s">
        <v>392</v>
      </c>
      <c r="J134" s="114" t="s">
        <v>392</v>
      </c>
      <c r="K134" s="114" t="s">
        <v>392</v>
      </c>
      <c r="L134" s="48" t="s">
        <v>390</v>
      </c>
      <c r="M134" s="114" t="s">
        <v>392</v>
      </c>
      <c r="N134" s="114" t="s">
        <v>392</v>
      </c>
      <c r="O134" s="114" t="s">
        <v>392</v>
      </c>
      <c r="P134" s="114" t="s">
        <v>392</v>
      </c>
      <c r="Q134" s="114" t="s">
        <v>392</v>
      </c>
      <c r="R134" s="114" t="s">
        <v>392</v>
      </c>
      <c r="S134" s="114" t="s">
        <v>392</v>
      </c>
      <c r="T134" s="114" t="s">
        <v>392</v>
      </c>
      <c r="U134" s="114" t="s">
        <v>392</v>
      </c>
      <c r="V134" s="114" t="s">
        <v>392</v>
      </c>
      <c r="W134" s="114" t="s">
        <v>392</v>
      </c>
      <c r="X134" s="114" t="s">
        <v>392</v>
      </c>
      <c r="Y134" s="114" t="s">
        <v>392</v>
      </c>
      <c r="Z134" s="114" t="s">
        <v>392</v>
      </c>
      <c r="AA134" s="114" t="s">
        <v>392</v>
      </c>
      <c r="AB134" s="114" t="s">
        <v>392</v>
      </c>
      <c r="AC134" s="114" t="s">
        <v>392</v>
      </c>
      <c r="AD134" s="114" t="s">
        <v>392</v>
      </c>
      <c r="AE134" s="40"/>
      <c r="AF134" s="48" t="s">
        <v>390</v>
      </c>
      <c r="AG134" s="48" t="s">
        <v>390</v>
      </c>
      <c r="AH134" s="48" t="s">
        <v>390</v>
      </c>
      <c r="AI134" s="48" t="s">
        <v>390</v>
      </c>
      <c r="AJ134" s="48" t="s">
        <v>390</v>
      </c>
      <c r="AK134" s="48" t="s">
        <v>390</v>
      </c>
      <c r="AL134" s="46" t="s">
        <v>402</v>
      </c>
    </row>
    <row r="135" spans="1:38" ht="26.25" customHeight="1" thickBot="1" x14ac:dyDescent="0.3">
      <c r="A135" s="36" t="s">
        <v>272</v>
      </c>
      <c r="B135" s="36" t="s">
        <v>295</v>
      </c>
      <c r="C135" s="37" t="s">
        <v>296</v>
      </c>
      <c r="D135" s="38"/>
      <c r="E135" s="114">
        <v>2.8109037600000001E-2</v>
      </c>
      <c r="F135" s="114">
        <v>1.0872363600000001E-2</v>
      </c>
      <c r="G135" s="114">
        <v>9.7232519999999997E-4</v>
      </c>
      <c r="H135" s="114" t="s">
        <v>391</v>
      </c>
      <c r="I135" s="114">
        <v>7.3736345799999992E-2</v>
      </c>
      <c r="J135" s="114">
        <v>8.11008332E-2</v>
      </c>
      <c r="K135" s="114">
        <v>8.2249944800000002E-2</v>
      </c>
      <c r="L135" s="114" t="s">
        <v>391</v>
      </c>
      <c r="M135" s="114">
        <v>0.49349923559999997</v>
      </c>
      <c r="N135" s="114">
        <v>0.27895969679999999</v>
      </c>
      <c r="O135" s="114">
        <v>3.275591E-3</v>
      </c>
      <c r="P135" s="114">
        <v>5.5255569999999995E-4</v>
      </c>
      <c r="Q135" s="114">
        <v>6.5106061999999996E-3</v>
      </c>
      <c r="R135" s="114">
        <v>2.6449942E-3</v>
      </c>
      <c r="S135" s="114">
        <v>0.136195594</v>
      </c>
      <c r="T135" s="114" t="s">
        <v>391</v>
      </c>
      <c r="U135" s="114">
        <v>6.187524E-4</v>
      </c>
      <c r="V135" s="114">
        <v>0.55823646959999995</v>
      </c>
      <c r="W135" s="114">
        <v>0.1791113</v>
      </c>
      <c r="X135" s="114">
        <v>4.8675554200000001E-4</v>
      </c>
      <c r="Y135" s="114">
        <v>7.1858466199999993E-4</v>
      </c>
      <c r="Z135" s="114">
        <v>3.8266555437599999E-4</v>
      </c>
      <c r="AA135" s="114">
        <v>4.8657890000000002E-4</v>
      </c>
      <c r="AB135" s="114">
        <v>2.074584658376E-3</v>
      </c>
      <c r="AC135" s="114" t="s">
        <v>391</v>
      </c>
      <c r="AD135" s="114" t="s">
        <v>391</v>
      </c>
      <c r="AE135" s="40"/>
      <c r="AF135" s="48" t="s">
        <v>389</v>
      </c>
      <c r="AG135" s="48" t="s">
        <v>389</v>
      </c>
      <c r="AH135" s="48" t="s">
        <v>389</v>
      </c>
      <c r="AI135" s="48" t="s">
        <v>389</v>
      </c>
      <c r="AJ135" s="48" t="s">
        <v>389</v>
      </c>
      <c r="AK135" s="114" t="s">
        <v>391</v>
      </c>
      <c r="AL135" s="46" t="s">
        <v>402</v>
      </c>
    </row>
    <row r="136" spans="1:38" ht="26.25" customHeight="1" thickBot="1" x14ac:dyDescent="0.3">
      <c r="A136" s="36" t="s">
        <v>272</v>
      </c>
      <c r="B136" s="36" t="s">
        <v>297</v>
      </c>
      <c r="C136" s="37" t="s">
        <v>298</v>
      </c>
      <c r="D136" s="38"/>
      <c r="E136" s="39" t="s">
        <v>389</v>
      </c>
      <c r="F136" s="114">
        <v>2.0279999999999999E-2</v>
      </c>
      <c r="G136" s="39" t="s">
        <v>389</v>
      </c>
      <c r="H136" s="114">
        <v>3.2000000000000002E-3</v>
      </c>
      <c r="I136" s="48" t="s">
        <v>391</v>
      </c>
      <c r="J136" s="48" t="s">
        <v>391</v>
      </c>
      <c r="K136" s="48" t="s">
        <v>391</v>
      </c>
      <c r="L136" s="48" t="s">
        <v>389</v>
      </c>
      <c r="M136" s="48" t="s">
        <v>389</v>
      </c>
      <c r="N136" s="48" t="s">
        <v>391</v>
      </c>
      <c r="O136" s="48" t="s">
        <v>391</v>
      </c>
      <c r="P136" s="48" t="s">
        <v>391</v>
      </c>
      <c r="Q136" s="48" t="s">
        <v>391</v>
      </c>
      <c r="R136" s="48" t="s">
        <v>391</v>
      </c>
      <c r="S136" s="48" t="s">
        <v>391</v>
      </c>
      <c r="T136" s="48" t="s">
        <v>391</v>
      </c>
      <c r="U136" s="48" t="s">
        <v>391</v>
      </c>
      <c r="V136" s="48" t="s">
        <v>391</v>
      </c>
      <c r="W136" s="48" t="s">
        <v>389</v>
      </c>
      <c r="X136" s="48" t="s">
        <v>389</v>
      </c>
      <c r="Y136" s="48" t="s">
        <v>389</v>
      </c>
      <c r="Z136" s="48" t="s">
        <v>389</v>
      </c>
      <c r="AA136" s="48" t="s">
        <v>389</v>
      </c>
      <c r="AB136" s="48" t="s">
        <v>389</v>
      </c>
      <c r="AC136" s="48" t="s">
        <v>389</v>
      </c>
      <c r="AD136" s="48" t="s">
        <v>389</v>
      </c>
      <c r="AE136" s="40"/>
      <c r="AF136" s="48" t="s">
        <v>389</v>
      </c>
      <c r="AG136" s="48" t="s">
        <v>389</v>
      </c>
      <c r="AH136" s="48" t="s">
        <v>389</v>
      </c>
      <c r="AI136" s="48" t="s">
        <v>389</v>
      </c>
      <c r="AJ136" s="48" t="s">
        <v>389</v>
      </c>
      <c r="AK136" s="48" t="s">
        <v>389</v>
      </c>
      <c r="AL136" s="46" t="s">
        <v>420</v>
      </c>
    </row>
    <row r="137" spans="1:38" ht="26.25" customHeight="1" thickBot="1" x14ac:dyDescent="0.3">
      <c r="A137" s="36" t="s">
        <v>272</v>
      </c>
      <c r="B137" s="36" t="s">
        <v>299</v>
      </c>
      <c r="C137" s="37" t="s">
        <v>300</v>
      </c>
      <c r="D137" s="38"/>
      <c r="E137" s="39" t="s">
        <v>389</v>
      </c>
      <c r="F137" s="114">
        <v>1.3880630999999999E-2</v>
      </c>
      <c r="G137" s="39" t="s">
        <v>389</v>
      </c>
      <c r="H137" s="48" t="s">
        <v>391</v>
      </c>
      <c r="I137" s="48" t="s">
        <v>391</v>
      </c>
      <c r="J137" s="48" t="s">
        <v>391</v>
      </c>
      <c r="K137" s="48" t="s">
        <v>391</v>
      </c>
      <c r="L137" s="48" t="s">
        <v>389</v>
      </c>
      <c r="M137" s="48" t="s">
        <v>389</v>
      </c>
      <c r="N137" s="48" t="s">
        <v>391</v>
      </c>
      <c r="O137" s="48" t="s">
        <v>391</v>
      </c>
      <c r="P137" s="48" t="s">
        <v>391</v>
      </c>
      <c r="Q137" s="48" t="s">
        <v>391</v>
      </c>
      <c r="R137" s="48" t="s">
        <v>391</v>
      </c>
      <c r="S137" s="48" t="s">
        <v>391</v>
      </c>
      <c r="T137" s="48" t="s">
        <v>391</v>
      </c>
      <c r="U137" s="48" t="s">
        <v>391</v>
      </c>
      <c r="V137" s="48" t="s">
        <v>391</v>
      </c>
      <c r="W137" s="48" t="s">
        <v>389</v>
      </c>
      <c r="X137" s="48" t="s">
        <v>389</v>
      </c>
      <c r="Y137" s="48" t="s">
        <v>389</v>
      </c>
      <c r="Z137" s="48" t="s">
        <v>389</v>
      </c>
      <c r="AA137" s="48" t="s">
        <v>389</v>
      </c>
      <c r="AB137" s="48" t="s">
        <v>389</v>
      </c>
      <c r="AC137" s="48" t="s">
        <v>389</v>
      </c>
      <c r="AD137" s="48" t="s">
        <v>389</v>
      </c>
      <c r="AE137" s="40"/>
      <c r="AF137" s="48" t="s">
        <v>389</v>
      </c>
      <c r="AG137" s="48" t="s">
        <v>389</v>
      </c>
      <c r="AH137" s="48" t="s">
        <v>389</v>
      </c>
      <c r="AI137" s="48" t="s">
        <v>389</v>
      </c>
      <c r="AJ137" s="48" t="s">
        <v>389</v>
      </c>
      <c r="AK137" s="114">
        <v>925375.4</v>
      </c>
      <c r="AL137" s="62" t="s">
        <v>399</v>
      </c>
    </row>
    <row r="138" spans="1:38" ht="26.25" customHeight="1" thickBot="1" x14ac:dyDescent="0.25">
      <c r="A138" s="42" t="s">
        <v>272</v>
      </c>
      <c r="B138" s="42" t="s">
        <v>301</v>
      </c>
      <c r="C138" s="45" t="s">
        <v>302</v>
      </c>
      <c r="D138" s="49"/>
      <c r="E138" s="39" t="s">
        <v>389</v>
      </c>
      <c r="F138" s="39" t="s">
        <v>389</v>
      </c>
      <c r="G138" s="39" t="s">
        <v>389</v>
      </c>
      <c r="H138" s="39" t="s">
        <v>389</v>
      </c>
      <c r="I138" s="48" t="s">
        <v>389</v>
      </c>
      <c r="J138" s="48" t="s">
        <v>389</v>
      </c>
      <c r="K138" s="48" t="s">
        <v>389</v>
      </c>
      <c r="L138" s="48" t="s">
        <v>389</v>
      </c>
      <c r="M138" s="48" t="s">
        <v>389</v>
      </c>
      <c r="N138" s="48" t="s">
        <v>389</v>
      </c>
      <c r="O138" s="48" t="s">
        <v>389</v>
      </c>
      <c r="P138" s="48" t="s">
        <v>389</v>
      </c>
      <c r="Q138" s="48" t="s">
        <v>389</v>
      </c>
      <c r="R138" s="48" t="s">
        <v>389</v>
      </c>
      <c r="S138" s="48" t="s">
        <v>389</v>
      </c>
      <c r="T138" s="48" t="s">
        <v>389</v>
      </c>
      <c r="U138" s="48" t="s">
        <v>389</v>
      </c>
      <c r="V138" s="48" t="s">
        <v>389</v>
      </c>
      <c r="W138" s="48" t="s">
        <v>389</v>
      </c>
      <c r="X138" s="48" t="s">
        <v>389</v>
      </c>
      <c r="Y138" s="48" t="s">
        <v>389</v>
      </c>
      <c r="Z138" s="48" t="s">
        <v>389</v>
      </c>
      <c r="AA138" s="48" t="s">
        <v>389</v>
      </c>
      <c r="AB138" s="48" t="s">
        <v>389</v>
      </c>
      <c r="AC138" s="48" t="s">
        <v>389</v>
      </c>
      <c r="AD138" s="48" t="s">
        <v>389</v>
      </c>
      <c r="AE138" s="40"/>
      <c r="AF138" s="48" t="s">
        <v>389</v>
      </c>
      <c r="AG138" s="48" t="s">
        <v>389</v>
      </c>
      <c r="AH138" s="48" t="s">
        <v>389</v>
      </c>
      <c r="AI138" s="48" t="s">
        <v>389</v>
      </c>
      <c r="AJ138" s="48" t="s">
        <v>389</v>
      </c>
      <c r="AK138" s="48" t="s">
        <v>389</v>
      </c>
      <c r="AL138" s="46" t="s">
        <v>420</v>
      </c>
    </row>
    <row r="139" spans="1:38" ht="26.25" customHeight="1" thickBot="1" x14ac:dyDescent="0.3">
      <c r="A139" s="42" t="s">
        <v>272</v>
      </c>
      <c r="B139" s="42" t="s">
        <v>303</v>
      </c>
      <c r="C139" s="45" t="s">
        <v>355</v>
      </c>
      <c r="D139" s="49"/>
      <c r="E139" s="114" t="s">
        <v>391</v>
      </c>
      <c r="F139" s="114" t="s">
        <v>391</v>
      </c>
      <c r="G139" s="114" t="s">
        <v>391</v>
      </c>
      <c r="H139" s="114">
        <v>1.2334265966857101</v>
      </c>
      <c r="I139" s="114">
        <v>0.81009145000000005</v>
      </c>
      <c r="J139" s="114">
        <v>0.81009145000000005</v>
      </c>
      <c r="K139" s="114">
        <v>0.81009145000000005</v>
      </c>
      <c r="L139" s="48" t="s">
        <v>391</v>
      </c>
      <c r="M139" s="114" t="s">
        <v>391</v>
      </c>
      <c r="N139" s="114">
        <v>2.3491100000000002E-3</v>
      </c>
      <c r="O139" s="114">
        <v>4.7358399999999998E-3</v>
      </c>
      <c r="P139" s="114">
        <v>4.7358399999999998E-3</v>
      </c>
      <c r="Q139" s="114">
        <v>7.4979399999999998E-3</v>
      </c>
      <c r="R139" s="114">
        <v>7.1624999999999996E-3</v>
      </c>
      <c r="S139" s="114">
        <v>1.6676059999999999E-2</v>
      </c>
      <c r="T139" s="114" t="s">
        <v>391</v>
      </c>
      <c r="U139" s="114" t="s">
        <v>391</v>
      </c>
      <c r="V139" s="114" t="s">
        <v>391</v>
      </c>
      <c r="W139" s="114">
        <v>8.2006420000000002</v>
      </c>
      <c r="X139" s="114" t="s">
        <v>391</v>
      </c>
      <c r="Y139" s="114" t="s">
        <v>391</v>
      </c>
      <c r="Z139" s="114" t="s">
        <v>391</v>
      </c>
      <c r="AA139" s="114" t="s">
        <v>391</v>
      </c>
      <c r="AB139" s="114" t="s">
        <v>389</v>
      </c>
      <c r="AC139" s="114" t="s">
        <v>391</v>
      </c>
      <c r="AD139" s="114" t="s">
        <v>391</v>
      </c>
      <c r="AE139" s="40"/>
      <c r="AF139" s="48" t="s">
        <v>389</v>
      </c>
      <c r="AG139" s="48" t="s">
        <v>389</v>
      </c>
      <c r="AH139" s="48" t="s">
        <v>389</v>
      </c>
      <c r="AI139" s="48" t="s">
        <v>389</v>
      </c>
      <c r="AJ139" s="48" t="s">
        <v>389</v>
      </c>
      <c r="AK139" s="48" t="s">
        <v>389</v>
      </c>
      <c r="AL139" s="46" t="s">
        <v>402</v>
      </c>
    </row>
    <row r="140" spans="1:38" ht="26.25" customHeight="1" thickBot="1" x14ac:dyDescent="0.25">
      <c r="A140" s="36" t="s">
        <v>305</v>
      </c>
      <c r="B140" s="42" t="s">
        <v>306</v>
      </c>
      <c r="C140" s="37" t="s">
        <v>356</v>
      </c>
      <c r="D140" s="38"/>
      <c r="E140" s="48" t="s">
        <v>390</v>
      </c>
      <c r="F140" s="48" t="s">
        <v>390</v>
      </c>
      <c r="G140" s="48" t="s">
        <v>390</v>
      </c>
      <c r="H140" s="48" t="s">
        <v>390</v>
      </c>
      <c r="I140" s="48" t="s">
        <v>390</v>
      </c>
      <c r="J140" s="48" t="s">
        <v>390</v>
      </c>
      <c r="K140" s="48" t="s">
        <v>390</v>
      </c>
      <c r="L140" s="48" t="s">
        <v>390</v>
      </c>
      <c r="M140" s="48" t="s">
        <v>390</v>
      </c>
      <c r="N140" s="48" t="s">
        <v>390</v>
      </c>
      <c r="O140" s="48" t="s">
        <v>390</v>
      </c>
      <c r="P140" s="48" t="s">
        <v>390</v>
      </c>
      <c r="Q140" s="48" t="s">
        <v>390</v>
      </c>
      <c r="R140" s="48" t="s">
        <v>390</v>
      </c>
      <c r="S140" s="48" t="s">
        <v>390</v>
      </c>
      <c r="T140" s="48" t="s">
        <v>390</v>
      </c>
      <c r="U140" s="48" t="s">
        <v>390</v>
      </c>
      <c r="V140" s="48" t="s">
        <v>390</v>
      </c>
      <c r="W140" s="48" t="s">
        <v>390</v>
      </c>
      <c r="X140" s="48" t="s">
        <v>390</v>
      </c>
      <c r="Y140" s="48" t="s">
        <v>390</v>
      </c>
      <c r="Z140" s="48" t="s">
        <v>390</v>
      </c>
      <c r="AA140" s="48" t="s">
        <v>390</v>
      </c>
      <c r="AB140" s="48" t="s">
        <v>390</v>
      </c>
      <c r="AC140" s="48" t="s">
        <v>390</v>
      </c>
      <c r="AD140" s="48" t="s">
        <v>390</v>
      </c>
      <c r="AE140" s="40"/>
      <c r="AF140" s="48" t="s">
        <v>390</v>
      </c>
      <c r="AG140" s="48" t="s">
        <v>390</v>
      </c>
      <c r="AH140" s="48" t="s">
        <v>390</v>
      </c>
      <c r="AI140" s="48" t="s">
        <v>390</v>
      </c>
      <c r="AJ140" s="48" t="s">
        <v>390</v>
      </c>
      <c r="AK140" s="48" t="s">
        <v>390</v>
      </c>
      <c r="AL140" s="46" t="s">
        <v>402</v>
      </c>
    </row>
    <row r="141" spans="1:38" s="7" customFormat="1" ht="37.5" customHeight="1" thickBot="1" x14ac:dyDescent="0.25">
      <c r="A141" s="63"/>
      <c r="B141" s="64" t="s">
        <v>307</v>
      </c>
      <c r="C141" s="65" t="s">
        <v>433</v>
      </c>
      <c r="D141" s="63" t="s">
        <v>133</v>
      </c>
      <c r="E141" s="66">
        <f>SUM(E$14:E$140)</f>
        <v>228.08120669247276</v>
      </c>
      <c r="F141" s="66">
        <f t="shared" ref="F141:AJ141" si="0">SUM(F$14:F$140)</f>
        <v>242.156393727937</v>
      </c>
      <c r="G141" s="66">
        <f t="shared" si="0"/>
        <v>56.436311802853957</v>
      </c>
      <c r="H141" s="66">
        <f t="shared" si="0"/>
        <v>67.81904805815546</v>
      </c>
      <c r="I141" s="66">
        <f t="shared" si="0"/>
        <v>47.307864315504936</v>
      </c>
      <c r="J141" s="66">
        <f t="shared" si="0"/>
        <v>181.21900748475517</v>
      </c>
      <c r="K141" s="66">
        <f t="shared" si="0"/>
        <v>502.54513405521487</v>
      </c>
      <c r="L141" s="66">
        <f t="shared" si="0"/>
        <v>0</v>
      </c>
      <c r="M141" s="66">
        <f t="shared" si="0"/>
        <v>773.32542437880852</v>
      </c>
      <c r="N141" s="66">
        <f t="shared" si="0"/>
        <v>21.127117158888606</v>
      </c>
      <c r="O141" s="66">
        <f t="shared" si="0"/>
        <v>0.63661333668277742</v>
      </c>
      <c r="P141" s="66">
        <f t="shared" si="0"/>
        <v>0.86904994979437533</v>
      </c>
      <c r="Q141" s="66">
        <f t="shared" si="0"/>
        <v>1.3084723528994351</v>
      </c>
      <c r="R141" s="66">
        <f t="shared" si="0"/>
        <v>7.6009442212282599</v>
      </c>
      <c r="S141" s="66">
        <f t="shared" si="0"/>
        <v>32.408365015468682</v>
      </c>
      <c r="T141" s="66">
        <f t="shared" si="0"/>
        <v>23.526260592495095</v>
      </c>
      <c r="U141" s="66">
        <f t="shared" si="0"/>
        <v>1.0945286954406033</v>
      </c>
      <c r="V141" s="66">
        <f t="shared" si="0"/>
        <v>114.86209261397026</v>
      </c>
      <c r="W141" s="66">
        <f t="shared" si="0"/>
        <v>29.943552672126458</v>
      </c>
      <c r="X141" s="66">
        <f t="shared" si="0"/>
        <v>5.5010608009736117</v>
      </c>
      <c r="Y141" s="66">
        <f t="shared" si="0"/>
        <v>5.2958454901020264</v>
      </c>
      <c r="Z141" s="66">
        <f t="shared" si="0"/>
        <v>2.7644112760104336</v>
      </c>
      <c r="AA141" s="66">
        <f t="shared" si="0"/>
        <v>2.6211858279789055</v>
      </c>
      <c r="AB141" s="66">
        <f t="shared" si="0"/>
        <v>17.134890692565207</v>
      </c>
      <c r="AC141" s="66">
        <f t="shared" si="0"/>
        <v>16.778232684351071</v>
      </c>
      <c r="AD141" s="66">
        <f t="shared" si="0"/>
        <v>9.6261841599774076</v>
      </c>
      <c r="AE141" s="67"/>
      <c r="AF141" s="68">
        <f t="shared" si="0"/>
        <v>578557.90303944715</v>
      </c>
      <c r="AG141" s="68">
        <f t="shared" si="0"/>
        <v>63679.52862490344</v>
      </c>
      <c r="AH141" s="68">
        <f t="shared" si="0"/>
        <v>36564.73274144387</v>
      </c>
      <c r="AI141" s="68">
        <f t="shared" si="0"/>
        <v>321862.70479514945</v>
      </c>
      <c r="AJ141" s="68">
        <f t="shared" si="0"/>
        <v>10733.56107701196</v>
      </c>
      <c r="AK141" s="48" t="s">
        <v>389</v>
      </c>
      <c r="AL141" s="69"/>
    </row>
    <row r="142" spans="1:38" ht="15" customHeight="1" thickBot="1" x14ac:dyDescent="0.25">
      <c r="A142" s="70"/>
      <c r="B142" s="71"/>
      <c r="C142" s="72"/>
      <c r="D142" s="73"/>
      <c r="E142" s="74"/>
      <c r="F142" s="74"/>
      <c r="G142" s="74"/>
      <c r="H142" s="74"/>
      <c r="I142" s="74"/>
      <c r="J142" s="74"/>
      <c r="K142" s="74"/>
      <c r="L142" s="74"/>
      <c r="M142" s="74"/>
      <c r="N142" s="74"/>
      <c r="O142" s="22"/>
      <c r="P142" s="22"/>
      <c r="Q142" s="22"/>
      <c r="R142" s="22"/>
      <c r="S142" s="22"/>
      <c r="T142" s="22"/>
      <c r="U142" s="22"/>
      <c r="V142" s="22"/>
      <c r="W142" s="22"/>
      <c r="X142" s="22"/>
      <c r="Y142" s="22"/>
      <c r="Z142" s="22"/>
      <c r="AA142" s="22"/>
      <c r="AB142" s="22"/>
      <c r="AC142" s="22"/>
      <c r="AD142" s="22"/>
      <c r="AE142" s="23"/>
      <c r="AF142" s="24"/>
      <c r="AG142" s="24"/>
      <c r="AH142" s="24"/>
      <c r="AI142" s="24"/>
      <c r="AJ142" s="24"/>
      <c r="AK142" s="24"/>
      <c r="AL142" s="71"/>
    </row>
    <row r="143" spans="1:38" ht="26.25" customHeight="1" thickBot="1" x14ac:dyDescent="0.25">
      <c r="A143" s="75"/>
      <c r="B143" s="76" t="s">
        <v>331</v>
      </c>
      <c r="C143" s="77" t="s">
        <v>338</v>
      </c>
      <c r="D143" s="78" t="s">
        <v>265</v>
      </c>
      <c r="E143" s="39" t="s">
        <v>391</v>
      </c>
      <c r="F143" s="39" t="s">
        <v>391</v>
      </c>
      <c r="G143" s="39" t="s">
        <v>391</v>
      </c>
      <c r="H143" s="39" t="s">
        <v>391</v>
      </c>
      <c r="I143" s="39" t="s">
        <v>391</v>
      </c>
      <c r="J143" s="39" t="s">
        <v>391</v>
      </c>
      <c r="K143" s="39" t="s">
        <v>391</v>
      </c>
      <c r="L143" s="39" t="s">
        <v>391</v>
      </c>
      <c r="M143" s="39" t="s">
        <v>391</v>
      </c>
      <c r="N143" s="39" t="s">
        <v>391</v>
      </c>
      <c r="O143" s="39" t="s">
        <v>391</v>
      </c>
      <c r="P143" s="39" t="s">
        <v>391</v>
      </c>
      <c r="Q143" s="39" t="s">
        <v>391</v>
      </c>
      <c r="R143" s="39" t="s">
        <v>391</v>
      </c>
      <c r="S143" s="39" t="s">
        <v>391</v>
      </c>
      <c r="T143" s="39" t="s">
        <v>391</v>
      </c>
      <c r="U143" s="39" t="s">
        <v>391</v>
      </c>
      <c r="V143" s="39" t="s">
        <v>391</v>
      </c>
      <c r="W143" s="39" t="s">
        <v>391</v>
      </c>
      <c r="X143" s="39" t="s">
        <v>391</v>
      </c>
      <c r="Y143" s="39" t="s">
        <v>391</v>
      </c>
      <c r="Z143" s="39" t="s">
        <v>391</v>
      </c>
      <c r="AA143" s="39" t="s">
        <v>391</v>
      </c>
      <c r="AB143" s="39" t="s">
        <v>391</v>
      </c>
      <c r="AC143" s="39" t="s">
        <v>391</v>
      </c>
      <c r="AD143" s="39" t="s">
        <v>391</v>
      </c>
      <c r="AE143" s="79"/>
      <c r="AF143" s="39" t="s">
        <v>391</v>
      </c>
      <c r="AG143" s="39" t="s">
        <v>391</v>
      </c>
      <c r="AH143" s="39" t="s">
        <v>391</v>
      </c>
      <c r="AI143" s="39" t="s">
        <v>391</v>
      </c>
      <c r="AJ143" s="39" t="s">
        <v>391</v>
      </c>
      <c r="AK143" s="39" t="s">
        <v>391</v>
      </c>
      <c r="AL143" s="76" t="s">
        <v>41</v>
      </c>
    </row>
    <row r="144" spans="1:38" ht="26.25" customHeight="1" thickBot="1" x14ac:dyDescent="0.25">
      <c r="A144" s="75"/>
      <c r="B144" s="76" t="s">
        <v>332</v>
      </c>
      <c r="C144" s="77" t="s">
        <v>339</v>
      </c>
      <c r="D144" s="78" t="s">
        <v>265</v>
      </c>
      <c r="E144" s="39" t="s">
        <v>391</v>
      </c>
      <c r="F144" s="39" t="s">
        <v>391</v>
      </c>
      <c r="G144" s="39" t="s">
        <v>391</v>
      </c>
      <c r="H144" s="39" t="s">
        <v>391</v>
      </c>
      <c r="I144" s="39" t="s">
        <v>391</v>
      </c>
      <c r="J144" s="39" t="s">
        <v>391</v>
      </c>
      <c r="K144" s="39" t="s">
        <v>391</v>
      </c>
      <c r="L144" s="39" t="s">
        <v>391</v>
      </c>
      <c r="M144" s="39" t="s">
        <v>391</v>
      </c>
      <c r="N144" s="39" t="s">
        <v>391</v>
      </c>
      <c r="O144" s="39" t="s">
        <v>391</v>
      </c>
      <c r="P144" s="39" t="s">
        <v>391</v>
      </c>
      <c r="Q144" s="39" t="s">
        <v>391</v>
      </c>
      <c r="R144" s="39" t="s">
        <v>391</v>
      </c>
      <c r="S144" s="39" t="s">
        <v>391</v>
      </c>
      <c r="T144" s="39" t="s">
        <v>391</v>
      </c>
      <c r="U144" s="39" t="s">
        <v>391</v>
      </c>
      <c r="V144" s="39" t="s">
        <v>391</v>
      </c>
      <c r="W144" s="39" t="s">
        <v>391</v>
      </c>
      <c r="X144" s="39" t="s">
        <v>391</v>
      </c>
      <c r="Y144" s="39" t="s">
        <v>391</v>
      </c>
      <c r="Z144" s="39" t="s">
        <v>391</v>
      </c>
      <c r="AA144" s="39" t="s">
        <v>391</v>
      </c>
      <c r="AB144" s="39" t="s">
        <v>391</v>
      </c>
      <c r="AC144" s="39" t="s">
        <v>391</v>
      </c>
      <c r="AD144" s="39" t="s">
        <v>391</v>
      </c>
      <c r="AE144" s="79"/>
      <c r="AF144" s="39" t="s">
        <v>391</v>
      </c>
      <c r="AG144" s="39" t="s">
        <v>391</v>
      </c>
      <c r="AH144" s="39" t="s">
        <v>391</v>
      </c>
      <c r="AI144" s="39" t="s">
        <v>391</v>
      </c>
      <c r="AJ144" s="39" t="s">
        <v>391</v>
      </c>
      <c r="AK144" s="39" t="s">
        <v>391</v>
      </c>
      <c r="AL144" s="76" t="s">
        <v>41</v>
      </c>
    </row>
    <row r="145" spans="1:38" ht="26.25" customHeight="1" thickBot="1" x14ac:dyDescent="0.25">
      <c r="A145" s="75"/>
      <c r="B145" s="76" t="s">
        <v>333</v>
      </c>
      <c r="C145" s="77" t="s">
        <v>340</v>
      </c>
      <c r="D145" s="78" t="s">
        <v>265</v>
      </c>
      <c r="E145" s="39" t="s">
        <v>391</v>
      </c>
      <c r="F145" s="39" t="s">
        <v>391</v>
      </c>
      <c r="G145" s="39" t="s">
        <v>391</v>
      </c>
      <c r="H145" s="39" t="s">
        <v>391</v>
      </c>
      <c r="I145" s="39" t="s">
        <v>391</v>
      </c>
      <c r="J145" s="39" t="s">
        <v>391</v>
      </c>
      <c r="K145" s="39" t="s">
        <v>391</v>
      </c>
      <c r="L145" s="39" t="s">
        <v>391</v>
      </c>
      <c r="M145" s="39" t="s">
        <v>391</v>
      </c>
      <c r="N145" s="39" t="s">
        <v>391</v>
      </c>
      <c r="O145" s="39" t="s">
        <v>391</v>
      </c>
      <c r="P145" s="39" t="s">
        <v>391</v>
      </c>
      <c r="Q145" s="39" t="s">
        <v>391</v>
      </c>
      <c r="R145" s="39" t="s">
        <v>391</v>
      </c>
      <c r="S145" s="39" t="s">
        <v>391</v>
      </c>
      <c r="T145" s="39" t="s">
        <v>391</v>
      </c>
      <c r="U145" s="39" t="s">
        <v>391</v>
      </c>
      <c r="V145" s="39" t="s">
        <v>391</v>
      </c>
      <c r="W145" s="39" t="s">
        <v>391</v>
      </c>
      <c r="X145" s="39" t="s">
        <v>391</v>
      </c>
      <c r="Y145" s="39" t="s">
        <v>391</v>
      </c>
      <c r="Z145" s="39" t="s">
        <v>391</v>
      </c>
      <c r="AA145" s="39" t="s">
        <v>391</v>
      </c>
      <c r="AB145" s="39" t="s">
        <v>391</v>
      </c>
      <c r="AC145" s="39" t="s">
        <v>391</v>
      </c>
      <c r="AD145" s="39" t="s">
        <v>391</v>
      </c>
      <c r="AE145" s="79"/>
      <c r="AF145" s="39" t="s">
        <v>391</v>
      </c>
      <c r="AG145" s="39" t="s">
        <v>391</v>
      </c>
      <c r="AH145" s="39" t="s">
        <v>391</v>
      </c>
      <c r="AI145" s="39" t="s">
        <v>391</v>
      </c>
      <c r="AJ145" s="39" t="s">
        <v>391</v>
      </c>
      <c r="AK145" s="39" t="s">
        <v>391</v>
      </c>
      <c r="AL145" s="76" t="s">
        <v>41</v>
      </c>
    </row>
    <row r="146" spans="1:38" ht="26.25" customHeight="1" thickBot="1" x14ac:dyDescent="0.25">
      <c r="A146" s="75"/>
      <c r="B146" s="76" t="s">
        <v>334</v>
      </c>
      <c r="C146" s="77" t="s">
        <v>341</v>
      </c>
      <c r="D146" s="78" t="s">
        <v>265</v>
      </c>
      <c r="E146" s="39" t="s">
        <v>391</v>
      </c>
      <c r="F146" s="39" t="s">
        <v>391</v>
      </c>
      <c r="G146" s="39" t="s">
        <v>391</v>
      </c>
      <c r="H146" s="39" t="s">
        <v>391</v>
      </c>
      <c r="I146" s="39" t="s">
        <v>391</v>
      </c>
      <c r="J146" s="39" t="s">
        <v>391</v>
      </c>
      <c r="K146" s="39" t="s">
        <v>391</v>
      </c>
      <c r="L146" s="39" t="s">
        <v>391</v>
      </c>
      <c r="M146" s="39" t="s">
        <v>391</v>
      </c>
      <c r="N146" s="39" t="s">
        <v>391</v>
      </c>
      <c r="O146" s="39" t="s">
        <v>391</v>
      </c>
      <c r="P146" s="39" t="s">
        <v>391</v>
      </c>
      <c r="Q146" s="39" t="s">
        <v>391</v>
      </c>
      <c r="R146" s="39" t="s">
        <v>391</v>
      </c>
      <c r="S146" s="39" t="s">
        <v>391</v>
      </c>
      <c r="T146" s="39" t="s">
        <v>391</v>
      </c>
      <c r="U146" s="39" t="s">
        <v>391</v>
      </c>
      <c r="V146" s="39" t="s">
        <v>391</v>
      </c>
      <c r="W146" s="39" t="s">
        <v>391</v>
      </c>
      <c r="X146" s="39" t="s">
        <v>391</v>
      </c>
      <c r="Y146" s="39" t="s">
        <v>391</v>
      </c>
      <c r="Z146" s="39" t="s">
        <v>391</v>
      </c>
      <c r="AA146" s="39" t="s">
        <v>391</v>
      </c>
      <c r="AB146" s="39" t="s">
        <v>391</v>
      </c>
      <c r="AC146" s="39" t="s">
        <v>391</v>
      </c>
      <c r="AD146" s="39" t="s">
        <v>391</v>
      </c>
      <c r="AE146" s="79"/>
      <c r="AF146" s="39" t="s">
        <v>391</v>
      </c>
      <c r="AG146" s="39" t="s">
        <v>391</v>
      </c>
      <c r="AH146" s="39" t="s">
        <v>391</v>
      </c>
      <c r="AI146" s="39" t="s">
        <v>391</v>
      </c>
      <c r="AJ146" s="39" t="s">
        <v>391</v>
      </c>
      <c r="AK146" s="39" t="s">
        <v>391</v>
      </c>
      <c r="AL146" s="76" t="s">
        <v>41</v>
      </c>
    </row>
    <row r="147" spans="1:38" ht="26.25" customHeight="1" thickBot="1" x14ac:dyDescent="0.25">
      <c r="A147" s="75"/>
      <c r="B147" s="76" t="s">
        <v>335</v>
      </c>
      <c r="C147" s="77" t="s">
        <v>342</v>
      </c>
      <c r="D147" s="78" t="s">
        <v>265</v>
      </c>
      <c r="E147" s="39" t="s">
        <v>391</v>
      </c>
      <c r="F147" s="39" t="s">
        <v>391</v>
      </c>
      <c r="G147" s="39" t="s">
        <v>391</v>
      </c>
      <c r="H147" s="39" t="s">
        <v>391</v>
      </c>
      <c r="I147" s="39" t="s">
        <v>391</v>
      </c>
      <c r="J147" s="39" t="s">
        <v>391</v>
      </c>
      <c r="K147" s="39" t="s">
        <v>391</v>
      </c>
      <c r="L147" s="39" t="s">
        <v>391</v>
      </c>
      <c r="M147" s="39" t="s">
        <v>391</v>
      </c>
      <c r="N147" s="39" t="s">
        <v>391</v>
      </c>
      <c r="O147" s="39" t="s">
        <v>391</v>
      </c>
      <c r="P147" s="39" t="s">
        <v>391</v>
      </c>
      <c r="Q147" s="39" t="s">
        <v>391</v>
      </c>
      <c r="R147" s="39" t="s">
        <v>391</v>
      </c>
      <c r="S147" s="39" t="s">
        <v>391</v>
      </c>
      <c r="T147" s="39" t="s">
        <v>391</v>
      </c>
      <c r="U147" s="39" t="s">
        <v>391</v>
      </c>
      <c r="V147" s="39" t="s">
        <v>391</v>
      </c>
      <c r="W147" s="39" t="s">
        <v>391</v>
      </c>
      <c r="X147" s="39" t="s">
        <v>391</v>
      </c>
      <c r="Y147" s="39" t="s">
        <v>391</v>
      </c>
      <c r="Z147" s="39" t="s">
        <v>391</v>
      </c>
      <c r="AA147" s="39" t="s">
        <v>391</v>
      </c>
      <c r="AB147" s="39" t="s">
        <v>391</v>
      </c>
      <c r="AC147" s="39" t="s">
        <v>391</v>
      </c>
      <c r="AD147" s="39" t="s">
        <v>391</v>
      </c>
      <c r="AE147" s="79"/>
      <c r="AF147" s="39" t="s">
        <v>391</v>
      </c>
      <c r="AG147" s="39" t="s">
        <v>391</v>
      </c>
      <c r="AH147" s="39" t="s">
        <v>391</v>
      </c>
      <c r="AI147" s="39" t="s">
        <v>391</v>
      </c>
      <c r="AJ147" s="39" t="s">
        <v>391</v>
      </c>
      <c r="AK147" s="39" t="s">
        <v>391</v>
      </c>
      <c r="AL147" s="76" t="s">
        <v>41</v>
      </c>
    </row>
    <row r="148" spans="1:38" ht="26.25" customHeight="1" thickBot="1" x14ac:dyDescent="0.25">
      <c r="A148" s="75"/>
      <c r="B148" s="76" t="s">
        <v>336</v>
      </c>
      <c r="C148" s="77" t="s">
        <v>343</v>
      </c>
      <c r="D148" s="78" t="s">
        <v>265</v>
      </c>
      <c r="E148" s="39" t="s">
        <v>391</v>
      </c>
      <c r="F148" s="39" t="s">
        <v>391</v>
      </c>
      <c r="G148" s="39" t="s">
        <v>391</v>
      </c>
      <c r="H148" s="39" t="s">
        <v>391</v>
      </c>
      <c r="I148" s="39" t="s">
        <v>391</v>
      </c>
      <c r="J148" s="39" t="s">
        <v>391</v>
      </c>
      <c r="K148" s="39" t="s">
        <v>391</v>
      </c>
      <c r="L148" s="39" t="s">
        <v>391</v>
      </c>
      <c r="M148" s="39" t="s">
        <v>391</v>
      </c>
      <c r="N148" s="39" t="s">
        <v>391</v>
      </c>
      <c r="O148" s="39" t="s">
        <v>391</v>
      </c>
      <c r="P148" s="39" t="s">
        <v>391</v>
      </c>
      <c r="Q148" s="39" t="s">
        <v>391</v>
      </c>
      <c r="R148" s="39" t="s">
        <v>391</v>
      </c>
      <c r="S148" s="39" t="s">
        <v>391</v>
      </c>
      <c r="T148" s="39" t="s">
        <v>391</v>
      </c>
      <c r="U148" s="39" t="s">
        <v>391</v>
      </c>
      <c r="V148" s="39" t="s">
        <v>391</v>
      </c>
      <c r="W148" s="39" t="s">
        <v>391</v>
      </c>
      <c r="X148" s="39" t="s">
        <v>391</v>
      </c>
      <c r="Y148" s="39" t="s">
        <v>391</v>
      </c>
      <c r="Z148" s="39" t="s">
        <v>391</v>
      </c>
      <c r="AA148" s="39" t="s">
        <v>391</v>
      </c>
      <c r="AB148" s="39" t="s">
        <v>391</v>
      </c>
      <c r="AC148" s="39" t="s">
        <v>391</v>
      </c>
      <c r="AD148" s="39" t="s">
        <v>391</v>
      </c>
      <c r="AE148" s="79"/>
      <c r="AF148" s="39" t="s">
        <v>391</v>
      </c>
      <c r="AG148" s="39" t="s">
        <v>391</v>
      </c>
      <c r="AH148" s="39" t="s">
        <v>391</v>
      </c>
      <c r="AI148" s="39" t="s">
        <v>391</v>
      </c>
      <c r="AJ148" s="39" t="s">
        <v>391</v>
      </c>
      <c r="AK148" s="39" t="s">
        <v>391</v>
      </c>
      <c r="AL148" s="76" t="s">
        <v>387</v>
      </c>
    </row>
    <row r="149" spans="1:38" ht="26.25" customHeight="1" thickBot="1" x14ac:dyDescent="0.25">
      <c r="A149" s="75"/>
      <c r="B149" s="76" t="s">
        <v>337</v>
      </c>
      <c r="C149" s="77" t="s">
        <v>344</v>
      </c>
      <c r="D149" s="78" t="s">
        <v>265</v>
      </c>
      <c r="E149" s="39" t="s">
        <v>391</v>
      </c>
      <c r="F149" s="39" t="s">
        <v>391</v>
      </c>
      <c r="G149" s="39" t="s">
        <v>391</v>
      </c>
      <c r="H149" s="39" t="s">
        <v>391</v>
      </c>
      <c r="I149" s="39" t="s">
        <v>391</v>
      </c>
      <c r="J149" s="39" t="s">
        <v>391</v>
      </c>
      <c r="K149" s="39" t="s">
        <v>391</v>
      </c>
      <c r="L149" s="39" t="s">
        <v>391</v>
      </c>
      <c r="M149" s="39" t="s">
        <v>391</v>
      </c>
      <c r="N149" s="39" t="s">
        <v>391</v>
      </c>
      <c r="O149" s="39" t="s">
        <v>391</v>
      </c>
      <c r="P149" s="39" t="s">
        <v>391</v>
      </c>
      <c r="Q149" s="39" t="s">
        <v>391</v>
      </c>
      <c r="R149" s="39" t="s">
        <v>391</v>
      </c>
      <c r="S149" s="39" t="s">
        <v>391</v>
      </c>
      <c r="T149" s="39" t="s">
        <v>391</v>
      </c>
      <c r="U149" s="39" t="s">
        <v>391</v>
      </c>
      <c r="V149" s="39" t="s">
        <v>391</v>
      </c>
      <c r="W149" s="39" t="s">
        <v>391</v>
      </c>
      <c r="X149" s="39" t="s">
        <v>391</v>
      </c>
      <c r="Y149" s="39" t="s">
        <v>391</v>
      </c>
      <c r="Z149" s="39" t="s">
        <v>391</v>
      </c>
      <c r="AA149" s="39" t="s">
        <v>391</v>
      </c>
      <c r="AB149" s="39" t="s">
        <v>391</v>
      </c>
      <c r="AC149" s="39" t="s">
        <v>391</v>
      </c>
      <c r="AD149" s="39" t="s">
        <v>391</v>
      </c>
      <c r="AE149" s="79"/>
      <c r="AF149" s="39" t="s">
        <v>391</v>
      </c>
      <c r="AG149" s="39" t="s">
        <v>391</v>
      </c>
      <c r="AH149" s="39" t="s">
        <v>391</v>
      </c>
      <c r="AI149" s="39" t="s">
        <v>391</v>
      </c>
      <c r="AJ149" s="39" t="s">
        <v>391</v>
      </c>
      <c r="AK149" s="39" t="s">
        <v>391</v>
      </c>
      <c r="AL149" s="76" t="s">
        <v>387</v>
      </c>
    </row>
    <row r="150" spans="1:38" ht="15" customHeight="1" thickBot="1" x14ac:dyDescent="0.25">
      <c r="A150" s="80"/>
      <c r="B150" s="81"/>
      <c r="C150" s="81"/>
      <c r="D150" s="73"/>
      <c r="E150" s="74"/>
      <c r="F150" s="74"/>
      <c r="G150" s="74"/>
      <c r="H150" s="74"/>
      <c r="I150" s="74"/>
      <c r="J150" s="74"/>
      <c r="K150" s="74"/>
      <c r="L150" s="74"/>
      <c r="M150" s="74"/>
      <c r="N150" s="74"/>
      <c r="O150" s="73"/>
      <c r="P150" s="73"/>
      <c r="Q150" s="73"/>
      <c r="R150" s="73"/>
      <c r="S150" s="73"/>
      <c r="T150" s="73"/>
      <c r="U150" s="73"/>
      <c r="V150" s="73"/>
      <c r="W150" s="73"/>
      <c r="X150" s="73"/>
      <c r="Y150" s="73"/>
      <c r="Z150" s="73"/>
      <c r="AA150" s="73"/>
      <c r="AB150" s="73"/>
      <c r="AC150" s="73"/>
      <c r="AD150" s="73"/>
      <c r="AE150" s="24"/>
      <c r="AF150" s="73"/>
      <c r="AG150" s="73"/>
      <c r="AH150" s="73"/>
      <c r="AI150" s="73"/>
      <c r="AJ150" s="73"/>
      <c r="AK150" s="73"/>
      <c r="AL150" s="82"/>
    </row>
    <row r="151" spans="1:38" ht="26.25" customHeight="1" thickBot="1" x14ac:dyDescent="0.25">
      <c r="A151" s="83"/>
      <c r="B151" s="84" t="s">
        <v>309</v>
      </c>
      <c r="C151" s="85" t="s">
        <v>352</v>
      </c>
      <c r="D151" s="83"/>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7"/>
      <c r="AF151" s="86"/>
      <c r="AG151" s="86"/>
      <c r="AH151" s="86"/>
      <c r="AI151" s="86"/>
      <c r="AJ151" s="86"/>
      <c r="AK151" s="86"/>
      <c r="AL151" s="84"/>
    </row>
    <row r="152" spans="1:38" ht="37.5" customHeight="1" thickBot="1" x14ac:dyDescent="0.25">
      <c r="A152" s="88"/>
      <c r="B152" s="89" t="s">
        <v>350</v>
      </c>
      <c r="C152" s="90" t="s">
        <v>348</v>
      </c>
      <c r="D152" s="88" t="s">
        <v>281</v>
      </c>
      <c r="E152" s="91">
        <f>E141+E151+IF(AND(OR($B$4="AT",$B$4="BE",$B$4="CH",$B$4="GB",$B$4="IE",$B$4="LT",$B$4="LU",$B$4="NL"),SUM(E143:E149)&gt;0),SUM(E143:E149)-SUM(E27:E33),0)</f>
        <v>228.08120669247276</v>
      </c>
      <c r="F152" s="91">
        <f t="shared" ref="F152:AD152" si="1">F141+F151+IF(AND(OR($B$4="AT",$B$4="BE",$B$4="CH",$B$4="GB",$B$4="IE",$B$4="LT",$B$4="LU",$B$4="NL"),SUM(F143:F149)&gt;0),SUM(F143:F149)-SUM(F27:F33),0)</f>
        <v>242.156393727937</v>
      </c>
      <c r="G152" s="91">
        <f t="shared" si="1"/>
        <v>56.436311802853957</v>
      </c>
      <c r="H152" s="91">
        <f t="shared" si="1"/>
        <v>67.81904805815546</v>
      </c>
      <c r="I152" s="91">
        <f t="shared" si="1"/>
        <v>47.307864315504936</v>
      </c>
      <c r="J152" s="91">
        <f t="shared" si="1"/>
        <v>181.21900748475517</v>
      </c>
      <c r="K152" s="91">
        <f t="shared" si="1"/>
        <v>502.54513405521487</v>
      </c>
      <c r="L152" s="91">
        <f>L141+L151+IF(AND(OR($B$4="AT",$B$4="BE",$B$4="CH",$B$4="GB",$B$4="IE",$B$4="LT",$B$4="LU",$B$4="NL"),SUM(L143:L149)&gt;0),SUM(L143:L149)-SUM(L27:L33),0)</f>
        <v>0</v>
      </c>
      <c r="M152" s="91">
        <f t="shared" si="1"/>
        <v>773.32542437880852</v>
      </c>
      <c r="N152" s="91">
        <f t="shared" si="1"/>
        <v>21.127117158888606</v>
      </c>
      <c r="O152" s="91">
        <f t="shared" si="1"/>
        <v>0.63661333668277742</v>
      </c>
      <c r="P152" s="91">
        <f t="shared" si="1"/>
        <v>0.86904994979437533</v>
      </c>
      <c r="Q152" s="91">
        <f t="shared" si="1"/>
        <v>1.3084723528994351</v>
      </c>
      <c r="R152" s="91">
        <f t="shared" si="1"/>
        <v>7.6009442212282599</v>
      </c>
      <c r="S152" s="91">
        <f t="shared" si="1"/>
        <v>32.408365015468682</v>
      </c>
      <c r="T152" s="91">
        <f t="shared" si="1"/>
        <v>23.526260592495095</v>
      </c>
      <c r="U152" s="91">
        <f t="shared" si="1"/>
        <v>1.0945286954406033</v>
      </c>
      <c r="V152" s="91">
        <f t="shared" si="1"/>
        <v>114.86209261397026</v>
      </c>
      <c r="W152" s="91">
        <f t="shared" si="1"/>
        <v>29.943552672126458</v>
      </c>
      <c r="X152" s="91">
        <f t="shared" si="1"/>
        <v>5.5010608009736117</v>
      </c>
      <c r="Y152" s="91">
        <f t="shared" si="1"/>
        <v>5.2958454901020264</v>
      </c>
      <c r="Z152" s="91">
        <f t="shared" si="1"/>
        <v>2.7644112760104336</v>
      </c>
      <c r="AA152" s="91">
        <f t="shared" si="1"/>
        <v>2.6211858279789055</v>
      </c>
      <c r="AB152" s="91">
        <f t="shared" si="1"/>
        <v>17.134890692565207</v>
      </c>
      <c r="AC152" s="91">
        <f t="shared" si="1"/>
        <v>16.778232684351071</v>
      </c>
      <c r="AD152" s="91">
        <f t="shared" si="1"/>
        <v>9.6261841599774076</v>
      </c>
      <c r="AE152" s="79"/>
      <c r="AF152" s="91"/>
      <c r="AG152" s="91"/>
      <c r="AH152" s="91"/>
      <c r="AI152" s="91"/>
      <c r="AJ152" s="91"/>
      <c r="AK152" s="91"/>
      <c r="AL152" s="92"/>
    </row>
    <row r="153" spans="1:38" ht="26.25" customHeight="1" thickBot="1" x14ac:dyDescent="0.25">
      <c r="A153" s="83"/>
      <c r="B153" s="84" t="s">
        <v>310</v>
      </c>
      <c r="C153" s="85" t="s">
        <v>353</v>
      </c>
      <c r="D153" s="83" t="s">
        <v>304</v>
      </c>
      <c r="E153" s="86"/>
      <c r="F153" s="86"/>
      <c r="G153" s="86"/>
      <c r="H153" s="86"/>
      <c r="I153" s="86"/>
      <c r="J153" s="86"/>
      <c r="K153" s="86"/>
      <c r="L153" s="86"/>
      <c r="M153" s="86"/>
      <c r="N153" s="86"/>
      <c r="O153" s="86"/>
      <c r="P153" s="86"/>
      <c r="Q153" s="86"/>
      <c r="R153" s="86"/>
      <c r="S153" s="86"/>
      <c r="T153" s="86"/>
      <c r="U153" s="86"/>
      <c r="V153" s="86"/>
      <c r="W153" s="86"/>
      <c r="X153" s="86"/>
      <c r="Y153" s="86"/>
      <c r="Z153" s="86"/>
      <c r="AA153" s="86"/>
      <c r="AB153" s="86"/>
      <c r="AC153" s="86"/>
      <c r="AD153" s="86"/>
      <c r="AE153" s="87"/>
      <c r="AF153" s="86"/>
      <c r="AG153" s="86"/>
      <c r="AH153" s="86"/>
      <c r="AI153" s="86"/>
      <c r="AJ153" s="86"/>
      <c r="AK153" s="86"/>
      <c r="AL153" s="84"/>
    </row>
    <row r="154" spans="1:38" ht="37.5" customHeight="1" thickBot="1" x14ac:dyDescent="0.25">
      <c r="A154" s="88"/>
      <c r="B154" s="89" t="s">
        <v>351</v>
      </c>
      <c r="C154" s="90" t="s">
        <v>349</v>
      </c>
      <c r="D154" s="88" t="s">
        <v>308</v>
      </c>
      <c r="E154" s="91">
        <f>E141+E153-IF(OR($B$6=2005,$B$6&gt;=2020),SUM(E99:E122),0)+IF(AND(OR($B$4="AT",$B$4="BE",$B$4="CH",$B$4="GB",$B$4="IE",$B$4="LT",$B$4="LU",$B$4="NL"),SUM(E143:E149)&gt;0),SUM(E143:E149)-SUM(E27:E33),0)</f>
        <v>228.08120669247276</v>
      </c>
      <c r="F154" s="91">
        <f>F141+F153-IF(OR($B$6=2005,$B$6&gt;=2020),SUM(F99:F122),0)+IF(AND(OR($B$4="AT",$B$4="BE",$B$4="CH",$B$4="GB",$B$4="IE",$B$4="LT",$B$4="LU",$B$4="NL"),SUM(F143:F149)&gt;0),SUM(F143:F149)-SUM(F27:F33),0)</f>
        <v>242.156393727937</v>
      </c>
      <c r="G154" s="91">
        <f>G141+G153+IF(AND(OR($B$4="AT",$B$4="BE",$B$4="CH",$B$4="GB",$B$4="IE",$B$4="LT",$B$4="LU",$B$4="NL"),SUM(G143:G149)&gt;0),SUM(G143:G149)-SUM(G27:G33),0)</f>
        <v>56.436311802853957</v>
      </c>
      <c r="H154" s="91">
        <f t="shared" ref="H154:AD154" si="2">H141+H153+IF(AND(OR($B$4="AT",$B$4="BE",$B$4="CH",$B$4="GB",$B$4="IE",$B$4="LT",$B$4="LU",$B$4="NL"),SUM(H143:H149)&gt;0),SUM(H143:H149)-SUM(H27:H33),0)</f>
        <v>67.81904805815546</v>
      </c>
      <c r="I154" s="91">
        <f t="shared" si="2"/>
        <v>47.307864315504936</v>
      </c>
      <c r="J154" s="91">
        <f t="shared" si="2"/>
        <v>181.21900748475517</v>
      </c>
      <c r="K154" s="91">
        <f t="shared" si="2"/>
        <v>502.54513405521487</v>
      </c>
      <c r="L154" s="91">
        <f>L141+L153+IF(AND(OR($B$4="AT",$B$4="BE",$B$4="CH",$B$4="GB",$B$4="IE",$B$4="LT",$B$4="LU",$B$4="NL"),SUM(L143:L149)&gt;0),SUM(L143:L149)-SUM(L27:L33),0)</f>
        <v>0</v>
      </c>
      <c r="M154" s="91">
        <f t="shared" si="2"/>
        <v>773.32542437880852</v>
      </c>
      <c r="N154" s="91">
        <f t="shared" si="2"/>
        <v>21.127117158888606</v>
      </c>
      <c r="O154" s="91">
        <f t="shared" si="2"/>
        <v>0.63661333668277742</v>
      </c>
      <c r="P154" s="91">
        <f t="shared" si="2"/>
        <v>0.86904994979437533</v>
      </c>
      <c r="Q154" s="91">
        <f t="shared" si="2"/>
        <v>1.3084723528994351</v>
      </c>
      <c r="R154" s="91">
        <f t="shared" si="2"/>
        <v>7.6009442212282599</v>
      </c>
      <c r="S154" s="91">
        <f t="shared" si="2"/>
        <v>32.408365015468682</v>
      </c>
      <c r="T154" s="91">
        <f t="shared" si="2"/>
        <v>23.526260592495095</v>
      </c>
      <c r="U154" s="91">
        <f t="shared" si="2"/>
        <v>1.0945286954406033</v>
      </c>
      <c r="V154" s="91">
        <f t="shared" si="2"/>
        <v>114.86209261397026</v>
      </c>
      <c r="W154" s="91">
        <f t="shared" si="2"/>
        <v>29.943552672126458</v>
      </c>
      <c r="X154" s="91">
        <f t="shared" si="2"/>
        <v>5.5010608009736117</v>
      </c>
      <c r="Y154" s="91">
        <f t="shared" si="2"/>
        <v>5.2958454901020264</v>
      </c>
      <c r="Z154" s="91">
        <f t="shared" si="2"/>
        <v>2.7644112760104336</v>
      </c>
      <c r="AA154" s="91">
        <f t="shared" si="2"/>
        <v>2.6211858279789055</v>
      </c>
      <c r="AB154" s="91">
        <f t="shared" si="2"/>
        <v>17.134890692565207</v>
      </c>
      <c r="AC154" s="91">
        <f t="shared" si="2"/>
        <v>16.778232684351071</v>
      </c>
      <c r="AD154" s="91">
        <f t="shared" si="2"/>
        <v>9.6261841599774076</v>
      </c>
      <c r="AE154" s="93"/>
      <c r="AF154" s="91"/>
      <c r="AG154" s="91"/>
      <c r="AH154" s="91"/>
      <c r="AI154" s="91"/>
      <c r="AJ154" s="91"/>
      <c r="AK154" s="91"/>
      <c r="AL154" s="92"/>
    </row>
    <row r="155" spans="1:38" ht="15" customHeight="1" thickBot="1" x14ac:dyDescent="0.25">
      <c r="A155" s="80"/>
      <c r="B155" s="81"/>
      <c r="C155" s="81"/>
      <c r="D155" s="73"/>
      <c r="E155" s="74"/>
      <c r="F155" s="74"/>
      <c r="G155" s="74"/>
      <c r="H155" s="74"/>
      <c r="I155" s="74"/>
      <c r="J155" s="74"/>
      <c r="K155" s="74"/>
      <c r="L155" s="74"/>
      <c r="M155" s="74"/>
      <c r="N155" s="74"/>
      <c r="O155" s="73"/>
      <c r="P155" s="73"/>
      <c r="Q155" s="73"/>
      <c r="R155" s="73"/>
      <c r="S155" s="73"/>
      <c r="T155" s="73"/>
      <c r="U155" s="73"/>
      <c r="V155" s="73"/>
      <c r="W155" s="73"/>
      <c r="X155" s="73"/>
      <c r="Y155" s="73"/>
      <c r="Z155" s="73"/>
      <c r="AA155" s="73"/>
      <c r="AB155" s="73"/>
      <c r="AC155" s="73"/>
      <c r="AD155" s="73"/>
      <c r="AE155" s="24"/>
      <c r="AF155" s="73"/>
      <c r="AG155" s="73"/>
      <c r="AH155" s="73"/>
      <c r="AI155" s="73"/>
      <c r="AJ155" s="73"/>
      <c r="AK155" s="73"/>
      <c r="AL155" s="82"/>
    </row>
    <row r="156" spans="1:38" ht="26.25" customHeight="1" thickBot="1" x14ac:dyDescent="0.25">
      <c r="A156" s="94" t="s">
        <v>347</v>
      </c>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6"/>
      <c r="AF156" s="95"/>
      <c r="AG156" s="95"/>
      <c r="AH156" s="95"/>
      <c r="AI156" s="95"/>
      <c r="AJ156" s="95"/>
      <c r="AK156" s="95"/>
      <c r="AL156" s="97"/>
    </row>
    <row r="157" spans="1:38" ht="26.25" customHeight="1" thickBot="1" x14ac:dyDescent="0.3">
      <c r="A157" s="98" t="s">
        <v>311</v>
      </c>
      <c r="B157" s="98" t="s">
        <v>312</v>
      </c>
      <c r="C157" s="99" t="s">
        <v>313</v>
      </c>
      <c r="D157" s="100"/>
      <c r="E157" s="114">
        <v>6.6325459169545598</v>
      </c>
      <c r="F157" s="114">
        <v>0.72105263621352</v>
      </c>
      <c r="G157" s="114">
        <v>0.48724417283589999</v>
      </c>
      <c r="H157" s="114" t="s">
        <v>391</v>
      </c>
      <c r="I157" s="114">
        <v>9.7448834567179995E-2</v>
      </c>
      <c r="J157" s="114">
        <v>9.7448834567179995E-2</v>
      </c>
      <c r="K157" s="114">
        <v>9.7448834567179995E-2</v>
      </c>
      <c r="L157" s="114" t="s">
        <v>391</v>
      </c>
      <c r="M157" s="114">
        <v>4.1051556406207501</v>
      </c>
      <c r="N157" s="114" t="s">
        <v>391</v>
      </c>
      <c r="O157" s="114" t="s">
        <v>391</v>
      </c>
      <c r="P157" s="114" t="s">
        <v>391</v>
      </c>
      <c r="Q157" s="114" t="s">
        <v>391</v>
      </c>
      <c r="R157" s="114" t="s">
        <v>391</v>
      </c>
      <c r="S157" s="114" t="s">
        <v>391</v>
      </c>
      <c r="T157" s="114" t="s">
        <v>391</v>
      </c>
      <c r="U157" s="114" t="s">
        <v>391</v>
      </c>
      <c r="V157" s="114" t="s">
        <v>391</v>
      </c>
      <c r="W157" s="114" t="s">
        <v>391</v>
      </c>
      <c r="X157" s="114" t="s">
        <v>391</v>
      </c>
      <c r="Y157" s="114" t="s">
        <v>391</v>
      </c>
      <c r="Z157" s="114" t="s">
        <v>391</v>
      </c>
      <c r="AA157" s="114" t="s">
        <v>391</v>
      </c>
      <c r="AB157" s="114" t="s">
        <v>391</v>
      </c>
      <c r="AC157" s="48" t="s">
        <v>389</v>
      </c>
      <c r="AD157" s="114" t="s">
        <v>391</v>
      </c>
      <c r="AE157" s="40"/>
      <c r="AF157" s="114">
        <v>20961.2443154004</v>
      </c>
      <c r="AG157" s="48" t="s">
        <v>389</v>
      </c>
      <c r="AH157" s="48" t="s">
        <v>389</v>
      </c>
      <c r="AI157" s="114" t="s">
        <v>390</v>
      </c>
      <c r="AJ157" s="48" t="s">
        <v>389</v>
      </c>
      <c r="AK157" s="48" t="s">
        <v>389</v>
      </c>
      <c r="AL157" s="98" t="s">
        <v>41</v>
      </c>
    </row>
    <row r="158" spans="1:38" ht="26.25" customHeight="1" thickBot="1" x14ac:dyDescent="0.3">
      <c r="A158" s="98" t="s">
        <v>311</v>
      </c>
      <c r="B158" s="98" t="s">
        <v>314</v>
      </c>
      <c r="C158" s="99" t="s">
        <v>315</v>
      </c>
      <c r="D158" s="100"/>
      <c r="E158" s="114">
        <v>2.2305263659611301</v>
      </c>
      <c r="F158" s="114">
        <v>0.35431541657519</v>
      </c>
      <c r="G158" s="114">
        <v>0.16263166630027001</v>
      </c>
      <c r="H158" s="114" t="s">
        <v>391</v>
      </c>
      <c r="I158" s="114">
        <v>3.2526333260040001E-2</v>
      </c>
      <c r="J158" s="114">
        <v>3.2526333260040001E-2</v>
      </c>
      <c r="K158" s="114">
        <v>3.2526333260040001E-2</v>
      </c>
      <c r="L158" s="114" t="s">
        <v>391</v>
      </c>
      <c r="M158" s="114">
        <v>1.73205442534238</v>
      </c>
      <c r="N158" s="114">
        <v>2.47948893313698</v>
      </c>
      <c r="O158" s="114" t="s">
        <v>391</v>
      </c>
      <c r="P158" s="114" t="s">
        <v>391</v>
      </c>
      <c r="Q158" s="114" t="s">
        <v>391</v>
      </c>
      <c r="R158" s="114" t="s">
        <v>391</v>
      </c>
      <c r="S158" s="114" t="s">
        <v>391</v>
      </c>
      <c r="T158" s="114" t="s">
        <v>391</v>
      </c>
      <c r="U158" s="114" t="s">
        <v>391</v>
      </c>
      <c r="V158" s="114" t="s">
        <v>391</v>
      </c>
      <c r="W158" s="114" t="s">
        <v>391</v>
      </c>
      <c r="X158" s="114" t="s">
        <v>391</v>
      </c>
      <c r="Y158" s="114" t="s">
        <v>391</v>
      </c>
      <c r="Z158" s="114" t="s">
        <v>391</v>
      </c>
      <c r="AA158" s="114" t="s">
        <v>391</v>
      </c>
      <c r="AB158" s="114" t="s">
        <v>391</v>
      </c>
      <c r="AC158" s="48" t="s">
        <v>389</v>
      </c>
      <c r="AD158" s="114" t="s">
        <v>391</v>
      </c>
      <c r="AE158" s="40"/>
      <c r="AF158" s="114">
        <v>6996.4142842376978</v>
      </c>
      <c r="AG158" s="48" t="s">
        <v>389</v>
      </c>
      <c r="AH158" s="48" t="s">
        <v>389</v>
      </c>
      <c r="AI158" s="114" t="s">
        <v>390</v>
      </c>
      <c r="AJ158" s="48" t="s">
        <v>389</v>
      </c>
      <c r="AK158" s="48" t="s">
        <v>389</v>
      </c>
      <c r="AL158" s="98" t="s">
        <v>41</v>
      </c>
    </row>
    <row r="159" spans="1:38" ht="26.25" customHeight="1" thickBot="1" x14ac:dyDescent="0.3">
      <c r="A159" s="98" t="s">
        <v>316</v>
      </c>
      <c r="B159" s="98" t="s">
        <v>317</v>
      </c>
      <c r="C159" s="99" t="s">
        <v>386</v>
      </c>
      <c r="D159" s="100"/>
      <c r="E159" s="114">
        <v>104.5812276857931</v>
      </c>
      <c r="F159" s="114">
        <v>1.6772366839814399</v>
      </c>
      <c r="G159" s="114">
        <v>64.685453899395512</v>
      </c>
      <c r="H159" s="114">
        <v>3.5484297441069998E-2</v>
      </c>
      <c r="I159" s="114">
        <v>9.1458291070541797</v>
      </c>
      <c r="J159" s="114">
        <v>9.9147919719907698</v>
      </c>
      <c r="K159" s="114">
        <v>9.9147919719907698</v>
      </c>
      <c r="L159" s="114" t="s">
        <v>391</v>
      </c>
      <c r="M159" s="114">
        <v>5.63438815755788</v>
      </c>
      <c r="N159" s="114">
        <v>0.30991532935571997</v>
      </c>
      <c r="O159" s="114">
        <v>2.4208446250330001E-2</v>
      </c>
      <c r="P159" s="114">
        <v>3.78534559828E-3</v>
      </c>
      <c r="Q159" s="114">
        <v>1.4844714312316301</v>
      </c>
      <c r="R159" s="114">
        <v>1.3519295818714399</v>
      </c>
      <c r="S159" s="114">
        <v>3.61178181871687</v>
      </c>
      <c r="T159" s="114">
        <v>42.258023457542173</v>
      </c>
      <c r="U159" s="114">
        <v>3.4711406193849999E-2</v>
      </c>
      <c r="V159" s="114">
        <v>3.15226440069832</v>
      </c>
      <c r="W159" s="114">
        <v>0.87573838998201003</v>
      </c>
      <c r="X159" s="114">
        <v>2.2929897587890002E-2</v>
      </c>
      <c r="Y159" s="114">
        <v>9.0133324775680007E-2</v>
      </c>
      <c r="Z159" s="114">
        <v>2.6576872591159997E-2</v>
      </c>
      <c r="AA159" s="114">
        <v>4.0333986127270002E-2</v>
      </c>
      <c r="AB159" s="114">
        <v>0.17997408108203999</v>
      </c>
      <c r="AC159" s="114">
        <v>0.29396585826627997</v>
      </c>
      <c r="AD159" s="114">
        <v>1.13611416827532</v>
      </c>
      <c r="AE159" s="40"/>
      <c r="AF159" s="114">
        <v>65325.392728257997</v>
      </c>
      <c r="AG159" s="48" t="s">
        <v>389</v>
      </c>
      <c r="AH159" s="114" t="s">
        <v>390</v>
      </c>
      <c r="AI159" s="114" t="s">
        <v>390</v>
      </c>
      <c r="AJ159" s="48" t="s">
        <v>389</v>
      </c>
      <c r="AK159" s="48" t="s">
        <v>389</v>
      </c>
      <c r="AL159" s="98" t="s">
        <v>41</v>
      </c>
    </row>
    <row r="160" spans="1:38" ht="26.25" customHeight="1" thickBot="1" x14ac:dyDescent="0.25">
      <c r="A160" s="98" t="s">
        <v>318</v>
      </c>
      <c r="B160" s="98" t="s">
        <v>319</v>
      </c>
      <c r="C160" s="99" t="s">
        <v>320</v>
      </c>
      <c r="D160" s="100"/>
      <c r="E160" s="48" t="s">
        <v>392</v>
      </c>
      <c r="F160" s="48" t="s">
        <v>392</v>
      </c>
      <c r="G160" s="48" t="s">
        <v>392</v>
      </c>
      <c r="H160" s="48" t="s">
        <v>392</v>
      </c>
      <c r="I160" s="48" t="s">
        <v>392</v>
      </c>
      <c r="J160" s="48" t="s">
        <v>392</v>
      </c>
      <c r="K160" s="48" t="s">
        <v>392</v>
      </c>
      <c r="L160" s="48" t="s">
        <v>392</v>
      </c>
      <c r="M160" s="48" t="s">
        <v>392</v>
      </c>
      <c r="N160" s="48" t="s">
        <v>392</v>
      </c>
      <c r="O160" s="48" t="s">
        <v>392</v>
      </c>
      <c r="P160" s="48" t="s">
        <v>392</v>
      </c>
      <c r="Q160" s="48" t="s">
        <v>392</v>
      </c>
      <c r="R160" s="48" t="s">
        <v>392</v>
      </c>
      <c r="S160" s="48" t="s">
        <v>392</v>
      </c>
      <c r="T160" s="48" t="s">
        <v>392</v>
      </c>
      <c r="U160" s="48" t="s">
        <v>392</v>
      </c>
      <c r="V160" s="48" t="s">
        <v>392</v>
      </c>
      <c r="W160" s="48" t="s">
        <v>392</v>
      </c>
      <c r="X160" s="48" t="s">
        <v>392</v>
      </c>
      <c r="Y160" s="48" t="s">
        <v>392</v>
      </c>
      <c r="Z160" s="48" t="s">
        <v>392</v>
      </c>
      <c r="AA160" s="48" t="s">
        <v>392</v>
      </c>
      <c r="AB160" s="48" t="s">
        <v>392</v>
      </c>
      <c r="AC160" s="48" t="s">
        <v>392</v>
      </c>
      <c r="AD160" s="48" t="s">
        <v>392</v>
      </c>
      <c r="AE160" s="40"/>
      <c r="AF160" s="48" t="s">
        <v>392</v>
      </c>
      <c r="AG160" s="48" t="s">
        <v>389</v>
      </c>
      <c r="AH160" s="48" t="s">
        <v>389</v>
      </c>
      <c r="AI160" s="48" t="s">
        <v>389</v>
      </c>
      <c r="AJ160" s="48" t="s">
        <v>389</v>
      </c>
      <c r="AK160" s="48" t="s">
        <v>389</v>
      </c>
      <c r="AL160" s="98" t="s">
        <v>41</v>
      </c>
    </row>
    <row r="161" spans="1:38" ht="26.25" customHeight="1" thickBot="1" x14ac:dyDescent="0.25">
      <c r="A161" s="101" t="s">
        <v>318</v>
      </c>
      <c r="B161" s="101" t="s">
        <v>321</v>
      </c>
      <c r="C161" s="102" t="s">
        <v>322</v>
      </c>
      <c r="D161" s="103"/>
      <c r="E161" s="48" t="s">
        <v>390</v>
      </c>
      <c r="F161" s="48" t="s">
        <v>390</v>
      </c>
      <c r="G161" s="48" t="s">
        <v>390</v>
      </c>
      <c r="H161" s="48" t="s">
        <v>390</v>
      </c>
      <c r="I161" s="48" t="s">
        <v>390</v>
      </c>
      <c r="J161" s="48" t="s">
        <v>390</v>
      </c>
      <c r="K161" s="48" t="s">
        <v>390</v>
      </c>
      <c r="L161" s="48" t="s">
        <v>390</v>
      </c>
      <c r="M161" s="48" t="s">
        <v>390</v>
      </c>
      <c r="N161" s="48" t="s">
        <v>390</v>
      </c>
      <c r="O161" s="48" t="s">
        <v>390</v>
      </c>
      <c r="P161" s="48" t="s">
        <v>390</v>
      </c>
      <c r="Q161" s="48" t="s">
        <v>390</v>
      </c>
      <c r="R161" s="48" t="s">
        <v>390</v>
      </c>
      <c r="S161" s="48" t="s">
        <v>390</v>
      </c>
      <c r="T161" s="48" t="s">
        <v>390</v>
      </c>
      <c r="U161" s="48" t="s">
        <v>390</v>
      </c>
      <c r="V161" s="48" t="s">
        <v>390</v>
      </c>
      <c r="W161" s="48" t="s">
        <v>390</v>
      </c>
      <c r="X161" s="48" t="s">
        <v>390</v>
      </c>
      <c r="Y161" s="48" t="s">
        <v>390</v>
      </c>
      <c r="Z161" s="48" t="s">
        <v>390</v>
      </c>
      <c r="AA161" s="48" t="s">
        <v>390</v>
      </c>
      <c r="AB161" s="48" t="s">
        <v>390</v>
      </c>
      <c r="AC161" s="48" t="s">
        <v>390</v>
      </c>
      <c r="AD161" s="48" t="s">
        <v>390</v>
      </c>
      <c r="AE161" s="40"/>
      <c r="AF161" s="48" t="s">
        <v>390</v>
      </c>
      <c r="AG161" s="48" t="s">
        <v>390</v>
      </c>
      <c r="AH161" s="48" t="s">
        <v>390</v>
      </c>
      <c r="AI161" s="48" t="s">
        <v>390</v>
      </c>
      <c r="AJ161" s="48" t="s">
        <v>390</v>
      </c>
      <c r="AK161" s="48" t="s">
        <v>389</v>
      </c>
      <c r="AL161" s="101" t="s">
        <v>402</v>
      </c>
    </row>
    <row r="162" spans="1:38" ht="26.25" customHeight="1" thickBot="1" x14ac:dyDescent="0.25">
      <c r="A162" s="104" t="s">
        <v>323</v>
      </c>
      <c r="B162" s="104" t="s">
        <v>324</v>
      </c>
      <c r="C162" s="105" t="s">
        <v>325</v>
      </c>
      <c r="D162" s="106"/>
      <c r="E162" s="107" t="s">
        <v>390</v>
      </c>
      <c r="F162" s="107" t="s">
        <v>390</v>
      </c>
      <c r="G162" s="107" t="s">
        <v>390</v>
      </c>
      <c r="H162" s="107" t="s">
        <v>390</v>
      </c>
      <c r="I162" s="107" t="s">
        <v>390</v>
      </c>
      <c r="J162" s="107" t="s">
        <v>390</v>
      </c>
      <c r="K162" s="107" t="s">
        <v>390</v>
      </c>
      <c r="L162" s="107" t="s">
        <v>390</v>
      </c>
      <c r="M162" s="107" t="s">
        <v>390</v>
      </c>
      <c r="N162" s="107" t="s">
        <v>390</v>
      </c>
      <c r="O162" s="107" t="s">
        <v>390</v>
      </c>
      <c r="P162" s="107" t="s">
        <v>390</v>
      </c>
      <c r="Q162" s="107" t="s">
        <v>390</v>
      </c>
      <c r="R162" s="107" t="s">
        <v>390</v>
      </c>
      <c r="S162" s="107" t="s">
        <v>390</v>
      </c>
      <c r="T162" s="107" t="s">
        <v>390</v>
      </c>
      <c r="U162" s="107" t="s">
        <v>390</v>
      </c>
      <c r="V162" s="107" t="s">
        <v>390</v>
      </c>
      <c r="W162" s="107" t="s">
        <v>390</v>
      </c>
      <c r="X162" s="107" t="s">
        <v>390</v>
      </c>
      <c r="Y162" s="107" t="s">
        <v>390</v>
      </c>
      <c r="Z162" s="107" t="s">
        <v>390</v>
      </c>
      <c r="AA162" s="107" t="s">
        <v>390</v>
      </c>
      <c r="AB162" s="107" t="s">
        <v>390</v>
      </c>
      <c r="AC162" s="107" t="s">
        <v>389</v>
      </c>
      <c r="AD162" s="107" t="s">
        <v>389</v>
      </c>
      <c r="AE162" s="40"/>
      <c r="AF162" s="107" t="s">
        <v>390</v>
      </c>
      <c r="AG162" s="107" t="s">
        <v>390</v>
      </c>
      <c r="AH162" s="107" t="s">
        <v>390</v>
      </c>
      <c r="AI162" s="107" t="s">
        <v>390</v>
      </c>
      <c r="AJ162" s="107" t="s">
        <v>390</v>
      </c>
      <c r="AK162" s="107" t="s">
        <v>389</v>
      </c>
      <c r="AL162" s="104" t="s">
        <v>402</v>
      </c>
    </row>
    <row r="163" spans="1:38" ht="26.25" customHeight="1" thickBot="1" x14ac:dyDescent="0.25">
      <c r="A163" s="104" t="s">
        <v>323</v>
      </c>
      <c r="B163" s="104" t="s">
        <v>326</v>
      </c>
      <c r="C163" s="105" t="s">
        <v>327</v>
      </c>
      <c r="D163" s="106"/>
      <c r="E163" s="107" t="s">
        <v>391</v>
      </c>
      <c r="F163" s="107" t="s">
        <v>391</v>
      </c>
      <c r="G163" s="107" t="s">
        <v>391</v>
      </c>
      <c r="H163" s="107" t="s">
        <v>391</v>
      </c>
      <c r="I163" s="107" t="s">
        <v>391</v>
      </c>
      <c r="J163" s="107" t="s">
        <v>391</v>
      </c>
      <c r="K163" s="107" t="s">
        <v>391</v>
      </c>
      <c r="L163" s="107" t="s">
        <v>391</v>
      </c>
      <c r="M163" s="107" t="s">
        <v>391</v>
      </c>
      <c r="N163" s="107" t="s">
        <v>391</v>
      </c>
      <c r="O163" s="107" t="s">
        <v>391</v>
      </c>
      <c r="P163" s="107" t="s">
        <v>391</v>
      </c>
      <c r="Q163" s="107" t="s">
        <v>391</v>
      </c>
      <c r="R163" s="107" t="s">
        <v>391</v>
      </c>
      <c r="S163" s="107" t="s">
        <v>391</v>
      </c>
      <c r="T163" s="107" t="s">
        <v>391</v>
      </c>
      <c r="U163" s="107" t="s">
        <v>391</v>
      </c>
      <c r="V163" s="107" t="s">
        <v>391</v>
      </c>
      <c r="W163" s="107" t="s">
        <v>391</v>
      </c>
      <c r="X163" s="107" t="s">
        <v>391</v>
      </c>
      <c r="Y163" s="107" t="s">
        <v>391</v>
      </c>
      <c r="Z163" s="107" t="s">
        <v>391</v>
      </c>
      <c r="AA163" s="107" t="s">
        <v>391</v>
      </c>
      <c r="AB163" s="107" t="s">
        <v>391</v>
      </c>
      <c r="AC163" s="107" t="s">
        <v>389</v>
      </c>
      <c r="AD163" s="107" t="s">
        <v>389</v>
      </c>
      <c r="AE163" s="40"/>
      <c r="AF163" s="107" t="s">
        <v>389</v>
      </c>
      <c r="AG163" s="107" t="s">
        <v>389</v>
      </c>
      <c r="AH163" s="107" t="s">
        <v>389</v>
      </c>
      <c r="AI163" s="107" t="s">
        <v>389</v>
      </c>
      <c r="AJ163" s="107" t="s">
        <v>389</v>
      </c>
      <c r="AK163" s="107" t="s">
        <v>389</v>
      </c>
      <c r="AL163" s="104" t="s">
        <v>328</v>
      </c>
    </row>
    <row r="164" spans="1:38" ht="26.25" customHeight="1" thickBot="1" x14ac:dyDescent="0.25">
      <c r="A164" s="104" t="s">
        <v>323</v>
      </c>
      <c r="B164" s="104" t="s">
        <v>329</v>
      </c>
      <c r="C164" s="105" t="s">
        <v>330</v>
      </c>
      <c r="D164" s="106"/>
      <c r="E164" s="107" t="s">
        <v>390</v>
      </c>
      <c r="F164" s="107" t="s">
        <v>390</v>
      </c>
      <c r="G164" s="107" t="s">
        <v>390</v>
      </c>
      <c r="H164" s="107" t="s">
        <v>390</v>
      </c>
      <c r="I164" s="107" t="s">
        <v>390</v>
      </c>
      <c r="J164" s="107" t="s">
        <v>390</v>
      </c>
      <c r="K164" s="107" t="s">
        <v>390</v>
      </c>
      <c r="L164" s="107" t="s">
        <v>390</v>
      </c>
      <c r="M164" s="107" t="s">
        <v>390</v>
      </c>
      <c r="N164" s="107" t="s">
        <v>390</v>
      </c>
      <c r="O164" s="107" t="s">
        <v>390</v>
      </c>
      <c r="P164" s="107" t="s">
        <v>390</v>
      </c>
      <c r="Q164" s="107" t="s">
        <v>390</v>
      </c>
      <c r="R164" s="107" t="s">
        <v>390</v>
      </c>
      <c r="S164" s="107" t="s">
        <v>390</v>
      </c>
      <c r="T164" s="107" t="s">
        <v>390</v>
      </c>
      <c r="U164" s="107" t="s">
        <v>390</v>
      </c>
      <c r="V164" s="107" t="s">
        <v>390</v>
      </c>
      <c r="W164" s="107" t="s">
        <v>390</v>
      </c>
      <c r="X164" s="107" t="s">
        <v>390</v>
      </c>
      <c r="Y164" s="107" t="s">
        <v>390</v>
      </c>
      <c r="Z164" s="107" t="s">
        <v>390</v>
      </c>
      <c r="AA164" s="107" t="s">
        <v>390</v>
      </c>
      <c r="AB164" s="107" t="s">
        <v>390</v>
      </c>
      <c r="AC164" s="107" t="s">
        <v>390</v>
      </c>
      <c r="AD164" s="107" t="s">
        <v>390</v>
      </c>
      <c r="AE164" s="67"/>
      <c r="AF164" s="107" t="s">
        <v>390</v>
      </c>
      <c r="AG164" s="107" t="s">
        <v>390</v>
      </c>
      <c r="AH164" s="107" t="s">
        <v>390</v>
      </c>
      <c r="AI164" s="107" t="s">
        <v>390</v>
      </c>
      <c r="AJ164" s="107" t="s">
        <v>390</v>
      </c>
      <c r="AK164" s="107" t="s">
        <v>390</v>
      </c>
      <c r="AL164" s="104" t="s">
        <v>402</v>
      </c>
    </row>
    <row r="165" spans="1:38" ht="15" customHeight="1" x14ac:dyDescent="0.2">
      <c r="D165" s="26"/>
      <c r="E165" s="26"/>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26"/>
      <c r="AG165" s="26"/>
      <c r="AH165" s="26"/>
      <c r="AI165" s="26"/>
      <c r="AJ165" s="26"/>
      <c r="AK165" s="26"/>
      <c r="AL165" s="109"/>
    </row>
    <row r="166" spans="1:38" s="27" customFormat="1" ht="52.5" customHeight="1" x14ac:dyDescent="0.25">
      <c r="A166" s="124" t="s">
        <v>434</v>
      </c>
      <c r="B166" s="124"/>
      <c r="C166" s="124"/>
      <c r="D166" s="124"/>
      <c r="E166" s="124"/>
      <c r="F166" s="124"/>
      <c r="G166" s="124"/>
      <c r="H166" s="110"/>
      <c r="I166" s="111"/>
      <c r="J166" s="111"/>
      <c r="K166" s="111"/>
      <c r="L166" s="111"/>
      <c r="M166" s="111"/>
      <c r="N166" s="111"/>
      <c r="O166" s="111"/>
      <c r="P166" s="111"/>
      <c r="Q166" s="111"/>
      <c r="R166" s="111"/>
      <c r="S166" s="111"/>
      <c r="T166" s="111"/>
      <c r="U166" s="111"/>
      <c r="AC166" s="112"/>
      <c r="AD166" s="112"/>
      <c r="AG166" s="113"/>
      <c r="AH166" s="113"/>
      <c r="AI166" s="113"/>
      <c r="AJ166" s="113"/>
      <c r="AK166" s="113"/>
      <c r="AL166" s="113"/>
    </row>
    <row r="167" spans="1:38" s="27" customFormat="1" ht="63.75" customHeight="1" x14ac:dyDescent="0.2">
      <c r="A167" s="124" t="s">
        <v>435</v>
      </c>
      <c r="B167" s="124"/>
      <c r="C167" s="124"/>
      <c r="D167" s="124"/>
      <c r="E167" s="124"/>
      <c r="F167" s="124"/>
      <c r="G167" s="124"/>
      <c r="H167" s="110"/>
      <c r="I167" s="111"/>
      <c r="J167" s="74"/>
      <c r="K167" s="74"/>
      <c r="L167" s="74"/>
      <c r="M167" s="111"/>
      <c r="N167" s="111"/>
      <c r="O167" s="111"/>
      <c r="P167" s="111"/>
      <c r="Q167" s="111"/>
      <c r="R167" s="111"/>
      <c r="S167" s="111"/>
      <c r="T167" s="111"/>
      <c r="U167" s="111"/>
    </row>
    <row r="168" spans="1:38" s="27" customFormat="1" ht="26.25" customHeight="1" x14ac:dyDescent="0.2">
      <c r="A168" s="124" t="s">
        <v>436</v>
      </c>
      <c r="B168" s="124"/>
      <c r="C168" s="124"/>
      <c r="D168" s="124"/>
      <c r="E168" s="124"/>
      <c r="F168" s="124"/>
      <c r="G168" s="124"/>
      <c r="H168" s="110"/>
      <c r="I168" s="111"/>
      <c r="J168" s="74"/>
      <c r="K168" s="74"/>
      <c r="L168" s="74"/>
      <c r="M168" s="111"/>
      <c r="N168" s="111"/>
      <c r="O168" s="111"/>
      <c r="P168" s="111"/>
      <c r="Q168" s="111"/>
      <c r="R168" s="111"/>
      <c r="S168" s="111"/>
      <c r="T168" s="111"/>
      <c r="U168" s="111"/>
    </row>
    <row r="169" spans="1:38" s="27" customFormat="1" ht="26.25" customHeight="1" x14ac:dyDescent="0.2">
      <c r="A169" s="124" t="s">
        <v>437</v>
      </c>
      <c r="B169" s="124"/>
      <c r="C169" s="124"/>
      <c r="D169" s="124"/>
      <c r="E169" s="124"/>
      <c r="F169" s="124"/>
      <c r="G169" s="124"/>
      <c r="H169" s="110"/>
      <c r="I169" s="111"/>
      <c r="J169" s="74"/>
      <c r="K169" s="74"/>
      <c r="L169" s="74"/>
      <c r="M169" s="111"/>
      <c r="N169" s="111"/>
      <c r="O169" s="111"/>
      <c r="P169" s="111"/>
      <c r="Q169" s="111"/>
      <c r="R169" s="111"/>
      <c r="S169" s="111"/>
      <c r="T169" s="111"/>
      <c r="U169" s="111"/>
      <c r="AC169" s="112"/>
      <c r="AD169" s="112"/>
      <c r="AG169" s="113"/>
      <c r="AH169" s="113"/>
      <c r="AI169" s="113"/>
      <c r="AJ169" s="113"/>
      <c r="AK169" s="113"/>
      <c r="AL169" s="113"/>
    </row>
    <row r="170" spans="1:38" s="27" customFormat="1" ht="52.5" customHeight="1" x14ac:dyDescent="0.2">
      <c r="A170" s="124" t="s">
        <v>438</v>
      </c>
      <c r="B170" s="124"/>
      <c r="C170" s="124"/>
      <c r="D170" s="124"/>
      <c r="E170" s="124"/>
      <c r="F170" s="124"/>
      <c r="G170" s="124"/>
      <c r="H170" s="110"/>
      <c r="I170" s="111"/>
      <c r="J170" s="74"/>
      <c r="K170" s="74"/>
      <c r="L170" s="74"/>
      <c r="M170" s="111"/>
      <c r="N170" s="111"/>
      <c r="O170" s="111"/>
      <c r="P170" s="111"/>
      <c r="Q170" s="111"/>
      <c r="R170" s="111"/>
      <c r="S170" s="111"/>
      <c r="T170" s="111"/>
      <c r="U170" s="111"/>
    </row>
  </sheetData>
  <mergeCells count="15">
    <mergeCell ref="A170:G170"/>
    <mergeCell ref="A10:A12"/>
    <mergeCell ref="B10:D12"/>
    <mergeCell ref="W10:AD10"/>
    <mergeCell ref="E10:H11"/>
    <mergeCell ref="I10:L11"/>
    <mergeCell ref="M10:M11"/>
    <mergeCell ref="N10:P11"/>
    <mergeCell ref="Q10:V11"/>
    <mergeCell ref="A169:G169"/>
    <mergeCell ref="AF10:AL11"/>
    <mergeCell ref="X11:AB11"/>
    <mergeCell ref="A166:G166"/>
    <mergeCell ref="A167:G167"/>
    <mergeCell ref="A168:G168"/>
  </mergeCells>
  <phoneticPr fontId="2" type="noConversion"/>
  <conditionalFormatting sqref="E143:AD149">
    <cfRule type="cellIs" dxfId="623" priority="67" stopIfTrue="1" operator="equal">
      <formula>"C"</formula>
    </cfRule>
    <cfRule type="cellIs" dxfId="622" priority="68" stopIfTrue="1" operator="equal">
      <formula>"IE"</formula>
    </cfRule>
    <cfRule type="cellIs" dxfId="621" priority="69" stopIfTrue="1" operator="equal">
      <formula>"NA"</formula>
    </cfRule>
    <cfRule type="cellIs" dxfId="620" priority="70" stopIfTrue="1" operator="equal">
      <formula>"NE"</formula>
    </cfRule>
    <cfRule type="cellIs" dxfId="619" priority="71" stopIfTrue="1" operator="equal">
      <formula>"NO"</formula>
    </cfRule>
    <cfRule type="cellIs" dxfId="618" priority="72" stopIfTrue="1" operator="equal">
      <formula>"TPS"</formula>
    </cfRule>
  </conditionalFormatting>
  <conditionalFormatting sqref="E14:AK141">
    <cfRule type="cellIs" dxfId="617" priority="13" stopIfTrue="1" operator="equal">
      <formula>"C"</formula>
    </cfRule>
    <cfRule type="cellIs" dxfId="616" priority="14" stopIfTrue="1" operator="equal">
      <formula>"IE"</formula>
    </cfRule>
    <cfRule type="cellIs" dxfId="615" priority="15" stopIfTrue="1" operator="equal">
      <formula>"NA"</formula>
    </cfRule>
    <cfRule type="cellIs" dxfId="614" priority="16" stopIfTrue="1" operator="equal">
      <formula>"NE"</formula>
    </cfRule>
    <cfRule type="cellIs" dxfId="613" priority="17" stopIfTrue="1" operator="equal">
      <formula>"NO"</formula>
    </cfRule>
    <cfRule type="cellIs" dxfId="612" priority="18" stopIfTrue="1" operator="equal">
      <formula>"TPS"</formula>
    </cfRule>
  </conditionalFormatting>
  <conditionalFormatting sqref="E157:AK164">
    <cfRule type="cellIs" dxfId="611" priority="1" stopIfTrue="1" operator="equal">
      <formula>"C"</formula>
    </cfRule>
    <cfRule type="cellIs" dxfId="610" priority="2" stopIfTrue="1" operator="equal">
      <formula>"IE"</formula>
    </cfRule>
    <cfRule type="cellIs" dxfId="609" priority="3" stopIfTrue="1" operator="equal">
      <formula>"NA"</formula>
    </cfRule>
    <cfRule type="cellIs" dxfId="608" priority="4" stopIfTrue="1" operator="equal">
      <formula>"NE"</formula>
    </cfRule>
    <cfRule type="cellIs" dxfId="607" priority="5" stopIfTrue="1" operator="equal">
      <formula>"NO"</formula>
    </cfRule>
    <cfRule type="cellIs" dxfId="606" priority="6" stopIfTrue="1" operator="equal">
      <formula>"TPS"</formula>
    </cfRule>
  </conditionalFormatting>
  <conditionalFormatting sqref="AF143:AK149">
    <cfRule type="cellIs" dxfId="605" priority="31" stopIfTrue="1" operator="equal">
      <formula>"C"</formula>
    </cfRule>
    <cfRule type="cellIs" dxfId="604" priority="32" stopIfTrue="1" operator="equal">
      <formula>"IE"</formula>
    </cfRule>
    <cfRule type="cellIs" dxfId="603" priority="33" stopIfTrue="1" operator="equal">
      <formula>"NA"</formula>
    </cfRule>
    <cfRule type="cellIs" dxfId="602" priority="34" stopIfTrue="1" operator="equal">
      <formula>"NE"</formula>
    </cfRule>
    <cfRule type="cellIs" dxfId="601" priority="35" stopIfTrue="1" operator="equal">
      <formula>"NO"</formula>
    </cfRule>
    <cfRule type="cellIs" dxfId="600" priority="36" stopIfTrue="1" operator="equal">
      <formula>"TPS"</formula>
    </cfRule>
  </conditionalFormatting>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A186B34AAF4047A570F9DFA6808567" ma:contentTypeVersion="20" ma:contentTypeDescription="Crée un document." ma:contentTypeScope="" ma:versionID="8dffccbcbb75d744cfaa8c6e97aa6fa5">
  <xsd:schema xmlns:xsd="http://www.w3.org/2001/XMLSchema" xmlns:xs="http://www.w3.org/2001/XMLSchema" xmlns:p="http://schemas.microsoft.com/office/2006/metadata/properties" xmlns:ns2="822da31b-d518-49e2-88cd-1351ccd720a8" xmlns:ns3="8e99bad0-3155-475a-8063-b4d93685c2ad" xmlns:ns4="985ec44e-1bab-4c0b-9df0-6ba128686fc9" targetNamespace="http://schemas.microsoft.com/office/2006/metadata/properties" ma:root="true" ma:fieldsID="a054b08cb07325555fcbcc8bcb92809f" ns2:_="" ns3:_="" ns4:_="">
    <xsd:import namespace="822da31b-d518-49e2-88cd-1351ccd720a8"/>
    <xsd:import namespace="8e99bad0-3155-475a-8063-b4d93685c2ad"/>
    <xsd:import namespace="985ec44e-1bab-4c0b-9df0-6ba128686fc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Hype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2da31b-d518-49e2-88cd-1351ccd720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Hypelink" ma:index="26" nillable="true" ma:displayName="Hypelink" ma:format="Hyperlink" ma:internalName="Hyp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99bad0-3155-475a-8063-b4d93685c2ad"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ec44e-1bab-4c0b-9df0-6ba128686fc9"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142ff2ae-b80c-41f6-b4f1-f813bc1fe85a}" ma:internalName="TaxCatchAll" ma:showField="CatchAllData" ma:web="8e99bad0-3155-475a-8063-b4d93685c2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85ec44e-1bab-4c0b-9df0-6ba128686fc9" xsi:nil="true"/>
    <Hypelink xmlns="822da31b-d518-49e2-88cd-1351ccd720a8">
      <Url xsi:nil="true"/>
      <Description xsi:nil="true"/>
    </Hypelink>
    <lcf76f155ced4ddcb4097134ff3c332f xmlns="822da31b-d518-49e2-88cd-1351ccd720a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61F1BCD-5835-4078-B422-D1AC34BCA09F}"/>
</file>

<file path=customXml/itemProps2.xml><?xml version="1.0" encoding="utf-8"?>
<ds:datastoreItem xmlns:ds="http://schemas.openxmlformats.org/officeDocument/2006/customXml" ds:itemID="{C999E962-6973-49E2-B57F-3734D754CAE6}"/>
</file>

<file path=customXml/itemProps3.xml><?xml version="1.0" encoding="utf-8"?>
<ds:datastoreItem xmlns:ds="http://schemas.openxmlformats.org/officeDocument/2006/customXml" ds:itemID="{878F5BE4-CE0B-4A4E-A2DD-53B3EA158BE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34</vt:i4>
      </vt:variant>
    </vt:vector>
  </HeadingPairs>
  <TitlesOfParts>
    <vt:vector size="34" baseType="lpstr">
      <vt:lpstr>Emissions 1990</vt:lpstr>
      <vt:lpstr>Emissions 1991</vt:lpstr>
      <vt:lpstr>Emissions 1992</vt:lpstr>
      <vt:lpstr>Emissions 1993</vt:lpstr>
      <vt:lpstr>Emissions 1994</vt:lpstr>
      <vt:lpstr>Emissions 1995</vt:lpstr>
      <vt:lpstr>Emissions 1996</vt:lpstr>
      <vt:lpstr>Emissions 1997</vt:lpstr>
      <vt:lpstr>Emissions 1998</vt:lpstr>
      <vt:lpstr>Emissions 1999</vt:lpstr>
      <vt:lpstr>Emissions 2000</vt:lpstr>
      <vt:lpstr>Emissions 2001</vt:lpstr>
      <vt:lpstr>Emissions 2002</vt:lpstr>
      <vt:lpstr>Emissions 2003</vt:lpstr>
      <vt:lpstr>Emissions 2004</vt:lpstr>
      <vt:lpstr>Emissions 2005</vt:lpstr>
      <vt:lpstr>Emissions 2006</vt:lpstr>
      <vt:lpstr>Emissions 2007</vt:lpstr>
      <vt:lpstr>Emissions 2008</vt:lpstr>
      <vt:lpstr>Emissions 2009</vt:lpstr>
      <vt:lpstr>Emissions 2010</vt:lpstr>
      <vt:lpstr>Emissions 2011</vt:lpstr>
      <vt:lpstr>Emissions 2012</vt:lpstr>
      <vt:lpstr>Emissions 2013</vt:lpstr>
      <vt:lpstr>Emissions 2014</vt:lpstr>
      <vt:lpstr>Emissions 2015</vt:lpstr>
      <vt:lpstr>Emissions 2016</vt:lpstr>
      <vt:lpstr>Emissions 2017</vt:lpstr>
      <vt:lpstr>Emissions 2018</vt:lpstr>
      <vt:lpstr>Emissions 2019</vt:lpstr>
      <vt:lpstr>Emissions 2020</vt:lpstr>
      <vt:lpstr>Emissions 2021</vt:lpstr>
      <vt:lpstr>Emissions 2022</vt:lpstr>
      <vt:lpstr>Emissions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2018-10-01T10:48:51Z</dcterms:created>
  <dcterms:modified xsi:type="dcterms:W3CDTF">2025-07-15T12:14:49Z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0x010100D4A186B34AAF4047A570F9DFA6808567</vt:lpwstr>
  </property>
</Properties>
</file>