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showInkAnnotation="0" codeName="DieseArbeitsmappe"/>
  <xr:revisionPtr revIDLastSave="0" documentId="8_{03AD570F-EF05-45BD-AB8A-58B2CF48EBB5}" xr6:coauthVersionLast="47" xr6:coauthVersionMax="47" xr10:uidLastSave="{00000000-0000-0000-0000-000000000000}"/>
  <bookViews>
    <workbookView xWindow="-110" yWindow="-110" windowWidth="19420" windowHeight="10420" tabRatio="856" firstSheet="18" activeTab="43" xr2:uid="{00000000-000D-0000-FFFF-FFFF00000000}"/>
  </bookViews>
  <sheets>
    <sheet name="1980" sheetId="3" r:id="rId1"/>
    <sheet name="1981" sheetId="4" r:id="rId2"/>
    <sheet name="1982" sheetId="5" r:id="rId3"/>
    <sheet name="1983" sheetId="6" r:id="rId4"/>
    <sheet name="1984" sheetId="7" r:id="rId5"/>
    <sheet name="1985" sheetId="8" r:id="rId6"/>
    <sheet name="1986" sheetId="9" r:id="rId7"/>
    <sheet name="1987" sheetId="10" r:id="rId8"/>
    <sheet name="1988" sheetId="11" r:id="rId9"/>
    <sheet name="1989" sheetId="12" r:id="rId10"/>
    <sheet name="1990" sheetId="13" r:id="rId11"/>
    <sheet name="1991" sheetId="14" r:id="rId12"/>
    <sheet name="1992" sheetId="15" r:id="rId13"/>
    <sheet name="1993" sheetId="16" r:id="rId14"/>
    <sheet name="1994" sheetId="17" r:id="rId15"/>
    <sheet name="1995" sheetId="18" r:id="rId16"/>
    <sheet name="1996" sheetId="19" r:id="rId17"/>
    <sheet name="1997" sheetId="20" r:id="rId18"/>
    <sheet name="1998" sheetId="21" r:id="rId19"/>
    <sheet name="1999" sheetId="22" r:id="rId20"/>
    <sheet name="2000" sheetId="23" r:id="rId21"/>
    <sheet name="2001" sheetId="24" r:id="rId22"/>
    <sheet name="2002" sheetId="25" r:id="rId23"/>
    <sheet name="2003" sheetId="26" r:id="rId24"/>
    <sheet name="2004" sheetId="28" r:id="rId25"/>
    <sheet name="2005" sheetId="29" r:id="rId26"/>
    <sheet name="2006" sheetId="30" r:id="rId27"/>
    <sheet name="2007" sheetId="31" r:id="rId28"/>
    <sheet name="2008" sheetId="32" r:id="rId29"/>
    <sheet name="2009" sheetId="33" r:id="rId30"/>
    <sheet name="2010" sheetId="34" r:id="rId31"/>
    <sheet name="2011" sheetId="35" r:id="rId32"/>
    <sheet name="2012" sheetId="36" r:id="rId33"/>
    <sheet name="2013" sheetId="37" r:id="rId34"/>
    <sheet name="2014" sheetId="38" r:id="rId35"/>
    <sheet name="2015" sheetId="39" r:id="rId36"/>
    <sheet name="2016" sheetId="40" r:id="rId37"/>
    <sheet name="2017" sheetId="41" r:id="rId38"/>
    <sheet name="2018" sheetId="42" r:id="rId39"/>
    <sheet name="2019" sheetId="43" r:id="rId40"/>
    <sheet name="2020" sheetId="44" r:id="rId41"/>
    <sheet name="2021" sheetId="45" r:id="rId42"/>
    <sheet name="2022" sheetId="46" r:id="rId43"/>
    <sheet name="2023" sheetId="47" r:id="rId4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54" i="47" l="1"/>
  <c r="AC154" i="47"/>
  <c r="AB154" i="47"/>
  <c r="AA154" i="47"/>
  <c r="Z154" i="47"/>
  <c r="Y154" i="47"/>
  <c r="X154" i="47"/>
  <c r="W154" i="47"/>
  <c r="V154" i="47"/>
  <c r="U154" i="47"/>
  <c r="T154" i="47"/>
  <c r="S154" i="47"/>
  <c r="R154" i="47"/>
  <c r="Q154" i="47"/>
  <c r="P154" i="47"/>
  <c r="O154" i="47"/>
  <c r="N154" i="47"/>
  <c r="M154" i="47"/>
  <c r="L154" i="47"/>
  <c r="K154" i="47"/>
  <c r="J154" i="47"/>
  <c r="I154" i="47"/>
  <c r="H154" i="47"/>
  <c r="G154" i="47"/>
  <c r="F154" i="47"/>
  <c r="E154" i="47"/>
  <c r="AD152" i="47"/>
  <c r="AC152" i="47"/>
  <c r="AB152" i="47"/>
  <c r="AA152" i="47"/>
  <c r="Z152" i="47"/>
  <c r="Y152" i="47"/>
  <c r="X152" i="47"/>
  <c r="W152" i="47"/>
  <c r="V152" i="47"/>
  <c r="U152" i="47"/>
  <c r="T152" i="47"/>
  <c r="S152" i="47"/>
  <c r="R152" i="47"/>
  <c r="Q152" i="47"/>
  <c r="P152" i="47"/>
  <c r="O152" i="47"/>
  <c r="N152" i="47"/>
  <c r="M152" i="47"/>
  <c r="L152" i="47"/>
  <c r="K152" i="47"/>
  <c r="J152" i="47"/>
  <c r="I152" i="47"/>
  <c r="H152" i="47"/>
  <c r="G152" i="47"/>
  <c r="F152" i="47"/>
  <c r="E152" i="47"/>
  <c r="AD141" i="47"/>
  <c r="AC141" i="47"/>
  <c r="AB141" i="47"/>
  <c r="AA141" i="47"/>
  <c r="Z141" i="47"/>
  <c r="Y141" i="47"/>
  <c r="X141" i="47"/>
  <c r="W141" i="47"/>
  <c r="V141" i="47"/>
  <c r="U141" i="47"/>
  <c r="T141" i="47"/>
  <c r="S141" i="47"/>
  <c r="R141" i="47"/>
  <c r="Q141" i="47"/>
  <c r="P141" i="47"/>
  <c r="O141" i="47"/>
  <c r="N141" i="47"/>
  <c r="M141" i="47"/>
  <c r="L141" i="47"/>
  <c r="K141" i="47"/>
  <c r="J141" i="47"/>
  <c r="I141" i="47"/>
  <c r="H141" i="47"/>
  <c r="G141" i="47"/>
  <c r="F141" i="47"/>
  <c r="E141" i="47"/>
  <c r="E141" i="3"/>
  <c r="F141" i="46" l="1"/>
  <c r="G141" i="46"/>
  <c r="H141" i="46"/>
  <c r="I141" i="46"/>
  <c r="J141" i="46"/>
  <c r="K141" i="46"/>
  <c r="L141" i="46"/>
  <c r="M141" i="46"/>
  <c r="N141" i="46"/>
  <c r="O141" i="46"/>
  <c r="P141" i="46"/>
  <c r="Q141" i="46"/>
  <c r="R141" i="46"/>
  <c r="S141" i="46"/>
  <c r="T141" i="46"/>
  <c r="U141" i="46"/>
  <c r="V141" i="46"/>
  <c r="W141" i="46"/>
  <c r="X141" i="46"/>
  <c r="Y141" i="46"/>
  <c r="Z141" i="46"/>
  <c r="AA141" i="46"/>
  <c r="AB141" i="46"/>
  <c r="AC141" i="46"/>
  <c r="AD141" i="46"/>
  <c r="E141" i="46"/>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E141" i="19"/>
  <c r="A10" i="47" l="1"/>
  <c r="F141" i="16"/>
  <c r="G141" i="16"/>
  <c r="H141" i="16"/>
  <c r="I141" i="16"/>
  <c r="J141" i="16"/>
  <c r="K141" i="16"/>
  <c r="L141" i="16"/>
  <c r="M141" i="16"/>
  <c r="N141" i="16"/>
  <c r="O141" i="16"/>
  <c r="P141" i="16"/>
  <c r="Q141" i="16"/>
  <c r="R141" i="16"/>
  <c r="S141" i="16"/>
  <c r="T141" i="16"/>
  <c r="U141" i="16"/>
  <c r="V141" i="16"/>
  <c r="W141" i="16"/>
  <c r="X141" i="16"/>
  <c r="Y141" i="16"/>
  <c r="Z141" i="16"/>
  <c r="AA141" i="16"/>
  <c r="AB141" i="16"/>
  <c r="AC141" i="16"/>
  <c r="AD141" i="16"/>
  <c r="E141" i="16"/>
  <c r="F141" i="13" l="1"/>
  <c r="G141" i="13"/>
  <c r="H141" i="13"/>
  <c r="I141" i="13"/>
  <c r="J141" i="13"/>
  <c r="K141" i="13"/>
  <c r="L141" i="13"/>
  <c r="M141" i="13"/>
  <c r="N141" i="13"/>
  <c r="O141" i="13"/>
  <c r="P141" i="13"/>
  <c r="Q141" i="13"/>
  <c r="R141" i="13"/>
  <c r="S141" i="13"/>
  <c r="T141" i="13"/>
  <c r="U141" i="13"/>
  <c r="V141" i="13"/>
  <c r="W141" i="13"/>
  <c r="X141" i="13"/>
  <c r="Y141" i="13"/>
  <c r="Z141" i="13"/>
  <c r="AA141" i="13"/>
  <c r="AB141" i="13"/>
  <c r="AC141" i="13"/>
  <c r="AD141" i="13"/>
  <c r="E141" i="13"/>
  <c r="F141" i="12" l="1"/>
  <c r="G141" i="12"/>
  <c r="H141" i="12"/>
  <c r="I141" i="12"/>
  <c r="J141" i="12"/>
  <c r="K141" i="12"/>
  <c r="L141" i="12"/>
  <c r="M141" i="12"/>
  <c r="N141" i="12"/>
  <c r="O141" i="12"/>
  <c r="P141" i="12"/>
  <c r="Q141" i="12"/>
  <c r="R141" i="12"/>
  <c r="S141" i="12"/>
  <c r="T141" i="12"/>
  <c r="U141" i="12"/>
  <c r="V141" i="12"/>
  <c r="W141" i="12"/>
  <c r="X141" i="12"/>
  <c r="Y141" i="12"/>
  <c r="Z141" i="12"/>
  <c r="AA141" i="12"/>
  <c r="AB141" i="12"/>
  <c r="AC141" i="12"/>
  <c r="AD141" i="12"/>
  <c r="F141" i="11" l="1"/>
  <c r="G141" i="11"/>
  <c r="H141" i="11"/>
  <c r="I141" i="11"/>
  <c r="J141" i="11"/>
  <c r="K141" i="11"/>
  <c r="L141" i="11"/>
  <c r="M141" i="11"/>
  <c r="N141" i="11"/>
  <c r="O141" i="11"/>
  <c r="P141" i="11"/>
  <c r="Q141" i="11"/>
  <c r="R141" i="11"/>
  <c r="S141" i="11"/>
  <c r="T141" i="11"/>
  <c r="U141" i="11"/>
  <c r="V141" i="11"/>
  <c r="W141" i="11"/>
  <c r="X141" i="11"/>
  <c r="Y141" i="11"/>
  <c r="Z141" i="11"/>
  <c r="AA141" i="11"/>
  <c r="AB141" i="11"/>
  <c r="AC141" i="11"/>
  <c r="AD141" i="11"/>
  <c r="F141" i="9"/>
  <c r="G141" i="9"/>
  <c r="H141" i="9"/>
  <c r="I141" i="9"/>
  <c r="J141" i="9"/>
  <c r="K141" i="9"/>
  <c r="L141" i="9"/>
  <c r="M141" i="9"/>
  <c r="N141" i="9"/>
  <c r="O141" i="9"/>
  <c r="P141" i="9"/>
  <c r="Q141" i="9"/>
  <c r="R141" i="9"/>
  <c r="S141" i="9"/>
  <c r="T141" i="9"/>
  <c r="U141" i="9"/>
  <c r="V141" i="9"/>
  <c r="W141" i="9"/>
  <c r="X141" i="9"/>
  <c r="Y141" i="9"/>
  <c r="Z141" i="9"/>
  <c r="AA141" i="9"/>
  <c r="AB141" i="9"/>
  <c r="AC141" i="9"/>
  <c r="AD141" i="9"/>
  <c r="E141" i="9"/>
  <c r="F141" i="7"/>
  <c r="G141" i="7"/>
  <c r="H141" i="7"/>
  <c r="I141" i="7"/>
  <c r="J141" i="7"/>
  <c r="K141" i="7"/>
  <c r="L141" i="7"/>
  <c r="M141" i="7"/>
  <c r="E141" i="7"/>
  <c r="N141" i="7"/>
  <c r="O141" i="7"/>
  <c r="P141" i="7"/>
  <c r="Q141" i="7"/>
  <c r="R141" i="7"/>
  <c r="S141" i="7"/>
  <c r="T141" i="7"/>
  <c r="U141" i="7"/>
  <c r="V141" i="7"/>
  <c r="W141" i="7"/>
  <c r="X141" i="7"/>
  <c r="Y141" i="7"/>
  <c r="Z141" i="7"/>
  <c r="AA141" i="7"/>
  <c r="AB141" i="7"/>
  <c r="AC141" i="7"/>
  <c r="AD141" i="7"/>
  <c r="F141" i="6"/>
  <c r="G141" i="6"/>
  <c r="H141" i="6"/>
  <c r="I141" i="6"/>
  <c r="J141" i="6"/>
  <c r="K141" i="6"/>
  <c r="L141" i="6"/>
  <c r="M141" i="6"/>
  <c r="N141" i="6"/>
  <c r="O141" i="6"/>
  <c r="P141" i="6"/>
  <c r="Q141" i="6"/>
  <c r="R141" i="6"/>
  <c r="S141" i="6"/>
  <c r="T141" i="6"/>
  <c r="U141" i="6"/>
  <c r="V141" i="6"/>
  <c r="W141" i="6"/>
  <c r="X141" i="6"/>
  <c r="Y141" i="6"/>
  <c r="Z141" i="6"/>
  <c r="AA141" i="6"/>
  <c r="AB141" i="6"/>
  <c r="AC141" i="6"/>
  <c r="AD141" i="6"/>
  <c r="E141" i="6"/>
  <c r="F141" i="5"/>
  <c r="G141" i="5"/>
  <c r="H141" i="5"/>
  <c r="I141" i="5"/>
  <c r="J141" i="5"/>
  <c r="K141" i="5"/>
  <c r="L141" i="5"/>
  <c r="M141" i="5"/>
  <c r="N141" i="5"/>
  <c r="O141" i="5"/>
  <c r="P141" i="5"/>
  <c r="Q141" i="5"/>
  <c r="R141" i="5"/>
  <c r="S141" i="5"/>
  <c r="T141" i="5"/>
  <c r="U141" i="5"/>
  <c r="V141" i="5"/>
  <c r="W141" i="5"/>
  <c r="X141" i="5"/>
  <c r="Y141" i="5"/>
  <c r="Z141" i="5"/>
  <c r="AA141" i="5"/>
  <c r="AB141" i="5"/>
  <c r="AC141" i="5"/>
  <c r="AD141" i="5"/>
  <c r="E141" i="5"/>
  <c r="F141" i="4" l="1"/>
  <c r="G141" i="4"/>
  <c r="H141" i="4"/>
  <c r="I141" i="4"/>
  <c r="J141" i="4"/>
  <c r="K141" i="4"/>
  <c r="L141" i="4"/>
  <c r="M141" i="4"/>
  <c r="N141" i="4"/>
  <c r="O141" i="4"/>
  <c r="P141" i="4"/>
  <c r="Q141" i="4"/>
  <c r="R141" i="4"/>
  <c r="S141" i="4"/>
  <c r="T141" i="4"/>
  <c r="U141" i="4"/>
  <c r="V141" i="4"/>
  <c r="W141" i="4"/>
  <c r="X141" i="4"/>
  <c r="Y141" i="4"/>
  <c r="Z141" i="4"/>
  <c r="AA141" i="4"/>
  <c r="AB141" i="4"/>
  <c r="AC141" i="4"/>
  <c r="AD141" i="4"/>
  <c r="E141" i="4"/>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D154" i="46" l="1"/>
  <c r="AC154" i="46"/>
  <c r="AB154" i="46"/>
  <c r="AA154" i="46"/>
  <c r="Z154" i="46"/>
  <c r="Y154" i="46"/>
  <c r="X154" i="46"/>
  <c r="W154" i="46"/>
  <c r="V154" i="46"/>
  <c r="U154" i="46"/>
  <c r="T154" i="46"/>
  <c r="S154" i="46"/>
  <c r="R154" i="46"/>
  <c r="Q154" i="46"/>
  <c r="P154" i="46"/>
  <c r="O154" i="46"/>
  <c r="N154" i="46"/>
  <c r="M154" i="46"/>
  <c r="L154" i="46"/>
  <c r="K154" i="46"/>
  <c r="J154" i="46"/>
  <c r="I154" i="46"/>
  <c r="H152" i="46"/>
  <c r="G154" i="46"/>
  <c r="F154" i="46"/>
  <c r="E152" i="46"/>
  <c r="A10" i="46"/>
  <c r="E154" i="46" l="1"/>
  <c r="G152" i="46"/>
  <c r="S152" i="46"/>
  <c r="T152" i="46"/>
  <c r="I152" i="46"/>
  <c r="U152" i="46"/>
  <c r="V152" i="46"/>
  <c r="H154" i="46"/>
  <c r="J152" i="46"/>
  <c r="K152" i="46"/>
  <c r="W152" i="46"/>
  <c r="L152" i="46"/>
  <c r="X152" i="46"/>
  <c r="M152" i="46"/>
  <c r="Y152" i="46"/>
  <c r="N152" i="46"/>
  <c r="Z152" i="46"/>
  <c r="O152" i="46"/>
  <c r="AA152" i="46"/>
  <c r="P152" i="46"/>
  <c r="AB152" i="46"/>
  <c r="Q152" i="46"/>
  <c r="AC152" i="46"/>
  <c r="F152" i="46"/>
  <c r="R152" i="46"/>
  <c r="AD152" i="46"/>
  <c r="G141" i="45" l="1"/>
  <c r="AD141" i="45" l="1"/>
  <c r="AD154" i="45" s="1"/>
  <c r="AC141" i="45"/>
  <c r="AC154" i="45" s="1"/>
  <c r="AB141" i="45"/>
  <c r="AB154" i="45" s="1"/>
  <c r="AA141" i="45"/>
  <c r="AA154" i="45" s="1"/>
  <c r="Z141" i="45"/>
  <c r="Z154" i="45" s="1"/>
  <c r="Y141" i="45"/>
  <c r="Y152" i="45" s="1"/>
  <c r="X141" i="45"/>
  <c r="X154" i="45" s="1"/>
  <c r="W141" i="45"/>
  <c r="W154" i="45" s="1"/>
  <c r="V141" i="45"/>
  <c r="V154" i="45" s="1"/>
  <c r="U141" i="45"/>
  <c r="U154" i="45" s="1"/>
  <c r="T141" i="45"/>
  <c r="T152" i="45" s="1"/>
  <c r="S141" i="45"/>
  <c r="S152" i="45" s="1"/>
  <c r="R141" i="45"/>
  <c r="R154" i="45" s="1"/>
  <c r="Q141" i="45"/>
  <c r="Q154" i="45" s="1"/>
  <c r="P141" i="45"/>
  <c r="P154" i="45" s="1"/>
  <c r="O141" i="45"/>
  <c r="O154" i="45" s="1"/>
  <c r="N141" i="45"/>
  <c r="N154" i="45" s="1"/>
  <c r="M141" i="45"/>
  <c r="M152" i="45" s="1"/>
  <c r="L141" i="45"/>
  <c r="L154" i="45" s="1"/>
  <c r="K141" i="45"/>
  <c r="K154" i="45" s="1"/>
  <c r="J141" i="45"/>
  <c r="J154" i="45" s="1"/>
  <c r="I141" i="45"/>
  <c r="I154" i="45" s="1"/>
  <c r="H141" i="45"/>
  <c r="H152" i="45" s="1"/>
  <c r="G152" i="45"/>
  <c r="F141" i="45"/>
  <c r="F154" i="45" s="1"/>
  <c r="E141" i="45"/>
  <c r="E154" i="45" s="1"/>
  <c r="A10" i="45"/>
  <c r="Y154" i="45" l="1"/>
  <c r="AA152" i="45"/>
  <c r="O152" i="45"/>
  <c r="M154" i="45"/>
  <c r="I152" i="45"/>
  <c r="U152" i="45"/>
  <c r="G154" i="45"/>
  <c r="S154" i="45"/>
  <c r="J152" i="45"/>
  <c r="V152" i="45"/>
  <c r="H154" i="45"/>
  <c r="T154" i="45"/>
  <c r="K152" i="45"/>
  <c r="W152" i="45"/>
  <c r="L152" i="45"/>
  <c r="X152" i="45"/>
  <c r="N152" i="45"/>
  <c r="Z152" i="45"/>
  <c r="P152" i="45"/>
  <c r="AB152" i="45"/>
  <c r="E152" i="45"/>
  <c r="Q152" i="45"/>
  <c r="AC152" i="45"/>
  <c r="F152" i="45"/>
  <c r="R152" i="45"/>
  <c r="AD152" i="45"/>
  <c r="E141" i="44"/>
  <c r="E154" i="44" s="1"/>
  <c r="T141" i="44"/>
  <c r="T154" i="44" s="1"/>
  <c r="AD141" i="44"/>
  <c r="AD154" i="44" s="1"/>
  <c r="AC141" i="44"/>
  <c r="AC154" i="44" s="1"/>
  <c r="AB141" i="44"/>
  <c r="AB152" i="44" s="1"/>
  <c r="AA141" i="44"/>
  <c r="AA154" i="44" s="1"/>
  <c r="Z141" i="44"/>
  <c r="Z154" i="44" s="1"/>
  <c r="Y141" i="44"/>
  <c r="Y154" i="44" s="1"/>
  <c r="X141" i="44"/>
  <c r="X154" i="44" s="1"/>
  <c r="W141" i="44"/>
  <c r="W154" i="44" s="1"/>
  <c r="V141" i="44"/>
  <c r="V154" i="44" s="1"/>
  <c r="U141" i="44"/>
  <c r="U154" i="44" s="1"/>
  <c r="S141" i="44"/>
  <c r="S154" i="44" s="1"/>
  <c r="R141" i="44"/>
  <c r="R152" i="44" s="1"/>
  <c r="Q141" i="44"/>
  <c r="Q152" i="44" s="1"/>
  <c r="P141" i="44"/>
  <c r="P152" i="44" s="1"/>
  <c r="O141" i="44"/>
  <c r="O152" i="44" s="1"/>
  <c r="N141" i="44"/>
  <c r="N152" i="44" s="1"/>
  <c r="M141" i="44"/>
  <c r="M154" i="44" s="1"/>
  <c r="L141" i="44"/>
  <c r="L152" i="44" s="1"/>
  <c r="K141" i="44"/>
  <c r="K152" i="44" s="1"/>
  <c r="J141" i="44"/>
  <c r="J154" i="44" s="1"/>
  <c r="I141" i="44"/>
  <c r="I154" i="44" s="1"/>
  <c r="H141" i="44"/>
  <c r="H154" i="44" s="1"/>
  <c r="G141" i="44"/>
  <c r="G152" i="44" s="1"/>
  <c r="F141" i="44"/>
  <c r="F154" i="44" s="1"/>
  <c r="AB154" i="44" l="1"/>
  <c r="AD152" i="44"/>
  <c r="T152" i="44"/>
  <c r="AC152" i="44"/>
  <c r="AA152" i="44"/>
  <c r="S152" i="44"/>
  <c r="V152" i="44"/>
  <c r="Z152" i="44"/>
  <c r="U152" i="44"/>
  <c r="W152" i="44"/>
  <c r="Y152" i="44"/>
  <c r="X152" i="44"/>
  <c r="L154" i="44"/>
  <c r="E152" i="44"/>
  <c r="I152" i="44"/>
  <c r="G154" i="44"/>
  <c r="K154" i="44"/>
  <c r="H152" i="44"/>
  <c r="P154" i="44"/>
  <c r="J152" i="44"/>
  <c r="Q154" i="44"/>
  <c r="O154" i="44"/>
  <c r="R154" i="44"/>
  <c r="N154" i="44"/>
  <c r="M152" i="44"/>
  <c r="F152" i="44"/>
  <c r="A10" i="44"/>
  <c r="E141" i="43" l="1"/>
  <c r="AD141" i="43" l="1"/>
  <c r="AD154" i="43" s="1"/>
  <c r="AC141" i="43"/>
  <c r="AC154" i="43" s="1"/>
  <c r="AB141" i="43"/>
  <c r="AB152" i="43" s="1"/>
  <c r="AA141" i="43"/>
  <c r="AA152" i="43" s="1"/>
  <c r="Z141" i="43"/>
  <c r="Z154" i="43" s="1"/>
  <c r="Y141" i="43"/>
  <c r="Y152" i="43" s="1"/>
  <c r="X141" i="43"/>
  <c r="X154" i="43" s="1"/>
  <c r="W141" i="43"/>
  <c r="W152" i="43" s="1"/>
  <c r="V141" i="43"/>
  <c r="V154" i="43" s="1"/>
  <c r="U141" i="43"/>
  <c r="U154" i="43" s="1"/>
  <c r="T141" i="43"/>
  <c r="T152" i="43" s="1"/>
  <c r="S141" i="43"/>
  <c r="S152" i="43" s="1"/>
  <c r="R141" i="43"/>
  <c r="R152" i="43" s="1"/>
  <c r="Q141" i="43"/>
  <c r="Q152" i="43" s="1"/>
  <c r="P141" i="43"/>
  <c r="P152" i="43" s="1"/>
  <c r="O141" i="43"/>
  <c r="O152" i="43" s="1"/>
  <c r="N141" i="43"/>
  <c r="N154" i="43" s="1"/>
  <c r="M141" i="43"/>
  <c r="M154" i="43" s="1"/>
  <c r="L141" i="43"/>
  <c r="L152" i="43" s="1"/>
  <c r="K141" i="43"/>
  <c r="K152" i="43" s="1"/>
  <c r="J141" i="43"/>
  <c r="J154" i="43" s="1"/>
  <c r="I141" i="43"/>
  <c r="I154" i="43" s="1"/>
  <c r="H141" i="43"/>
  <c r="H154" i="43" s="1"/>
  <c r="G141" i="43"/>
  <c r="G154" i="43" s="1"/>
  <c r="F141" i="43"/>
  <c r="F152" i="43" s="1"/>
  <c r="E154" i="43"/>
  <c r="A10" i="43"/>
  <c r="M152" i="43" l="1"/>
  <c r="N152" i="43"/>
  <c r="U152" i="43"/>
  <c r="P154" i="43"/>
  <c r="Q154" i="43"/>
  <c r="S154" i="43"/>
  <c r="T154" i="43"/>
  <c r="W154" i="43"/>
  <c r="AA154" i="43"/>
  <c r="F154" i="43"/>
  <c r="H152" i="43"/>
  <c r="K154" i="43"/>
  <c r="I152" i="43"/>
  <c r="L154" i="43"/>
  <c r="V152" i="43"/>
  <c r="G152" i="43"/>
  <c r="J152" i="43"/>
  <c r="X152" i="43"/>
  <c r="Y154" i="43"/>
  <c r="Z152" i="43"/>
  <c r="E152" i="43"/>
  <c r="AC152" i="43"/>
  <c r="AB154" i="43"/>
  <c r="AD152" i="43"/>
  <c r="O154" i="43"/>
  <c r="R154" i="43"/>
  <c r="AD141" i="42"/>
  <c r="AD154" i="42" s="1"/>
  <c r="AC141" i="42"/>
  <c r="AC154" i="42" s="1"/>
  <c r="AB141" i="42"/>
  <c r="AB152" i="42" s="1"/>
  <c r="AA141" i="42"/>
  <c r="AA152" i="42" s="1"/>
  <c r="Z141" i="42"/>
  <c r="Z154" i="42" s="1"/>
  <c r="Y141" i="42"/>
  <c r="Y154" i="42" s="1"/>
  <c r="X141" i="42"/>
  <c r="X152" i="42" s="1"/>
  <c r="W141" i="42"/>
  <c r="W152" i="42" s="1"/>
  <c r="V141" i="42"/>
  <c r="V154" i="42" s="1"/>
  <c r="U141" i="42"/>
  <c r="U154" i="42" s="1"/>
  <c r="T141" i="42"/>
  <c r="T152" i="42" s="1"/>
  <c r="S141" i="42"/>
  <c r="S152" i="42" s="1"/>
  <c r="R141" i="42"/>
  <c r="R154" i="42" s="1"/>
  <c r="Q141" i="42"/>
  <c r="Q154" i="42" s="1"/>
  <c r="P141" i="42"/>
  <c r="P152" i="42" s="1"/>
  <c r="O141" i="42"/>
  <c r="O152" i="42" s="1"/>
  <c r="N141" i="42"/>
  <c r="N154" i="42" s="1"/>
  <c r="M141" i="42"/>
  <c r="M154" i="42" s="1"/>
  <c r="L141" i="42"/>
  <c r="L152" i="42" s="1"/>
  <c r="K141" i="42"/>
  <c r="K152" i="42" s="1"/>
  <c r="J141" i="42"/>
  <c r="J154" i="42" s="1"/>
  <c r="I141" i="42"/>
  <c r="I154" i="42" s="1"/>
  <c r="H141" i="42"/>
  <c r="H152" i="42" s="1"/>
  <c r="G141" i="42"/>
  <c r="G152" i="42" s="1"/>
  <c r="F141" i="42"/>
  <c r="F154" i="42" s="1"/>
  <c r="E141" i="42"/>
  <c r="E154" i="42" s="1"/>
  <c r="A10" i="42"/>
  <c r="AD141" i="41"/>
  <c r="AD154" i="41" s="1"/>
  <c r="AC141" i="41"/>
  <c r="AC154" i="41" s="1"/>
  <c r="AB141" i="41"/>
  <c r="AB152" i="41" s="1"/>
  <c r="AA141" i="41"/>
  <c r="AA152" i="41" s="1"/>
  <c r="Z141" i="41"/>
  <c r="Z154" i="41" s="1"/>
  <c r="Y141" i="41"/>
  <c r="Y154" i="41" s="1"/>
  <c r="X141" i="41"/>
  <c r="X152" i="41" s="1"/>
  <c r="W141" i="41"/>
  <c r="W152" i="41" s="1"/>
  <c r="V141" i="41"/>
  <c r="V154" i="41" s="1"/>
  <c r="U141" i="41"/>
  <c r="U154" i="41" s="1"/>
  <c r="T141" i="41"/>
  <c r="T152" i="41" s="1"/>
  <c r="S141" i="41"/>
  <c r="S154" i="41" s="1"/>
  <c r="R141" i="41"/>
  <c r="R154" i="41" s="1"/>
  <c r="Q141" i="41"/>
  <c r="Q154" i="41" s="1"/>
  <c r="P141" i="41"/>
  <c r="P152" i="41" s="1"/>
  <c r="O141" i="41"/>
  <c r="O154" i="41" s="1"/>
  <c r="N141" i="41"/>
  <c r="N154" i="41" s="1"/>
  <c r="M141" i="41"/>
  <c r="M154" i="41" s="1"/>
  <c r="L141" i="41"/>
  <c r="L152" i="41" s="1"/>
  <c r="K141" i="41"/>
  <c r="K152" i="41" s="1"/>
  <c r="J141" i="41"/>
  <c r="J154" i="41" s="1"/>
  <c r="I141" i="41"/>
  <c r="I154" i="41" s="1"/>
  <c r="H141" i="41"/>
  <c r="H152" i="41" s="1"/>
  <c r="G141" i="41"/>
  <c r="G152" i="41" s="1"/>
  <c r="F141" i="41"/>
  <c r="F154" i="41" s="1"/>
  <c r="E141" i="41"/>
  <c r="E154" i="41" s="1"/>
  <c r="A10" i="41"/>
  <c r="AD141" i="40"/>
  <c r="AD154" i="40" s="1"/>
  <c r="AC141" i="40"/>
  <c r="AC154" i="40" s="1"/>
  <c r="AB141" i="40"/>
  <c r="AB152" i="40" s="1"/>
  <c r="AA141" i="40"/>
  <c r="AA152" i="40" s="1"/>
  <c r="Z141" i="40"/>
  <c r="Z154" i="40" s="1"/>
  <c r="Y141" i="40"/>
  <c r="Y154" i="40" s="1"/>
  <c r="X141" i="40"/>
  <c r="X152" i="40" s="1"/>
  <c r="W141" i="40"/>
  <c r="W152" i="40" s="1"/>
  <c r="V141" i="40"/>
  <c r="V154" i="40" s="1"/>
  <c r="U141" i="40"/>
  <c r="U154" i="40" s="1"/>
  <c r="T141" i="40"/>
  <c r="T152" i="40" s="1"/>
  <c r="S141" i="40"/>
  <c r="S154" i="40" s="1"/>
  <c r="R141" i="40"/>
  <c r="R154" i="40" s="1"/>
  <c r="Q141" i="40"/>
  <c r="Q154" i="40" s="1"/>
  <c r="P141" i="40"/>
  <c r="P152" i="40" s="1"/>
  <c r="O141" i="40"/>
  <c r="O152" i="40" s="1"/>
  <c r="N141" i="40"/>
  <c r="N154" i="40" s="1"/>
  <c r="M141" i="40"/>
  <c r="M154" i="40" s="1"/>
  <c r="L141" i="40"/>
  <c r="L152" i="40" s="1"/>
  <c r="K141" i="40"/>
  <c r="K152" i="40" s="1"/>
  <c r="J141" i="40"/>
  <c r="J154" i="40" s="1"/>
  <c r="I141" i="40"/>
  <c r="I154" i="40" s="1"/>
  <c r="H141" i="40"/>
  <c r="H152" i="40" s="1"/>
  <c r="G141" i="40"/>
  <c r="G154" i="40" s="1"/>
  <c r="F141" i="40"/>
  <c r="F154" i="40" s="1"/>
  <c r="E141" i="40"/>
  <c r="E154" i="40" s="1"/>
  <c r="A10" i="40"/>
  <c r="AD141" i="39"/>
  <c r="AD154" i="39" s="1"/>
  <c r="AC141" i="39"/>
  <c r="AC154" i="39" s="1"/>
  <c r="AB141" i="39"/>
  <c r="AB152" i="39" s="1"/>
  <c r="AA141" i="39"/>
  <c r="AA152" i="39" s="1"/>
  <c r="Z141" i="39"/>
  <c r="Z154" i="39" s="1"/>
  <c r="Y141" i="39"/>
  <c r="Y154" i="39" s="1"/>
  <c r="X141" i="39"/>
  <c r="X152" i="39" s="1"/>
  <c r="W141" i="39"/>
  <c r="W152" i="39" s="1"/>
  <c r="V141" i="39"/>
  <c r="V154" i="39" s="1"/>
  <c r="U141" i="39"/>
  <c r="U154" i="39" s="1"/>
  <c r="T141" i="39"/>
  <c r="T152" i="39" s="1"/>
  <c r="S141" i="39"/>
  <c r="S154" i="39" s="1"/>
  <c r="R141" i="39"/>
  <c r="R154" i="39" s="1"/>
  <c r="Q141" i="39"/>
  <c r="Q154" i="39" s="1"/>
  <c r="P141" i="39"/>
  <c r="P152" i="39" s="1"/>
  <c r="O141" i="39"/>
  <c r="O152" i="39" s="1"/>
  <c r="N141" i="39"/>
  <c r="N154" i="39" s="1"/>
  <c r="M141" i="39"/>
  <c r="M154" i="39" s="1"/>
  <c r="L141" i="39"/>
  <c r="L152" i="39" s="1"/>
  <c r="K141" i="39"/>
  <c r="K152" i="39" s="1"/>
  <c r="J141" i="39"/>
  <c r="J154" i="39" s="1"/>
  <c r="I141" i="39"/>
  <c r="I154" i="39" s="1"/>
  <c r="H141" i="39"/>
  <c r="H152" i="39" s="1"/>
  <c r="G141" i="39"/>
  <c r="G154" i="39" s="1"/>
  <c r="F141" i="39"/>
  <c r="F154" i="39" s="1"/>
  <c r="E141" i="39"/>
  <c r="E154" i="39" s="1"/>
  <c r="A10" i="39"/>
  <c r="AD141" i="38"/>
  <c r="AD154" i="38" s="1"/>
  <c r="AC141" i="38"/>
  <c r="AC154" i="38" s="1"/>
  <c r="AB141" i="38"/>
  <c r="AB152" i="38" s="1"/>
  <c r="AA141" i="38"/>
  <c r="AA152" i="38" s="1"/>
  <c r="Z141" i="38"/>
  <c r="Z154" i="38" s="1"/>
  <c r="Y141" i="38"/>
  <c r="Y154" i="38" s="1"/>
  <c r="X141" i="38"/>
  <c r="X152" i="38" s="1"/>
  <c r="W141" i="38"/>
  <c r="W152" i="38" s="1"/>
  <c r="V141" i="38"/>
  <c r="V154" i="38" s="1"/>
  <c r="U141" i="38"/>
  <c r="U154" i="38" s="1"/>
  <c r="T141" i="38"/>
  <c r="T152" i="38" s="1"/>
  <c r="S141" i="38"/>
  <c r="S154" i="38" s="1"/>
  <c r="R141" i="38"/>
  <c r="R154" i="38" s="1"/>
  <c r="Q141" i="38"/>
  <c r="Q154" i="38" s="1"/>
  <c r="P141" i="38"/>
  <c r="P152" i="38" s="1"/>
  <c r="O141" i="38"/>
  <c r="O154" i="38" s="1"/>
  <c r="N141" i="38"/>
  <c r="N154" i="38" s="1"/>
  <c r="M141" i="38"/>
  <c r="M154" i="38" s="1"/>
  <c r="L141" i="38"/>
  <c r="L152" i="38" s="1"/>
  <c r="K141" i="38"/>
  <c r="K152" i="38" s="1"/>
  <c r="J141" i="38"/>
  <c r="J154" i="38" s="1"/>
  <c r="I141" i="38"/>
  <c r="I154" i="38" s="1"/>
  <c r="H141" i="38"/>
  <c r="H152" i="38" s="1"/>
  <c r="G141" i="38"/>
  <c r="G152" i="38" s="1"/>
  <c r="F141" i="38"/>
  <c r="F154" i="38" s="1"/>
  <c r="E141" i="38"/>
  <c r="E154" i="38" s="1"/>
  <c r="A10" i="38"/>
  <c r="AD141" i="37"/>
  <c r="AD154" i="37" s="1"/>
  <c r="AC141" i="37"/>
  <c r="AC154" i="37" s="1"/>
  <c r="AB141" i="37"/>
  <c r="AB152" i="37" s="1"/>
  <c r="AA141" i="37"/>
  <c r="AA152" i="37" s="1"/>
  <c r="Z141" i="37"/>
  <c r="Z154" i="37" s="1"/>
  <c r="Y141" i="37"/>
  <c r="Y154" i="37" s="1"/>
  <c r="X141" i="37"/>
  <c r="X152" i="37" s="1"/>
  <c r="W141" i="37"/>
  <c r="W152" i="37" s="1"/>
  <c r="V141" i="37"/>
  <c r="V154" i="37" s="1"/>
  <c r="U141" i="37"/>
  <c r="U154" i="37" s="1"/>
  <c r="T141" i="37"/>
  <c r="T152" i="37" s="1"/>
  <c r="S141" i="37"/>
  <c r="S154" i="37" s="1"/>
  <c r="R141" i="37"/>
  <c r="R154" i="37" s="1"/>
  <c r="Q141" i="37"/>
  <c r="Q154" i="37" s="1"/>
  <c r="P141" i="37"/>
  <c r="P152" i="37" s="1"/>
  <c r="O141" i="37"/>
  <c r="O152" i="37" s="1"/>
  <c r="N141" i="37"/>
  <c r="N154" i="37" s="1"/>
  <c r="M141" i="37"/>
  <c r="M154" i="37" s="1"/>
  <c r="L141" i="37"/>
  <c r="L152" i="37" s="1"/>
  <c r="K141" i="37"/>
  <c r="K152" i="37" s="1"/>
  <c r="J141" i="37"/>
  <c r="J154" i="37" s="1"/>
  <c r="I141" i="37"/>
  <c r="I154" i="37" s="1"/>
  <c r="H141" i="37"/>
  <c r="H152" i="37" s="1"/>
  <c r="G141" i="37"/>
  <c r="G154" i="37" s="1"/>
  <c r="F141" i="37"/>
  <c r="F154" i="37" s="1"/>
  <c r="E141" i="37"/>
  <c r="E154" i="37" s="1"/>
  <c r="A10" i="37"/>
  <c r="AD141" i="36"/>
  <c r="AD154" i="36" s="1"/>
  <c r="AC141" i="36"/>
  <c r="AC154" i="36" s="1"/>
  <c r="AB141" i="36"/>
  <c r="AB152" i="36" s="1"/>
  <c r="AA141" i="36"/>
  <c r="AA152" i="36" s="1"/>
  <c r="Z141" i="36"/>
  <c r="Z154" i="36" s="1"/>
  <c r="Y141" i="36"/>
  <c r="Y154" i="36" s="1"/>
  <c r="X141" i="36"/>
  <c r="X152" i="36" s="1"/>
  <c r="W141" i="36"/>
  <c r="W152" i="36" s="1"/>
  <c r="V141" i="36"/>
  <c r="V154" i="36" s="1"/>
  <c r="U141" i="36"/>
  <c r="U154" i="36" s="1"/>
  <c r="T141" i="36"/>
  <c r="T152" i="36" s="1"/>
  <c r="S141" i="36"/>
  <c r="S154" i="36" s="1"/>
  <c r="R141" i="36"/>
  <c r="R154" i="36" s="1"/>
  <c r="Q141" i="36"/>
  <c r="Q154" i="36" s="1"/>
  <c r="P141" i="36"/>
  <c r="P152" i="36" s="1"/>
  <c r="O141" i="36"/>
  <c r="O152" i="36" s="1"/>
  <c r="N141" i="36"/>
  <c r="N154" i="36" s="1"/>
  <c r="M141" i="36"/>
  <c r="M154" i="36" s="1"/>
  <c r="L141" i="36"/>
  <c r="L152" i="36" s="1"/>
  <c r="K141" i="36"/>
  <c r="K152" i="36" s="1"/>
  <c r="J141" i="36"/>
  <c r="J154" i="36" s="1"/>
  <c r="I141" i="36"/>
  <c r="I154" i="36" s="1"/>
  <c r="H141" i="36"/>
  <c r="H152" i="36" s="1"/>
  <c r="G141" i="36"/>
  <c r="G154" i="36" s="1"/>
  <c r="F141" i="36"/>
  <c r="F154" i="36" s="1"/>
  <c r="E141" i="36"/>
  <c r="E154" i="36" s="1"/>
  <c r="A10" i="36"/>
  <c r="AD141" i="35"/>
  <c r="AD154" i="35" s="1"/>
  <c r="AC141" i="35"/>
  <c r="AC154" i="35" s="1"/>
  <c r="AB141" i="35"/>
  <c r="AB152" i="35" s="1"/>
  <c r="AA141" i="35"/>
  <c r="AA152" i="35" s="1"/>
  <c r="Z141" i="35"/>
  <c r="Z154" i="35" s="1"/>
  <c r="Y141" i="35"/>
  <c r="Y154" i="35" s="1"/>
  <c r="X141" i="35"/>
  <c r="X152" i="35" s="1"/>
  <c r="W141" i="35"/>
  <c r="W152" i="35" s="1"/>
  <c r="V141" i="35"/>
  <c r="V154" i="35" s="1"/>
  <c r="U141" i="35"/>
  <c r="U154" i="35" s="1"/>
  <c r="T141" i="35"/>
  <c r="T152" i="35" s="1"/>
  <c r="S141" i="35"/>
  <c r="S154" i="35" s="1"/>
  <c r="R141" i="35"/>
  <c r="R154" i="35" s="1"/>
  <c r="Q141" i="35"/>
  <c r="Q154" i="35" s="1"/>
  <c r="P141" i="35"/>
  <c r="P152" i="35" s="1"/>
  <c r="O141" i="35"/>
  <c r="O152" i="35" s="1"/>
  <c r="N141" i="35"/>
  <c r="N154" i="35" s="1"/>
  <c r="M141" i="35"/>
  <c r="M154" i="35" s="1"/>
  <c r="L141" i="35"/>
  <c r="L152" i="35" s="1"/>
  <c r="K141" i="35"/>
  <c r="K152" i="35" s="1"/>
  <c r="J141" i="35"/>
  <c r="J154" i="35" s="1"/>
  <c r="I141" i="35"/>
  <c r="I154" i="35" s="1"/>
  <c r="H141" i="35"/>
  <c r="H152" i="35" s="1"/>
  <c r="G141" i="35"/>
  <c r="G154" i="35" s="1"/>
  <c r="F141" i="35"/>
  <c r="F154" i="35" s="1"/>
  <c r="E141" i="35"/>
  <c r="E154" i="35" s="1"/>
  <c r="A10" i="35"/>
  <c r="AD141" i="34"/>
  <c r="AD154" i="34" s="1"/>
  <c r="AC141" i="34"/>
  <c r="AC154" i="34" s="1"/>
  <c r="AB141" i="34"/>
  <c r="AB152" i="34" s="1"/>
  <c r="AA141" i="34"/>
  <c r="AA154" i="34" s="1"/>
  <c r="Z141" i="34"/>
  <c r="Z154" i="34" s="1"/>
  <c r="Y141" i="34"/>
  <c r="Y154" i="34" s="1"/>
  <c r="X141" i="34"/>
  <c r="X152" i="34" s="1"/>
  <c r="W141" i="34"/>
  <c r="W154" i="34" s="1"/>
  <c r="V141" i="34"/>
  <c r="V154" i="34" s="1"/>
  <c r="U141" i="34"/>
  <c r="U154" i="34" s="1"/>
  <c r="T141" i="34"/>
  <c r="T152" i="34" s="1"/>
  <c r="S141" i="34"/>
  <c r="S152" i="34" s="1"/>
  <c r="R141" i="34"/>
  <c r="R154" i="34" s="1"/>
  <c r="Q141" i="34"/>
  <c r="Q154" i="34" s="1"/>
  <c r="P141" i="34"/>
  <c r="P152" i="34" s="1"/>
  <c r="O141" i="34"/>
  <c r="O154" i="34" s="1"/>
  <c r="N141" i="34"/>
  <c r="N154" i="34" s="1"/>
  <c r="M141" i="34"/>
  <c r="M154" i="34" s="1"/>
  <c r="L141" i="34"/>
  <c r="L152" i="34" s="1"/>
  <c r="K141" i="34"/>
  <c r="K154" i="34" s="1"/>
  <c r="J141" i="34"/>
  <c r="J154" i="34" s="1"/>
  <c r="I141" i="34"/>
  <c r="I154" i="34" s="1"/>
  <c r="H141" i="34"/>
  <c r="H152" i="34" s="1"/>
  <c r="G141" i="34"/>
  <c r="G154" i="34" s="1"/>
  <c r="F141" i="34"/>
  <c r="F154" i="34" s="1"/>
  <c r="E141" i="34"/>
  <c r="E154" i="34" s="1"/>
  <c r="A10" i="34"/>
  <c r="AD141" i="33"/>
  <c r="AD154" i="33" s="1"/>
  <c r="AC141" i="33"/>
  <c r="AC154" i="33" s="1"/>
  <c r="AB141" i="33"/>
  <c r="AB152" i="33" s="1"/>
  <c r="AA141" i="33"/>
  <c r="AA154" i="33" s="1"/>
  <c r="Z141" i="33"/>
  <c r="Z154" i="33" s="1"/>
  <c r="Y141" i="33"/>
  <c r="Y154" i="33" s="1"/>
  <c r="X141" i="33"/>
  <c r="X152" i="33" s="1"/>
  <c r="W141" i="33"/>
  <c r="W152" i="33" s="1"/>
  <c r="V141" i="33"/>
  <c r="V154" i="33" s="1"/>
  <c r="U141" i="33"/>
  <c r="U154" i="33" s="1"/>
  <c r="T141" i="33"/>
  <c r="T152" i="33" s="1"/>
  <c r="S141" i="33"/>
  <c r="S154" i="33" s="1"/>
  <c r="R141" i="33"/>
  <c r="R154" i="33" s="1"/>
  <c r="Q141" i="33"/>
  <c r="Q154" i="33" s="1"/>
  <c r="P141" i="33"/>
  <c r="P152" i="33" s="1"/>
  <c r="O141" i="33"/>
  <c r="O152" i="33" s="1"/>
  <c r="N141" i="33"/>
  <c r="N154" i="33" s="1"/>
  <c r="M141" i="33"/>
  <c r="M154" i="33" s="1"/>
  <c r="L141" i="33"/>
  <c r="L152" i="33" s="1"/>
  <c r="K141" i="33"/>
  <c r="K154" i="33" s="1"/>
  <c r="J141" i="33"/>
  <c r="J154" i="33" s="1"/>
  <c r="I141" i="33"/>
  <c r="I154" i="33" s="1"/>
  <c r="H141" i="33"/>
  <c r="H152" i="33" s="1"/>
  <c r="G141" i="33"/>
  <c r="G154" i="33" s="1"/>
  <c r="F141" i="33"/>
  <c r="F154" i="33" s="1"/>
  <c r="E141" i="33"/>
  <c r="E154" i="33" s="1"/>
  <c r="A10" i="33"/>
  <c r="AD141" i="32"/>
  <c r="AD154" i="32" s="1"/>
  <c r="AC141" i="32"/>
  <c r="AC154" i="32" s="1"/>
  <c r="AB141" i="32"/>
  <c r="AB152" i="32" s="1"/>
  <c r="AA141" i="32"/>
  <c r="AA152" i="32" s="1"/>
  <c r="Z141" i="32"/>
  <c r="Z154" i="32" s="1"/>
  <c r="Y141" i="32"/>
  <c r="Y154" i="32" s="1"/>
  <c r="X141" i="32"/>
  <c r="X152" i="32" s="1"/>
  <c r="W141" i="32"/>
  <c r="W152" i="32" s="1"/>
  <c r="V141" i="32"/>
  <c r="V154" i="32" s="1"/>
  <c r="U141" i="32"/>
  <c r="U154" i="32" s="1"/>
  <c r="T141" i="32"/>
  <c r="T152" i="32" s="1"/>
  <c r="S141" i="32"/>
  <c r="S154" i="32" s="1"/>
  <c r="R141" i="32"/>
  <c r="R154" i="32" s="1"/>
  <c r="Q141" i="32"/>
  <c r="Q154" i="32" s="1"/>
  <c r="P141" i="32"/>
  <c r="P152" i="32" s="1"/>
  <c r="O141" i="32"/>
  <c r="O152" i="32" s="1"/>
  <c r="N141" i="32"/>
  <c r="N154" i="32" s="1"/>
  <c r="M141" i="32"/>
  <c r="M154" i="32" s="1"/>
  <c r="L141" i="32"/>
  <c r="L152" i="32" s="1"/>
  <c r="K141" i="32"/>
  <c r="K152" i="32" s="1"/>
  <c r="J141" i="32"/>
  <c r="J154" i="32" s="1"/>
  <c r="I141" i="32"/>
  <c r="I154" i="32" s="1"/>
  <c r="H141" i="32"/>
  <c r="H152" i="32" s="1"/>
  <c r="G141" i="32"/>
  <c r="G154" i="32" s="1"/>
  <c r="F141" i="32"/>
  <c r="F154" i="32" s="1"/>
  <c r="E141" i="32"/>
  <c r="E154" i="32" s="1"/>
  <c r="A10" i="32"/>
  <c r="AD141" i="31"/>
  <c r="AD154" i="31" s="1"/>
  <c r="AC141" i="31"/>
  <c r="AC154" i="31" s="1"/>
  <c r="AB141" i="31"/>
  <c r="AB152" i="31" s="1"/>
  <c r="AA141" i="31"/>
  <c r="AA152" i="31" s="1"/>
  <c r="Z141" i="31"/>
  <c r="Z154" i="31" s="1"/>
  <c r="Y141" i="31"/>
  <c r="Y154" i="31" s="1"/>
  <c r="X141" i="31"/>
  <c r="X152" i="31" s="1"/>
  <c r="W141" i="31"/>
  <c r="W152" i="31" s="1"/>
  <c r="V141" i="31"/>
  <c r="V154" i="31" s="1"/>
  <c r="U141" i="31"/>
  <c r="U154" i="31" s="1"/>
  <c r="T141" i="31"/>
  <c r="T152" i="31" s="1"/>
  <c r="S141" i="31"/>
  <c r="S154" i="31" s="1"/>
  <c r="R141" i="31"/>
  <c r="R154" i="31" s="1"/>
  <c r="Q141" i="31"/>
  <c r="Q154" i="31" s="1"/>
  <c r="P141" i="31"/>
  <c r="P152" i="31" s="1"/>
  <c r="O141" i="31"/>
  <c r="O154" i="31" s="1"/>
  <c r="N141" i="31"/>
  <c r="N154" i="31" s="1"/>
  <c r="M141" i="31"/>
  <c r="M154" i="31" s="1"/>
  <c r="L141" i="31"/>
  <c r="L152" i="31" s="1"/>
  <c r="K141" i="31"/>
  <c r="K152" i="31" s="1"/>
  <c r="J141" i="31"/>
  <c r="J154" i="31" s="1"/>
  <c r="I141" i="31"/>
  <c r="I154" i="31" s="1"/>
  <c r="H141" i="31"/>
  <c r="H152" i="31" s="1"/>
  <c r="G141" i="31"/>
  <c r="G152" i="31" s="1"/>
  <c r="F141" i="31"/>
  <c r="F154" i="31" s="1"/>
  <c r="E141" i="31"/>
  <c r="E154" i="31" s="1"/>
  <c r="A10" i="31"/>
  <c r="AD141" i="30"/>
  <c r="AD154" i="30" s="1"/>
  <c r="AC141" i="30"/>
  <c r="AC154" i="30" s="1"/>
  <c r="AB141" i="30"/>
  <c r="AB152" i="30" s="1"/>
  <c r="AA141" i="30"/>
  <c r="AA152" i="30" s="1"/>
  <c r="Z141" i="30"/>
  <c r="Z154" i="30" s="1"/>
  <c r="Y141" i="30"/>
  <c r="Y154" i="30" s="1"/>
  <c r="X141" i="30"/>
  <c r="X152" i="30" s="1"/>
  <c r="W141" i="30"/>
  <c r="W152" i="30" s="1"/>
  <c r="V141" i="30"/>
  <c r="V154" i="30" s="1"/>
  <c r="U141" i="30"/>
  <c r="U154" i="30" s="1"/>
  <c r="T141" i="30"/>
  <c r="T152" i="30" s="1"/>
  <c r="S141" i="30"/>
  <c r="S154" i="30" s="1"/>
  <c r="R141" i="30"/>
  <c r="R154" i="30" s="1"/>
  <c r="Q141" i="30"/>
  <c r="Q154" i="30" s="1"/>
  <c r="P141" i="30"/>
  <c r="P152" i="30" s="1"/>
  <c r="O141" i="30"/>
  <c r="O154" i="30" s="1"/>
  <c r="N141" i="30"/>
  <c r="N154" i="30" s="1"/>
  <c r="M141" i="30"/>
  <c r="M154" i="30" s="1"/>
  <c r="L141" i="30"/>
  <c r="L152" i="30" s="1"/>
  <c r="K141" i="30"/>
  <c r="K152" i="30" s="1"/>
  <c r="J141" i="30"/>
  <c r="J154" i="30" s="1"/>
  <c r="I141" i="30"/>
  <c r="I154" i="30" s="1"/>
  <c r="H141" i="30"/>
  <c r="H152" i="30" s="1"/>
  <c r="G141" i="30"/>
  <c r="G152" i="30" s="1"/>
  <c r="F141" i="30"/>
  <c r="F154" i="30" s="1"/>
  <c r="E141" i="30"/>
  <c r="E154" i="30" s="1"/>
  <c r="A10" i="30"/>
  <c r="AD141" i="29"/>
  <c r="AD154" i="29" s="1"/>
  <c r="AC141" i="29"/>
  <c r="AC154" i="29" s="1"/>
  <c r="AB141" i="29"/>
  <c r="AB152" i="29" s="1"/>
  <c r="AA141" i="29"/>
  <c r="AA152" i="29" s="1"/>
  <c r="Z141" i="29"/>
  <c r="Z154" i="29" s="1"/>
  <c r="Y141" i="29"/>
  <c r="Y154" i="29" s="1"/>
  <c r="X141" i="29"/>
  <c r="X152" i="29" s="1"/>
  <c r="W141" i="29"/>
  <c r="W152" i="29" s="1"/>
  <c r="V141" i="29"/>
  <c r="V154" i="29" s="1"/>
  <c r="U141" i="29"/>
  <c r="U154" i="29" s="1"/>
  <c r="T141" i="29"/>
  <c r="T152" i="29" s="1"/>
  <c r="S141" i="29"/>
  <c r="S154" i="29" s="1"/>
  <c r="R141" i="29"/>
  <c r="R154" i="29" s="1"/>
  <c r="Q141" i="29"/>
  <c r="Q154" i="29" s="1"/>
  <c r="P141" i="29"/>
  <c r="P152" i="29" s="1"/>
  <c r="O141" i="29"/>
  <c r="O152" i="29" s="1"/>
  <c r="N141" i="29"/>
  <c r="N154" i="29" s="1"/>
  <c r="M141" i="29"/>
  <c r="M154" i="29" s="1"/>
  <c r="L141" i="29"/>
  <c r="L152" i="29" s="1"/>
  <c r="K141" i="29"/>
  <c r="K154" i="29" s="1"/>
  <c r="J141" i="29"/>
  <c r="J154" i="29" s="1"/>
  <c r="I141" i="29"/>
  <c r="I154" i="29" s="1"/>
  <c r="H141" i="29"/>
  <c r="H152" i="29" s="1"/>
  <c r="G141" i="29"/>
  <c r="G152" i="29" s="1"/>
  <c r="F141" i="29"/>
  <c r="F154" i="29" s="1"/>
  <c r="E141" i="29"/>
  <c r="E154" i="29" s="1"/>
  <c r="A10" i="29"/>
  <c r="AD141" i="28"/>
  <c r="AD154" i="28" s="1"/>
  <c r="AC141" i="28"/>
  <c r="AC154" i="28" s="1"/>
  <c r="AB141" i="28"/>
  <c r="AB152" i="28" s="1"/>
  <c r="AA141" i="28"/>
  <c r="AA152" i="28" s="1"/>
  <c r="Z141" i="28"/>
  <c r="Z154" i="28" s="1"/>
  <c r="Y141" i="28"/>
  <c r="Y154" i="28" s="1"/>
  <c r="X141" i="28"/>
  <c r="X152" i="28" s="1"/>
  <c r="W141" i="28"/>
  <c r="W154" i="28" s="1"/>
  <c r="V141" i="28"/>
  <c r="V154" i="28" s="1"/>
  <c r="U141" i="28"/>
  <c r="U154" i="28" s="1"/>
  <c r="T141" i="28"/>
  <c r="T152" i="28" s="1"/>
  <c r="S141" i="28"/>
  <c r="S154" i="28" s="1"/>
  <c r="R141" i="28"/>
  <c r="R154" i="28" s="1"/>
  <c r="Q141" i="28"/>
  <c r="Q154" i="28" s="1"/>
  <c r="P141" i="28"/>
  <c r="P152" i="28" s="1"/>
  <c r="O141" i="28"/>
  <c r="O152" i="28" s="1"/>
  <c r="N141" i="28"/>
  <c r="N154" i="28" s="1"/>
  <c r="M141" i="28"/>
  <c r="M154" i="28" s="1"/>
  <c r="L141" i="28"/>
  <c r="L152" i="28" s="1"/>
  <c r="K141" i="28"/>
  <c r="K154" i="28" s="1"/>
  <c r="J141" i="28"/>
  <c r="J154" i="28" s="1"/>
  <c r="I141" i="28"/>
  <c r="I154" i="28" s="1"/>
  <c r="H141" i="28"/>
  <c r="H152" i="28" s="1"/>
  <c r="G141" i="28"/>
  <c r="G152" i="28" s="1"/>
  <c r="F141" i="28"/>
  <c r="F154" i="28" s="1"/>
  <c r="E141" i="28"/>
  <c r="E154" i="28" s="1"/>
  <c r="A10" i="28"/>
  <c r="AD141" i="26"/>
  <c r="AD154" i="26" s="1"/>
  <c r="AC141" i="26"/>
  <c r="AC154" i="26" s="1"/>
  <c r="AB141" i="26"/>
  <c r="AB152" i="26" s="1"/>
  <c r="AA141" i="26"/>
  <c r="AA152" i="26" s="1"/>
  <c r="Z141" i="26"/>
  <c r="Z154" i="26" s="1"/>
  <c r="Y141" i="26"/>
  <c r="Y154" i="26" s="1"/>
  <c r="X141" i="26"/>
  <c r="X152" i="26" s="1"/>
  <c r="W141" i="26"/>
  <c r="W152" i="26" s="1"/>
  <c r="V141" i="26"/>
  <c r="V154" i="26" s="1"/>
  <c r="U141" i="26"/>
  <c r="U154" i="26" s="1"/>
  <c r="T141" i="26"/>
  <c r="T152" i="26" s="1"/>
  <c r="S141" i="26"/>
  <c r="S154" i="26" s="1"/>
  <c r="R141" i="26"/>
  <c r="R154" i="26" s="1"/>
  <c r="Q141" i="26"/>
  <c r="Q154" i="26" s="1"/>
  <c r="P141" i="26"/>
  <c r="P152" i="26" s="1"/>
  <c r="O141" i="26"/>
  <c r="O152" i="26" s="1"/>
  <c r="N141" i="26"/>
  <c r="N154" i="26" s="1"/>
  <c r="M141" i="26"/>
  <c r="M154" i="26" s="1"/>
  <c r="L141" i="26"/>
  <c r="L152" i="26" s="1"/>
  <c r="K141" i="26"/>
  <c r="K154" i="26" s="1"/>
  <c r="J141" i="26"/>
  <c r="J154" i="26" s="1"/>
  <c r="I141" i="26"/>
  <c r="I154" i="26" s="1"/>
  <c r="H141" i="26"/>
  <c r="H152" i="26" s="1"/>
  <c r="G141" i="26"/>
  <c r="G152" i="26" s="1"/>
  <c r="F141" i="26"/>
  <c r="F154" i="26" s="1"/>
  <c r="E141" i="26"/>
  <c r="E154" i="26" s="1"/>
  <c r="A10" i="26"/>
  <c r="AD141" i="25"/>
  <c r="AD154" i="25" s="1"/>
  <c r="AC141" i="25"/>
  <c r="AC154" i="25" s="1"/>
  <c r="AB141" i="25"/>
  <c r="AB152" i="25" s="1"/>
  <c r="AA141" i="25"/>
  <c r="AA154" i="25" s="1"/>
  <c r="Z141" i="25"/>
  <c r="Z154" i="25" s="1"/>
  <c r="Y141" i="25"/>
  <c r="Y154" i="25" s="1"/>
  <c r="X141" i="25"/>
  <c r="X152" i="25" s="1"/>
  <c r="W141" i="25"/>
  <c r="W154" i="25" s="1"/>
  <c r="V141" i="25"/>
  <c r="V154" i="25" s="1"/>
  <c r="U141" i="25"/>
  <c r="U154" i="25" s="1"/>
  <c r="T141" i="25"/>
  <c r="T152" i="25" s="1"/>
  <c r="S141" i="25"/>
  <c r="S154" i="25" s="1"/>
  <c r="R141" i="25"/>
  <c r="R154" i="25" s="1"/>
  <c r="Q141" i="25"/>
  <c r="Q154" i="25" s="1"/>
  <c r="P141" i="25"/>
  <c r="P152" i="25" s="1"/>
  <c r="O141" i="25"/>
  <c r="O154" i="25" s="1"/>
  <c r="N141" i="25"/>
  <c r="N154" i="25" s="1"/>
  <c r="M141" i="25"/>
  <c r="M154" i="25" s="1"/>
  <c r="L141" i="25"/>
  <c r="L152" i="25" s="1"/>
  <c r="K141" i="25"/>
  <c r="K154" i="25" s="1"/>
  <c r="J141" i="25"/>
  <c r="J154" i="25" s="1"/>
  <c r="I141" i="25"/>
  <c r="I154" i="25" s="1"/>
  <c r="H141" i="25"/>
  <c r="H152" i="25" s="1"/>
  <c r="G141" i="25"/>
  <c r="G154" i="25" s="1"/>
  <c r="F141" i="25"/>
  <c r="F154" i="25" s="1"/>
  <c r="E141" i="25"/>
  <c r="E154" i="25" s="1"/>
  <c r="A10" i="25"/>
  <c r="AD141" i="24"/>
  <c r="AD154" i="24" s="1"/>
  <c r="AC141" i="24"/>
  <c r="AC154" i="24" s="1"/>
  <c r="AB141" i="24"/>
  <c r="AB154" i="24" s="1"/>
  <c r="AA141" i="24"/>
  <c r="AA152" i="24" s="1"/>
  <c r="Z141" i="24"/>
  <c r="Z152" i="24" s="1"/>
  <c r="Y141" i="24"/>
  <c r="Y154" i="24" s="1"/>
  <c r="X141" i="24"/>
  <c r="X154" i="24" s="1"/>
  <c r="W141" i="24"/>
  <c r="W152" i="24" s="1"/>
  <c r="V141" i="24"/>
  <c r="V154" i="24" s="1"/>
  <c r="U141" i="24"/>
  <c r="U154" i="24" s="1"/>
  <c r="T141" i="24"/>
  <c r="T154" i="24" s="1"/>
  <c r="S141" i="24"/>
  <c r="S152" i="24" s="1"/>
  <c r="R141" i="24"/>
  <c r="R152" i="24" s="1"/>
  <c r="Q141" i="24"/>
  <c r="Q154" i="24" s="1"/>
  <c r="P141" i="24"/>
  <c r="P154" i="24" s="1"/>
  <c r="O141" i="24"/>
  <c r="O152" i="24" s="1"/>
  <c r="N141" i="24"/>
  <c r="N154" i="24" s="1"/>
  <c r="M141" i="24"/>
  <c r="M154" i="24" s="1"/>
  <c r="L141" i="24"/>
  <c r="L154" i="24" s="1"/>
  <c r="K141" i="24"/>
  <c r="K152" i="24" s="1"/>
  <c r="J141" i="24"/>
  <c r="J152" i="24" s="1"/>
  <c r="I141" i="24"/>
  <c r="I154" i="24" s="1"/>
  <c r="H141" i="24"/>
  <c r="H154" i="24" s="1"/>
  <c r="G141" i="24"/>
  <c r="G152" i="24" s="1"/>
  <c r="F141" i="24"/>
  <c r="F154" i="24" s="1"/>
  <c r="E141" i="24"/>
  <c r="E154" i="24" s="1"/>
  <c r="A10" i="24"/>
  <c r="AD141" i="23"/>
  <c r="AD154" i="23" s="1"/>
  <c r="AC141" i="23"/>
  <c r="AC154" i="23" s="1"/>
  <c r="AB141" i="23"/>
  <c r="AB152" i="23" s="1"/>
  <c r="AA141" i="23"/>
  <c r="AA152" i="23" s="1"/>
  <c r="Z141" i="23"/>
  <c r="Z154" i="23" s="1"/>
  <c r="Y141" i="23"/>
  <c r="Y154" i="23" s="1"/>
  <c r="X141" i="23"/>
  <c r="X152" i="23" s="1"/>
  <c r="W141" i="23"/>
  <c r="W152" i="23" s="1"/>
  <c r="V141" i="23"/>
  <c r="V154" i="23" s="1"/>
  <c r="U141" i="23"/>
  <c r="U154" i="23" s="1"/>
  <c r="T141" i="23"/>
  <c r="T152" i="23" s="1"/>
  <c r="S141" i="23"/>
  <c r="S154" i="23" s="1"/>
  <c r="R141" i="23"/>
  <c r="R154" i="23" s="1"/>
  <c r="Q141" i="23"/>
  <c r="Q154" i="23" s="1"/>
  <c r="P141" i="23"/>
  <c r="P152" i="23" s="1"/>
  <c r="O141" i="23"/>
  <c r="O154" i="23" s="1"/>
  <c r="N141" i="23"/>
  <c r="N154" i="23" s="1"/>
  <c r="M141" i="23"/>
  <c r="M154" i="23" s="1"/>
  <c r="L141" i="23"/>
  <c r="L152" i="23" s="1"/>
  <c r="K141" i="23"/>
  <c r="K152" i="23" s="1"/>
  <c r="J141" i="23"/>
  <c r="J154" i="23" s="1"/>
  <c r="I141" i="23"/>
  <c r="I154" i="23" s="1"/>
  <c r="H141" i="23"/>
  <c r="H152" i="23" s="1"/>
  <c r="G141" i="23"/>
  <c r="G152" i="23" s="1"/>
  <c r="F141" i="23"/>
  <c r="F154" i="23" s="1"/>
  <c r="E141" i="23"/>
  <c r="E154" i="23" s="1"/>
  <c r="A10" i="23"/>
  <c r="AD141" i="22"/>
  <c r="AD154" i="22" s="1"/>
  <c r="AC141" i="22"/>
  <c r="AC154" i="22" s="1"/>
  <c r="AB141" i="22"/>
  <c r="AB152" i="22" s="1"/>
  <c r="AA141" i="22"/>
  <c r="AA154" i="22" s="1"/>
  <c r="Z141" i="22"/>
  <c r="Z154" i="22" s="1"/>
  <c r="Y141" i="22"/>
  <c r="Y154" i="22" s="1"/>
  <c r="X141" i="22"/>
  <c r="X152" i="22" s="1"/>
  <c r="W141" i="22"/>
  <c r="W154" i="22" s="1"/>
  <c r="V141" i="22"/>
  <c r="V154" i="22" s="1"/>
  <c r="U141" i="22"/>
  <c r="U154" i="22" s="1"/>
  <c r="T141" i="22"/>
  <c r="T152" i="22" s="1"/>
  <c r="S141" i="22"/>
  <c r="S152" i="22" s="1"/>
  <c r="R141" i="22"/>
  <c r="R154" i="22" s="1"/>
  <c r="Q141" i="22"/>
  <c r="Q154" i="22" s="1"/>
  <c r="P141" i="22"/>
  <c r="P152" i="22" s="1"/>
  <c r="O141" i="22"/>
  <c r="O154" i="22" s="1"/>
  <c r="N141" i="22"/>
  <c r="N154" i="22" s="1"/>
  <c r="M141" i="22"/>
  <c r="M154" i="22" s="1"/>
  <c r="L141" i="22"/>
  <c r="L152" i="22" s="1"/>
  <c r="K141" i="22"/>
  <c r="K154" i="22" s="1"/>
  <c r="J141" i="22"/>
  <c r="J154" i="22" s="1"/>
  <c r="I141" i="22"/>
  <c r="I154" i="22" s="1"/>
  <c r="H141" i="22"/>
  <c r="H152" i="22" s="1"/>
  <c r="G141" i="22"/>
  <c r="G152" i="22" s="1"/>
  <c r="F141" i="22"/>
  <c r="F154" i="22" s="1"/>
  <c r="E141" i="22"/>
  <c r="E154" i="22" s="1"/>
  <c r="A10" i="22"/>
  <c r="AD141" i="21"/>
  <c r="AD154" i="21" s="1"/>
  <c r="AC141" i="21"/>
  <c r="AC154" i="21" s="1"/>
  <c r="AB141" i="21"/>
  <c r="AB152" i="21" s="1"/>
  <c r="AA141" i="21"/>
  <c r="AA154" i="21" s="1"/>
  <c r="Z141" i="21"/>
  <c r="Z154" i="21" s="1"/>
  <c r="Y141" i="21"/>
  <c r="Y154" i="21" s="1"/>
  <c r="X141" i="21"/>
  <c r="X152" i="21" s="1"/>
  <c r="W141" i="21"/>
  <c r="W154" i="21" s="1"/>
  <c r="V141" i="21"/>
  <c r="V154" i="21" s="1"/>
  <c r="U141" i="21"/>
  <c r="U154" i="21" s="1"/>
  <c r="T141" i="21"/>
  <c r="T152" i="21" s="1"/>
  <c r="S141" i="21"/>
  <c r="S152" i="21" s="1"/>
  <c r="R141" i="21"/>
  <c r="R154" i="21" s="1"/>
  <c r="Q141" i="21"/>
  <c r="Q154" i="21" s="1"/>
  <c r="P141" i="21"/>
  <c r="P152" i="21" s="1"/>
  <c r="O141" i="21"/>
  <c r="O154" i="21" s="1"/>
  <c r="N141" i="21"/>
  <c r="N154" i="21" s="1"/>
  <c r="M141" i="21"/>
  <c r="M154" i="21" s="1"/>
  <c r="L141" i="21"/>
  <c r="L152" i="21" s="1"/>
  <c r="K141" i="21"/>
  <c r="K154" i="21" s="1"/>
  <c r="J141" i="21"/>
  <c r="J154" i="21" s="1"/>
  <c r="I141" i="21"/>
  <c r="I154" i="21" s="1"/>
  <c r="H141" i="21"/>
  <c r="H152" i="21" s="1"/>
  <c r="G141" i="21"/>
  <c r="G152" i="21" s="1"/>
  <c r="F141" i="21"/>
  <c r="F154" i="21" s="1"/>
  <c r="E141" i="21"/>
  <c r="E154" i="21" s="1"/>
  <c r="A10" i="21"/>
  <c r="AD141" i="20"/>
  <c r="AD154" i="20" s="1"/>
  <c r="AC141" i="20"/>
  <c r="AC154" i="20" s="1"/>
  <c r="AB141" i="20"/>
  <c r="AB152" i="20" s="1"/>
  <c r="AA141" i="20"/>
  <c r="AA154" i="20" s="1"/>
  <c r="Z141" i="20"/>
  <c r="Z154" i="20" s="1"/>
  <c r="Y141" i="20"/>
  <c r="Y154" i="20" s="1"/>
  <c r="X141" i="20"/>
  <c r="X152" i="20" s="1"/>
  <c r="W141" i="20"/>
  <c r="W154" i="20" s="1"/>
  <c r="V141" i="20"/>
  <c r="V154" i="20" s="1"/>
  <c r="U141" i="20"/>
  <c r="U154" i="20" s="1"/>
  <c r="T141" i="20"/>
  <c r="T152" i="20" s="1"/>
  <c r="S141" i="20"/>
  <c r="S152" i="20" s="1"/>
  <c r="R141" i="20"/>
  <c r="R154" i="20" s="1"/>
  <c r="Q141" i="20"/>
  <c r="Q154" i="20" s="1"/>
  <c r="P141" i="20"/>
  <c r="P152" i="20" s="1"/>
  <c r="O141" i="20"/>
  <c r="O154" i="20" s="1"/>
  <c r="N141" i="20"/>
  <c r="N154" i="20" s="1"/>
  <c r="M141" i="20"/>
  <c r="M154" i="20" s="1"/>
  <c r="L141" i="20"/>
  <c r="L152" i="20" s="1"/>
  <c r="K141" i="20"/>
  <c r="K152" i="20" s="1"/>
  <c r="J141" i="20"/>
  <c r="J154" i="20" s="1"/>
  <c r="I141" i="20"/>
  <c r="I154" i="20" s="1"/>
  <c r="H141" i="20"/>
  <c r="H152" i="20" s="1"/>
  <c r="G141" i="20"/>
  <c r="G154" i="20" s="1"/>
  <c r="F141" i="20"/>
  <c r="F154" i="20" s="1"/>
  <c r="E141" i="20"/>
  <c r="E154" i="20" s="1"/>
  <c r="A10" i="20"/>
  <c r="AD154" i="19"/>
  <c r="AC154" i="19"/>
  <c r="AB152" i="19"/>
  <c r="AA152" i="19"/>
  <c r="Z154" i="19"/>
  <c r="Y154" i="19"/>
  <c r="X152" i="19"/>
  <c r="W152" i="19"/>
  <c r="V154" i="19"/>
  <c r="U154" i="19"/>
  <c r="T152" i="19"/>
  <c r="S154" i="19"/>
  <c r="R154" i="19"/>
  <c r="Q154" i="19"/>
  <c r="P152" i="19"/>
  <c r="O152" i="19"/>
  <c r="N154" i="19"/>
  <c r="M154" i="19"/>
  <c r="L152" i="19"/>
  <c r="K154" i="19"/>
  <c r="J154" i="19"/>
  <c r="I154" i="19"/>
  <c r="H152" i="19"/>
  <c r="G152" i="19"/>
  <c r="F154" i="19"/>
  <c r="E154" i="19"/>
  <c r="A10" i="19"/>
  <c r="AD141" i="18"/>
  <c r="AD154" i="18" s="1"/>
  <c r="AC141" i="18"/>
  <c r="AC154" i="18" s="1"/>
  <c r="AB141" i="18"/>
  <c r="AB152" i="18" s="1"/>
  <c r="AA141" i="18"/>
  <c r="AA152" i="18" s="1"/>
  <c r="Z141" i="18"/>
  <c r="Z154" i="18" s="1"/>
  <c r="Y141" i="18"/>
  <c r="Y154" i="18" s="1"/>
  <c r="X141" i="18"/>
  <c r="X152" i="18" s="1"/>
  <c r="W141" i="18"/>
  <c r="W152" i="18" s="1"/>
  <c r="V141" i="18"/>
  <c r="V154" i="18" s="1"/>
  <c r="U141" i="18"/>
  <c r="U154" i="18" s="1"/>
  <c r="T141" i="18"/>
  <c r="T152" i="18" s="1"/>
  <c r="S141" i="18"/>
  <c r="S154" i="18" s="1"/>
  <c r="R141" i="18"/>
  <c r="R154" i="18" s="1"/>
  <c r="Q141" i="18"/>
  <c r="Q154" i="18" s="1"/>
  <c r="P141" i="18"/>
  <c r="P152" i="18" s="1"/>
  <c r="O141" i="18"/>
  <c r="O154" i="18" s="1"/>
  <c r="N141" i="18"/>
  <c r="N154" i="18" s="1"/>
  <c r="M141" i="18"/>
  <c r="M154" i="18" s="1"/>
  <c r="L141" i="18"/>
  <c r="L152" i="18" s="1"/>
  <c r="K141" i="18"/>
  <c r="K152" i="18" s="1"/>
  <c r="J141" i="18"/>
  <c r="J154" i="18" s="1"/>
  <c r="I141" i="18"/>
  <c r="I154" i="18" s="1"/>
  <c r="H141" i="18"/>
  <c r="H152" i="18" s="1"/>
  <c r="G141" i="18"/>
  <c r="G152" i="18" s="1"/>
  <c r="F141" i="18"/>
  <c r="F154" i="18" s="1"/>
  <c r="E141" i="18"/>
  <c r="E154" i="18" s="1"/>
  <c r="A10" i="18"/>
  <c r="AD141" i="17"/>
  <c r="AD154" i="17" s="1"/>
  <c r="AC141" i="17"/>
  <c r="AC154" i="17" s="1"/>
  <c r="AB141" i="17"/>
  <c r="AB152" i="17" s="1"/>
  <c r="AA141" i="17"/>
  <c r="AA152" i="17" s="1"/>
  <c r="Z141" i="17"/>
  <c r="Z154" i="17" s="1"/>
  <c r="Y141" i="17"/>
  <c r="Y154" i="17" s="1"/>
  <c r="X141" i="17"/>
  <c r="X152" i="17" s="1"/>
  <c r="W141" i="17"/>
  <c r="W154" i="17" s="1"/>
  <c r="V141" i="17"/>
  <c r="V154" i="17" s="1"/>
  <c r="U141" i="17"/>
  <c r="U154" i="17" s="1"/>
  <c r="T141" i="17"/>
  <c r="T152" i="17" s="1"/>
  <c r="S141" i="17"/>
  <c r="S152" i="17" s="1"/>
  <c r="R141" i="17"/>
  <c r="R154" i="17" s="1"/>
  <c r="Q141" i="17"/>
  <c r="Q154" i="17" s="1"/>
  <c r="P141" i="17"/>
  <c r="P152" i="17" s="1"/>
  <c r="O141" i="17"/>
  <c r="O154" i="17" s="1"/>
  <c r="N141" i="17"/>
  <c r="N154" i="17" s="1"/>
  <c r="M141" i="17"/>
  <c r="M154" i="17" s="1"/>
  <c r="L141" i="17"/>
  <c r="L152" i="17" s="1"/>
  <c r="K141" i="17"/>
  <c r="K152" i="17" s="1"/>
  <c r="J141" i="17"/>
  <c r="J154" i="17" s="1"/>
  <c r="I141" i="17"/>
  <c r="I154" i="17" s="1"/>
  <c r="H141" i="17"/>
  <c r="H152" i="17" s="1"/>
  <c r="G141" i="17"/>
  <c r="G154" i="17" s="1"/>
  <c r="F141" i="17"/>
  <c r="F154" i="17" s="1"/>
  <c r="E141" i="17"/>
  <c r="E154" i="17" s="1"/>
  <c r="A10" i="17"/>
  <c r="AD154" i="16"/>
  <c r="AC154" i="16"/>
  <c r="AB154" i="16"/>
  <c r="AA152" i="16"/>
  <c r="Z154" i="16"/>
  <c r="Y154" i="16"/>
  <c r="X152" i="16"/>
  <c r="W152" i="16"/>
  <c r="V154" i="16"/>
  <c r="U154" i="16"/>
  <c r="T152" i="16"/>
  <c r="S154" i="16"/>
  <c r="R154" i="16"/>
  <c r="Q154" i="16"/>
  <c r="P152" i="16"/>
  <c r="O152" i="16"/>
  <c r="N154" i="16"/>
  <c r="M154" i="16"/>
  <c r="L152" i="16"/>
  <c r="K154" i="16"/>
  <c r="J154" i="16"/>
  <c r="I154" i="16"/>
  <c r="H152" i="16"/>
  <c r="G152" i="16"/>
  <c r="F154" i="16"/>
  <c r="E154" i="16"/>
  <c r="A10" i="16"/>
  <c r="AD141" i="15"/>
  <c r="AD154" i="15" s="1"/>
  <c r="AC141" i="15"/>
  <c r="AC154" i="15" s="1"/>
  <c r="AB141" i="15"/>
  <c r="AB152" i="15" s="1"/>
  <c r="AA141" i="15"/>
  <c r="AA154" i="15" s="1"/>
  <c r="Z141" i="15"/>
  <c r="Z154" i="15" s="1"/>
  <c r="Y141" i="15"/>
  <c r="Y154" i="15" s="1"/>
  <c r="X141" i="15"/>
  <c r="X152" i="15" s="1"/>
  <c r="W141" i="15"/>
  <c r="W154" i="15" s="1"/>
  <c r="V141" i="15"/>
  <c r="V154" i="15" s="1"/>
  <c r="U141" i="15"/>
  <c r="U154" i="15" s="1"/>
  <c r="T141" i="15"/>
  <c r="T152" i="15" s="1"/>
  <c r="S141" i="15"/>
  <c r="S152" i="15" s="1"/>
  <c r="R141" i="15"/>
  <c r="R154" i="15" s="1"/>
  <c r="Q141" i="15"/>
  <c r="Q154" i="15" s="1"/>
  <c r="P141" i="15"/>
  <c r="P152" i="15" s="1"/>
  <c r="O141" i="15"/>
  <c r="O154" i="15" s="1"/>
  <c r="N141" i="15"/>
  <c r="N154" i="15" s="1"/>
  <c r="M141" i="15"/>
  <c r="M154" i="15" s="1"/>
  <c r="L141" i="15"/>
  <c r="L152" i="15" s="1"/>
  <c r="K141" i="15"/>
  <c r="K154" i="15" s="1"/>
  <c r="J141" i="15"/>
  <c r="J154" i="15" s="1"/>
  <c r="I141" i="15"/>
  <c r="I154" i="15" s="1"/>
  <c r="H141" i="15"/>
  <c r="H152" i="15" s="1"/>
  <c r="G141" i="15"/>
  <c r="G152" i="15" s="1"/>
  <c r="F141" i="15"/>
  <c r="F154" i="15" s="1"/>
  <c r="E141" i="15"/>
  <c r="E154" i="15" s="1"/>
  <c r="A10" i="15"/>
  <c r="AD141" i="14"/>
  <c r="AD154" i="14" s="1"/>
  <c r="AC141" i="14"/>
  <c r="AC154" i="14" s="1"/>
  <c r="AB141" i="14"/>
  <c r="AB152" i="14" s="1"/>
  <c r="AA141" i="14"/>
  <c r="AA152" i="14" s="1"/>
  <c r="Z141" i="14"/>
  <c r="Z154" i="14" s="1"/>
  <c r="Y141" i="14"/>
  <c r="Y154" i="14" s="1"/>
  <c r="X141" i="14"/>
  <c r="X152" i="14" s="1"/>
  <c r="W141" i="14"/>
  <c r="W152" i="14" s="1"/>
  <c r="V141" i="14"/>
  <c r="V154" i="14" s="1"/>
  <c r="U141" i="14"/>
  <c r="U154" i="14" s="1"/>
  <c r="T141" i="14"/>
  <c r="T152" i="14" s="1"/>
  <c r="S141" i="14"/>
  <c r="S152" i="14" s="1"/>
  <c r="R141" i="14"/>
  <c r="R154" i="14" s="1"/>
  <c r="Q141" i="14"/>
  <c r="Q154" i="14" s="1"/>
  <c r="P141" i="14"/>
  <c r="P152" i="14" s="1"/>
  <c r="O141" i="14"/>
  <c r="O154" i="14" s="1"/>
  <c r="N141" i="14"/>
  <c r="N154" i="14" s="1"/>
  <c r="M141" i="14"/>
  <c r="M154" i="14" s="1"/>
  <c r="L141" i="14"/>
  <c r="L152" i="14" s="1"/>
  <c r="K141" i="14"/>
  <c r="K152" i="14" s="1"/>
  <c r="J141" i="14"/>
  <c r="J154" i="14" s="1"/>
  <c r="I141" i="14"/>
  <c r="I154" i="14" s="1"/>
  <c r="H141" i="14"/>
  <c r="H152" i="14" s="1"/>
  <c r="G141" i="14"/>
  <c r="G152" i="14" s="1"/>
  <c r="F141" i="14"/>
  <c r="F154" i="14" s="1"/>
  <c r="E141" i="14"/>
  <c r="E154" i="14" s="1"/>
  <c r="A10" i="14"/>
  <c r="AD154" i="13"/>
  <c r="AC154" i="13"/>
  <c r="AB152" i="13"/>
  <c r="AA152" i="13"/>
  <c r="Z154" i="13"/>
  <c r="Y154" i="13"/>
  <c r="X152" i="13"/>
  <c r="W152" i="13"/>
  <c r="V154" i="13"/>
  <c r="U154" i="13"/>
  <c r="T152" i="13"/>
  <c r="S154" i="13"/>
  <c r="R154" i="13"/>
  <c r="Q154" i="13"/>
  <c r="P152" i="13"/>
  <c r="O152" i="13"/>
  <c r="N154" i="13"/>
  <c r="M154" i="13"/>
  <c r="L152" i="13"/>
  <c r="K154" i="13"/>
  <c r="J154" i="13"/>
  <c r="I154" i="13"/>
  <c r="H152" i="13"/>
  <c r="G152" i="13"/>
  <c r="F154" i="13"/>
  <c r="E154" i="13"/>
  <c r="A10" i="13"/>
  <c r="AD154" i="12"/>
  <c r="AC154" i="12"/>
  <c r="AB152" i="12"/>
  <c r="AA152" i="12"/>
  <c r="Z154" i="12"/>
  <c r="Y154" i="12"/>
  <c r="X152" i="12"/>
  <c r="W152" i="12"/>
  <c r="V154" i="12"/>
  <c r="U154" i="12"/>
  <c r="T152" i="12"/>
  <c r="S154" i="12"/>
  <c r="R154" i="12"/>
  <c r="Q154" i="12"/>
  <c r="P152" i="12"/>
  <c r="O152" i="12"/>
  <c r="N154" i="12"/>
  <c r="M154" i="12"/>
  <c r="L152" i="12"/>
  <c r="K152" i="12"/>
  <c r="J154" i="12"/>
  <c r="I154" i="12"/>
  <c r="H152" i="12"/>
  <c r="G154" i="12"/>
  <c r="F154" i="12"/>
  <c r="E141" i="12"/>
  <c r="E154" i="12" s="1"/>
  <c r="A10" i="12"/>
  <c r="AD154" i="11"/>
  <c r="AC154" i="11"/>
  <c r="AB152" i="11"/>
  <c r="AA152" i="11"/>
  <c r="Z154" i="11"/>
  <c r="Y154" i="11"/>
  <c r="X152" i="11"/>
  <c r="W152" i="11"/>
  <c r="V154" i="11"/>
  <c r="U154" i="11"/>
  <c r="T152" i="11"/>
  <c r="S154" i="11"/>
  <c r="R154" i="11"/>
  <c r="Q154" i="11"/>
  <c r="P152" i="11"/>
  <c r="O152" i="11"/>
  <c r="N154" i="11"/>
  <c r="M154" i="11"/>
  <c r="L152" i="11"/>
  <c r="K152" i="11"/>
  <c r="J154" i="11"/>
  <c r="I154" i="11"/>
  <c r="H152" i="11"/>
  <c r="G154" i="11"/>
  <c r="F154" i="11"/>
  <c r="E141" i="11"/>
  <c r="E154" i="11" s="1"/>
  <c r="A10" i="11"/>
  <c r="AD141" i="10"/>
  <c r="AD154" i="10" s="1"/>
  <c r="AC141" i="10"/>
  <c r="AC154" i="10" s="1"/>
  <c r="AB141" i="10"/>
  <c r="AB152" i="10" s="1"/>
  <c r="AA141" i="10"/>
  <c r="AA152" i="10" s="1"/>
  <c r="Z141" i="10"/>
  <c r="Z154" i="10" s="1"/>
  <c r="Y141" i="10"/>
  <c r="Y154" i="10" s="1"/>
  <c r="X141" i="10"/>
  <c r="X152" i="10" s="1"/>
  <c r="W141" i="10"/>
  <c r="W152" i="10" s="1"/>
  <c r="V141" i="10"/>
  <c r="V154" i="10" s="1"/>
  <c r="U141" i="10"/>
  <c r="U154" i="10" s="1"/>
  <c r="T141" i="10"/>
  <c r="T152" i="10" s="1"/>
  <c r="S141" i="10"/>
  <c r="S152" i="10" s="1"/>
  <c r="R141" i="10"/>
  <c r="R154" i="10" s="1"/>
  <c r="Q141" i="10"/>
  <c r="Q154" i="10" s="1"/>
  <c r="P141" i="10"/>
  <c r="P152" i="10" s="1"/>
  <c r="O141" i="10"/>
  <c r="O152" i="10" s="1"/>
  <c r="N141" i="10"/>
  <c r="N154" i="10" s="1"/>
  <c r="M141" i="10"/>
  <c r="M154" i="10" s="1"/>
  <c r="L141" i="10"/>
  <c r="L152" i="10" s="1"/>
  <c r="K141" i="10"/>
  <c r="K152" i="10" s="1"/>
  <c r="J141" i="10"/>
  <c r="J154" i="10" s="1"/>
  <c r="I141" i="10"/>
  <c r="I154" i="10" s="1"/>
  <c r="H141" i="10"/>
  <c r="H152" i="10" s="1"/>
  <c r="G141" i="10"/>
  <c r="G152" i="10" s="1"/>
  <c r="F141" i="10"/>
  <c r="F154" i="10" s="1"/>
  <c r="E141" i="10"/>
  <c r="E154" i="10" s="1"/>
  <c r="A10" i="10"/>
  <c r="AD154" i="9"/>
  <c r="AC154" i="9"/>
  <c r="AB152" i="9"/>
  <c r="AA152" i="9"/>
  <c r="Z154" i="9"/>
  <c r="Y154" i="9"/>
  <c r="X152" i="9"/>
  <c r="W154" i="9"/>
  <c r="V154" i="9"/>
  <c r="U154" i="9"/>
  <c r="T152" i="9"/>
  <c r="S152" i="9"/>
  <c r="R154" i="9"/>
  <c r="Q154" i="9"/>
  <c r="P152" i="9"/>
  <c r="O152" i="9"/>
  <c r="N154" i="9"/>
  <c r="M154" i="9"/>
  <c r="L152" i="9"/>
  <c r="K152" i="9"/>
  <c r="J154" i="9"/>
  <c r="I154" i="9"/>
  <c r="H152" i="9"/>
  <c r="G154" i="9"/>
  <c r="F154" i="9"/>
  <c r="E154" i="9"/>
  <c r="A10" i="9"/>
  <c r="AD141" i="8"/>
  <c r="AD154" i="8" s="1"/>
  <c r="AC141" i="8"/>
  <c r="AC154" i="8" s="1"/>
  <c r="AB141" i="8"/>
  <c r="AB152" i="8" s="1"/>
  <c r="AA141" i="8"/>
  <c r="AA152" i="8" s="1"/>
  <c r="Z141" i="8"/>
  <c r="Z154" i="8" s="1"/>
  <c r="Y141" i="8"/>
  <c r="Y154" i="8" s="1"/>
  <c r="X141" i="8"/>
  <c r="X152" i="8" s="1"/>
  <c r="W141" i="8"/>
  <c r="W154" i="8" s="1"/>
  <c r="V141" i="8"/>
  <c r="V154" i="8" s="1"/>
  <c r="U141" i="8"/>
  <c r="U154" i="8" s="1"/>
  <c r="T141" i="8"/>
  <c r="T152" i="8" s="1"/>
  <c r="S141" i="8"/>
  <c r="S152" i="8" s="1"/>
  <c r="R141" i="8"/>
  <c r="R154" i="8" s="1"/>
  <c r="Q141" i="8"/>
  <c r="Q154" i="8" s="1"/>
  <c r="P141" i="8"/>
  <c r="P152" i="8" s="1"/>
  <c r="O141" i="8"/>
  <c r="O154" i="8" s="1"/>
  <c r="N141" i="8"/>
  <c r="N154" i="8" s="1"/>
  <c r="M141" i="8"/>
  <c r="M154" i="8" s="1"/>
  <c r="L141" i="8"/>
  <c r="L152" i="8" s="1"/>
  <c r="K141" i="8"/>
  <c r="K152" i="8" s="1"/>
  <c r="J141" i="8"/>
  <c r="J154" i="8" s="1"/>
  <c r="I141" i="8"/>
  <c r="I154" i="8" s="1"/>
  <c r="H141" i="8"/>
  <c r="H152" i="8" s="1"/>
  <c r="G141" i="8"/>
  <c r="G152" i="8" s="1"/>
  <c r="F141" i="8"/>
  <c r="F154" i="8" s="1"/>
  <c r="E141" i="8"/>
  <c r="E154" i="8" s="1"/>
  <c r="A10" i="8"/>
  <c r="AD154" i="7"/>
  <c r="AC154" i="7"/>
  <c r="AB152" i="7"/>
  <c r="AA152" i="7"/>
  <c r="Z154" i="7"/>
  <c r="Y154" i="7"/>
  <c r="X152" i="7"/>
  <c r="W152" i="7"/>
  <c r="V154" i="7"/>
  <c r="U154" i="7"/>
  <c r="T152" i="7"/>
  <c r="S154" i="7"/>
  <c r="R154" i="7"/>
  <c r="Q154" i="7"/>
  <c r="P152" i="7"/>
  <c r="O152" i="7"/>
  <c r="N154" i="7"/>
  <c r="M154" i="7"/>
  <c r="L152" i="7"/>
  <c r="K154" i="7"/>
  <c r="J154" i="7"/>
  <c r="I154" i="7"/>
  <c r="H152" i="7"/>
  <c r="G152" i="7"/>
  <c r="F154" i="7"/>
  <c r="E154" i="7"/>
  <c r="A10" i="7"/>
  <c r="AD154" i="6"/>
  <c r="AC154" i="6"/>
  <c r="AB152" i="6"/>
  <c r="AA152" i="6"/>
  <c r="Z154" i="6"/>
  <c r="Y154" i="6"/>
  <c r="X152" i="6"/>
  <c r="W152" i="6"/>
  <c r="V154" i="6"/>
  <c r="U154" i="6"/>
  <c r="T152" i="6"/>
  <c r="S152" i="6"/>
  <c r="R154" i="6"/>
  <c r="Q154" i="6"/>
  <c r="P154" i="6"/>
  <c r="O152" i="6"/>
  <c r="N154" i="6"/>
  <c r="M154" i="6"/>
  <c r="L154" i="6"/>
  <c r="K152" i="6"/>
  <c r="J154" i="6"/>
  <c r="I154" i="6"/>
  <c r="H154" i="6"/>
  <c r="G152" i="6"/>
  <c r="F154" i="6"/>
  <c r="E154" i="6"/>
  <c r="A10" i="6"/>
  <c r="AD154" i="5"/>
  <c r="AC154" i="5"/>
  <c r="AB152" i="5"/>
  <c r="AA154" i="5"/>
  <c r="Z154" i="5"/>
  <c r="Y154" i="5"/>
  <c r="X152" i="5"/>
  <c r="W152" i="5"/>
  <c r="V154" i="5"/>
  <c r="U154" i="5"/>
  <c r="T152" i="5"/>
  <c r="S152" i="5"/>
  <c r="R154" i="5"/>
  <c r="Q154" i="5"/>
  <c r="P152" i="5"/>
  <c r="O152" i="5"/>
  <c r="N154" i="5"/>
  <c r="M154" i="5"/>
  <c r="L152" i="5"/>
  <c r="K154" i="5"/>
  <c r="J154" i="5"/>
  <c r="I154" i="5"/>
  <c r="H152" i="5"/>
  <c r="G152" i="5"/>
  <c r="F154" i="5"/>
  <c r="E154" i="5"/>
  <c r="A10" i="5"/>
  <c r="AD154" i="4"/>
  <c r="AC154" i="4"/>
  <c r="AB152" i="4"/>
  <c r="AA154" i="4"/>
  <c r="Z154" i="4"/>
  <c r="Y154" i="4"/>
  <c r="X152" i="4"/>
  <c r="W154" i="4"/>
  <c r="V154" i="4"/>
  <c r="U154" i="4"/>
  <c r="T152" i="4"/>
  <c r="S154" i="4"/>
  <c r="R154" i="4"/>
  <c r="Q154" i="4"/>
  <c r="P152" i="4"/>
  <c r="O154" i="4"/>
  <c r="N154" i="4"/>
  <c r="M154" i="4"/>
  <c r="L152" i="4"/>
  <c r="K152" i="4"/>
  <c r="J154" i="4"/>
  <c r="I154" i="4"/>
  <c r="H152" i="4"/>
  <c r="G154" i="4"/>
  <c r="F154" i="4"/>
  <c r="E154" i="4"/>
  <c r="A10" i="4"/>
  <c r="V152" i="25" l="1"/>
  <c r="E152" i="31"/>
  <c r="Z152" i="32"/>
  <c r="F152" i="33"/>
  <c r="M152" i="34"/>
  <c r="Y152" i="39"/>
  <c r="Y152" i="18"/>
  <c r="Q152" i="19"/>
  <c r="F152" i="20"/>
  <c r="F152" i="21"/>
  <c r="V152" i="21"/>
  <c r="AC152" i="15"/>
  <c r="Y152" i="30"/>
  <c r="F152" i="25"/>
  <c r="I152" i="28"/>
  <c r="U152" i="41"/>
  <c r="M152" i="37"/>
  <c r="E152" i="12"/>
  <c r="I152" i="12"/>
  <c r="E152" i="17"/>
  <c r="AB152" i="16"/>
  <c r="I152" i="9"/>
  <c r="I152" i="7"/>
  <c r="Y152" i="7"/>
  <c r="L152" i="6"/>
  <c r="Y152" i="5"/>
  <c r="E152" i="41"/>
  <c r="E152" i="39"/>
  <c r="I152" i="39"/>
  <c r="U152" i="39"/>
  <c r="U152" i="37"/>
  <c r="AC152" i="37"/>
  <c r="E152" i="37"/>
  <c r="I152" i="36"/>
  <c r="Y152" i="36"/>
  <c r="Q152" i="35"/>
  <c r="U152" i="34"/>
  <c r="AC152" i="34"/>
  <c r="E152" i="34"/>
  <c r="N152" i="33"/>
  <c r="V152" i="33"/>
  <c r="AD152" i="33"/>
  <c r="I152" i="32"/>
  <c r="Y152" i="32"/>
  <c r="Q152" i="31"/>
  <c r="U152" i="31"/>
  <c r="I152" i="30"/>
  <c r="E152" i="29"/>
  <c r="Q152" i="29"/>
  <c r="U152" i="29"/>
  <c r="Y152" i="28"/>
  <c r="U152" i="26"/>
  <c r="E152" i="26"/>
  <c r="Q152" i="26"/>
  <c r="M152" i="25"/>
  <c r="AC152" i="25"/>
  <c r="N152" i="25"/>
  <c r="AD152" i="25"/>
  <c r="E152" i="25"/>
  <c r="U152" i="25"/>
  <c r="AC152" i="24"/>
  <c r="E152" i="24"/>
  <c r="U152" i="24"/>
  <c r="M152" i="24"/>
  <c r="M152" i="21"/>
  <c r="AC152" i="21"/>
  <c r="N152" i="21"/>
  <c r="AD152" i="21"/>
  <c r="E152" i="21"/>
  <c r="U152" i="21"/>
  <c r="N152" i="20"/>
  <c r="V152" i="20"/>
  <c r="AD152" i="20"/>
  <c r="I152" i="18"/>
  <c r="M152" i="17"/>
  <c r="U152" i="17"/>
  <c r="AC152" i="17"/>
  <c r="E152" i="15"/>
  <c r="M152" i="15"/>
  <c r="U152" i="15"/>
  <c r="M152" i="14"/>
  <c r="AC152" i="14"/>
  <c r="N152" i="14"/>
  <c r="AD152" i="14"/>
  <c r="E152" i="14"/>
  <c r="U152" i="14"/>
  <c r="F152" i="14"/>
  <c r="V152" i="14"/>
  <c r="Q152" i="8"/>
  <c r="E152" i="8"/>
  <c r="Y152" i="8"/>
  <c r="U152" i="8"/>
  <c r="I152" i="8"/>
  <c r="U152" i="12"/>
  <c r="Y152" i="12"/>
  <c r="U152" i="10"/>
  <c r="AC152" i="10"/>
  <c r="E152" i="10"/>
  <c r="M152" i="10"/>
  <c r="Y152" i="9"/>
  <c r="E152" i="5"/>
  <c r="I152" i="5"/>
  <c r="U152" i="5"/>
  <c r="Y152" i="42"/>
  <c r="J152" i="42"/>
  <c r="R152" i="42"/>
  <c r="Z152" i="42"/>
  <c r="Q152" i="42"/>
  <c r="E152" i="42"/>
  <c r="M152" i="42"/>
  <c r="U152" i="42"/>
  <c r="AC152" i="42"/>
  <c r="I152" i="42"/>
  <c r="F152" i="42"/>
  <c r="N152" i="42"/>
  <c r="V152" i="42"/>
  <c r="AD152" i="42"/>
  <c r="I152" i="41"/>
  <c r="Y152" i="41"/>
  <c r="M152" i="41"/>
  <c r="AC152" i="41"/>
  <c r="Q152" i="41"/>
  <c r="M152" i="40"/>
  <c r="Q152" i="40"/>
  <c r="E152" i="40"/>
  <c r="U152" i="40"/>
  <c r="AC152" i="40"/>
  <c r="I152" i="40"/>
  <c r="Y152" i="40"/>
  <c r="M152" i="39"/>
  <c r="AC152" i="39"/>
  <c r="Q152" i="39"/>
  <c r="AC152" i="38"/>
  <c r="E152" i="38"/>
  <c r="U152" i="38"/>
  <c r="M152" i="38"/>
  <c r="Q152" i="38"/>
  <c r="I152" i="38"/>
  <c r="Y152" i="38"/>
  <c r="R152" i="37"/>
  <c r="F152" i="37"/>
  <c r="N152" i="37"/>
  <c r="V152" i="37"/>
  <c r="AD152" i="37"/>
  <c r="J152" i="37"/>
  <c r="Z152" i="37"/>
  <c r="I152" i="37"/>
  <c r="Q152" i="37"/>
  <c r="Y152" i="37"/>
  <c r="M152" i="36"/>
  <c r="Q152" i="36"/>
  <c r="AC152" i="36"/>
  <c r="E152" i="36"/>
  <c r="U152" i="36"/>
  <c r="E152" i="35"/>
  <c r="U152" i="35"/>
  <c r="I152" i="35"/>
  <c r="Y152" i="35"/>
  <c r="M152" i="35"/>
  <c r="AC152" i="35"/>
  <c r="F152" i="34"/>
  <c r="N152" i="34"/>
  <c r="V152" i="34"/>
  <c r="AD152" i="34"/>
  <c r="I152" i="34"/>
  <c r="Q152" i="34"/>
  <c r="Y152" i="34"/>
  <c r="J152" i="34"/>
  <c r="R152" i="34"/>
  <c r="Z152" i="34"/>
  <c r="I152" i="33"/>
  <c r="Q152" i="33"/>
  <c r="Y152" i="33"/>
  <c r="J152" i="33"/>
  <c r="R152" i="33"/>
  <c r="Z152" i="33"/>
  <c r="E152" i="33"/>
  <c r="M152" i="33"/>
  <c r="U152" i="33"/>
  <c r="AC152" i="33"/>
  <c r="M152" i="32"/>
  <c r="Q152" i="32"/>
  <c r="AC152" i="32"/>
  <c r="E152" i="32"/>
  <c r="U152" i="32"/>
  <c r="AD152" i="32"/>
  <c r="I152" i="31"/>
  <c r="Y152" i="31"/>
  <c r="M152" i="31"/>
  <c r="AC152" i="31"/>
  <c r="M152" i="30"/>
  <c r="Q152" i="30"/>
  <c r="AC152" i="30"/>
  <c r="E152" i="30"/>
  <c r="U152" i="30"/>
  <c r="I152" i="29"/>
  <c r="Y152" i="29"/>
  <c r="M152" i="29"/>
  <c r="AC152" i="29"/>
  <c r="M152" i="28"/>
  <c r="Q152" i="28"/>
  <c r="AC152" i="28"/>
  <c r="E152" i="28"/>
  <c r="U152" i="28"/>
  <c r="I152" i="26"/>
  <c r="Y152" i="26"/>
  <c r="M152" i="26"/>
  <c r="AC152" i="26"/>
  <c r="I152" i="25"/>
  <c r="Q152" i="25"/>
  <c r="Y152" i="25"/>
  <c r="J152" i="25"/>
  <c r="R152" i="25"/>
  <c r="Z152" i="25"/>
  <c r="H152" i="24"/>
  <c r="P152" i="24"/>
  <c r="X152" i="24"/>
  <c r="I152" i="24"/>
  <c r="Q152" i="24"/>
  <c r="Y152" i="24"/>
  <c r="L152" i="24"/>
  <c r="T152" i="24"/>
  <c r="AB152" i="24"/>
  <c r="M152" i="23"/>
  <c r="E152" i="23"/>
  <c r="U152" i="23"/>
  <c r="AC152" i="23"/>
  <c r="Q152" i="23"/>
  <c r="I152" i="23"/>
  <c r="Y152" i="23"/>
  <c r="R152" i="22"/>
  <c r="E152" i="22"/>
  <c r="M152" i="22"/>
  <c r="U152" i="22"/>
  <c r="AC152" i="22"/>
  <c r="Z152" i="22"/>
  <c r="F152" i="22"/>
  <c r="N152" i="22"/>
  <c r="V152" i="22"/>
  <c r="AD152" i="22"/>
  <c r="J152" i="22"/>
  <c r="I152" i="22"/>
  <c r="Q152" i="22"/>
  <c r="Y152" i="22"/>
  <c r="I152" i="21"/>
  <c r="Q152" i="21"/>
  <c r="Y152" i="21"/>
  <c r="J152" i="21"/>
  <c r="R152" i="21"/>
  <c r="Z152" i="21"/>
  <c r="I152" i="20"/>
  <c r="Q152" i="20"/>
  <c r="Y152" i="20"/>
  <c r="J152" i="20"/>
  <c r="R152" i="20"/>
  <c r="Z152" i="20"/>
  <c r="E152" i="20"/>
  <c r="M152" i="20"/>
  <c r="U152" i="20"/>
  <c r="AC152" i="20"/>
  <c r="E152" i="19"/>
  <c r="U152" i="19"/>
  <c r="I152" i="19"/>
  <c r="Y152" i="19"/>
  <c r="M152" i="19"/>
  <c r="AC152" i="19"/>
  <c r="M152" i="18"/>
  <c r="Q152" i="18"/>
  <c r="AC152" i="18"/>
  <c r="E152" i="18"/>
  <c r="U152" i="18"/>
  <c r="Z152" i="17"/>
  <c r="AD152" i="17"/>
  <c r="J152" i="17"/>
  <c r="R152" i="17"/>
  <c r="F152" i="17"/>
  <c r="N152" i="17"/>
  <c r="V152" i="17"/>
  <c r="I152" i="17"/>
  <c r="Q152" i="17"/>
  <c r="Y152" i="17"/>
  <c r="X154" i="17"/>
  <c r="M152" i="16"/>
  <c r="AC152" i="16"/>
  <c r="E152" i="16"/>
  <c r="U152" i="16"/>
  <c r="Q152" i="16"/>
  <c r="I152" i="16"/>
  <c r="Y152" i="16"/>
  <c r="Z152" i="15"/>
  <c r="F152" i="15"/>
  <c r="N152" i="15"/>
  <c r="V152" i="15"/>
  <c r="AD152" i="15"/>
  <c r="J152" i="15"/>
  <c r="R152" i="15"/>
  <c r="I152" i="15"/>
  <c r="Q152" i="15"/>
  <c r="Y152" i="15"/>
  <c r="I152" i="14"/>
  <c r="Q152" i="14"/>
  <c r="Y152" i="14"/>
  <c r="J152" i="14"/>
  <c r="R152" i="14"/>
  <c r="Z152" i="14"/>
  <c r="M152" i="13"/>
  <c r="Q152" i="13"/>
  <c r="E152" i="13"/>
  <c r="U152" i="13"/>
  <c r="AC152" i="13"/>
  <c r="I152" i="13"/>
  <c r="Y152" i="13"/>
  <c r="M152" i="12"/>
  <c r="AC152" i="12"/>
  <c r="Q152" i="12"/>
  <c r="M152" i="11"/>
  <c r="AC152" i="11"/>
  <c r="Q152" i="11"/>
  <c r="E152" i="11"/>
  <c r="U152" i="11"/>
  <c r="I152" i="11"/>
  <c r="Y152" i="11"/>
  <c r="J152" i="10"/>
  <c r="Z152" i="10"/>
  <c r="F152" i="10"/>
  <c r="N152" i="10"/>
  <c r="V152" i="10"/>
  <c r="AD152" i="10"/>
  <c r="R152" i="10"/>
  <c r="I152" i="10"/>
  <c r="Q152" i="10"/>
  <c r="Y152" i="10"/>
  <c r="M152" i="9"/>
  <c r="AC152" i="9"/>
  <c r="Q152" i="9"/>
  <c r="E152" i="9"/>
  <c r="U152" i="9"/>
  <c r="M152" i="8"/>
  <c r="AC152" i="8"/>
  <c r="AC152" i="7"/>
  <c r="Q152" i="7"/>
  <c r="M152" i="7"/>
  <c r="E152" i="7"/>
  <c r="U152" i="7"/>
  <c r="I152" i="6"/>
  <c r="M152" i="6"/>
  <c r="Q152" i="6"/>
  <c r="U152" i="6"/>
  <c r="E152" i="6"/>
  <c r="Y152" i="6"/>
  <c r="H152" i="6"/>
  <c r="P152" i="6"/>
  <c r="AC152" i="6"/>
  <c r="M152" i="5"/>
  <c r="AC152" i="5"/>
  <c r="Q152" i="5"/>
  <c r="Y152" i="4"/>
  <c r="J152" i="4"/>
  <c r="R152" i="4"/>
  <c r="Z152" i="4"/>
  <c r="Q152" i="4"/>
  <c r="E152" i="4"/>
  <c r="M152" i="4"/>
  <c r="U152" i="4"/>
  <c r="AC152" i="4"/>
  <c r="I152" i="4"/>
  <c r="F152" i="4"/>
  <c r="N152" i="4"/>
  <c r="V152" i="4"/>
  <c r="AD152" i="4"/>
  <c r="G154" i="42"/>
  <c r="K154" i="42"/>
  <c r="O154" i="42"/>
  <c r="S154" i="42"/>
  <c r="W154" i="42"/>
  <c r="AA154" i="42"/>
  <c r="H154" i="42"/>
  <c r="L154" i="42"/>
  <c r="P154" i="42"/>
  <c r="T154" i="42"/>
  <c r="X154" i="42"/>
  <c r="AB154" i="42"/>
  <c r="G154" i="41"/>
  <c r="AA154" i="41"/>
  <c r="F152" i="41"/>
  <c r="J152" i="41"/>
  <c r="N152" i="41"/>
  <c r="R152" i="41"/>
  <c r="V152" i="41"/>
  <c r="Z152" i="41"/>
  <c r="AD152" i="41"/>
  <c r="H154" i="41"/>
  <c r="L154" i="41"/>
  <c r="P154" i="41"/>
  <c r="T154" i="41"/>
  <c r="X154" i="41"/>
  <c r="AB154" i="41"/>
  <c r="K154" i="41"/>
  <c r="W154" i="41"/>
  <c r="O152" i="41"/>
  <c r="S152" i="41"/>
  <c r="O154" i="40"/>
  <c r="AA154" i="40"/>
  <c r="F152" i="40"/>
  <c r="J152" i="40"/>
  <c r="N152" i="40"/>
  <c r="R152" i="40"/>
  <c r="V152" i="40"/>
  <c r="Z152" i="40"/>
  <c r="AD152" i="40"/>
  <c r="H154" i="40"/>
  <c r="L154" i="40"/>
  <c r="P154" i="40"/>
  <c r="T154" i="40"/>
  <c r="X154" i="40"/>
  <c r="AB154" i="40"/>
  <c r="K154" i="40"/>
  <c r="W154" i="40"/>
  <c r="G152" i="40"/>
  <c r="S152" i="40"/>
  <c r="O154" i="39"/>
  <c r="AA154" i="39"/>
  <c r="F152" i="39"/>
  <c r="J152" i="39"/>
  <c r="N152" i="39"/>
  <c r="R152" i="39"/>
  <c r="V152" i="39"/>
  <c r="Z152" i="39"/>
  <c r="AD152" i="39"/>
  <c r="H154" i="39"/>
  <c r="L154" i="39"/>
  <c r="P154" i="39"/>
  <c r="T154" i="39"/>
  <c r="X154" i="39"/>
  <c r="AB154" i="39"/>
  <c r="K154" i="39"/>
  <c r="W154" i="39"/>
  <c r="G152" i="39"/>
  <c r="S152" i="39"/>
  <c r="K154" i="38"/>
  <c r="AA154" i="38"/>
  <c r="F152" i="38"/>
  <c r="J152" i="38"/>
  <c r="N152" i="38"/>
  <c r="R152" i="38"/>
  <c r="V152" i="38"/>
  <c r="Z152" i="38"/>
  <c r="AD152" i="38"/>
  <c r="H154" i="38"/>
  <c r="L154" i="38"/>
  <c r="P154" i="38"/>
  <c r="T154" i="38"/>
  <c r="X154" i="38"/>
  <c r="AB154" i="38"/>
  <c r="G154" i="38"/>
  <c r="W154" i="38"/>
  <c r="O152" i="38"/>
  <c r="S152" i="38"/>
  <c r="W154" i="37"/>
  <c r="K154" i="37"/>
  <c r="O154" i="37"/>
  <c r="AA154" i="37"/>
  <c r="H154" i="37"/>
  <c r="P154" i="37"/>
  <c r="X154" i="37"/>
  <c r="G152" i="37"/>
  <c r="S152" i="37"/>
  <c r="L154" i="37"/>
  <c r="T154" i="37"/>
  <c r="AB154" i="37"/>
  <c r="O154" i="36"/>
  <c r="AA154" i="36"/>
  <c r="F152" i="36"/>
  <c r="J152" i="36"/>
  <c r="N152" i="36"/>
  <c r="R152" i="36"/>
  <c r="V152" i="36"/>
  <c r="Z152" i="36"/>
  <c r="AD152" i="36"/>
  <c r="H154" i="36"/>
  <c r="L154" i="36"/>
  <c r="P154" i="36"/>
  <c r="T154" i="36"/>
  <c r="X154" i="36"/>
  <c r="AB154" i="36"/>
  <c r="K154" i="36"/>
  <c r="W154" i="36"/>
  <c r="G152" i="36"/>
  <c r="S152" i="36"/>
  <c r="O154" i="35"/>
  <c r="AA154" i="35"/>
  <c r="F152" i="35"/>
  <c r="J152" i="35"/>
  <c r="N152" i="35"/>
  <c r="R152" i="35"/>
  <c r="V152" i="35"/>
  <c r="Z152" i="35"/>
  <c r="AD152" i="35"/>
  <c r="H154" i="35"/>
  <c r="L154" i="35"/>
  <c r="P154" i="35"/>
  <c r="T154" i="35"/>
  <c r="X154" i="35"/>
  <c r="AB154" i="35"/>
  <c r="K154" i="35"/>
  <c r="W154" i="35"/>
  <c r="G152" i="35"/>
  <c r="S152" i="35"/>
  <c r="S154" i="34"/>
  <c r="L154" i="34"/>
  <c r="T154" i="34"/>
  <c r="AB154" i="34"/>
  <c r="G152" i="34"/>
  <c r="K152" i="34"/>
  <c r="O152" i="34"/>
  <c r="W152" i="34"/>
  <c r="AA152" i="34"/>
  <c r="H154" i="34"/>
  <c r="P154" i="34"/>
  <c r="X154" i="34"/>
  <c r="W154" i="33"/>
  <c r="O154" i="33"/>
  <c r="H154" i="33"/>
  <c r="P154" i="33"/>
  <c r="X154" i="33"/>
  <c r="G152" i="33"/>
  <c r="K152" i="33"/>
  <c r="S152" i="33"/>
  <c r="AA152" i="33"/>
  <c r="L154" i="33"/>
  <c r="T154" i="33"/>
  <c r="AB154" i="33"/>
  <c r="O154" i="32"/>
  <c r="AA154" i="32"/>
  <c r="F152" i="32"/>
  <c r="J152" i="32"/>
  <c r="N152" i="32"/>
  <c r="R152" i="32"/>
  <c r="V152" i="32"/>
  <c r="H154" i="32"/>
  <c r="L154" i="32"/>
  <c r="P154" i="32"/>
  <c r="T154" i="32"/>
  <c r="X154" i="32"/>
  <c r="AB154" i="32"/>
  <c r="K154" i="32"/>
  <c r="W154" i="32"/>
  <c r="G152" i="32"/>
  <c r="S152" i="32"/>
  <c r="G154" i="31"/>
  <c r="AA154" i="31"/>
  <c r="F152" i="31"/>
  <c r="J152" i="31"/>
  <c r="N152" i="31"/>
  <c r="R152" i="31"/>
  <c r="V152" i="31"/>
  <c r="Z152" i="31"/>
  <c r="AD152" i="31"/>
  <c r="H154" i="31"/>
  <c r="L154" i="31"/>
  <c r="P154" i="31"/>
  <c r="T154" i="31"/>
  <c r="X154" i="31"/>
  <c r="AB154" i="31"/>
  <c r="K154" i="31"/>
  <c r="W154" i="31"/>
  <c r="O152" i="31"/>
  <c r="S152" i="31"/>
  <c r="G154" i="30"/>
  <c r="AA154" i="30"/>
  <c r="F152" i="30"/>
  <c r="J152" i="30"/>
  <c r="N152" i="30"/>
  <c r="R152" i="30"/>
  <c r="V152" i="30"/>
  <c r="Z152" i="30"/>
  <c r="AD152" i="30"/>
  <c r="H154" i="30"/>
  <c r="L154" i="30"/>
  <c r="P154" i="30"/>
  <c r="T154" i="30"/>
  <c r="X154" i="30"/>
  <c r="AB154" i="30"/>
  <c r="K154" i="30"/>
  <c r="W154" i="30"/>
  <c r="O152" i="30"/>
  <c r="S152" i="30"/>
  <c r="G154" i="29"/>
  <c r="AA154" i="29"/>
  <c r="F152" i="29"/>
  <c r="J152" i="29"/>
  <c r="N152" i="29"/>
  <c r="R152" i="29"/>
  <c r="V152" i="29"/>
  <c r="Z152" i="29"/>
  <c r="AD152" i="29"/>
  <c r="H154" i="29"/>
  <c r="L154" i="29"/>
  <c r="P154" i="29"/>
  <c r="T154" i="29"/>
  <c r="X154" i="29"/>
  <c r="AB154" i="29"/>
  <c r="O154" i="29"/>
  <c r="W154" i="29"/>
  <c r="K152" i="29"/>
  <c r="S152" i="29"/>
  <c r="F152" i="28"/>
  <c r="J152" i="28"/>
  <c r="N152" i="28"/>
  <c r="R152" i="28"/>
  <c r="V152" i="28"/>
  <c r="Z152" i="28"/>
  <c r="AD152" i="28"/>
  <c r="H154" i="28"/>
  <c r="L154" i="28"/>
  <c r="P154" i="28"/>
  <c r="T154" i="28"/>
  <c r="X154" i="28"/>
  <c r="AB154" i="28"/>
  <c r="G154" i="28"/>
  <c r="O154" i="28"/>
  <c r="AA154" i="28"/>
  <c r="K152" i="28"/>
  <c r="S152" i="28"/>
  <c r="W152" i="28"/>
  <c r="G154" i="26"/>
  <c r="AA154" i="26"/>
  <c r="F152" i="26"/>
  <c r="J152" i="26"/>
  <c r="N152" i="26"/>
  <c r="R152" i="26"/>
  <c r="V152" i="26"/>
  <c r="Z152" i="26"/>
  <c r="AD152" i="26"/>
  <c r="H154" i="26"/>
  <c r="L154" i="26"/>
  <c r="P154" i="26"/>
  <c r="T154" i="26"/>
  <c r="X154" i="26"/>
  <c r="AB154" i="26"/>
  <c r="O154" i="26"/>
  <c r="W154" i="26"/>
  <c r="K152" i="26"/>
  <c r="S152" i="26"/>
  <c r="L154" i="25"/>
  <c r="T154" i="25"/>
  <c r="AB154" i="25"/>
  <c r="G152" i="25"/>
  <c r="K152" i="25"/>
  <c r="O152" i="25"/>
  <c r="S152" i="25"/>
  <c r="W152" i="25"/>
  <c r="AA152" i="25"/>
  <c r="H154" i="25"/>
  <c r="P154" i="25"/>
  <c r="X154" i="25"/>
  <c r="J154" i="24"/>
  <c r="R154" i="24"/>
  <c r="Z154" i="24"/>
  <c r="K154" i="24"/>
  <c r="AA154" i="24"/>
  <c r="F152" i="24"/>
  <c r="N152" i="24"/>
  <c r="V152" i="24"/>
  <c r="AD152" i="24"/>
  <c r="G154" i="24"/>
  <c r="O154" i="24"/>
  <c r="S154" i="24"/>
  <c r="W154" i="24"/>
  <c r="G154" i="23"/>
  <c r="AA154" i="23"/>
  <c r="F152" i="23"/>
  <c r="J152" i="23"/>
  <c r="N152" i="23"/>
  <c r="R152" i="23"/>
  <c r="V152" i="23"/>
  <c r="Z152" i="23"/>
  <c r="AD152" i="23"/>
  <c r="H154" i="23"/>
  <c r="L154" i="23"/>
  <c r="P154" i="23"/>
  <c r="T154" i="23"/>
  <c r="X154" i="23"/>
  <c r="AB154" i="23"/>
  <c r="K154" i="23"/>
  <c r="W154" i="23"/>
  <c r="O152" i="23"/>
  <c r="S152" i="23"/>
  <c r="G154" i="22"/>
  <c r="S154" i="22"/>
  <c r="L154" i="22"/>
  <c r="T154" i="22"/>
  <c r="AB154" i="22"/>
  <c r="K152" i="22"/>
  <c r="O152" i="22"/>
  <c r="W152" i="22"/>
  <c r="AA152" i="22"/>
  <c r="H154" i="22"/>
  <c r="P154" i="22"/>
  <c r="X154" i="22"/>
  <c r="G154" i="21"/>
  <c r="S154" i="21"/>
  <c r="H154" i="21"/>
  <c r="P154" i="21"/>
  <c r="AB154" i="21"/>
  <c r="K152" i="21"/>
  <c r="O152" i="21"/>
  <c r="W152" i="21"/>
  <c r="AA152" i="21"/>
  <c r="L154" i="21"/>
  <c r="T154" i="21"/>
  <c r="X154" i="21"/>
  <c r="K154" i="20"/>
  <c r="S154" i="20"/>
  <c r="L154" i="20"/>
  <c r="P154" i="20"/>
  <c r="T154" i="20"/>
  <c r="X154" i="20"/>
  <c r="G152" i="20"/>
  <c r="O152" i="20"/>
  <c r="W152" i="20"/>
  <c r="AA152" i="20"/>
  <c r="H154" i="20"/>
  <c r="AB154" i="20"/>
  <c r="G154" i="19"/>
  <c r="AA154" i="19"/>
  <c r="F152" i="19"/>
  <c r="J152" i="19"/>
  <c r="N152" i="19"/>
  <c r="R152" i="19"/>
  <c r="V152" i="19"/>
  <c r="Z152" i="19"/>
  <c r="AD152" i="19"/>
  <c r="H154" i="19"/>
  <c r="L154" i="19"/>
  <c r="P154" i="19"/>
  <c r="T154" i="19"/>
  <c r="X154" i="19"/>
  <c r="AB154" i="19"/>
  <c r="O154" i="19"/>
  <c r="W154" i="19"/>
  <c r="K152" i="19"/>
  <c r="S152" i="19"/>
  <c r="G154" i="18"/>
  <c r="AA154" i="18"/>
  <c r="F152" i="18"/>
  <c r="J152" i="18"/>
  <c r="N152" i="18"/>
  <c r="R152" i="18"/>
  <c r="V152" i="18"/>
  <c r="Z152" i="18"/>
  <c r="AD152" i="18"/>
  <c r="H154" i="18"/>
  <c r="L154" i="18"/>
  <c r="P154" i="18"/>
  <c r="T154" i="18"/>
  <c r="X154" i="18"/>
  <c r="AB154" i="18"/>
  <c r="K154" i="18"/>
  <c r="W154" i="18"/>
  <c r="O152" i="18"/>
  <c r="S152" i="18"/>
  <c r="K154" i="17"/>
  <c r="S154" i="17"/>
  <c r="AA154" i="17"/>
  <c r="H154" i="17"/>
  <c r="L154" i="17"/>
  <c r="P154" i="17"/>
  <c r="T154" i="17"/>
  <c r="AB154" i="17"/>
  <c r="G152" i="17"/>
  <c r="O152" i="17"/>
  <c r="W152" i="17"/>
  <c r="G154" i="16"/>
  <c r="AA154" i="16"/>
  <c r="F152" i="16"/>
  <c r="J152" i="16"/>
  <c r="N152" i="16"/>
  <c r="R152" i="16"/>
  <c r="V152" i="16"/>
  <c r="Z152" i="16"/>
  <c r="AD152" i="16"/>
  <c r="H154" i="16"/>
  <c r="L154" i="16"/>
  <c r="P154" i="16"/>
  <c r="T154" i="16"/>
  <c r="X154" i="16"/>
  <c r="O154" i="16"/>
  <c r="W154" i="16"/>
  <c r="K152" i="16"/>
  <c r="S152" i="16"/>
  <c r="G154" i="15"/>
  <c r="S154" i="15"/>
  <c r="L154" i="15"/>
  <c r="T154" i="15"/>
  <c r="AB154" i="15"/>
  <c r="K152" i="15"/>
  <c r="O152" i="15"/>
  <c r="W152" i="15"/>
  <c r="AA152" i="15"/>
  <c r="H154" i="15"/>
  <c r="P154" i="15"/>
  <c r="X154" i="15"/>
  <c r="G154" i="14"/>
  <c r="K154" i="14"/>
  <c r="S154" i="14"/>
  <c r="W154" i="14"/>
  <c r="AA154" i="14"/>
  <c r="H154" i="14"/>
  <c r="P154" i="14"/>
  <c r="X154" i="14"/>
  <c r="O152" i="14"/>
  <c r="L154" i="14"/>
  <c r="T154" i="14"/>
  <c r="AB154" i="14"/>
  <c r="G154" i="13"/>
  <c r="AA154" i="13"/>
  <c r="F152" i="13"/>
  <c r="J152" i="13"/>
  <c r="N152" i="13"/>
  <c r="R152" i="13"/>
  <c r="V152" i="13"/>
  <c r="Z152" i="13"/>
  <c r="AD152" i="13"/>
  <c r="H154" i="13"/>
  <c r="L154" i="13"/>
  <c r="P154" i="13"/>
  <c r="T154" i="13"/>
  <c r="X154" i="13"/>
  <c r="AB154" i="13"/>
  <c r="O154" i="13"/>
  <c r="W154" i="13"/>
  <c r="K152" i="13"/>
  <c r="S152" i="13"/>
  <c r="K154" i="12"/>
  <c r="AA154" i="12"/>
  <c r="F152" i="12"/>
  <c r="J152" i="12"/>
  <c r="N152" i="12"/>
  <c r="R152" i="12"/>
  <c r="V152" i="12"/>
  <c r="Z152" i="12"/>
  <c r="AD152" i="12"/>
  <c r="H154" i="12"/>
  <c r="L154" i="12"/>
  <c r="P154" i="12"/>
  <c r="T154" i="12"/>
  <c r="X154" i="12"/>
  <c r="AB154" i="12"/>
  <c r="O154" i="12"/>
  <c r="W154" i="12"/>
  <c r="G152" i="12"/>
  <c r="S152" i="12"/>
  <c r="K154" i="11"/>
  <c r="AA154" i="11"/>
  <c r="F152" i="11"/>
  <c r="J152" i="11"/>
  <c r="N152" i="11"/>
  <c r="R152" i="11"/>
  <c r="V152" i="11"/>
  <c r="Z152" i="11"/>
  <c r="AD152" i="11"/>
  <c r="H154" i="11"/>
  <c r="L154" i="11"/>
  <c r="P154" i="11"/>
  <c r="T154" i="11"/>
  <c r="X154" i="11"/>
  <c r="AB154" i="11"/>
  <c r="O154" i="11"/>
  <c r="W154" i="11"/>
  <c r="G152" i="11"/>
  <c r="S152" i="11"/>
  <c r="G154" i="10"/>
  <c r="O154" i="10"/>
  <c r="W154" i="10"/>
  <c r="H154" i="10"/>
  <c r="AB154" i="10"/>
  <c r="K154" i="10"/>
  <c r="S154" i="10"/>
  <c r="AA154" i="10"/>
  <c r="P154" i="10"/>
  <c r="X154" i="10"/>
  <c r="L154" i="10"/>
  <c r="T154" i="10"/>
  <c r="O154" i="9"/>
  <c r="AA154" i="9"/>
  <c r="F152" i="9"/>
  <c r="J152" i="9"/>
  <c r="N152" i="9"/>
  <c r="R152" i="9"/>
  <c r="V152" i="9"/>
  <c r="Z152" i="9"/>
  <c r="AD152" i="9"/>
  <c r="H154" i="9"/>
  <c r="L154" i="9"/>
  <c r="P154" i="9"/>
  <c r="T154" i="9"/>
  <c r="X154" i="9"/>
  <c r="AB154" i="9"/>
  <c r="K154" i="9"/>
  <c r="S154" i="9"/>
  <c r="G152" i="9"/>
  <c r="W152" i="9"/>
  <c r="G154" i="8"/>
  <c r="AA154" i="8"/>
  <c r="F152" i="8"/>
  <c r="J152" i="8"/>
  <c r="N152" i="8"/>
  <c r="R152" i="8"/>
  <c r="V152" i="8"/>
  <c r="Z152" i="8"/>
  <c r="AD152" i="8"/>
  <c r="H154" i="8"/>
  <c r="L154" i="8"/>
  <c r="P154" i="8"/>
  <c r="T154" i="8"/>
  <c r="X154" i="8"/>
  <c r="AB154" i="8"/>
  <c r="K154" i="8"/>
  <c r="S154" i="8"/>
  <c r="O152" i="8"/>
  <c r="W152" i="8"/>
  <c r="O154" i="7"/>
  <c r="AA154" i="7"/>
  <c r="F152" i="7"/>
  <c r="J152" i="7"/>
  <c r="N152" i="7"/>
  <c r="R152" i="7"/>
  <c r="V152" i="7"/>
  <c r="Z152" i="7"/>
  <c r="AD152" i="7"/>
  <c r="H154" i="7"/>
  <c r="L154" i="7"/>
  <c r="P154" i="7"/>
  <c r="T154" i="7"/>
  <c r="X154" i="7"/>
  <c r="AB154" i="7"/>
  <c r="G154" i="7"/>
  <c r="W154" i="7"/>
  <c r="K152" i="7"/>
  <c r="S152" i="7"/>
  <c r="G154" i="6"/>
  <c r="K154" i="6"/>
  <c r="O154" i="6"/>
  <c r="S154" i="6"/>
  <c r="W154" i="6"/>
  <c r="AA154" i="6"/>
  <c r="F152" i="6"/>
  <c r="J152" i="6"/>
  <c r="N152" i="6"/>
  <c r="R152" i="6"/>
  <c r="V152" i="6"/>
  <c r="Z152" i="6"/>
  <c r="AD152" i="6"/>
  <c r="T154" i="6"/>
  <c r="X154" i="6"/>
  <c r="AB154" i="6"/>
  <c r="S154" i="5"/>
  <c r="F152" i="5"/>
  <c r="J152" i="5"/>
  <c r="N152" i="5"/>
  <c r="R152" i="5"/>
  <c r="V152" i="5"/>
  <c r="Z152" i="5"/>
  <c r="AD152" i="5"/>
  <c r="H154" i="5"/>
  <c r="L154" i="5"/>
  <c r="P154" i="5"/>
  <c r="T154" i="5"/>
  <c r="X154" i="5"/>
  <c r="AB154" i="5"/>
  <c r="G154" i="5"/>
  <c r="O154" i="5"/>
  <c r="W154" i="5"/>
  <c r="K152" i="5"/>
  <c r="AA152" i="5"/>
  <c r="K154" i="4"/>
  <c r="L154" i="4"/>
  <c r="T154" i="4"/>
  <c r="AB154" i="4"/>
  <c r="G152" i="4"/>
  <c r="O152" i="4"/>
  <c r="S152" i="4"/>
  <c r="W152" i="4"/>
  <c r="AA152" i="4"/>
  <c r="H154" i="4"/>
  <c r="P154" i="4"/>
  <c r="X154" i="4"/>
  <c r="E152" i="3"/>
  <c r="A10" i="3"/>
  <c r="G152" i="3" l="1"/>
  <c r="G154" i="3"/>
  <c r="K154" i="3"/>
  <c r="K152" i="3"/>
  <c r="O154" i="3"/>
  <c r="O152" i="3"/>
  <c r="S154" i="3"/>
  <c r="S152" i="3"/>
  <c r="W154" i="3"/>
  <c r="W152" i="3"/>
  <c r="AA154" i="3"/>
  <c r="AA152" i="3"/>
  <c r="H154" i="3"/>
  <c r="H152" i="3"/>
  <c r="P154" i="3"/>
  <c r="P152" i="3"/>
  <c r="X154" i="3"/>
  <c r="X152" i="3"/>
  <c r="E154" i="3"/>
  <c r="I154" i="3"/>
  <c r="I152" i="3"/>
  <c r="M154" i="3"/>
  <c r="M152" i="3"/>
  <c r="Q154" i="3"/>
  <c r="Q152" i="3"/>
  <c r="U154" i="3"/>
  <c r="U152" i="3"/>
  <c r="Y154" i="3"/>
  <c r="Y152" i="3"/>
  <c r="AC154" i="3"/>
  <c r="AC152" i="3"/>
  <c r="L154" i="3"/>
  <c r="L152" i="3"/>
  <c r="T154" i="3"/>
  <c r="T152" i="3"/>
  <c r="AB154" i="3"/>
  <c r="AB152" i="3"/>
  <c r="F154" i="3"/>
  <c r="F152" i="3"/>
  <c r="J154" i="3"/>
  <c r="J152" i="3"/>
  <c r="N154" i="3"/>
  <c r="N152" i="3"/>
  <c r="R154" i="3"/>
  <c r="R152" i="3"/>
  <c r="V154" i="3"/>
  <c r="V152" i="3"/>
  <c r="Z154" i="3"/>
  <c r="Z152" i="3"/>
  <c r="AD154" i="3"/>
  <c r="AD152" i="3"/>
</calcChain>
</file>

<file path=xl/sharedStrings.xml><?xml version="1.0" encoding="utf-8"?>
<sst xmlns="http://schemas.openxmlformats.org/spreadsheetml/2006/main" count="194798" uniqueCount="442">
  <si>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</si>
  <si>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</si>
  <si>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</si>
  <si>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</si>
  <si>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</si>
  <si>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</si>
  <si>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</si>
  <si>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</si>
  <si>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</si>
  <si>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</si>
  <si>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</si>
  <si>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</si>
  <si>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</si>
  <si>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</si>
  <si>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</si>
  <si>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</si>
  <si>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</si>
  <si>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</si>
  <si>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</si>
  <si>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</si>
  <si>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</si>
  <si>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</si>
  <si>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</si>
  <si>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</si>
  <si>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</si>
  <si>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</si>
  <si>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</si>
  <si>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</si>
  <si>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</si>
  <si>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</si>
  <si>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</si>
  <si>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</si>
  <si>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</si>
  <si>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</si>
  <si>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</si>
  <si>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</si>
  <si>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</si>
  <si>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</si>
  <si>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</si>
  <si>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</si>
  <si>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</si>
  <si>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</si>
  <si>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</si>
  <si>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</si>
  <si>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</si>
  <si>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</si>
  <si>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</si>
  <si>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</si>
  <si>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</si>
  <si>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</si>
  <si>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</si>
  <si>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</si>
  <si>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</si>
  <si>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</si>
  <si>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</si>
  <si>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</si>
  <si>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</si>
  <si>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</si>
  <si>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</si>
  <si>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</si>
  <si>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</si>
  <si>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</si>
  <si>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</si>
  <si>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</si>
  <si>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</si>
  <si>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</si>
  <si>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</si>
  <si>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</si>
  <si>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</si>
  <si>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</si>
  <si>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</si>
  <si>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</si>
  <si>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</si>
  <si>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</si>
  <si>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</si>
  <si>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</si>
  <si>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</si>
  <si>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</si>
  <si>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</si>
  <si>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</si>
  <si>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</si>
  <si>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</si>
  <si>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</si>
  <si>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</si>
  <si>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</si>
  <si>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</si>
  <si>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</si>
  <si>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</si>
  <si>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</si>
  <si>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</si>
  <si>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</si>
  <si>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</si>
  <si>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</si>
  <si>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</si>
  <si>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</si>
  <si>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</si>
  <si>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</si>
  <si>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</si>
  <si>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</si>
  <si>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</si>
  <si>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</si>
  <si>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</si>
  <si>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</si>
  <si>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</si>
  <si>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</si>
  <si>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</si>
  <si>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</si>
  <si>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</si>
  <si>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</si>
  <si>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</si>
  <si>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</si>
  <si>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</si>
  <si>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</si>
  <si>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</si>
  <si>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</si>
  <si>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</si>
  <si>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</si>
  <si>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</si>
  <si>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</si>
  <si>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</si>
  <si>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</si>
  <si>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</si>
  <si>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</si>
  <si>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</si>
  <si>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</si>
  <si>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</si>
  <si>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</si>
  <si>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</si>
  <si>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</si>
  <si>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</si>
  <si>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</si>
  <si>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</si>
  <si>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</si>
  <si>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</si>
  <si>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</si>
  <si>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</si>
  <si>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</si>
  <si>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</si>
  <si>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</si>
  <si>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</si>
  <si>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</si>
  <si>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</si>
  <si>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</si>
  <si>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</si>
  <si>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</si>
  <si>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</si>
  <si>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</si>
  <si>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</si>
  <si>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</si>
  <si>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</si>
  <si>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</si>
  <si>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</si>
  <si>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</si>
  <si>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</si>
  <si>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</si>
  <si>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</si>
  <si>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</si>
  <si>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</si>
  <si>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</si>
  <si>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</si>
  <si>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</si>
  <si>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</si>
  <si>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</si>
  <si>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</si>
  <si>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</si>
  <si>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</si>
  <si>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</si>
  <si>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</si>
  <si>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</si>
  <si>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</si>
  <si>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</si>
  <si>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</si>
  <si>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</si>
  <si>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</si>
  <si>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</si>
  <si>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</si>
  <si>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</si>
  <si>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</si>
  <si>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</si>
  <si>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</si>
  <si>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</si>
  <si>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</si>
  <si>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</si>
  <si>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</si>
  <si>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</si>
  <si>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</si>
  <si>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</si>
  <si>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</si>
  <si>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</si>
  <si>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</si>
  <si>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</si>
  <si>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</si>
  <si>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</si>
  <si>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</si>
  <si>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</si>
  <si>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</si>
  <si>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</si>
  <si>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</si>
  <si>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</si>
  <si>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</si>
  <si>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</si>
  <si>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</si>
  <si>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</si>
  <si>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</si>
  <si>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</si>
  <si>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</si>
  <si>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</si>
  <si>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</si>
  <si>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</si>
  <si>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</si>
  <si>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</si>
  <si>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</si>
  <si>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</si>
  <si>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</si>
  <si>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</si>
  <si>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</si>
  <si>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</si>
  <si>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</si>
  <si>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</si>
  <si>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</si>
  <si>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</si>
  <si>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</si>
  <si>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</si>
  <si>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</si>
  <si>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</si>
  <si>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</si>
  <si>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</si>
  <si>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</si>
  <si>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</si>
  <si>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</si>
  <si>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</si>
  <si>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</si>
  <si>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</si>
  <si>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</si>
  <si>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</si>
  <si>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</si>
  <si>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</si>
  <si>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</si>
  <si>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</si>
  <si>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</si>
  <si>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</si>
  <si>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</si>
  <si>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</si>
  <si>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</si>
  <si>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</si>
  <si>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</si>
  <si>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</si>
  <si>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</si>
  <si>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</si>
  <si>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</si>
  <si>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</si>
  <si>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</si>
  <si>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</si>
  <si>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</si>
  <si>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</si>
  <si>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</si>
  <si>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</si>
  <si>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</si>
  <si>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</si>
  <si>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</si>
  <si>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</si>
  <si>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</si>
  <si>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</si>
  <si>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</si>
  <si>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</si>
  <si>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</si>
  <si>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</si>
  <si>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</si>
  <si>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</si>
  <si>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</si>
  <si>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</si>
  <si>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</si>
  <si>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</si>
  <si>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</si>
  <si>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</si>
  <si>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</si>
  <si>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</si>
  <si>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</si>
  <si>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</si>
  <si>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</si>
  <si>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</si>
  <si>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</si>
  <si>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</si>
  <si>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</si>
  <si>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</si>
  <si>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</si>
  <si>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</si>
  <si>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</si>
  <si>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</si>
  <si>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</si>
  <si>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</si>
  <si>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</si>
  <si>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</si>
  <si>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</si>
  <si>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</si>
  <si>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</si>
  <si>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</si>
  <si>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</si>
  <si>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</si>
  <si>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</si>
  <si>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</si>
  <si>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</si>
  <si>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</si>
  <si>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</si>
  <si>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</si>
  <si>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</si>
  <si>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</si>
  <si>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</si>
  <si>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</si>
  <si>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</si>
  <si>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</si>
  <si>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</si>
  <si>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</si>
  <si>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</si>
  <si>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</si>
  <si>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</si>
  <si>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</si>
  <si>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</si>
  <si>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</si>
  <si>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</si>
  <si>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</si>
  <si>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</si>
  <si>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</si>
  <si>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</si>
  <si>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</si>
  <si>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</si>
  <si>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</si>
  <si>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</si>
  <si>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</si>
  <si>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</si>
  <si>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</si>
  <si>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</si>
  <si>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</si>
  <si>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</si>
  <si>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</si>
  <si>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</si>
  <si>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</si>
  <si>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</si>
  <si>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</si>
  <si>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</si>
  <si>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</si>
  <si>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</si>
  <si>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</si>
  <si>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</si>
  <si>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</si>
  <si>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</si>
  <si>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</si>
  <si>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</si>
  <si>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</si>
  <si>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</si>
  <si>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</si>
  <si>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</si>
  <si>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</si>
  <si>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</si>
  <si>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</si>
  <si>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</si>
  <si>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</si>
  <si>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</si>
  <si>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</si>
  <si>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</si>
  <si>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</si>
  <si>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</si>
  <si>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</si>
  <si>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</si>
  <si>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</si>
  <si>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</si>
  <si>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</si>
  <si>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</si>
  <si>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</si>
  <si>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</si>
  <si>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</si>
  <si>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</si>
  <si>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</si>
  <si>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</si>
  <si>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</si>
  <si>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</si>
  <si>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</si>
  <si>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</si>
  <si>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</si>
  <si>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</si>
  <si>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</si>
  <si>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</si>
  <si>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</si>
  <si>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</si>
  <si>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</si>
  <si>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</si>
  <si>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</si>
  <si>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</si>
  <si>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</si>
  <si>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</si>
  <si>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</si>
  <si>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</si>
  <si>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</si>
  <si>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</si>
  <si>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</si>
  <si>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</si>
  <si>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</si>
  <si>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</si>
  <si>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</si>
  <si>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</si>
  <si>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</si>
  <si>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</si>
  <si>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</si>
  <si>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NR</t>
  </si>
  <si>
    <t>IE</t>
  </si>
  <si>
    <t>NA</t>
  </si>
  <si>
    <t>NO</t>
  </si>
  <si>
    <t>NE</t>
  </si>
  <si>
    <t>SI</t>
  </si>
  <si>
    <t/>
  </si>
  <si>
    <t>Population (Mi)</t>
  </si>
  <si>
    <t>Asphalt (kt)</t>
  </si>
  <si>
    <t>Shingle (kt)</t>
  </si>
  <si>
    <t>v1.0</t>
  </si>
  <si>
    <t>Paint applied [kt]</t>
  </si>
  <si>
    <t>Solvents used [kt]</t>
  </si>
  <si>
    <t>Pulp production [kt]</t>
  </si>
  <si>
    <t>Bread, Wine, Beer, Spirits production [kt]</t>
  </si>
  <si>
    <t>Amount of nitrogen from animal manure (kg N)</t>
  </si>
  <si>
    <t>Amount of active substances (kg)</t>
  </si>
  <si>
    <t>National total (based on fuel sold)</t>
  </si>
  <si>
    <r>
      <rPr>
        <b/>
        <sz val="9"/>
        <rFont val="Arial"/>
        <family val="2"/>
      </rPr>
      <t>Note (a):</t>
    </r>
    <r>
      <rPr>
        <sz val="9"/>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</si>
  <si>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rFont val="Arial"/>
        <family val="2"/>
      </rPr>
      <t>Note (b):</t>
    </r>
    <r>
      <rPr>
        <sz val="9"/>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</si>
  <si>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rPr>
        <b/>
        <sz val="9"/>
        <rFont val="Arial"/>
        <family val="2"/>
      </rPr>
      <t>Note (c):</t>
    </r>
    <r>
      <rPr>
        <sz val="9"/>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</si>
  <si>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rFont val="Arial"/>
        <family val="2"/>
      </rPr>
      <t>Note (d):</t>
    </r>
    <r>
      <rPr>
        <sz val="9"/>
        <rFont val="Arial"/>
        <family val="2"/>
      </rPr>
      <t xml:space="preserve"> Reporting of adjustments and additional flexibilities according to the NEC Directive, Article 5/2-4. Should only include approved items from Annex VII and should be reported as a negative value.</t>
    </r>
  </si>
  <si>
    <r>
      <rPr>
        <b/>
        <sz val="9"/>
        <rFont val="Arial"/>
        <family val="2"/>
      </rPr>
      <t>Note (e):</t>
    </r>
    <r>
      <rPr>
        <sz val="9"/>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</si>
  <si>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t>24.01.2025</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</si>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</sst>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sz val="11"/>
      <color theme="1"/>
      <name val="Calibri"/>
      <family val="2"/>
      <charset val="238"/>
      <scheme val="minor"/>
    </font>
    <font>
      <sz val="10"/>
      <name val="Arial"/>
      <family val="2"/>
    </font>
    <font>
      <b/>
      <sz val="14"/>
      <name val="Arial"/>
      <family val="2"/>
    </font>
    <font>
      <b/>
      <sz val="16"/>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sz val="8"/>
      <name val="Calibri"/>
      <family val="2"/>
      <scheme val="minor"/>
    </font>
    <font>
      <sz val="11"/>
      <color theme="1"/>
      <name val="Calibri"/>
      <family val="2"/>
      <scheme val="minor"/>
    </font>
    <font>
      <sz val="10"/>
      <name val="Arial CE"/>
      <charset val="238"/>
    </font>
    <font>
      <sz val="10"/>
      <name val="Arial"/>
      <family val="2"/>
      <charset val="238"/>
    </font>
    <font>
      <sz val="11"/>
      <name val="Calibri"/>
      <family val="2"/>
      <scheme val="minor"/>
    </font>
    <font>
      <sz val="9"/>
      <name val="Arial"/>
      <family val="2"/>
      <charset val="238"/>
    </font>
  </fonts>
  <fills count="1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theme="9"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6">
    <xf numFmtId="0" fontId="0" fillId="0" borderId="0"/>
    <xf numFmtId="0" fontId="2" fillId="0" borderId="0"/>
    <xf numFmtId="0" fontId="1" fillId="0" borderId="0"/>
    <xf numFmtId="0" fontId="12" fillId="0" borderId="0"/>
    <xf numFmtId="0" fontId="11" fillId="0" borderId="0"/>
    <xf numFmtId="0" fontId="11" fillId="0" borderId="0"/>
  </cellStyleXfs>
  <cellXfs count="140">
    <xf numFmtId="0" fontId="0" fillId="0" borderId="0" xfId="0"/>
    <xf numFmtId="0" fontId="6" fillId="0" borderId="0" xfId="1" applyFont="1" applyAlignment="1">
      <alignment wrapText="1"/>
    </xf>
    <xf numFmtId="2" fontId="5" fillId="4" borderId="14" xfId="1" applyNumberFormat="1" applyFont="1" applyFill="1" applyBorder="1" applyAlignment="1" applyProtection="1">
      <alignment horizontal="center" vertical="center" wrapText="1"/>
      <protection locked="0"/>
    </xf>
    <xf numFmtId="0" fontId="5" fillId="0" borderId="0" xfId="1" applyFont="1"/>
    <xf numFmtId="0" fontId="6" fillId="0" borderId="0" xfId="1" applyFont="1"/>
    <xf numFmtId="2" fontId="5" fillId="6"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7" borderId="19" xfId="1" applyNumberFormat="1" applyFont="1" applyFill="1" applyBorder="1" applyAlignment="1" applyProtection="1">
      <alignment horizontal="center" vertical="center" wrapText="1"/>
      <protection locked="0"/>
    </xf>
    <xf numFmtId="0" fontId="5" fillId="0" borderId="0" xfId="1" applyFont="1" applyAlignment="1">
      <alignment horizontal="center" vertical="center" wrapText="1"/>
    </xf>
    <xf numFmtId="0" fontId="5" fillId="0" borderId="0" xfId="1" applyFont="1" applyAlignment="1">
      <alignment horizontal="left" vertical="center"/>
    </xf>
    <xf numFmtId="2" fontId="5" fillId="10" borderId="19" xfId="1" applyNumberFormat="1" applyFont="1" applyFill="1" applyBorder="1" applyAlignment="1" applyProtection="1">
      <alignment horizontal="center" vertical="center" wrapText="1"/>
      <protection locked="0"/>
    </xf>
    <xf numFmtId="0" fontId="5" fillId="0" borderId="0" xfId="1" applyFont="1" applyAlignment="1">
      <alignment horizontal="left" vertical="center" wrapText="1"/>
    </xf>
    <xf numFmtId="2" fontId="5" fillId="9" borderId="19" xfId="1" applyNumberFormat="1" applyFont="1" applyFill="1" applyBorder="1" applyAlignment="1" applyProtection="1">
      <alignment horizontal="center" vertical="center" wrapText="1"/>
      <protection locked="0"/>
    </xf>
    <xf numFmtId="2" fontId="5" fillId="12"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0" borderId="14" xfId="1" applyNumberFormat="1" applyFont="1" applyBorder="1" applyAlignment="1" applyProtection="1">
      <alignment horizontal="center" vertical="center" wrapText="1"/>
      <protection locked="0"/>
    </xf>
    <xf numFmtId="0" fontId="4" fillId="0" borderId="0" xfId="1" applyFont="1" applyAlignment="1">
      <alignment vertical="center"/>
    </xf>
    <xf numFmtId="0" fontId="6" fillId="0" borderId="2" xfId="1" applyFont="1" applyBorder="1"/>
    <xf numFmtId="0" fontId="6" fillId="3" borderId="8" xfId="1" applyFont="1" applyFill="1" applyBorder="1" applyAlignment="1">
      <alignment wrapText="1"/>
    </xf>
    <xf numFmtId="0" fontId="9" fillId="4" borderId="14" xfId="1" applyFont="1" applyFill="1" applyBorder="1" applyAlignment="1">
      <alignment horizontal="center" vertical="center" wrapText="1"/>
    </xf>
    <xf numFmtId="0" fontId="9" fillId="3" borderId="15" xfId="1" applyFont="1" applyFill="1" applyBorder="1" applyAlignment="1">
      <alignment horizontal="center" vertical="center" wrapText="1"/>
    </xf>
    <xf numFmtId="0" fontId="9" fillId="4" borderId="16" xfId="1" applyFont="1" applyFill="1" applyBorder="1" applyAlignment="1">
      <alignment horizontal="center" vertical="center" wrapText="1"/>
    </xf>
    <xf numFmtId="0" fontId="5" fillId="0" borderId="16" xfId="1" applyFont="1" applyBorder="1" applyAlignment="1" applyProtection="1">
      <alignment horizontal="left" vertical="center" wrapText="1"/>
      <protection locked="0"/>
    </xf>
    <xf numFmtId="0" fontId="5" fillId="10" borderId="19" xfId="1" applyFont="1" applyFill="1" applyBorder="1" applyAlignment="1" applyProtection="1">
      <alignment horizontal="left" vertical="center" wrapText="1"/>
      <protection locked="0"/>
    </xf>
    <xf numFmtId="0" fontId="5" fillId="0" borderId="6" xfId="1" applyFont="1" applyBorder="1" applyAlignment="1">
      <alignment horizontal="left" vertical="center" wrapText="1"/>
    </xf>
    <xf numFmtId="0" fontId="5" fillId="6" borderId="19" xfId="1" applyFont="1" applyFill="1" applyBorder="1" applyAlignment="1" applyProtection="1">
      <alignment horizontal="left" vertical="center" wrapText="1"/>
      <protection locked="0"/>
    </xf>
    <xf numFmtId="0" fontId="5" fillId="2" borderId="19" xfId="1" applyFont="1" applyFill="1" applyBorder="1" applyAlignment="1" applyProtection="1">
      <alignment horizontal="left" vertical="center" wrapText="1"/>
      <protection locked="0"/>
    </xf>
    <xf numFmtId="0" fontId="5" fillId="7" borderId="19"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8" borderId="7" xfId="1" applyFont="1" applyFill="1" applyBorder="1" applyAlignment="1">
      <alignment horizontal="left" vertical="center"/>
    </xf>
    <xf numFmtId="0" fontId="5" fillId="9" borderId="19" xfId="1" applyFont="1" applyFill="1" applyBorder="1" applyAlignment="1" applyProtection="1">
      <alignment horizontal="left" vertical="center" wrapText="1"/>
      <protection locked="0"/>
    </xf>
    <xf numFmtId="0" fontId="5" fillId="12" borderId="19" xfId="1" applyFont="1" applyFill="1" applyBorder="1" applyAlignment="1" applyProtection="1">
      <alignment horizontal="left" vertical="center" wrapText="1"/>
      <protection locked="0"/>
    </xf>
    <xf numFmtId="0" fontId="5" fillId="13" borderId="19" xfId="1" applyFont="1" applyFill="1" applyBorder="1" applyAlignment="1" applyProtection="1">
      <alignment horizontal="left" vertical="center" wrapText="1"/>
      <protection locked="0"/>
    </xf>
    <xf numFmtId="0" fontId="5" fillId="3" borderId="15" xfId="1" applyFont="1" applyFill="1" applyBorder="1" applyAlignment="1">
      <alignment horizontal="center" vertical="center" wrapText="1"/>
    </xf>
    <xf numFmtId="0" fontId="5" fillId="11" borderId="20" xfId="1" applyFont="1" applyFill="1" applyBorder="1" applyAlignment="1">
      <alignment horizontal="center" vertical="center" wrapText="1"/>
    </xf>
    <xf numFmtId="0" fontId="5" fillId="3" borderId="11" xfId="1" applyFont="1" applyFill="1" applyBorder="1" applyAlignment="1">
      <alignment horizontal="center" vertical="center" wrapText="1"/>
    </xf>
    <xf numFmtId="0" fontId="5" fillId="11" borderId="11" xfId="1" applyFont="1" applyFill="1" applyBorder="1" applyAlignment="1">
      <alignment horizontal="center" vertical="center" wrapText="1"/>
    </xf>
    <xf numFmtId="0" fontId="5" fillId="3" borderId="21" xfId="1" applyFont="1" applyFill="1" applyBorder="1" applyAlignment="1">
      <alignment horizontal="center" vertical="center" wrapText="1"/>
    </xf>
    <xf numFmtId="0" fontId="5" fillId="0" borderId="6" xfId="1" applyFont="1" applyBorder="1" applyAlignment="1">
      <alignment horizontal="center" vertical="center" wrapText="1"/>
    </xf>
    <xf numFmtId="0" fontId="5" fillId="3" borderId="8" xfId="1" applyFont="1" applyFill="1" applyBorder="1" applyAlignment="1">
      <alignment horizontal="center" vertical="center" wrapText="1"/>
    </xf>
    <xf numFmtId="0" fontId="5" fillId="11" borderId="21" xfId="1" applyFont="1" applyFill="1" applyBorder="1" applyAlignment="1">
      <alignment horizontal="center" vertical="center" wrapText="1"/>
    </xf>
    <xf numFmtId="0" fontId="5" fillId="0" borderId="14" xfId="1" applyFont="1" applyBorder="1" applyAlignment="1">
      <alignment horizontal="left" vertical="center" wrapText="1"/>
    </xf>
    <xf numFmtId="0" fontId="5" fillId="0" borderId="14" xfId="1" applyFont="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14" xfId="1"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4" xfId="1" applyFont="1" applyBorder="1" applyAlignment="1" applyProtection="1">
      <alignment horizontal="center" vertical="center"/>
      <protection locked="0"/>
    </xf>
    <xf numFmtId="0" fontId="5" fillId="4" borderId="14" xfId="1" applyFont="1" applyFill="1" applyBorder="1" applyAlignment="1">
      <alignment vertical="center" wrapText="1"/>
    </xf>
    <xf numFmtId="0" fontId="5" fillId="0" borderId="18" xfId="1" applyFont="1" applyBorder="1" applyAlignment="1" applyProtection="1">
      <alignment horizontal="left" vertical="center"/>
      <protection locked="0"/>
    </xf>
    <xf numFmtId="0" fontId="5" fillId="4" borderId="14" xfId="1" applyFont="1" applyFill="1" applyBorder="1" applyAlignment="1">
      <alignment horizontal="left" vertical="center"/>
    </xf>
    <xf numFmtId="0" fontId="5" fillId="4" borderId="14" xfId="1" applyFont="1" applyFill="1" applyBorder="1" applyAlignment="1" applyProtection="1">
      <alignment horizontal="center" vertical="center"/>
      <protection locked="0"/>
    </xf>
    <xf numFmtId="0" fontId="5" fillId="0" borderId="14" xfId="1" applyFont="1" applyBorder="1" applyAlignment="1">
      <alignment vertical="center" wrapText="1"/>
    </xf>
    <xf numFmtId="0" fontId="5" fillId="0" borderId="14" xfId="1" applyFont="1" applyBorder="1" applyAlignment="1">
      <alignment vertical="center"/>
    </xf>
    <xf numFmtId="0" fontId="5" fillId="10" borderId="19" xfId="1" applyFont="1" applyFill="1" applyBorder="1" applyAlignment="1" applyProtection="1">
      <alignment horizontal="center" vertical="center" wrapText="1"/>
      <protection locked="0"/>
    </xf>
    <xf numFmtId="0" fontId="9" fillId="10" borderId="19" xfId="1" applyFont="1" applyFill="1" applyBorder="1" applyAlignment="1" applyProtection="1">
      <alignment horizontal="left" vertical="center" wrapText="1"/>
      <protection locked="0"/>
    </xf>
    <xf numFmtId="0" fontId="5" fillId="0" borderId="6" xfId="1" applyFont="1" applyBorder="1" applyAlignment="1">
      <alignment vertical="center"/>
    </xf>
    <xf numFmtId="0" fontId="5" fillId="0" borderId="6" xfId="1" applyFont="1" applyBorder="1" applyAlignment="1" applyProtection="1">
      <alignment horizontal="center" vertical="center" wrapText="1"/>
      <protection locked="0"/>
    </xf>
    <xf numFmtId="0" fontId="5" fillId="6" borderId="8" xfId="1" applyFont="1" applyFill="1" applyBorder="1" applyAlignment="1" applyProtection="1">
      <alignment vertical="center" wrapText="1"/>
      <protection locked="0"/>
    </xf>
    <xf numFmtId="0" fontId="5" fillId="6" borderId="19" xfId="1" applyFont="1" applyFill="1" applyBorder="1" applyAlignment="1" applyProtection="1">
      <alignment horizontal="center" vertical="center" wrapText="1"/>
      <protection locked="0"/>
    </xf>
    <xf numFmtId="0" fontId="5" fillId="2" borderId="19" xfId="1" applyFont="1" applyFill="1" applyBorder="1" applyAlignment="1" applyProtection="1">
      <alignment horizontal="center" vertical="center" wrapText="1"/>
      <protection locked="0"/>
    </xf>
    <xf numFmtId="0" fontId="5" fillId="7" borderId="19" xfId="1" applyFont="1" applyFill="1" applyBorder="1" applyAlignment="1" applyProtection="1">
      <alignment horizontal="center" vertical="center" wrapText="1"/>
      <protection locked="0"/>
    </xf>
    <xf numFmtId="0" fontId="9" fillId="7" borderId="19" xfId="1" applyFont="1" applyFill="1" applyBorder="1" applyAlignment="1" applyProtection="1">
      <alignment horizontal="left" vertical="center" wrapText="1"/>
      <protection locked="0"/>
    </xf>
    <xf numFmtId="0" fontId="5" fillId="0" borderId="4" xfId="1" applyFont="1" applyBorder="1" applyAlignment="1" applyProtection="1">
      <alignment horizontal="center" vertical="center" wrapText="1"/>
      <protection locked="0"/>
    </xf>
    <xf numFmtId="0" fontId="5" fillId="0" borderId="6" xfId="1" applyFont="1" applyBorder="1" applyAlignment="1" applyProtection="1">
      <alignment horizontal="left" vertical="center" wrapText="1"/>
      <protection locked="0"/>
    </xf>
    <xf numFmtId="0" fontId="5" fillId="8" borderId="4" xfId="1" quotePrefix="1" applyFont="1" applyFill="1" applyBorder="1" applyAlignment="1">
      <alignment horizontal="left" vertical="center"/>
    </xf>
    <xf numFmtId="0" fontId="5" fillId="8" borderId="6" xfId="1" applyFont="1" applyFill="1" applyBorder="1" applyAlignment="1">
      <alignment horizontal="left" vertical="center"/>
    </xf>
    <xf numFmtId="0" fontId="5" fillId="9" borderId="19" xfId="1" applyFont="1" applyFill="1" applyBorder="1" applyAlignment="1" applyProtection="1">
      <alignment horizontal="center" vertical="center" wrapText="1"/>
      <protection locked="0"/>
    </xf>
    <xf numFmtId="0" fontId="5" fillId="12" borderId="19" xfId="1" applyFont="1" applyFill="1" applyBorder="1" applyAlignment="1" applyProtection="1">
      <alignment horizontal="center" vertical="center" wrapText="1"/>
      <protection locked="0"/>
    </xf>
    <xf numFmtId="0" fontId="5" fillId="13" borderId="19" xfId="1" applyFont="1" applyFill="1" applyBorder="1" applyAlignment="1" applyProtection="1">
      <alignment horizontal="center" vertical="center" wrapText="1"/>
      <protection locked="0"/>
    </xf>
    <xf numFmtId="0" fontId="5" fillId="0" borderId="0" xfId="1" applyFont="1" applyProtection="1">
      <protection locked="0"/>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1" fontId="9" fillId="4" borderId="14" xfId="1" applyNumberFormat="1" applyFont="1" applyFill="1" applyBorder="1" applyAlignment="1">
      <alignment horizontal="center" vertical="center" wrapText="1"/>
    </xf>
    <xf numFmtId="1" fontId="5" fillId="0" borderId="14" xfId="1" applyNumberFormat="1" applyFont="1" applyBorder="1" applyAlignment="1" applyProtection="1">
      <alignment horizontal="center" vertical="center" wrapText="1"/>
      <protection locked="0"/>
    </xf>
    <xf numFmtId="1" fontId="5" fillId="9" borderId="19" xfId="1" applyNumberFormat="1" applyFont="1" applyFill="1" applyBorder="1" applyAlignment="1" applyProtection="1">
      <alignment horizontal="center" vertical="center" wrapText="1"/>
      <protection locked="0"/>
    </xf>
    <xf numFmtId="1" fontId="5" fillId="12" borderId="19" xfId="1" applyNumberFormat="1" applyFont="1" applyFill="1" applyBorder="1" applyAlignment="1" applyProtection="1">
      <alignment horizontal="center" vertical="center" wrapText="1"/>
      <protection locked="0"/>
    </xf>
    <xf numFmtId="1" fontId="5" fillId="13" borderId="19" xfId="1" applyNumberFormat="1" applyFont="1" applyFill="1" applyBorder="1" applyAlignment="1" applyProtection="1">
      <alignment horizontal="center" vertical="center" wrapText="1"/>
      <protection locked="0"/>
    </xf>
    <xf numFmtId="1" fontId="5" fillId="10" borderId="19" xfId="1" applyNumberFormat="1" applyFont="1" applyFill="1" applyBorder="1" applyAlignment="1" applyProtection="1">
      <alignment horizontal="center" vertical="center" wrapText="1"/>
      <protection locked="0"/>
    </xf>
    <xf numFmtId="1" fontId="5" fillId="6" borderId="19" xfId="1" applyNumberFormat="1" applyFont="1" applyFill="1" applyBorder="1" applyAlignment="1" applyProtection="1">
      <alignment horizontal="center" vertical="center" wrapText="1"/>
      <protection locked="0"/>
    </xf>
    <xf numFmtId="1" fontId="5" fillId="0" borderId="6" xfId="1" applyNumberFormat="1" applyFont="1" applyBorder="1" applyAlignment="1" applyProtection="1">
      <alignment horizontal="center" vertical="center" wrapText="1"/>
      <protection locked="0"/>
    </xf>
    <xf numFmtId="1" fontId="5" fillId="2" borderId="19" xfId="1" applyNumberFormat="1" applyFont="1" applyFill="1" applyBorder="1" applyAlignment="1" applyProtection="1">
      <alignment horizontal="center" vertical="center" wrapText="1"/>
      <protection locked="0"/>
    </xf>
    <xf numFmtId="1" fontId="5" fillId="7" borderId="19" xfId="1" applyNumberFormat="1" applyFont="1" applyFill="1" applyBorder="1" applyAlignment="1" applyProtection="1">
      <alignment horizontal="center" vertical="center" wrapText="1"/>
      <protection locked="0"/>
    </xf>
    <xf numFmtId="1" fontId="5" fillId="8" borderId="6" xfId="1" applyNumberFormat="1" applyFont="1" applyFill="1" applyBorder="1" applyAlignment="1">
      <alignment horizontal="left" vertical="center"/>
    </xf>
    <xf numFmtId="0" fontId="5" fillId="0" borderId="0" xfId="1" applyFont="1" applyAlignment="1">
      <alignment wrapText="1"/>
    </xf>
    <xf numFmtId="0" fontId="5" fillId="0" borderId="0" xfId="1" applyFont="1" applyAlignment="1">
      <alignment vertical="center" wrapText="1"/>
    </xf>
    <xf numFmtId="0" fontId="5" fillId="0" borderId="3" xfId="1" applyFont="1" applyBorder="1" applyAlignment="1">
      <alignment wrapText="1"/>
    </xf>
    <xf numFmtId="0" fontId="5" fillId="4" borderId="17" xfId="1" applyFont="1" applyFill="1" applyBorder="1" applyAlignment="1">
      <alignment horizontal="left" vertical="center" wrapText="1"/>
    </xf>
    <xf numFmtId="0" fontId="5" fillId="4" borderId="1" xfId="1" applyFont="1" applyFill="1" applyBorder="1" applyAlignment="1">
      <alignment horizontal="left" vertical="center" wrapText="1"/>
    </xf>
    <xf numFmtId="0" fontId="14" fillId="0" borderId="0" xfId="0" applyFont="1"/>
    <xf numFmtId="0" fontId="5" fillId="0" borderId="0" xfId="0" applyFont="1" applyAlignment="1">
      <alignment vertical="top" wrapText="1"/>
    </xf>
    <xf numFmtId="0" fontId="14" fillId="0" borderId="0" xfId="0" applyFont="1" applyAlignment="1">
      <alignment vertical="top"/>
    </xf>
    <xf numFmtId="2" fontId="15" fillId="4" borderId="14" xfId="1" applyNumberFormat="1" applyFont="1" applyFill="1" applyBorder="1" applyAlignment="1" applyProtection="1">
      <alignment horizontal="center" vertical="center" wrapText="1"/>
      <protection locked="0"/>
    </xf>
    <xf numFmtId="2" fontId="15" fillId="0" borderId="14" xfId="1" applyNumberFormat="1" applyFont="1" applyBorder="1" applyAlignment="1" applyProtection="1">
      <alignment horizontal="center" vertical="center" wrapText="1"/>
      <protection locked="0"/>
    </xf>
    <xf numFmtId="49" fontId="13" fillId="14" borderId="0" xfId="0" applyNumberFormat="1" applyFont="1" applyFill="1" applyAlignment="1">
      <alignment horizontal="left" vertical="center"/>
    </xf>
    <xf numFmtId="0" fontId="2" fillId="0" borderId="0" xfId="1" applyAlignment="1">
      <alignment horizontal="left"/>
    </xf>
    <xf numFmtId="0" fontId="2" fillId="0" borderId="0" xfId="1"/>
    <xf numFmtId="0" fontId="2" fillId="0" borderId="0" xfId="1" applyAlignment="1">
      <alignment vertical="center"/>
    </xf>
    <xf numFmtId="0" fontId="2" fillId="14" borderId="0" xfId="1" applyFill="1" applyAlignment="1" applyProtection="1">
      <alignment horizontal="left" vertical="center"/>
      <protection locked="0"/>
    </xf>
    <xf numFmtId="0" fontId="2" fillId="0" borderId="0" xfId="1" applyAlignment="1">
      <alignment wrapText="1"/>
    </xf>
    <xf numFmtId="0" fontId="2" fillId="0" borderId="3" xfId="1" applyBorder="1" applyAlignment="1">
      <alignment horizontal="left"/>
    </xf>
    <xf numFmtId="0" fontId="2" fillId="0" borderId="3" xfId="1" applyBorder="1"/>
    <xf numFmtId="0" fontId="2" fillId="0" borderId="11" xfId="1" applyBorder="1" applyAlignment="1">
      <alignment vertical="center" wrapText="1"/>
    </xf>
    <xf numFmtId="0" fontId="2" fillId="0" borderId="12" xfId="1" applyBorder="1" applyAlignment="1">
      <alignment vertical="center"/>
    </xf>
    <xf numFmtId="0" fontId="2" fillId="0" borderId="18" xfId="1" applyBorder="1" applyAlignment="1">
      <alignment vertical="center"/>
    </xf>
    <xf numFmtId="0" fontId="2" fillId="3" borderId="11" xfId="1" applyFill="1" applyBorder="1" applyAlignment="1">
      <alignment horizontal="center" textRotation="90"/>
    </xf>
    <xf numFmtId="0" fontId="2" fillId="0" borderId="8" xfId="1" applyBorder="1" applyAlignment="1">
      <alignment horizontal="center" vertical="center" wrapText="1"/>
    </xf>
    <xf numFmtId="0" fontId="2" fillId="0" borderId="8" xfId="1" applyBorder="1" applyAlignment="1">
      <alignment horizontal="center" vertical="center"/>
    </xf>
    <xf numFmtId="0" fontId="2" fillId="3" borderId="11" xfId="1" applyFill="1" applyBorder="1"/>
    <xf numFmtId="1" fontId="2" fillId="0" borderId="8" xfId="1" applyNumberFormat="1" applyBorder="1" applyAlignment="1">
      <alignment horizontal="center" vertical="center" wrapText="1"/>
    </xf>
    <xf numFmtId="0" fontId="2" fillId="0" borderId="8" xfId="1" applyBorder="1" applyAlignment="1">
      <alignment vertical="center" wrapText="1"/>
    </xf>
    <xf numFmtId="0" fontId="2" fillId="5" borderId="0" xfId="1" applyFill="1"/>
    <xf numFmtId="0" fontId="2" fillId="0" borderId="6" xfId="1" applyBorder="1" applyAlignment="1">
      <alignment horizontal="center" vertical="center"/>
    </xf>
    <xf numFmtId="0" fontId="2" fillId="0" borderId="3" xfId="1" applyBorder="1" applyAlignment="1">
      <alignment horizontal="center" vertical="center"/>
    </xf>
    <xf numFmtId="0" fontId="2" fillId="0" borderId="6" xfId="1" applyBorder="1" applyAlignment="1">
      <alignment horizontal="center" vertical="center" wrapText="1"/>
    </xf>
    <xf numFmtId="0" fontId="2" fillId="0" borderId="0" xfId="1" applyAlignment="1">
      <alignment horizontal="center" vertical="center" wrapText="1"/>
    </xf>
    <xf numFmtId="0" fontId="2" fillId="0" borderId="0" xfId="1" applyAlignment="1">
      <alignment vertical="top"/>
    </xf>
    <xf numFmtId="1" fontId="2" fillId="0" borderId="6" xfId="1" applyNumberFormat="1" applyBorder="1" applyAlignment="1">
      <alignment horizontal="center" vertical="center" wrapText="1"/>
    </xf>
    <xf numFmtId="49" fontId="5" fillId="0" borderId="0" xfId="0" applyNumberFormat="1" applyFont="1" applyAlignment="1">
      <alignment vertical="top" wrapText="1"/>
    </xf>
    <xf numFmtId="14" fontId="3" fillId="0" borderId="8" xfId="1" applyNumberFormat="1" applyFont="1" applyBorder="1" applyAlignment="1">
      <alignment horizontal="center" vertical="center" wrapText="1"/>
    </xf>
    <xf numFmtId="14" fontId="3" fillId="0" borderId="11" xfId="1" applyNumberFormat="1" applyFont="1" applyBorder="1" applyAlignment="1">
      <alignment horizontal="center" vertical="center" wrapText="1"/>
    </xf>
    <xf numFmtId="0" fontId="3" fillId="0" borderId="9" xfId="1" applyFont="1" applyBorder="1" applyAlignment="1">
      <alignment horizontal="center" vertical="center"/>
    </xf>
    <xf numFmtId="0" fontId="3" fillId="0" borderId="5" xfId="1" applyFont="1" applyBorder="1" applyAlignment="1">
      <alignment horizontal="center" vertical="center"/>
    </xf>
    <xf numFmtId="0" fontId="3" fillId="0" borderId="10" xfId="1" applyFont="1" applyBorder="1" applyAlignment="1">
      <alignment horizontal="center" vertical="center"/>
    </xf>
    <xf numFmtId="0" fontId="3" fillId="0" borderId="12" xfId="1" applyFont="1" applyBorder="1" applyAlignment="1">
      <alignment horizontal="center" vertical="center"/>
    </xf>
    <xf numFmtId="0" fontId="3" fillId="0" borderId="0" xfId="1" applyFont="1" applyAlignment="1">
      <alignment horizontal="center" vertical="center"/>
    </xf>
    <xf numFmtId="0" fontId="3" fillId="0" borderId="13" xfId="1" applyFont="1" applyBorder="1" applyAlignment="1">
      <alignment horizontal="center" vertical="center"/>
    </xf>
    <xf numFmtId="0" fontId="6" fillId="0" borderId="9" xfId="1" applyFont="1" applyBorder="1" applyAlignment="1">
      <alignment horizontal="center" vertical="center" wrapText="1"/>
    </xf>
    <xf numFmtId="0" fontId="6" fillId="0" borderId="5"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8" xfId="1" applyFont="1" applyBorder="1" applyAlignment="1">
      <alignment horizontal="center" vertical="center" wrapText="1"/>
    </xf>
    <xf numFmtId="0" fontId="6" fillId="0" borderId="8" xfId="1" applyFont="1" applyBorder="1" applyAlignment="1">
      <alignment horizontal="center" vertical="center" wrapText="1"/>
    </xf>
    <xf numFmtId="0" fontId="6" fillId="0" borderId="21" xfId="1" applyFont="1" applyBorder="1" applyAlignment="1">
      <alignment horizontal="center" vertical="center" wrapText="1"/>
    </xf>
    <xf numFmtId="0" fontId="2" fillId="0" borderId="4" xfId="1" applyBorder="1" applyAlignment="1">
      <alignment horizontal="center"/>
    </xf>
    <xf numFmtId="0" fontId="2" fillId="0" borderId="6" xfId="1" applyBorder="1" applyAlignment="1">
      <alignment horizontal="center"/>
    </xf>
    <xf numFmtId="0" fontId="2" fillId="0" borderId="7" xfId="1" applyBorder="1" applyAlignment="1">
      <alignment horizontal="center"/>
    </xf>
    <xf numFmtId="0" fontId="3" fillId="0" borderId="8" xfId="1" applyFont="1" applyBorder="1" applyAlignment="1">
      <alignment horizontal="center" vertical="center" wrapText="1"/>
    </xf>
    <xf numFmtId="0" fontId="3" fillId="0" borderId="11" xfId="1" applyFont="1" applyBorder="1" applyAlignment="1">
      <alignment horizontal="center" vertical="center" wrapText="1"/>
    </xf>
  </cellXfs>
  <cellStyles count="6">
    <cellStyle name="Navadno" xfId="0" builtinId="0"/>
    <cellStyle name="Navadno 2" xfId="3" xr:uid="{00000000-0005-0000-0000-000001000000}"/>
    <cellStyle name="Navadno 2 2" xfId="5" xr:uid="{00000000-0005-0000-0000-000002000000}"/>
    <cellStyle name="Navadno 3" xfId="4" xr:uid="{00000000-0005-0000-0000-000003000000}"/>
    <cellStyle name="Navadno 4" xfId="2" xr:uid="{00000000-0005-0000-0000-000004000000}"/>
    <cellStyle name="Standard 2" xfId="1" xr:uid="{00000000-0005-0000-0000-000005000000}"/>
  </cellStyles>
  <dxfs count="0"/>
  <tableStyles count="0" defaultTableStyle="TableStyleMedium2" defaultPivotStyle="PivotStyleLight16"/>
  <colors>
    <mruColors>
      <color rgb="FFFFFF00"/>
      <color rgb="FFBFBFBF"/>
      <color rgb="FF99CCFF"/>
      <color rgb="FFCCFFFF"/>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1980</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19" t="str">
        <f>B4&amp;": "&amp;B5&amp;": "&amp;B6</f>
        <v>SI: 24.01.2025: 1980</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20"/>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20"/>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18.11597109194096</v>
      </c>
      <c r="F14" s="2" t="s">
        <v>403</v>
      </c>
      <c r="G14" s="2">
        <v>148.57561154076205</v>
      </c>
      <c r="H14" s="2" t="s">
        <v>403</v>
      </c>
      <c r="I14" s="2" t="s">
        <v>403</v>
      </c>
      <c r="J14" s="2" t="s">
        <v>403</v>
      </c>
      <c r="K14" s="2" t="s">
        <v>403</v>
      </c>
      <c r="L14" s="2" t="s">
        <v>403</v>
      </c>
      <c r="M14" s="2">
        <v>0.77850847180063021</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0.10495164482</v>
      </c>
      <c r="F15" s="2" t="s">
        <v>403</v>
      </c>
      <c r="G15" s="2">
        <v>0.36355403441200002</v>
      </c>
      <c r="H15" s="2" t="s">
        <v>403</v>
      </c>
      <c r="I15" s="2" t="s">
        <v>403</v>
      </c>
      <c r="J15" s="2" t="s">
        <v>403</v>
      </c>
      <c r="K15" s="2" t="s">
        <v>403</v>
      </c>
      <c r="L15" s="2" t="s">
        <v>403</v>
      </c>
      <c r="M15" s="2">
        <v>3.4649932416000007E-2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t="s">
        <v>404</v>
      </c>
      <c r="F16" s="2" t="s">
        <v>403</v>
      </c>
      <c r="G16" s="2" t="s">
        <v>404</v>
      </c>
      <c r="H16" s="2" t="s">
        <v>403</v>
      </c>
      <c r="I16" s="2" t="s">
        <v>403</v>
      </c>
      <c r="J16" s="2" t="s">
        <v>403</v>
      </c>
      <c r="K16" s="2" t="s">
        <v>403</v>
      </c>
      <c r="L16" s="2" t="s">
        <v>403</v>
      </c>
      <c r="M16" s="2" t="s">
        <v>404</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2.6296290244499998</v>
      </c>
      <c r="F17" s="2" t="s">
        <v>403</v>
      </c>
      <c r="G17" s="2">
        <v>9.9964603106080006</v>
      </c>
      <c r="H17" s="2" t="s">
        <v>403</v>
      </c>
      <c r="I17" s="2" t="s">
        <v>403</v>
      </c>
      <c r="J17" s="2" t="s">
        <v>403</v>
      </c>
      <c r="K17" s="2" t="s">
        <v>403</v>
      </c>
      <c r="L17" s="2" t="s">
        <v>403</v>
      </c>
      <c r="M17" s="2">
        <v>5.4660799685499999</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0.88078570784999999</v>
      </c>
      <c r="F18" s="2" t="s">
        <v>403</v>
      </c>
      <c r="G18" s="2">
        <v>5.7524216858694999</v>
      </c>
      <c r="H18" s="2" t="s">
        <v>403</v>
      </c>
      <c r="I18" s="2" t="s">
        <v>403</v>
      </c>
      <c r="J18" s="2" t="s">
        <v>403</v>
      </c>
      <c r="K18" s="2" t="s">
        <v>403</v>
      </c>
      <c r="L18" s="2" t="s">
        <v>403</v>
      </c>
      <c r="M18" s="2">
        <v>1.7968143578</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1.6580450277400003</v>
      </c>
      <c r="F19" s="2" t="s">
        <v>403</v>
      </c>
      <c r="G19" s="2">
        <v>4.0487039488795</v>
      </c>
      <c r="H19" s="2" t="s">
        <v>403</v>
      </c>
      <c r="I19" s="2" t="s">
        <v>403</v>
      </c>
      <c r="J19" s="2" t="s">
        <v>403</v>
      </c>
      <c r="K19" s="2" t="s">
        <v>403</v>
      </c>
      <c r="L19" s="2" t="s">
        <v>403</v>
      </c>
      <c r="M19" s="2">
        <v>0.54208527263000006</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1.4554606484000001</v>
      </c>
      <c r="F20" s="2" t="s">
        <v>403</v>
      </c>
      <c r="G20" s="2">
        <v>6.4223234696420004</v>
      </c>
      <c r="H20" s="2" t="s">
        <v>403</v>
      </c>
      <c r="I20" s="2" t="s">
        <v>403</v>
      </c>
      <c r="J20" s="2" t="s">
        <v>403</v>
      </c>
      <c r="K20" s="2" t="s">
        <v>403</v>
      </c>
      <c r="L20" s="2" t="s">
        <v>403</v>
      </c>
      <c r="M20" s="2">
        <v>1.2597412834000001</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1.1614896748700001</v>
      </c>
      <c r="F21" s="2" t="s">
        <v>403</v>
      </c>
      <c r="G21" s="2">
        <v>4.0206614487585002</v>
      </c>
      <c r="H21" s="2" t="s">
        <v>403</v>
      </c>
      <c r="I21" s="2" t="s">
        <v>403</v>
      </c>
      <c r="J21" s="2" t="s">
        <v>403</v>
      </c>
      <c r="K21" s="2" t="s">
        <v>403</v>
      </c>
      <c r="L21" s="2" t="s">
        <v>403</v>
      </c>
      <c r="M21" s="2">
        <v>0.34499092594000003</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1.6607409655491572</v>
      </c>
      <c r="F22" s="2" t="s">
        <v>403</v>
      </c>
      <c r="G22" s="2">
        <v>1.2920805359657255</v>
      </c>
      <c r="H22" s="2" t="s">
        <v>403</v>
      </c>
      <c r="I22" s="2" t="s">
        <v>403</v>
      </c>
      <c r="J22" s="2" t="s">
        <v>403</v>
      </c>
      <c r="K22" s="2" t="s">
        <v>403</v>
      </c>
      <c r="L22" s="2" t="s">
        <v>403</v>
      </c>
      <c r="M22" s="2">
        <v>2.2020160825895503</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7" customHeight="1" thickBot="1" x14ac:dyDescent="0.3">
      <c r="A23" s="41" t="s">
        <v>70</v>
      </c>
      <c r="B23" s="44" t="s">
        <v>368</v>
      </c>
      <c r="C23" s="41" t="s">
        <v>364</v>
      </c>
      <c r="D23" s="69"/>
      <c r="E23" s="2">
        <v>1.468305</v>
      </c>
      <c r="F23" s="2" t="s">
        <v>403</v>
      </c>
      <c r="G23" s="2" t="s">
        <v>406</v>
      </c>
      <c r="H23" s="2" t="s">
        <v>403</v>
      </c>
      <c r="I23" s="2" t="s">
        <v>403</v>
      </c>
      <c r="J23" s="2" t="s">
        <v>403</v>
      </c>
      <c r="K23" s="2" t="s">
        <v>403</v>
      </c>
      <c r="L23" s="2" t="s">
        <v>403</v>
      </c>
      <c r="M23" s="2">
        <v>0.48482999999999993</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8.0315765124580221</v>
      </c>
      <c r="F24" s="2" t="s">
        <v>403</v>
      </c>
      <c r="G24" s="2">
        <v>22.604579860336528</v>
      </c>
      <c r="H24" s="2" t="s">
        <v>403</v>
      </c>
      <c r="I24" s="2" t="s">
        <v>403</v>
      </c>
      <c r="J24" s="2" t="s">
        <v>403</v>
      </c>
      <c r="K24" s="2" t="s">
        <v>403</v>
      </c>
      <c r="L24" s="2" t="s">
        <v>403</v>
      </c>
      <c r="M24" s="2">
        <v>5.9786634181814406</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5.9379084999999998E-2</v>
      </c>
      <c r="F25" s="2" t="s">
        <v>403</v>
      </c>
      <c r="G25" s="2">
        <v>3.9181799999999994E-3</v>
      </c>
      <c r="H25" s="2" t="s">
        <v>403</v>
      </c>
      <c r="I25" s="2" t="s">
        <v>403</v>
      </c>
      <c r="J25" s="2" t="s">
        <v>403</v>
      </c>
      <c r="K25" s="2" t="s">
        <v>403</v>
      </c>
      <c r="L25" s="2" t="s">
        <v>403</v>
      </c>
      <c r="M25" s="2">
        <v>5.5367614999999995E-2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7.6800000000000002E-4</v>
      </c>
      <c r="F26" s="15" t="s">
        <v>403</v>
      </c>
      <c r="G26" s="15">
        <v>1.92E-4</v>
      </c>
      <c r="H26" s="15" t="s">
        <v>403</v>
      </c>
      <c r="I26" s="15" t="s">
        <v>403</v>
      </c>
      <c r="J26" s="15" t="s">
        <v>403</v>
      </c>
      <c r="K26" s="15" t="s">
        <v>403</v>
      </c>
      <c r="L26" s="15" t="s">
        <v>403</v>
      </c>
      <c r="M26" s="15">
        <v>0.23039999999999999</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11.64946182186501</v>
      </c>
      <c r="F27" s="15" t="s">
        <v>403</v>
      </c>
      <c r="G27" s="15">
        <v>1.1304087425068432</v>
      </c>
      <c r="H27" s="15" t="s">
        <v>403</v>
      </c>
      <c r="I27" s="15" t="s">
        <v>403</v>
      </c>
      <c r="J27" s="15" t="s">
        <v>403</v>
      </c>
      <c r="K27" s="15" t="s">
        <v>403</v>
      </c>
      <c r="L27" s="15" t="s">
        <v>403</v>
      </c>
      <c r="M27" s="15">
        <v>166.1690835281855</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0.27380332079470315</v>
      </c>
      <c r="F28" s="15" t="s">
        <v>403</v>
      </c>
      <c r="G28" s="15">
        <v>0.19390254338123003</v>
      </c>
      <c r="H28" s="15" t="s">
        <v>403</v>
      </c>
      <c r="I28" s="15" t="s">
        <v>403</v>
      </c>
      <c r="J28" s="15" t="s">
        <v>403</v>
      </c>
      <c r="K28" s="15" t="s">
        <v>403</v>
      </c>
      <c r="L28" s="15" t="s">
        <v>403</v>
      </c>
      <c r="M28" s="15">
        <v>0.91553126577286081</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4.5250827442857195</v>
      </c>
      <c r="F29" s="15" t="s">
        <v>403</v>
      </c>
      <c r="G29" s="15">
        <v>2.1126369746650888</v>
      </c>
      <c r="H29" s="15" t="s">
        <v>403</v>
      </c>
      <c r="I29" s="15" t="s">
        <v>403</v>
      </c>
      <c r="J29" s="15" t="s">
        <v>403</v>
      </c>
      <c r="K29" s="15" t="s">
        <v>403</v>
      </c>
      <c r="L29" s="15" t="s">
        <v>403</v>
      </c>
      <c r="M29" s="15">
        <v>1.0601503292177419</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3.0874484080022434E-2</v>
      </c>
      <c r="F30" s="15" t="s">
        <v>403</v>
      </c>
      <c r="G30" s="15">
        <v>9.1877213435432835E-3</v>
      </c>
      <c r="H30" s="15" t="s">
        <v>403</v>
      </c>
      <c r="I30" s="15" t="s">
        <v>403</v>
      </c>
      <c r="J30" s="15" t="s">
        <v>403</v>
      </c>
      <c r="K30" s="15" t="s">
        <v>403</v>
      </c>
      <c r="L30" s="15" t="s">
        <v>403</v>
      </c>
      <c r="M30" s="15">
        <v>2.5519556344352448</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15" t="s">
        <v>403</v>
      </c>
      <c r="G31" s="15" t="s">
        <v>405</v>
      </c>
      <c r="H31" s="15" t="s">
        <v>403</v>
      </c>
      <c r="I31" s="15" t="s">
        <v>403</v>
      </c>
      <c r="J31" s="15" t="s">
        <v>403</v>
      </c>
      <c r="K31" s="15" t="s">
        <v>403</v>
      </c>
      <c r="L31" s="15"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15" t="s">
        <v>403</v>
      </c>
      <c r="G32" s="15" t="s">
        <v>405</v>
      </c>
      <c r="H32" s="15" t="s">
        <v>403</v>
      </c>
      <c r="I32" s="15" t="s">
        <v>403</v>
      </c>
      <c r="J32" s="15" t="s">
        <v>403</v>
      </c>
      <c r="K32" s="15" t="s">
        <v>403</v>
      </c>
      <c r="L32" s="15"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15" t="s">
        <v>403</v>
      </c>
      <c r="G33" s="15" t="s">
        <v>405</v>
      </c>
      <c r="H33" s="15" t="s">
        <v>403</v>
      </c>
      <c r="I33" s="15" t="s">
        <v>403</v>
      </c>
      <c r="J33" s="15" t="s">
        <v>403</v>
      </c>
      <c r="K33" s="15" t="s">
        <v>403</v>
      </c>
      <c r="L33" s="15"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1.1415698481599998</v>
      </c>
      <c r="F34" s="15" t="s">
        <v>403</v>
      </c>
      <c r="G34" s="15">
        <v>0.21844023039999999</v>
      </c>
      <c r="H34" s="15" t="s">
        <v>403</v>
      </c>
      <c r="I34" s="15" t="s">
        <v>403</v>
      </c>
      <c r="J34" s="15" t="s">
        <v>403</v>
      </c>
      <c r="K34" s="15" t="s">
        <v>403</v>
      </c>
      <c r="L34" s="15" t="s">
        <v>403</v>
      </c>
      <c r="M34" s="15">
        <v>0.23309190833599999</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1.1327404410319905E-4</v>
      </c>
      <c r="F36" s="2" t="s">
        <v>403</v>
      </c>
      <c r="G36" s="2">
        <v>1.5688925776066352E-5</v>
      </c>
      <c r="H36" s="2" t="s">
        <v>403</v>
      </c>
      <c r="I36" s="2" t="s">
        <v>403</v>
      </c>
      <c r="J36" s="2" t="s">
        <v>403</v>
      </c>
      <c r="K36" s="2" t="s">
        <v>403</v>
      </c>
      <c r="L36" s="2" t="s">
        <v>403</v>
      </c>
      <c r="M36" s="2">
        <v>6.0245474980094789E-6</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3.5811731188645664</v>
      </c>
      <c r="F39" s="2" t="s">
        <v>403</v>
      </c>
      <c r="G39" s="2">
        <v>14.794679864872558</v>
      </c>
      <c r="H39" s="2" t="s">
        <v>403</v>
      </c>
      <c r="I39" s="2" t="s">
        <v>403</v>
      </c>
      <c r="J39" s="2" t="s">
        <v>403</v>
      </c>
      <c r="K39" s="2" t="s">
        <v>403</v>
      </c>
      <c r="L39" s="2" t="s">
        <v>403</v>
      </c>
      <c r="M39" s="2">
        <v>6.1379912582453828</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403</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2.4079018199204065</v>
      </c>
      <c r="F41" s="2" t="s">
        <v>403</v>
      </c>
      <c r="G41" s="2">
        <v>18.152478575325706</v>
      </c>
      <c r="H41" s="2" t="s">
        <v>403</v>
      </c>
      <c r="I41" s="2" t="s">
        <v>403</v>
      </c>
      <c r="J41" s="2" t="s">
        <v>403</v>
      </c>
      <c r="K41" s="2" t="s">
        <v>403</v>
      </c>
      <c r="L41" s="2" t="s">
        <v>403</v>
      </c>
      <c r="M41" s="2">
        <v>89.993913943009687</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4.6762029646522235E-3</v>
      </c>
      <c r="F42" s="2" t="s">
        <v>403</v>
      </c>
      <c r="G42" s="2">
        <v>9.464082098061574E-4</v>
      </c>
      <c r="H42" s="2" t="s">
        <v>403</v>
      </c>
      <c r="I42" s="2" t="s">
        <v>403</v>
      </c>
      <c r="J42" s="2" t="s">
        <v>403</v>
      </c>
      <c r="K42" s="2" t="s">
        <v>403</v>
      </c>
      <c r="L42" s="2" t="s">
        <v>403</v>
      </c>
      <c r="M42" s="2">
        <v>0.65830309578107193</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403</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8.1932673331458776</v>
      </c>
      <c r="F44" s="2" t="s">
        <v>403</v>
      </c>
      <c r="G44" s="2">
        <v>1.2283339678597607</v>
      </c>
      <c r="H44" s="2" t="s">
        <v>403</v>
      </c>
      <c r="I44" s="2" t="s">
        <v>403</v>
      </c>
      <c r="J44" s="2" t="s">
        <v>403</v>
      </c>
      <c r="K44" s="2" t="s">
        <v>403</v>
      </c>
      <c r="L44" s="2" t="s">
        <v>403</v>
      </c>
      <c r="M44" s="2">
        <v>6.4803825989188288</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403</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403</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6.1129200000000002E-2</v>
      </c>
      <c r="F47" s="2" t="s">
        <v>403</v>
      </c>
      <c r="G47" s="2">
        <v>1.3529999999999997E-2</v>
      </c>
      <c r="H47" s="2" t="s">
        <v>403</v>
      </c>
      <c r="I47" s="2" t="s">
        <v>403</v>
      </c>
      <c r="J47" s="2" t="s">
        <v>403</v>
      </c>
      <c r="K47" s="2" t="s">
        <v>403</v>
      </c>
      <c r="L47" s="2" t="s">
        <v>403</v>
      </c>
      <c r="M47" s="2">
        <v>0.44747999999999999</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405</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1.8617375000000005E-2</v>
      </c>
      <c r="F52" s="2" t="s">
        <v>403</v>
      </c>
      <c r="G52" s="2">
        <v>0.13032162500000002</v>
      </c>
      <c r="H52" s="2" t="s">
        <v>403</v>
      </c>
      <c r="I52" s="2" t="s">
        <v>403</v>
      </c>
      <c r="J52" s="2" t="s">
        <v>403</v>
      </c>
      <c r="K52" s="2" t="s">
        <v>403</v>
      </c>
      <c r="L52" s="2" t="s">
        <v>403</v>
      </c>
      <c r="M52" s="2">
        <v>2.1808925000000007E-2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403</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405</v>
      </c>
      <c r="F54" s="2" t="s">
        <v>403</v>
      </c>
      <c r="G54" s="2" t="s">
        <v>407</v>
      </c>
      <c r="H54" s="2" t="s">
        <v>403</v>
      </c>
      <c r="I54" s="2" t="s">
        <v>403</v>
      </c>
      <c r="J54" s="2" t="s">
        <v>403</v>
      </c>
      <c r="K54" s="2" t="s">
        <v>403</v>
      </c>
      <c r="L54" s="2" t="s">
        <v>403</v>
      </c>
      <c r="M54" s="2" t="s">
        <v>405</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8.2555199999999999E-5</v>
      </c>
      <c r="F55" s="2" t="s">
        <v>403</v>
      </c>
      <c r="G55" s="2">
        <v>7.6658399999999987E-7</v>
      </c>
      <c r="H55" s="2" t="s">
        <v>403</v>
      </c>
      <c r="I55" s="2" t="s">
        <v>403</v>
      </c>
      <c r="J55" s="2" t="s">
        <v>403</v>
      </c>
      <c r="K55" s="2" t="s">
        <v>403</v>
      </c>
      <c r="L55" s="2" t="s">
        <v>403</v>
      </c>
      <c r="M55" s="2">
        <v>3.7149839999999997E-4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403</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403</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403</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403</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403</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403</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403</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2.6531279999999998E-3</v>
      </c>
      <c r="F68" s="2" t="s">
        <v>403</v>
      </c>
      <c r="G68" s="2">
        <v>9.7527019999999992E-2</v>
      </c>
      <c r="H68" s="2" t="s">
        <v>403</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403</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0.11627686000000001</v>
      </c>
      <c r="F72" s="2" t="s">
        <v>403</v>
      </c>
      <c r="G72" s="2">
        <v>0.10797137000000001</v>
      </c>
      <c r="H72" s="2" t="s">
        <v>403</v>
      </c>
      <c r="I72" s="2" t="s">
        <v>403</v>
      </c>
      <c r="J72" s="2" t="s">
        <v>403</v>
      </c>
      <c r="K72" s="2" t="s">
        <v>403</v>
      </c>
      <c r="L72" s="2" t="s">
        <v>403</v>
      </c>
      <c r="M72" s="2">
        <v>3.2391411000000003</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403</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4.4400000000000002E-2</v>
      </c>
      <c r="F74" s="2" t="s">
        <v>403</v>
      </c>
      <c r="G74" s="2">
        <v>0.222</v>
      </c>
      <c r="H74" s="2" t="s">
        <v>403</v>
      </c>
      <c r="I74" s="2" t="s">
        <v>403</v>
      </c>
      <c r="J74" s="2" t="s">
        <v>403</v>
      </c>
      <c r="K74" s="2" t="s">
        <v>403</v>
      </c>
      <c r="L74" s="2" t="s">
        <v>403</v>
      </c>
      <c r="M74" s="2">
        <v>5.3280000000000003</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9.4213900000000003E-2</v>
      </c>
      <c r="H76" s="2" t="s">
        <v>403</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5.2056000000000003E-3</v>
      </c>
      <c r="H77" s="2" t="s">
        <v>403</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6.0918000000000005E-3</v>
      </c>
      <c r="H78" s="2" t="s">
        <v>403</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403</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403</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403</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403</v>
      </c>
      <c r="I84" s="2" t="s">
        <v>403</v>
      </c>
      <c r="J84" s="2" t="s">
        <v>403</v>
      </c>
      <c r="K84" s="2" t="s">
        <v>403</v>
      </c>
      <c r="L84" s="2" t="s">
        <v>403</v>
      </c>
      <c r="M84" s="2">
        <v>2.3508700000000001E-4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403</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403</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403</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403</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403</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403</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t="s">
        <v>403</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0.154889</v>
      </c>
      <c r="F92" s="2" t="s">
        <v>403</v>
      </c>
      <c r="G92" s="2">
        <v>0.309778</v>
      </c>
      <c r="H92" s="2" t="s">
        <v>403</v>
      </c>
      <c r="I92" s="2" t="s">
        <v>403</v>
      </c>
      <c r="J92" s="2" t="s">
        <v>403</v>
      </c>
      <c r="K92" s="2" t="s">
        <v>403</v>
      </c>
      <c r="L92" s="2" t="s">
        <v>403</v>
      </c>
      <c r="M92" s="2">
        <v>0.85188949999999997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403</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403</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403</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1.7633037472698575E-2</v>
      </c>
      <c r="F99" s="2" t="s">
        <v>403</v>
      </c>
      <c r="G99" s="2" t="s">
        <v>405</v>
      </c>
      <c r="H99" s="2" t="s">
        <v>403</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2.5158635972111303E-2</v>
      </c>
      <c r="F100" s="2" t="s">
        <v>403</v>
      </c>
      <c r="G100" s="2" t="s">
        <v>405</v>
      </c>
      <c r="H100" s="2" t="s">
        <v>403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1.0169545356234018E-3</v>
      </c>
      <c r="F101" s="2" t="s">
        <v>403</v>
      </c>
      <c r="G101" s="2" t="s">
        <v>405</v>
      </c>
      <c r="H101" s="2" t="s">
        <v>403</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5.2789347651095206E-2</v>
      </c>
      <c r="F102" s="2" t="s">
        <v>403</v>
      </c>
      <c r="G102" s="2" t="s">
        <v>405</v>
      </c>
      <c r="H102" s="2" t="s">
        <v>403</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t="s">
        <v>403</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4.4002067362818023E-3</v>
      </c>
      <c r="F105" s="2" t="s">
        <v>403</v>
      </c>
      <c r="G105" s="2" t="s">
        <v>405</v>
      </c>
      <c r="H105" s="2" t="s">
        <v>403</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2.1473425851418745E-2</v>
      </c>
      <c r="F107" s="2" t="s">
        <v>403</v>
      </c>
      <c r="G107" s="2" t="s">
        <v>405</v>
      </c>
      <c r="H107" s="2" t="s">
        <v>403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5.3442532850400008E-2</v>
      </c>
      <c r="F108" s="2" t="s">
        <v>403</v>
      </c>
      <c r="G108" s="2" t="s">
        <v>405</v>
      </c>
      <c r="H108" s="2" t="s">
        <v>403</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403</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403</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t="s">
        <v>403</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1.11528</v>
      </c>
      <c r="F112" s="2" t="s">
        <v>403</v>
      </c>
      <c r="G112" s="2" t="s">
        <v>405</v>
      </c>
      <c r="H112" s="2" t="s">
        <v>403</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1.2178454553954936</v>
      </c>
      <c r="F113" s="2" t="s">
        <v>403</v>
      </c>
      <c r="G113" s="2" t="s">
        <v>405</v>
      </c>
      <c r="H113" s="2" t="s">
        <v>403</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t="s">
        <v>403</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t="s">
        <v>403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9.5010372881696614E-2</v>
      </c>
      <c r="F116" s="2" t="s">
        <v>403</v>
      </c>
      <c r="G116" s="2" t="s">
        <v>405</v>
      </c>
      <c r="H116" s="2" t="s">
        <v>403</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403</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403</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403</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403</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403</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403</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403</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403</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t="s">
        <v>403</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403</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403</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72.067140316377007</v>
      </c>
      <c r="F141" s="10">
        <f t="shared" ref="F141:AD141" si="0">SUM(F14:F140)</f>
        <v>0</v>
      </c>
      <c r="G141" s="10">
        <f t="shared" si="0"/>
        <v>242.30950246921083</v>
      </c>
      <c r="H141" s="10">
        <f t="shared" si="0"/>
        <v>0</v>
      </c>
      <c r="I141" s="10">
        <f t="shared" si="0"/>
        <v>0</v>
      </c>
      <c r="J141" s="10">
        <f t="shared" si="0"/>
        <v>0</v>
      </c>
      <c r="K141" s="10">
        <f t="shared" si="0"/>
        <v>0</v>
      </c>
      <c r="L141" s="10">
        <f t="shared" si="0"/>
        <v>0</v>
      </c>
      <c r="M141" s="10">
        <f t="shared" si="0"/>
        <v>303.48365466975076</v>
      </c>
      <c r="N141" s="10">
        <f t="shared" si="0"/>
        <v>0</v>
      </c>
      <c r="O141" s="10">
        <f t="shared" si="0"/>
        <v>0</v>
      </c>
      <c r="P141" s="10">
        <f t="shared" si="0"/>
        <v>0</v>
      </c>
      <c r="Q141" s="10">
        <f t="shared" si="0"/>
        <v>0</v>
      </c>
      <c r="R141" s="10">
        <f t="shared" si="0"/>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72.067140316377007</v>
      </c>
      <c r="F152" s="7">
        <f t="shared" ref="F152:AD152" si="1">SUM(F$141, F$151, IF(AND(ISNUMBER(SEARCH($B$4,"AT|BE|CH|GB|IE|LT|LU|NL")),SUM(F$143:F$149)&gt;0),SUM(F$143:F$149)-SUM(F$27:F$33),0))</f>
        <v>0</v>
      </c>
      <c r="G152" s="7">
        <f t="shared" si="1"/>
        <v>242.30950246921083</v>
      </c>
      <c r="H152" s="7">
        <f t="shared" si="1"/>
        <v>0</v>
      </c>
      <c r="I152" s="7">
        <f t="shared" si="1"/>
        <v>0</v>
      </c>
      <c r="J152" s="7">
        <f t="shared" si="1"/>
        <v>0</v>
      </c>
      <c r="K152" s="7">
        <f t="shared" si="1"/>
        <v>0</v>
      </c>
      <c r="L152" s="7">
        <f t="shared" si="1"/>
        <v>0</v>
      </c>
      <c r="M152" s="7">
        <f t="shared" si="1"/>
        <v>303.48365466975076</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72.067140316377007</v>
      </c>
      <c r="F154" s="7">
        <f>SUM(F$141, F$153, -1 * IF(OR($B$6=2005,$B$6&gt;=2020),SUM(F$99:F$122),0), IF(AND(ISNUMBER(SEARCH($B$4,"AT|BE|CH|GB|IE|LT|LU|NL")),SUM(F$143:F$149)&gt;0),SUM(F$143:F$149)-SUM(F$27:F$33),0))</f>
        <v>0</v>
      </c>
      <c r="G154" s="7">
        <f>SUM(G$141, G$153, IF(AND(ISNUMBER(SEARCH($B$4,"AT|BE|CH|GB|IE|LT|LU|NL")),SUM(G$143:G$149)&gt;0),SUM(G$143:G$149)-SUM(G$27:G$33),0))</f>
        <v>242.30950246921083</v>
      </c>
      <c r="H154" s="7">
        <f>SUM(H$141, H$153, IF(AND(ISNUMBER(SEARCH($B$4,"AT|BE|CH|GB|IE|LT|LU|NL")),SUM(H$143:H$149)&gt;0),SUM(H$143:H$149)-SUM(H$27:H$33),0))</f>
        <v>0</v>
      </c>
      <c r="I154" s="7">
        <f t="shared" ref="I154:AD154" si="2">SUM(I$141, I$153, IF(AND(ISNUMBER(SEARCH($B$4,"AT|BE|CH|GB|IE|LT|LU|NL")),SUM(I$143:I$149)&gt;0),SUM(I$143:I$149)-SUM(I$27:I$33),0))</f>
        <v>0</v>
      </c>
      <c r="J154" s="7">
        <f t="shared" si="2"/>
        <v>0</v>
      </c>
      <c r="K154" s="7">
        <f t="shared" si="2"/>
        <v>0</v>
      </c>
      <c r="L154" s="7">
        <f t="shared" si="2"/>
        <v>0</v>
      </c>
      <c r="M154" s="7">
        <f t="shared" si="2"/>
        <v>303.48365466975076</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0.18135576</v>
      </c>
      <c r="F157" s="12" t="s">
        <v>403</v>
      </c>
      <c r="G157" s="12">
        <v>1.1754539999999999E-2</v>
      </c>
      <c r="H157" s="12" t="s">
        <v>403</v>
      </c>
      <c r="I157" s="12" t="s">
        <v>403</v>
      </c>
      <c r="J157" s="12" t="s">
        <v>403</v>
      </c>
      <c r="K157" s="12" t="s">
        <v>403</v>
      </c>
      <c r="L157" s="12" t="s">
        <v>403</v>
      </c>
      <c r="M157" s="12">
        <v>9.4666027499999986E-2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4.8000000000000001E-5</v>
      </c>
      <c r="F158" s="12" t="s">
        <v>403</v>
      </c>
      <c r="G158" s="12">
        <v>6.7199999999999992E-6</v>
      </c>
      <c r="H158" s="12" t="s">
        <v>403</v>
      </c>
      <c r="I158" s="12" t="s">
        <v>403</v>
      </c>
      <c r="J158" s="12" t="s">
        <v>403</v>
      </c>
      <c r="K158" s="12" t="s">
        <v>403</v>
      </c>
      <c r="L158" s="12" t="s">
        <v>403</v>
      </c>
      <c r="M158" s="12">
        <v>8.7999999999999988E-3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3" t="s">
        <v>406</v>
      </c>
      <c r="AG160" s="13" t="s">
        <v>406</v>
      </c>
      <c r="AH160" s="13" t="s">
        <v>406</v>
      </c>
      <c r="AI160" s="13" t="s">
        <v>406</v>
      </c>
      <c r="AJ160" s="13" t="s">
        <v>406</v>
      </c>
      <c r="AK160" s="13"/>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403</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0" type="noConversion"/>
  <pageMargins left="0.7" right="0.7" top="0.78740157499999996" bottom="0.78740157499999996" header="0.3" footer="0.3"/>
  <pageSetup paperSize="9" scale="1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1989</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1989</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19.245981834823926</v>
      </c>
      <c r="F14" s="2" t="s">
        <v>403</v>
      </c>
      <c r="G14" s="2">
        <v>160.07329749199994</v>
      </c>
      <c r="H14" s="2" t="s">
        <v>407</v>
      </c>
      <c r="I14" s="2" t="s">
        <v>403</v>
      </c>
      <c r="J14" s="2" t="s">
        <v>403</v>
      </c>
      <c r="K14" s="2" t="s">
        <v>403</v>
      </c>
      <c r="L14" s="2" t="s">
        <v>403</v>
      </c>
      <c r="M14" s="2">
        <v>0.87519766113482167</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0.13921150415</v>
      </c>
      <c r="F15" s="2" t="s">
        <v>403</v>
      </c>
      <c r="G15" s="2">
        <v>0.58973203297800014</v>
      </c>
      <c r="H15" s="2" t="s">
        <v>407</v>
      </c>
      <c r="I15" s="2" t="s">
        <v>403</v>
      </c>
      <c r="J15" s="2" t="s">
        <v>403</v>
      </c>
      <c r="K15" s="2" t="s">
        <v>403</v>
      </c>
      <c r="L15" s="2" t="s">
        <v>403</v>
      </c>
      <c r="M15" s="2">
        <v>4.4335223029999996E-2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v>0.16376224675000003</v>
      </c>
      <c r="F16" s="2" t="s">
        <v>403</v>
      </c>
      <c r="G16" s="2">
        <v>0.92783323211360014</v>
      </c>
      <c r="H16" s="2" t="s">
        <v>407</v>
      </c>
      <c r="I16" s="2" t="s">
        <v>403</v>
      </c>
      <c r="J16" s="2" t="s">
        <v>403</v>
      </c>
      <c r="K16" s="2" t="s">
        <v>403</v>
      </c>
      <c r="L16" s="2" t="s">
        <v>403</v>
      </c>
      <c r="M16" s="2">
        <v>3.5307363435000003E-2</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1.0681539770826574</v>
      </c>
      <c r="F17" s="2" t="s">
        <v>403</v>
      </c>
      <c r="G17" s="2">
        <v>2.7176166321317026</v>
      </c>
      <c r="H17" s="2" t="s">
        <v>407</v>
      </c>
      <c r="I17" s="2" t="s">
        <v>403</v>
      </c>
      <c r="J17" s="2" t="s">
        <v>403</v>
      </c>
      <c r="K17" s="2" t="s">
        <v>403</v>
      </c>
      <c r="L17" s="2" t="s">
        <v>403</v>
      </c>
      <c r="M17" s="2">
        <v>0.8124540552442846</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1.25808010325</v>
      </c>
      <c r="F18" s="2" t="s">
        <v>403</v>
      </c>
      <c r="G18" s="2">
        <v>6.0996603812410015</v>
      </c>
      <c r="H18" s="2" t="s">
        <v>407</v>
      </c>
      <c r="I18" s="2" t="s">
        <v>403</v>
      </c>
      <c r="J18" s="2" t="s">
        <v>403</v>
      </c>
      <c r="K18" s="2" t="s">
        <v>403</v>
      </c>
      <c r="L18" s="2" t="s">
        <v>403</v>
      </c>
      <c r="M18" s="2">
        <v>1.8160427370500003</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0.3725287431999057</v>
      </c>
      <c r="F19" s="2" t="s">
        <v>403</v>
      </c>
      <c r="G19" s="2">
        <v>0.61184533259529938</v>
      </c>
      <c r="H19" s="2" t="s">
        <v>407</v>
      </c>
      <c r="I19" s="2" t="s">
        <v>403</v>
      </c>
      <c r="J19" s="2" t="s">
        <v>403</v>
      </c>
      <c r="K19" s="2" t="s">
        <v>403</v>
      </c>
      <c r="L19" s="2" t="s">
        <v>403</v>
      </c>
      <c r="M19" s="2">
        <v>0.13900244790186347</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1.4518020095020472</v>
      </c>
      <c r="F20" s="2" t="s">
        <v>403</v>
      </c>
      <c r="G20" s="2">
        <v>6.8155566100226013</v>
      </c>
      <c r="H20" s="2">
        <v>2.4226362624000003E-3</v>
      </c>
      <c r="I20" s="2" t="s">
        <v>403</v>
      </c>
      <c r="J20" s="2" t="s">
        <v>403</v>
      </c>
      <c r="K20" s="2" t="s">
        <v>403</v>
      </c>
      <c r="L20" s="2" t="s">
        <v>403</v>
      </c>
      <c r="M20" s="2">
        <v>2.9390613842030939</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1.2243765920781393</v>
      </c>
      <c r="F21" s="2" t="s">
        <v>403</v>
      </c>
      <c r="G21" s="2">
        <v>3.0683567678991177</v>
      </c>
      <c r="H21" s="2" t="s">
        <v>407</v>
      </c>
      <c r="I21" s="2" t="s">
        <v>403</v>
      </c>
      <c r="J21" s="2" t="s">
        <v>403</v>
      </c>
      <c r="K21" s="2" t="s">
        <v>403</v>
      </c>
      <c r="L21" s="2" t="s">
        <v>403</v>
      </c>
      <c r="M21" s="2">
        <v>0.26521300987651591</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1.7178111617733862</v>
      </c>
      <c r="F22" s="2" t="s">
        <v>403</v>
      </c>
      <c r="G22" s="2">
        <v>1.5563667302533823</v>
      </c>
      <c r="H22" s="2" t="s">
        <v>407</v>
      </c>
      <c r="I22" s="2" t="s">
        <v>403</v>
      </c>
      <c r="J22" s="2" t="s">
        <v>403</v>
      </c>
      <c r="K22" s="2" t="s">
        <v>403</v>
      </c>
      <c r="L22" s="2" t="s">
        <v>403</v>
      </c>
      <c r="M22" s="2">
        <v>2.7729445736036067</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1.3377889999999999</v>
      </c>
      <c r="F23" s="2" t="s">
        <v>403</v>
      </c>
      <c r="G23" s="2">
        <v>0.41</v>
      </c>
      <c r="H23" s="2">
        <v>3.28E-4</v>
      </c>
      <c r="I23" s="2" t="s">
        <v>403</v>
      </c>
      <c r="J23" s="2" t="s">
        <v>403</v>
      </c>
      <c r="K23" s="2" t="s">
        <v>403</v>
      </c>
      <c r="L23" s="2" t="s">
        <v>403</v>
      </c>
      <c r="M23" s="2">
        <v>0.4417339999999999</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4.4611500234418227</v>
      </c>
      <c r="F24" s="2" t="s">
        <v>403</v>
      </c>
      <c r="G24" s="2">
        <v>9.7678842084662545</v>
      </c>
      <c r="H24" s="2">
        <v>4.6550250000000001E-3</v>
      </c>
      <c r="I24" s="2" t="s">
        <v>403</v>
      </c>
      <c r="J24" s="2" t="s">
        <v>403</v>
      </c>
      <c r="K24" s="2" t="s">
        <v>403</v>
      </c>
      <c r="L24" s="2" t="s">
        <v>403</v>
      </c>
      <c r="M24" s="2">
        <v>3.9354989771775242</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5.1874749999999997E-2</v>
      </c>
      <c r="F25" s="2" t="s">
        <v>403</v>
      </c>
      <c r="G25" s="2">
        <v>3.4229999999999998E-3</v>
      </c>
      <c r="H25" s="2" t="s">
        <v>407</v>
      </c>
      <c r="I25" s="2" t="s">
        <v>403</v>
      </c>
      <c r="J25" s="2" t="s">
        <v>403</v>
      </c>
      <c r="K25" s="2" t="s">
        <v>403</v>
      </c>
      <c r="L25" s="2" t="s">
        <v>403</v>
      </c>
      <c r="M25" s="2">
        <v>4.8370249999999997E-2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1.04064E-3</v>
      </c>
      <c r="F26" s="15" t="s">
        <v>403</v>
      </c>
      <c r="G26" s="15">
        <v>2.6016E-4</v>
      </c>
      <c r="H26" s="15" t="s">
        <v>407</v>
      </c>
      <c r="I26" s="2" t="s">
        <v>403</v>
      </c>
      <c r="J26" s="2" t="s">
        <v>403</v>
      </c>
      <c r="K26" s="2" t="s">
        <v>403</v>
      </c>
      <c r="L26" s="2" t="s">
        <v>403</v>
      </c>
      <c r="M26" s="15">
        <v>0.31219200000000003</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18.59291540531942</v>
      </c>
      <c r="F27" s="15" t="s">
        <v>403</v>
      </c>
      <c r="G27" s="15">
        <v>1.6041701931994081</v>
      </c>
      <c r="H27" s="15">
        <v>1.5968715805503721E-2</v>
      </c>
      <c r="I27" s="2" t="s">
        <v>403</v>
      </c>
      <c r="J27" s="2" t="s">
        <v>403</v>
      </c>
      <c r="K27" s="2" t="s">
        <v>403</v>
      </c>
      <c r="L27" s="2" t="s">
        <v>403</v>
      </c>
      <c r="M27" s="15">
        <v>167.38449445026367</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0.27906034410156116</v>
      </c>
      <c r="F28" s="15" t="s">
        <v>403</v>
      </c>
      <c r="G28" s="15">
        <v>0.2051839909423879</v>
      </c>
      <c r="H28" s="15">
        <v>2.7738878761353461E-4</v>
      </c>
      <c r="I28" s="2" t="s">
        <v>403</v>
      </c>
      <c r="J28" s="2" t="s">
        <v>403</v>
      </c>
      <c r="K28" s="2" t="s">
        <v>403</v>
      </c>
      <c r="L28" s="2" t="s">
        <v>403</v>
      </c>
      <c r="M28" s="15">
        <v>0.88738399286823977</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8.5620639508788905</v>
      </c>
      <c r="F29" s="15" t="s">
        <v>403</v>
      </c>
      <c r="G29" s="15">
        <v>4.0012589058211576</v>
      </c>
      <c r="H29" s="15">
        <v>2.6462760018376489E-3</v>
      </c>
      <c r="I29" s="2" t="s">
        <v>403</v>
      </c>
      <c r="J29" s="2" t="s">
        <v>403</v>
      </c>
      <c r="K29" s="2" t="s">
        <v>403</v>
      </c>
      <c r="L29" s="2" t="s">
        <v>403</v>
      </c>
      <c r="M29" s="15">
        <v>1.9896012921766717</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1.4417806950464204E-2</v>
      </c>
      <c r="F30" s="15" t="s">
        <v>403</v>
      </c>
      <c r="G30" s="15">
        <v>5.1445552204520692E-3</v>
      </c>
      <c r="H30" s="15">
        <v>1.2868836476870787E-4</v>
      </c>
      <c r="I30" s="2" t="s">
        <v>403</v>
      </c>
      <c r="J30" s="2" t="s">
        <v>403</v>
      </c>
      <c r="K30" s="2" t="s">
        <v>403</v>
      </c>
      <c r="L30" s="2" t="s">
        <v>403</v>
      </c>
      <c r="M30" s="15">
        <v>1.4404023521504887</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15" t="s">
        <v>403</v>
      </c>
      <c r="G31" s="15" t="s">
        <v>405</v>
      </c>
      <c r="H31" s="15" t="s">
        <v>405</v>
      </c>
      <c r="I31" s="2" t="s">
        <v>403</v>
      </c>
      <c r="J31" s="2" t="s">
        <v>403</v>
      </c>
      <c r="K31" s="2" t="s">
        <v>403</v>
      </c>
      <c r="L31" s="2"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15" t="s">
        <v>403</v>
      </c>
      <c r="G32" s="15" t="s">
        <v>405</v>
      </c>
      <c r="H32" s="15" t="s">
        <v>405</v>
      </c>
      <c r="I32" s="2" t="s">
        <v>403</v>
      </c>
      <c r="J32" s="2" t="s">
        <v>403</v>
      </c>
      <c r="K32" s="2" t="s">
        <v>403</v>
      </c>
      <c r="L32" s="2"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15" t="s">
        <v>403</v>
      </c>
      <c r="G33" s="15" t="s">
        <v>405</v>
      </c>
      <c r="H33" s="15" t="s">
        <v>405</v>
      </c>
      <c r="I33" s="2" t="s">
        <v>403</v>
      </c>
      <c r="J33" s="2" t="s">
        <v>403</v>
      </c>
      <c r="K33" s="2" t="s">
        <v>403</v>
      </c>
      <c r="L33" s="2"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1.10907039928</v>
      </c>
      <c r="F34" s="15" t="s">
        <v>403</v>
      </c>
      <c r="G34" s="15">
        <v>0.21528000319999999</v>
      </c>
      <c r="H34" s="15">
        <v>1.48085E-4</v>
      </c>
      <c r="I34" s="15" t="s">
        <v>403</v>
      </c>
      <c r="J34" s="15" t="s">
        <v>403</v>
      </c>
      <c r="K34" s="15" t="s">
        <v>403</v>
      </c>
      <c r="L34" s="15" t="s">
        <v>403</v>
      </c>
      <c r="M34" s="15">
        <v>0.22637781608799995</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2.0053701141233015E-4</v>
      </c>
      <c r="F36" s="2" t="s">
        <v>403</v>
      </c>
      <c r="G36" s="2">
        <v>2.7775209336887835E-5</v>
      </c>
      <c r="H36" s="2" t="s">
        <v>407</v>
      </c>
      <c r="I36" s="2" t="s">
        <v>403</v>
      </c>
      <c r="J36" s="2" t="s">
        <v>403</v>
      </c>
      <c r="K36" s="2" t="s">
        <v>403</v>
      </c>
      <c r="L36" s="2" t="s">
        <v>403</v>
      </c>
      <c r="M36" s="2">
        <v>1.0665680385364929E-5</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2.0429611721523062</v>
      </c>
      <c r="F39" s="2" t="s">
        <v>403</v>
      </c>
      <c r="G39" s="2">
        <v>7.1376143703061778</v>
      </c>
      <c r="H39" s="2">
        <v>1.9254157E-3</v>
      </c>
      <c r="I39" s="2" t="s">
        <v>403</v>
      </c>
      <c r="J39" s="2" t="s">
        <v>403</v>
      </c>
      <c r="K39" s="2" t="s">
        <v>403</v>
      </c>
      <c r="L39" s="2" t="s">
        <v>403</v>
      </c>
      <c r="M39" s="2">
        <v>3.4657218269375325</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404</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1.9139535044687774</v>
      </c>
      <c r="F41" s="2" t="s">
        <v>403</v>
      </c>
      <c r="G41" s="2">
        <v>10.472330891836176</v>
      </c>
      <c r="H41" s="2">
        <v>0.1242448089923322</v>
      </c>
      <c r="I41" s="2" t="s">
        <v>403</v>
      </c>
      <c r="J41" s="2" t="s">
        <v>403</v>
      </c>
      <c r="K41" s="2" t="s">
        <v>403</v>
      </c>
      <c r="L41" s="2" t="s">
        <v>403</v>
      </c>
      <c r="M41" s="2">
        <v>77.660307439993574</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9.7796598650531641E-3</v>
      </c>
      <c r="F42" s="2" t="s">
        <v>403</v>
      </c>
      <c r="G42" s="2">
        <v>1.979287566292889E-3</v>
      </c>
      <c r="H42" s="2">
        <v>6.9275064820251117E-6</v>
      </c>
      <c r="I42" s="2" t="s">
        <v>403</v>
      </c>
      <c r="J42" s="2" t="s">
        <v>403</v>
      </c>
      <c r="K42" s="2" t="s">
        <v>403</v>
      </c>
      <c r="L42" s="2" t="s">
        <v>403</v>
      </c>
      <c r="M42" s="2">
        <v>1.3767538350057911</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404</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6.9097628467625976</v>
      </c>
      <c r="F44" s="2" t="s">
        <v>403</v>
      </c>
      <c r="G44" s="2">
        <v>1.0385740198759086</v>
      </c>
      <c r="H44" s="2">
        <v>8.5602355962773003E-4</v>
      </c>
      <c r="I44" s="2" t="s">
        <v>403</v>
      </c>
      <c r="J44" s="2" t="s">
        <v>403</v>
      </c>
      <c r="K44" s="2" t="s">
        <v>403</v>
      </c>
      <c r="L44" s="2" t="s">
        <v>403</v>
      </c>
      <c r="M44" s="2">
        <v>8.2788621113488325</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407</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404</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4.7236199999999999E-2</v>
      </c>
      <c r="F47" s="2" t="s">
        <v>403</v>
      </c>
      <c r="G47" s="2">
        <v>1.0454999999999999E-2</v>
      </c>
      <c r="H47" s="2" t="s">
        <v>407</v>
      </c>
      <c r="I47" s="2" t="s">
        <v>403</v>
      </c>
      <c r="J47" s="2" t="s">
        <v>403</v>
      </c>
      <c r="K47" s="2" t="s">
        <v>403</v>
      </c>
      <c r="L47" s="2" t="s">
        <v>403</v>
      </c>
      <c r="M47" s="2">
        <v>0.34577999999999998</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405</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1.8689999999999998E-2</v>
      </c>
      <c r="F52" s="2" t="s">
        <v>403</v>
      </c>
      <c r="G52" s="2">
        <v>0.13082999999999997</v>
      </c>
      <c r="H52" s="2" t="s">
        <v>405</v>
      </c>
      <c r="I52" s="2" t="s">
        <v>403</v>
      </c>
      <c r="J52" s="2" t="s">
        <v>403</v>
      </c>
      <c r="K52" s="2" t="s">
        <v>403</v>
      </c>
      <c r="L52" s="2" t="s">
        <v>403</v>
      </c>
      <c r="M52" s="2">
        <v>2.1893999999999997E-2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405</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405</v>
      </c>
      <c r="F54" s="2" t="s">
        <v>403</v>
      </c>
      <c r="G54" s="2" t="s">
        <v>407</v>
      </c>
      <c r="H54" s="2" t="s">
        <v>405</v>
      </c>
      <c r="I54" s="2" t="s">
        <v>403</v>
      </c>
      <c r="J54" s="2" t="s">
        <v>403</v>
      </c>
      <c r="K54" s="2" t="s">
        <v>403</v>
      </c>
      <c r="L54" s="2" t="s">
        <v>403</v>
      </c>
      <c r="M54" s="2" t="s">
        <v>405</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3.8975999999999995E-4</v>
      </c>
      <c r="F55" s="2" t="s">
        <v>403</v>
      </c>
      <c r="G55" s="2">
        <v>3.6191999999999996E-6</v>
      </c>
      <c r="H55" s="2" t="s">
        <v>407</v>
      </c>
      <c r="I55" s="2" t="s">
        <v>403</v>
      </c>
      <c r="J55" s="2" t="s">
        <v>403</v>
      </c>
      <c r="K55" s="2" t="s">
        <v>403</v>
      </c>
      <c r="L55" s="2" t="s">
        <v>403</v>
      </c>
      <c r="M55" s="2">
        <v>1.75392E-3</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407</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405</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407</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405</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405</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405</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405</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6.6328199999999996E-4</v>
      </c>
      <c r="F68" s="2" t="s">
        <v>403</v>
      </c>
      <c r="G68" s="2">
        <v>2.4226440606242801E-2</v>
      </c>
      <c r="H68" s="2" t="s">
        <v>407</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407</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9.7630000000000008E-2</v>
      </c>
      <c r="F72" s="2" t="s">
        <v>403</v>
      </c>
      <c r="G72" s="2">
        <v>4.5060000000000003E-2</v>
      </c>
      <c r="H72" s="2" t="s">
        <v>407</v>
      </c>
      <c r="I72" s="2" t="s">
        <v>403</v>
      </c>
      <c r="J72" s="2" t="s">
        <v>403</v>
      </c>
      <c r="K72" s="2" t="s">
        <v>403</v>
      </c>
      <c r="L72" s="2" t="s">
        <v>403</v>
      </c>
      <c r="M72" s="2">
        <v>1.2767000000000002</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407</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9.1000000000000011E-2</v>
      </c>
      <c r="F74" s="2" t="s">
        <v>403</v>
      </c>
      <c r="G74" s="2">
        <v>0.45500000000000002</v>
      </c>
      <c r="H74" s="2" t="s">
        <v>407</v>
      </c>
      <c r="I74" s="2" t="s">
        <v>403</v>
      </c>
      <c r="J74" s="2" t="s">
        <v>403</v>
      </c>
      <c r="K74" s="2" t="s">
        <v>403</v>
      </c>
      <c r="L74" s="2" t="s">
        <v>403</v>
      </c>
      <c r="M74" s="2">
        <v>10.92</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7.8676950000000009E-2</v>
      </c>
      <c r="H76" s="2" t="s">
        <v>407</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4.3051500000000006E-3</v>
      </c>
      <c r="H77" s="2" t="s">
        <v>407</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2.170476E-2</v>
      </c>
      <c r="H78" s="2" t="s">
        <v>407</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407</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405</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405</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405</v>
      </c>
      <c r="I84" s="2" t="s">
        <v>403</v>
      </c>
      <c r="J84" s="2" t="s">
        <v>403</v>
      </c>
      <c r="K84" s="2" t="s">
        <v>403</v>
      </c>
      <c r="L84" s="2" t="s">
        <v>403</v>
      </c>
      <c r="M84" s="2">
        <v>2.3433175000000002E-4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405</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405</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405</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407</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405</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407</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v>1.5562500000000002E-2</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0.15104224999999999</v>
      </c>
      <c r="F92" s="2" t="s">
        <v>403</v>
      </c>
      <c r="G92" s="2">
        <v>0.30208449999999998</v>
      </c>
      <c r="H92" s="2" t="s">
        <v>407</v>
      </c>
      <c r="I92" s="2" t="s">
        <v>403</v>
      </c>
      <c r="J92" s="2" t="s">
        <v>403</v>
      </c>
      <c r="K92" s="2" t="s">
        <v>403</v>
      </c>
      <c r="L92" s="2" t="s">
        <v>403</v>
      </c>
      <c r="M92" s="2">
        <v>0.83073237499999997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407</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407</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405</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1.7370608633756002E-2</v>
      </c>
      <c r="F99" s="2" t="s">
        <v>403</v>
      </c>
      <c r="G99" s="2" t="s">
        <v>405</v>
      </c>
      <c r="H99" s="2">
        <v>3.1706583434625295</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2.4513082483458098E-2</v>
      </c>
      <c r="F100" s="2" t="s">
        <v>403</v>
      </c>
      <c r="G100" s="2" t="s">
        <v>405</v>
      </c>
      <c r="H100" s="2">
        <v>2.7672699599889934</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9.0394349755122682E-4</v>
      </c>
      <c r="F101" s="2" t="s">
        <v>403</v>
      </c>
      <c r="G101" s="2" t="s">
        <v>405</v>
      </c>
      <c r="H101" s="2">
        <v>2.1172668100369066E-2</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5.1570246709249215E-2</v>
      </c>
      <c r="F102" s="2" t="s">
        <v>403</v>
      </c>
      <c r="G102" s="2" t="s">
        <v>405</v>
      </c>
      <c r="H102" s="2">
        <v>3.5241836923406202</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v>1.6916264320939327E-2</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3.2916331660273984E-3</v>
      </c>
      <c r="F105" s="2" t="s">
        <v>403</v>
      </c>
      <c r="G105" s="2" t="s">
        <v>405</v>
      </c>
      <c r="H105" s="2">
        <v>0.1038497479232877</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2.1619808679838877E-2</v>
      </c>
      <c r="F107" s="2" t="s">
        <v>403</v>
      </c>
      <c r="G107" s="2" t="s">
        <v>405</v>
      </c>
      <c r="H107" s="2">
        <v>0.60750715913291253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5.1675748189199983E-2</v>
      </c>
      <c r="F108" s="2" t="s">
        <v>403</v>
      </c>
      <c r="G108" s="2" t="s">
        <v>405</v>
      </c>
      <c r="H108" s="2">
        <v>0.83231513958779979</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404</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404</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v>7.1297619199999981E-2</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1.0763199999999999</v>
      </c>
      <c r="F112" s="2" t="s">
        <v>403</v>
      </c>
      <c r="G112" s="2" t="s">
        <v>405</v>
      </c>
      <c r="H112" s="2">
        <v>1.4516022703280003</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1.1991623842098957</v>
      </c>
      <c r="F113" s="2" t="s">
        <v>403</v>
      </c>
      <c r="G113" s="2" t="s">
        <v>405</v>
      </c>
      <c r="H113" s="2">
        <v>8.8990816268673836</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v>1.014E-2</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v>4.2124592399999999E-3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9.1130947925371936E-2</v>
      </c>
      <c r="F116" s="2" t="s">
        <v>403</v>
      </c>
      <c r="G116" s="2" t="s">
        <v>405</v>
      </c>
      <c r="H116" s="2">
        <v>0.23866063102287938</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407</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405</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405</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405</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405</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405</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407</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407</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v>0.72453315368421001</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407</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407</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74.901973985963693</v>
      </c>
      <c r="F141" s="10">
        <f t="shared" ref="F141:AD141" si="0">SUM(F14:F140)</f>
        <v>0</v>
      </c>
      <c r="G141" s="10">
        <f t="shared" si="0"/>
        <v>218.79706764758708</v>
      </c>
      <c r="H141" s="10">
        <f t="shared" si="0"/>
        <v>22.612571226180492</v>
      </c>
      <c r="I141" s="10">
        <f t="shared" si="0"/>
        <v>0</v>
      </c>
      <c r="J141" s="10">
        <f t="shared" si="0"/>
        <v>0</v>
      </c>
      <c r="K141" s="10">
        <f t="shared" si="0"/>
        <v>0</v>
      </c>
      <c r="L141" s="10">
        <f t="shared" si="0"/>
        <v>0</v>
      </c>
      <c r="M141" s="10">
        <f t="shared" si="0"/>
        <v>290.76453573651315</v>
      </c>
      <c r="N141" s="10">
        <f t="shared" si="0"/>
        <v>0</v>
      </c>
      <c r="O141" s="10">
        <f t="shared" si="0"/>
        <v>0</v>
      </c>
      <c r="P141" s="10">
        <f t="shared" si="0"/>
        <v>0</v>
      </c>
      <c r="Q141" s="10">
        <f t="shared" si="0"/>
        <v>0</v>
      </c>
      <c r="R141" s="10">
        <f t="shared" si="0"/>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74.901973985963693</v>
      </c>
      <c r="F152" s="7">
        <f t="shared" ref="F152:AD152" si="1">SUM(F$141, F$151, IF(AND(ISNUMBER(SEARCH($B$4,"AT|BE|CH|GB|IE|LT|LU|NL")),SUM(F$143:F$149)&gt;0),SUM(F$143:F$149)-SUM(F$27:F$33),0))</f>
        <v>0</v>
      </c>
      <c r="G152" s="7">
        <f t="shared" si="1"/>
        <v>218.79706764758708</v>
      </c>
      <c r="H152" s="7">
        <f t="shared" si="1"/>
        <v>22.612571226180492</v>
      </c>
      <c r="I152" s="7">
        <f t="shared" si="1"/>
        <v>0</v>
      </c>
      <c r="J152" s="7">
        <f t="shared" si="1"/>
        <v>0</v>
      </c>
      <c r="K152" s="7">
        <f t="shared" si="1"/>
        <v>0</v>
      </c>
      <c r="L152" s="7">
        <f t="shared" si="1"/>
        <v>0</v>
      </c>
      <c r="M152" s="7">
        <f t="shared" si="1"/>
        <v>290.76453573651315</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74.901973985963693</v>
      </c>
      <c r="F154" s="7">
        <f>SUM(F$141, F$153, -1 * IF(OR($B$6=2005,$B$6&gt;=2020),SUM(F$99:F$122),0), IF(AND(ISNUMBER(SEARCH($B$4,"AT|BE|CH|GB|IE|LT|LU|NL")),SUM(F$143:F$149)&gt;0),SUM(F$143:F$149)-SUM(F$27:F$33),0))</f>
        <v>0</v>
      </c>
      <c r="G154" s="7">
        <f>SUM(G$141, G$153, IF(AND(ISNUMBER(SEARCH($B$4,"AT|BE|CH|GB|IE|LT|LU|NL")),SUM(G$143:G$149)&gt;0),SUM(G$143:G$149)-SUM(G$27:G$33),0))</f>
        <v>218.79706764758708</v>
      </c>
      <c r="H154" s="7">
        <f>SUM(H$141, H$153, IF(AND(ISNUMBER(SEARCH($B$4,"AT|BE|CH|GB|IE|LT|LU|NL")),SUM(H$143:H$149)&gt;0),SUM(H$143:H$149)-SUM(H$27:H$33),0))</f>
        <v>22.612571226180492</v>
      </c>
      <c r="I154" s="7">
        <f t="shared" ref="I154:AD154" si="2">SUM(I$141, I$153, IF(AND(ISNUMBER(SEARCH($B$4,"AT|BE|CH|GB|IE|LT|LU|NL")),SUM(I$143:I$149)&gt;0),SUM(I$143:I$149)-SUM(I$27:I$33),0))</f>
        <v>0</v>
      </c>
      <c r="J154" s="7">
        <f t="shared" si="2"/>
        <v>0</v>
      </c>
      <c r="K154" s="7">
        <f t="shared" si="2"/>
        <v>0</v>
      </c>
      <c r="L154" s="7">
        <f t="shared" si="2"/>
        <v>0</v>
      </c>
      <c r="M154" s="7">
        <f t="shared" si="2"/>
        <v>290.76453573651315</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0.15843599999999999</v>
      </c>
      <c r="F157" s="12" t="s">
        <v>403</v>
      </c>
      <c r="G157" s="12">
        <v>1.0269E-2</v>
      </c>
      <c r="H157" s="12" t="s">
        <v>407</v>
      </c>
      <c r="I157" s="12" t="s">
        <v>403</v>
      </c>
      <c r="J157" s="12" t="s">
        <v>403</v>
      </c>
      <c r="K157" s="12" t="s">
        <v>403</v>
      </c>
      <c r="L157" s="12" t="s">
        <v>403</v>
      </c>
      <c r="M157" s="12">
        <v>8.2702125000000001E-2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6.5039999999999987E-5</v>
      </c>
      <c r="F158" s="12" t="s">
        <v>403</v>
      </c>
      <c r="G158" s="12">
        <v>9.105599999999998E-6</v>
      </c>
      <c r="H158" s="12" t="s">
        <v>407</v>
      </c>
      <c r="I158" s="12" t="s">
        <v>403</v>
      </c>
      <c r="J158" s="12" t="s">
        <v>403</v>
      </c>
      <c r="K158" s="12" t="s">
        <v>403</v>
      </c>
      <c r="L158" s="12" t="s">
        <v>403</v>
      </c>
      <c r="M158" s="12">
        <v>1.1923999999999999E-2</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407</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6" width="8.54296875" style="96" customWidth="1"/>
    <col min="37" max="37" width="12.8164062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1990</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1990</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17.575883199495262</v>
      </c>
      <c r="F14" s="2">
        <v>9.0110027613999999E-2</v>
      </c>
      <c r="G14" s="2">
        <v>147.8780085230141</v>
      </c>
      <c r="H14" s="2" t="s">
        <v>407</v>
      </c>
      <c r="I14" s="2" t="s">
        <v>403</v>
      </c>
      <c r="J14" s="2" t="s">
        <v>403</v>
      </c>
      <c r="K14" s="2" t="s">
        <v>403</v>
      </c>
      <c r="L14" s="2" t="s">
        <v>403</v>
      </c>
      <c r="M14" s="2">
        <v>0.79926692762285545</v>
      </c>
      <c r="N14" s="2">
        <v>0.83163886282335009</v>
      </c>
      <c r="O14" s="2">
        <v>0.10201482973467502</v>
      </c>
      <c r="P14" s="2">
        <v>0.1587696641878</v>
      </c>
      <c r="Q14" s="2">
        <v>0.78989644518730007</v>
      </c>
      <c r="R14" s="2">
        <v>0.50307529173286014</v>
      </c>
      <c r="S14" s="2">
        <v>7.5760807328506014E-2</v>
      </c>
      <c r="T14" s="2">
        <v>1.3839471629969851</v>
      </c>
      <c r="U14" s="2">
        <v>2.4454661045129003</v>
      </c>
      <c r="V14" s="2">
        <v>0.80031986873755001</v>
      </c>
      <c r="W14" s="2">
        <v>0.55799568141500011</v>
      </c>
      <c r="X14" s="2">
        <v>2.4760477527500002E-4</v>
      </c>
      <c r="Y14" s="2">
        <v>2.0258758452500001E-3</v>
      </c>
      <c r="Z14" s="2">
        <v>1.58823537625E-3</v>
      </c>
      <c r="AA14" s="2">
        <v>1.4399193653860001E-4</v>
      </c>
      <c r="AB14" s="2">
        <v>4.0057079333136007E-3</v>
      </c>
      <c r="AC14" s="2">
        <v>0.3636711687250001</v>
      </c>
      <c r="AD14" s="2">
        <v>7.3246699877500007E-4</v>
      </c>
      <c r="AE14" s="33"/>
      <c r="AF14" s="74">
        <v>3516.8118299999992</v>
      </c>
      <c r="AG14" s="74">
        <v>54161.211750000009</v>
      </c>
      <c r="AH14" s="74">
        <v>2030.1434999999999</v>
      </c>
      <c r="AI14" s="74">
        <v>158.21</v>
      </c>
      <c r="AJ14" s="74" t="s">
        <v>406</v>
      </c>
      <c r="AK14" s="74" t="s">
        <v>405</v>
      </c>
      <c r="AL14" s="22" t="s">
        <v>49</v>
      </c>
    </row>
    <row r="15" spans="1:38" ht="26.25" customHeight="1" thickBot="1" x14ac:dyDescent="0.3">
      <c r="A15" s="41" t="s">
        <v>53</v>
      </c>
      <c r="B15" s="41" t="s">
        <v>54</v>
      </c>
      <c r="C15" s="41" t="s">
        <v>55</v>
      </c>
      <c r="D15" s="42"/>
      <c r="E15" s="2">
        <v>0.2638069482</v>
      </c>
      <c r="F15" s="2">
        <v>6.8642814159999999E-3</v>
      </c>
      <c r="G15" s="2">
        <v>0.59926437893999995</v>
      </c>
      <c r="H15" s="2" t="s">
        <v>407</v>
      </c>
      <c r="I15" s="2" t="s">
        <v>403</v>
      </c>
      <c r="J15" s="2" t="s">
        <v>403</v>
      </c>
      <c r="K15" s="2" t="s">
        <v>403</v>
      </c>
      <c r="L15" s="2" t="s">
        <v>403</v>
      </c>
      <c r="M15" s="2">
        <v>9.8427711304000007E-2</v>
      </c>
      <c r="N15" s="2">
        <v>2.4537282268999997E-3</v>
      </c>
      <c r="O15" s="2">
        <v>7.2445955395000002E-4</v>
      </c>
      <c r="P15" s="2">
        <v>5.8695524040000004E-4</v>
      </c>
      <c r="Q15" s="2">
        <v>1.9374120552000001E-3</v>
      </c>
      <c r="R15" s="2">
        <v>1.1212985577999999E-3</v>
      </c>
      <c r="S15" s="2">
        <v>2.3008290866599998E-3</v>
      </c>
      <c r="T15" s="2">
        <v>7.5110588039049977E-2</v>
      </c>
      <c r="U15" s="2">
        <v>2.4876490968000001E-3</v>
      </c>
      <c r="V15" s="2">
        <v>2.6231829911699998E-2</v>
      </c>
      <c r="W15" s="2">
        <v>8.6954915999999985E-4</v>
      </c>
      <c r="X15" s="2" t="s">
        <v>407</v>
      </c>
      <c r="Y15" s="2">
        <v>1.3188923999999999E-6</v>
      </c>
      <c r="Z15" s="2">
        <v>1.3188923999999999E-6</v>
      </c>
      <c r="AA15" s="2">
        <v>3.9219066783999998E-6</v>
      </c>
      <c r="AB15" s="2">
        <v>6.559691478400001E-6</v>
      </c>
      <c r="AC15" s="2" t="s">
        <v>407</v>
      </c>
      <c r="AD15" s="2" t="s">
        <v>407</v>
      </c>
      <c r="AE15" s="33"/>
      <c r="AF15" s="74">
        <v>566.74951999999996</v>
      </c>
      <c r="AG15" s="74" t="s">
        <v>406</v>
      </c>
      <c r="AH15" s="74">
        <v>2296.6349999999998</v>
      </c>
      <c r="AI15" s="74" t="s">
        <v>406</v>
      </c>
      <c r="AJ15" s="74" t="s">
        <v>406</v>
      </c>
      <c r="AK15" s="74" t="s">
        <v>405</v>
      </c>
      <c r="AL15" s="22" t="s">
        <v>49</v>
      </c>
    </row>
    <row r="16" spans="1:38" ht="26.25" customHeight="1" thickBot="1" x14ac:dyDescent="0.3">
      <c r="A16" s="41" t="s">
        <v>53</v>
      </c>
      <c r="B16" s="41" t="s">
        <v>56</v>
      </c>
      <c r="C16" s="41" t="s">
        <v>57</v>
      </c>
      <c r="D16" s="42"/>
      <c r="E16" s="2">
        <v>0.16173038590000002</v>
      </c>
      <c r="F16" s="2">
        <v>2.5719306080000002E-3</v>
      </c>
      <c r="G16" s="2">
        <v>0.88362410486000009</v>
      </c>
      <c r="H16" s="2" t="s">
        <v>407</v>
      </c>
      <c r="I16" s="2" t="s">
        <v>403</v>
      </c>
      <c r="J16" s="2" t="s">
        <v>403</v>
      </c>
      <c r="K16" s="2" t="s">
        <v>403</v>
      </c>
      <c r="L16" s="2" t="s">
        <v>403</v>
      </c>
      <c r="M16" s="2">
        <v>3.4107337511999999E-2</v>
      </c>
      <c r="N16" s="2">
        <v>5.5690684207000008E-3</v>
      </c>
      <c r="O16" s="2">
        <v>6.7921850235000002E-4</v>
      </c>
      <c r="P16" s="2">
        <v>1.1229751236E-3</v>
      </c>
      <c r="Q16" s="2">
        <v>5.3767017406000008E-3</v>
      </c>
      <c r="R16" s="2">
        <v>3.3646111329999999E-3</v>
      </c>
      <c r="S16" s="2">
        <v>4.0180498313999998E-4</v>
      </c>
      <c r="T16" s="2">
        <v>3.5850985042499999E-3</v>
      </c>
      <c r="U16" s="2">
        <v>1.6644853523400002E-2</v>
      </c>
      <c r="V16" s="2">
        <v>3.2604664131000004E-3</v>
      </c>
      <c r="W16" s="2">
        <v>3.6843086300000004E-3</v>
      </c>
      <c r="X16" s="2">
        <v>4.7814910000000005E-7</v>
      </c>
      <c r="Y16" s="2">
        <v>1.3608858999999999E-5</v>
      </c>
      <c r="Z16" s="2">
        <v>1.0666403E-5</v>
      </c>
      <c r="AA16" s="2">
        <v>8.587373392E-7</v>
      </c>
      <c r="AB16" s="2">
        <v>2.56121484392E-5</v>
      </c>
      <c r="AC16" s="2">
        <v>2.4643069000000002E-3</v>
      </c>
      <c r="AD16" s="2">
        <v>1.2137630999999999E-6</v>
      </c>
      <c r="AE16" s="33"/>
      <c r="AF16" s="74">
        <v>43.113259999999997</v>
      </c>
      <c r="AG16" s="74">
        <v>367.80700000000002</v>
      </c>
      <c r="AH16" s="74">
        <v>756.67899999999997</v>
      </c>
      <c r="AI16" s="74" t="s">
        <v>406</v>
      </c>
      <c r="AJ16" s="74" t="s">
        <v>406</v>
      </c>
      <c r="AK16" s="74" t="s">
        <v>405</v>
      </c>
      <c r="AL16" s="22" t="s">
        <v>49</v>
      </c>
    </row>
    <row r="17" spans="1:38" ht="26.25" customHeight="1" thickBot="1" x14ac:dyDescent="0.3">
      <c r="A17" s="41" t="s">
        <v>53</v>
      </c>
      <c r="B17" s="41" t="s">
        <v>58</v>
      </c>
      <c r="C17" s="41" t="s">
        <v>59</v>
      </c>
      <c r="D17" s="42"/>
      <c r="E17" s="2">
        <v>0.86798630403999988</v>
      </c>
      <c r="F17" s="2">
        <v>0.196275135622</v>
      </c>
      <c r="G17" s="2">
        <v>1.8622454421250001</v>
      </c>
      <c r="H17" s="2" t="s">
        <v>407</v>
      </c>
      <c r="I17" s="2" t="s">
        <v>403</v>
      </c>
      <c r="J17" s="2" t="s">
        <v>403</v>
      </c>
      <c r="K17" s="2" t="s">
        <v>403</v>
      </c>
      <c r="L17" s="2" t="s">
        <v>403</v>
      </c>
      <c r="M17" s="2">
        <v>0.73173987032999999</v>
      </c>
      <c r="N17" s="2">
        <v>7.5435910579700005E-2</v>
      </c>
      <c r="O17" s="2">
        <v>1.0209524862900001E-3</v>
      </c>
      <c r="P17" s="2">
        <v>7.5530881618000008E-3</v>
      </c>
      <c r="Q17" s="2">
        <v>2.8301296127000003E-3</v>
      </c>
      <c r="R17" s="2">
        <v>7.7996483705000015E-3</v>
      </c>
      <c r="S17" s="2">
        <v>1.00034871023E-2</v>
      </c>
      <c r="T17" s="2">
        <v>7.3855196182200005E-3</v>
      </c>
      <c r="U17" s="2">
        <v>1.4133810269000003E-3</v>
      </c>
      <c r="V17" s="2">
        <v>0.13661337098500001</v>
      </c>
      <c r="W17" s="2">
        <v>0.11507271669600001</v>
      </c>
      <c r="X17" s="2">
        <v>2.6891671816000003E-2</v>
      </c>
      <c r="Y17" s="2">
        <v>4.3504074540999998E-2</v>
      </c>
      <c r="Z17" s="2">
        <v>1.4499689656E-2</v>
      </c>
      <c r="AA17" s="2">
        <v>1.1438238650000002E-2</v>
      </c>
      <c r="AB17" s="2">
        <v>9.633367466300001E-2</v>
      </c>
      <c r="AC17" s="2">
        <v>3.484897178E-4</v>
      </c>
      <c r="AD17" s="2">
        <v>9.555363230000001E-2</v>
      </c>
      <c r="AE17" s="33"/>
      <c r="AF17" s="74">
        <v>708.3500899999998</v>
      </c>
      <c r="AG17" s="74">
        <v>562.08019000000002</v>
      </c>
      <c r="AH17" s="74">
        <v>5594.9574999999995</v>
      </c>
      <c r="AI17" s="74" t="s">
        <v>406</v>
      </c>
      <c r="AJ17" s="74" t="s">
        <v>406</v>
      </c>
      <c r="AK17" s="74" t="s">
        <v>405</v>
      </c>
      <c r="AL17" s="22" t="s">
        <v>49</v>
      </c>
    </row>
    <row r="18" spans="1:38" ht="26.25" customHeight="1" thickBot="1" x14ac:dyDescent="0.3">
      <c r="A18" s="41" t="s">
        <v>53</v>
      </c>
      <c r="B18" s="41" t="s">
        <v>60</v>
      </c>
      <c r="C18" s="41" t="s">
        <v>61</v>
      </c>
      <c r="D18" s="42"/>
      <c r="E18" s="2">
        <v>1.2328143084700001</v>
      </c>
      <c r="F18" s="2">
        <v>0.24381302695000001</v>
      </c>
      <c r="G18" s="2">
        <v>5.2880448270290001</v>
      </c>
      <c r="H18" s="2" t="s">
        <v>407</v>
      </c>
      <c r="I18" s="2" t="s">
        <v>403</v>
      </c>
      <c r="J18" s="2" t="s">
        <v>403</v>
      </c>
      <c r="K18" s="2" t="s">
        <v>403</v>
      </c>
      <c r="L18" s="2" t="s">
        <v>403</v>
      </c>
      <c r="M18" s="2">
        <v>1.60983966274</v>
      </c>
      <c r="N18" s="2">
        <v>0.20513974106290001</v>
      </c>
      <c r="O18" s="2">
        <v>2.7650347823700004E-3</v>
      </c>
      <c r="P18" s="2">
        <v>1.3950032158800002E-2</v>
      </c>
      <c r="Q18" s="2">
        <v>6.4756086227E-3</v>
      </c>
      <c r="R18" s="2">
        <v>2.0979795061099999E-2</v>
      </c>
      <c r="S18" s="2">
        <v>2.7095018128419999E-2</v>
      </c>
      <c r="T18" s="2">
        <v>1.9939361293819999E-2</v>
      </c>
      <c r="U18" s="2">
        <v>3.0932602445000001E-3</v>
      </c>
      <c r="V18" s="2">
        <v>0.349862616761</v>
      </c>
      <c r="W18" s="2">
        <v>0.312554413626</v>
      </c>
      <c r="X18" s="2">
        <v>7.2331704921000009E-2</v>
      </c>
      <c r="Y18" s="2">
        <v>0.1116308889</v>
      </c>
      <c r="Z18" s="2">
        <v>3.8695486803000001E-2</v>
      </c>
      <c r="AA18" s="2">
        <v>3.0453608385000001E-2</v>
      </c>
      <c r="AB18" s="2">
        <v>0.253111689009</v>
      </c>
      <c r="AC18" s="2">
        <v>9.4846329000000001E-4</v>
      </c>
      <c r="AD18" s="2">
        <v>0.26006251500000005</v>
      </c>
      <c r="AE18" s="33"/>
      <c r="AF18" s="74">
        <v>1613.4670899999999</v>
      </c>
      <c r="AG18" s="74">
        <v>1529.7795000000001</v>
      </c>
      <c r="AH18" s="74">
        <v>2956.0266999999999</v>
      </c>
      <c r="AI18" s="74" t="s">
        <v>406</v>
      </c>
      <c r="AJ18" s="74" t="s">
        <v>406</v>
      </c>
      <c r="AK18" s="74" t="s">
        <v>405</v>
      </c>
      <c r="AL18" s="22" t="s">
        <v>49</v>
      </c>
    </row>
    <row r="19" spans="1:38" ht="26.25" customHeight="1" thickBot="1" x14ac:dyDescent="0.3">
      <c r="A19" s="41" t="s">
        <v>53</v>
      </c>
      <c r="B19" s="41" t="s">
        <v>62</v>
      </c>
      <c r="C19" s="41" t="s">
        <v>63</v>
      </c>
      <c r="D19" s="42"/>
      <c r="E19" s="2">
        <v>0.41879489273999998</v>
      </c>
      <c r="F19" s="2">
        <v>8.4685819018E-2</v>
      </c>
      <c r="G19" s="2">
        <v>0.43513871587500003</v>
      </c>
      <c r="H19" s="2" t="s">
        <v>407</v>
      </c>
      <c r="I19" s="2" t="s">
        <v>403</v>
      </c>
      <c r="J19" s="2" t="s">
        <v>403</v>
      </c>
      <c r="K19" s="2" t="s">
        <v>403</v>
      </c>
      <c r="L19" s="2" t="s">
        <v>403</v>
      </c>
      <c r="M19" s="2">
        <v>0.12783911913000001</v>
      </c>
      <c r="N19" s="2">
        <v>1.5841534811000002E-3</v>
      </c>
      <c r="O19" s="2">
        <v>2.541814827E-5</v>
      </c>
      <c r="P19" s="2">
        <v>1.8949358994000002E-3</v>
      </c>
      <c r="Q19" s="2">
        <v>3.8236376010000007E-4</v>
      </c>
      <c r="R19" s="2">
        <v>2.639480315E-4</v>
      </c>
      <c r="S19" s="2">
        <v>2.8219365489999998E-4</v>
      </c>
      <c r="T19" s="2">
        <v>1.9275572785999999E-4</v>
      </c>
      <c r="U19" s="2">
        <v>2.474673467E-4</v>
      </c>
      <c r="V19" s="2">
        <v>1.4550958055E-2</v>
      </c>
      <c r="W19" s="2">
        <v>2.7818022680000001E-3</v>
      </c>
      <c r="X19" s="2">
        <v>1.164777778E-3</v>
      </c>
      <c r="Y19" s="2">
        <v>5.7870565289999997E-3</v>
      </c>
      <c r="Z19" s="2">
        <v>8.4909824599999995E-4</v>
      </c>
      <c r="AA19" s="2">
        <v>7.2183054000000003E-4</v>
      </c>
      <c r="AB19" s="2">
        <v>8.5227630929999992E-3</v>
      </c>
      <c r="AC19" s="2">
        <v>7.0370681999999998E-6</v>
      </c>
      <c r="AD19" s="2">
        <v>1.9295187000000001E-3</v>
      </c>
      <c r="AE19" s="33"/>
      <c r="AF19" s="74">
        <v>430.88966999999997</v>
      </c>
      <c r="AG19" s="74">
        <v>11.350109999999997</v>
      </c>
      <c r="AH19" s="74">
        <v>3177.6084999999998</v>
      </c>
      <c r="AI19" s="74" t="s">
        <v>406</v>
      </c>
      <c r="AJ19" s="74" t="s">
        <v>406</v>
      </c>
      <c r="AK19" s="74" t="s">
        <v>405</v>
      </c>
      <c r="AL19" s="22" t="s">
        <v>49</v>
      </c>
    </row>
    <row r="20" spans="1:38" ht="26.25" customHeight="1" thickBot="1" x14ac:dyDescent="0.3">
      <c r="A20" s="41" t="s">
        <v>53</v>
      </c>
      <c r="B20" s="41" t="s">
        <v>64</v>
      </c>
      <c r="C20" s="41" t="s">
        <v>65</v>
      </c>
      <c r="D20" s="42"/>
      <c r="E20" s="2">
        <v>1.2396183673000001</v>
      </c>
      <c r="F20" s="2">
        <v>0.76056845825200015</v>
      </c>
      <c r="G20" s="2">
        <v>6.3980447657120001</v>
      </c>
      <c r="H20" s="2">
        <v>2.1614668799999999E-3</v>
      </c>
      <c r="I20" s="2" t="s">
        <v>403</v>
      </c>
      <c r="J20" s="2" t="s">
        <v>403</v>
      </c>
      <c r="K20" s="2" t="s">
        <v>403</v>
      </c>
      <c r="L20" s="2" t="s">
        <v>403</v>
      </c>
      <c r="M20" s="2">
        <v>2.6663563271999999</v>
      </c>
      <c r="N20" s="2">
        <v>0.26443704050240008</v>
      </c>
      <c r="O20" s="2">
        <v>2.6322488628200004E-2</v>
      </c>
      <c r="P20" s="2">
        <v>1.4946172603200003E-2</v>
      </c>
      <c r="Q20" s="2">
        <v>7.0166217258000015E-3</v>
      </c>
      <c r="R20" s="2">
        <v>6.3436569028800002E-2</v>
      </c>
      <c r="S20" s="2">
        <v>3.9258783856560009E-2</v>
      </c>
      <c r="T20" s="2">
        <v>2.4562599930080007E-2</v>
      </c>
      <c r="U20" s="2">
        <v>4.0522344234000009E-3</v>
      </c>
      <c r="V20" s="2">
        <v>1.282365278668</v>
      </c>
      <c r="W20" s="2">
        <v>0.50863818644400005</v>
      </c>
      <c r="X20" s="2">
        <v>9.3656944974000012E-2</v>
      </c>
      <c r="Y20" s="2">
        <v>0.14264750185600003</v>
      </c>
      <c r="Z20" s="2">
        <v>4.9308801370000009E-2</v>
      </c>
      <c r="AA20" s="2">
        <v>3.8884210830000002E-2</v>
      </c>
      <c r="AB20" s="2">
        <v>0.3244974590300001</v>
      </c>
      <c r="AC20" s="2">
        <v>1.0004037984800001E-2</v>
      </c>
      <c r="AD20" s="2">
        <v>0.27373294014400007</v>
      </c>
      <c r="AE20" s="33"/>
      <c r="AF20" s="74">
        <v>1268.3316600000001</v>
      </c>
      <c r="AG20" s="74">
        <v>1609.5580400000003</v>
      </c>
      <c r="AH20" s="74">
        <v>1981.0735999999999</v>
      </c>
      <c r="AI20" s="74">
        <v>1801.2224000000001</v>
      </c>
      <c r="AJ20" s="74" t="s">
        <v>406</v>
      </c>
      <c r="AK20" s="74" t="s">
        <v>405</v>
      </c>
      <c r="AL20" s="22" t="s">
        <v>49</v>
      </c>
    </row>
    <row r="21" spans="1:38" ht="26.25" customHeight="1" thickBot="1" x14ac:dyDescent="0.3">
      <c r="A21" s="41" t="s">
        <v>53</v>
      </c>
      <c r="B21" s="41" t="s">
        <v>66</v>
      </c>
      <c r="C21" s="41" t="s">
        <v>67</v>
      </c>
      <c r="D21" s="42"/>
      <c r="E21" s="2">
        <v>1.0663325647500002</v>
      </c>
      <c r="F21" s="2">
        <v>8.3005184104000013E-2</v>
      </c>
      <c r="G21" s="2">
        <v>2.3999642336630003</v>
      </c>
      <c r="H21" s="2" t="s">
        <v>407</v>
      </c>
      <c r="I21" s="2" t="s">
        <v>403</v>
      </c>
      <c r="J21" s="2" t="s">
        <v>403</v>
      </c>
      <c r="K21" s="2" t="s">
        <v>403</v>
      </c>
      <c r="L21" s="2" t="s">
        <v>403</v>
      </c>
      <c r="M21" s="2">
        <v>0.24312959825000002</v>
      </c>
      <c r="N21" s="2">
        <v>1.2262363777500002E-2</v>
      </c>
      <c r="O21" s="2">
        <v>1.7485753473000002E-4</v>
      </c>
      <c r="P21" s="2">
        <v>1.6000746874000004E-3</v>
      </c>
      <c r="Q21" s="2">
        <v>5.3993947860000004E-4</v>
      </c>
      <c r="R21" s="2">
        <v>1.6091437247E-3</v>
      </c>
      <c r="S21" s="2">
        <v>1.9949848405400004E-3</v>
      </c>
      <c r="T21" s="2">
        <v>1.2047126406600002E-3</v>
      </c>
      <c r="U21" s="2">
        <v>4.3949300840000004E-4</v>
      </c>
      <c r="V21" s="2">
        <v>7.3220671777000007E-2</v>
      </c>
      <c r="W21" s="2">
        <v>2.0949128858000002E-2</v>
      </c>
      <c r="X21" s="2">
        <v>7.6637246929999996E-3</v>
      </c>
      <c r="Y21" s="2">
        <v>3.3387352537000002E-2</v>
      </c>
      <c r="Z21" s="2">
        <v>5.3210967749999999E-3</v>
      </c>
      <c r="AA21" s="2">
        <v>4.4773215350000003E-3</v>
      </c>
      <c r="AB21" s="2">
        <v>5.0849495540000005E-2</v>
      </c>
      <c r="AC21" s="2">
        <v>5.5981244600000009E-5</v>
      </c>
      <c r="AD21" s="2">
        <v>1.5349696100000001E-2</v>
      </c>
      <c r="AE21" s="33"/>
      <c r="AF21" s="74">
        <v>1914.6996199999999</v>
      </c>
      <c r="AG21" s="74">
        <v>90.292330000000007</v>
      </c>
      <c r="AH21" s="74">
        <v>1182.8949000000002</v>
      </c>
      <c r="AI21" s="74" t="s">
        <v>406</v>
      </c>
      <c r="AJ21" s="74" t="s">
        <v>406</v>
      </c>
      <c r="AK21" s="74" t="s">
        <v>405</v>
      </c>
      <c r="AL21" s="22" t="s">
        <v>49</v>
      </c>
    </row>
    <row r="22" spans="1:38" ht="26.25" customHeight="1" thickBot="1" x14ac:dyDescent="0.3">
      <c r="A22" s="41" t="s">
        <v>53</v>
      </c>
      <c r="B22" s="44" t="s">
        <v>68</v>
      </c>
      <c r="C22" s="41" t="s">
        <v>69</v>
      </c>
      <c r="D22" s="42"/>
      <c r="E22" s="2">
        <v>1.6742839627094548</v>
      </c>
      <c r="F22" s="2">
        <v>0.17545582094172041</v>
      </c>
      <c r="G22" s="2">
        <v>1.3105289597420542</v>
      </c>
      <c r="H22" s="2" t="s">
        <v>407</v>
      </c>
      <c r="I22" s="2" t="s">
        <v>403</v>
      </c>
      <c r="J22" s="2" t="s">
        <v>403</v>
      </c>
      <c r="K22" s="2" t="s">
        <v>403</v>
      </c>
      <c r="L22" s="2" t="s">
        <v>403</v>
      </c>
      <c r="M22" s="2">
        <v>2.4159018163146557</v>
      </c>
      <c r="N22" s="2">
        <v>0.2352915404857801</v>
      </c>
      <c r="O22" s="2">
        <v>9.1198692008379618E-3</v>
      </c>
      <c r="P22" s="2">
        <v>5.3629577487691961E-2</v>
      </c>
      <c r="Q22" s="2">
        <v>2.8262690077175447E-2</v>
      </c>
      <c r="R22" s="2">
        <v>5.1547091380003768E-2</v>
      </c>
      <c r="S22" s="2">
        <v>7.706584327325644E-2</v>
      </c>
      <c r="T22" s="2">
        <v>5.8043846040017832E-2</v>
      </c>
      <c r="U22" s="2">
        <v>2.4705205088893779E-2</v>
      </c>
      <c r="V22" s="2">
        <v>0.61225654232449445</v>
      </c>
      <c r="W22" s="2">
        <v>0.22830739221649288</v>
      </c>
      <c r="X22" s="2">
        <v>5.1071342175014765E-2</v>
      </c>
      <c r="Y22" s="2">
        <v>7.1504063314257391E-2</v>
      </c>
      <c r="Z22" s="2">
        <v>2.6935969301502969E-2</v>
      </c>
      <c r="AA22" s="2">
        <v>2.1082699787398136E-2</v>
      </c>
      <c r="AB22" s="2">
        <v>0.17059407457817327</v>
      </c>
      <c r="AC22" s="2">
        <v>4.7832646646790555E-3</v>
      </c>
      <c r="AD22" s="2">
        <v>0.27942602841199904</v>
      </c>
      <c r="AE22" s="33"/>
      <c r="AF22" s="74">
        <v>594.3886939831433</v>
      </c>
      <c r="AG22" s="74">
        <v>1103.8007494823469</v>
      </c>
      <c r="AH22" s="74">
        <v>2038.9597842656256</v>
      </c>
      <c r="AI22" s="74" t="s">
        <v>406</v>
      </c>
      <c r="AJ22" s="74" t="s">
        <v>406</v>
      </c>
      <c r="AK22" s="74" t="s">
        <v>405</v>
      </c>
      <c r="AL22" s="22" t="s">
        <v>49</v>
      </c>
    </row>
    <row r="23" spans="1:38" ht="26.25" customHeight="1" thickBot="1" x14ac:dyDescent="0.3">
      <c r="A23" s="41" t="s">
        <v>70</v>
      </c>
      <c r="B23" s="44" t="s">
        <v>368</v>
      </c>
      <c r="C23" s="41" t="s">
        <v>364</v>
      </c>
      <c r="D23" s="69"/>
      <c r="E23" s="2">
        <v>1.2562164999999998</v>
      </c>
      <c r="F23" s="2">
        <v>0.13001449999999998</v>
      </c>
      <c r="G23" s="2">
        <v>0.38500000000000001</v>
      </c>
      <c r="H23" s="2">
        <v>3.0800000000000001E-4</v>
      </c>
      <c r="I23" s="2" t="s">
        <v>403</v>
      </c>
      <c r="J23" s="2" t="s">
        <v>403</v>
      </c>
      <c r="K23" s="2" t="s">
        <v>403</v>
      </c>
      <c r="L23" s="2" t="s">
        <v>403</v>
      </c>
      <c r="M23" s="2">
        <v>0.41479899999999992</v>
      </c>
      <c r="N23" s="2" t="s">
        <v>407</v>
      </c>
      <c r="O23" s="2">
        <v>3.8499999999999998E-4</v>
      </c>
      <c r="P23" s="2" t="s">
        <v>407</v>
      </c>
      <c r="Q23" s="2" t="s">
        <v>407</v>
      </c>
      <c r="R23" s="2">
        <v>1.9249999999999998E-3</v>
      </c>
      <c r="S23" s="2">
        <v>6.5449999999999994E-2</v>
      </c>
      <c r="T23" s="2">
        <v>2.6950000000000003E-3</v>
      </c>
      <c r="U23" s="2">
        <v>3.8499999999999998E-4</v>
      </c>
      <c r="V23" s="2">
        <v>3.85E-2</v>
      </c>
      <c r="W23" s="2" t="s">
        <v>407</v>
      </c>
      <c r="X23" s="2">
        <v>1.155E-3</v>
      </c>
      <c r="Y23" s="2">
        <v>1.9249999999999998E-3</v>
      </c>
      <c r="Z23" s="2">
        <v>1.3244000000000001E-3</v>
      </c>
      <c r="AA23" s="2">
        <v>3.0414999999999999E-4</v>
      </c>
      <c r="AB23" s="2">
        <v>4.7085499999999997E-3</v>
      </c>
      <c r="AC23" s="2" t="s">
        <v>407</v>
      </c>
      <c r="AD23" s="2" t="s">
        <v>407</v>
      </c>
      <c r="AE23" s="33"/>
      <c r="AF23" s="74">
        <v>1643.95</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4.0596226697100004</v>
      </c>
      <c r="F24" s="2">
        <v>1.4497012961100002</v>
      </c>
      <c r="G24" s="2">
        <v>8.6386282126320015</v>
      </c>
      <c r="H24" s="2">
        <v>4.1913480000000001E-3</v>
      </c>
      <c r="I24" s="2" t="s">
        <v>403</v>
      </c>
      <c r="J24" s="2" t="s">
        <v>403</v>
      </c>
      <c r="K24" s="2" t="s">
        <v>403</v>
      </c>
      <c r="L24" s="2" t="s">
        <v>403</v>
      </c>
      <c r="M24" s="2">
        <v>3.4013037258200001</v>
      </c>
      <c r="N24" s="2">
        <v>0.20952418169920001</v>
      </c>
      <c r="O24" s="2">
        <v>4.698881444266001E-2</v>
      </c>
      <c r="P24" s="2">
        <v>1.3619366464400002E-2</v>
      </c>
      <c r="Q24" s="2">
        <v>5.0402053601E-3</v>
      </c>
      <c r="R24" s="2">
        <v>9.3163871838800011E-2</v>
      </c>
      <c r="S24" s="2">
        <v>3.7246051128359998E-2</v>
      </c>
      <c r="T24" s="2">
        <v>1.8257685838160002E-2</v>
      </c>
      <c r="U24" s="2">
        <v>4.3847184305000004E-3</v>
      </c>
      <c r="V24" s="2">
        <v>2.1357602982380004</v>
      </c>
      <c r="W24" s="2">
        <v>0.53122207693800005</v>
      </c>
      <c r="X24" s="2">
        <v>8.5041671272999997E-2</v>
      </c>
      <c r="Y24" s="2">
        <v>0.19454660172999999</v>
      </c>
      <c r="Z24" s="2">
        <v>4.7746829779000001E-2</v>
      </c>
      <c r="AA24" s="2">
        <v>3.8627622205000003E-2</v>
      </c>
      <c r="AB24" s="2">
        <v>0.36596272498700005</v>
      </c>
      <c r="AC24" s="2">
        <v>1.7994478544000003E-2</v>
      </c>
      <c r="AD24" s="2">
        <v>0.1456770714</v>
      </c>
      <c r="AE24" s="33"/>
      <c r="AF24" s="74">
        <v>6117.6126700000004</v>
      </c>
      <c r="AG24" s="74">
        <v>855.69119999999998</v>
      </c>
      <c r="AH24" s="74">
        <v>7539.3736000000008</v>
      </c>
      <c r="AI24" s="74">
        <v>3492.79</v>
      </c>
      <c r="AJ24" s="74" t="s">
        <v>406</v>
      </c>
      <c r="AK24" s="74" t="s">
        <v>405</v>
      </c>
      <c r="AL24" s="22" t="s">
        <v>49</v>
      </c>
    </row>
    <row r="25" spans="1:38" ht="26.25" customHeight="1" thickBot="1" x14ac:dyDescent="0.3">
      <c r="A25" s="41" t="s">
        <v>73</v>
      </c>
      <c r="B25" s="44" t="s">
        <v>74</v>
      </c>
      <c r="C25" s="44" t="s">
        <v>75</v>
      </c>
      <c r="D25" s="42"/>
      <c r="E25" s="2">
        <v>4.9965249999999996E-2</v>
      </c>
      <c r="F25" s="2">
        <v>1.0860475E-2</v>
      </c>
      <c r="G25" s="2">
        <v>3.297E-3</v>
      </c>
      <c r="H25" s="2" t="s">
        <v>407</v>
      </c>
      <c r="I25" s="2" t="s">
        <v>403</v>
      </c>
      <c r="J25" s="2" t="s">
        <v>403</v>
      </c>
      <c r="K25" s="2" t="s">
        <v>403</v>
      </c>
      <c r="L25" s="2" t="s">
        <v>403</v>
      </c>
      <c r="M25" s="2">
        <v>4.6589749999999999E-2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170.89449999999999</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1.3478399999999999E-3</v>
      </c>
      <c r="F26" s="15">
        <v>6.4022399999999991E-3</v>
      </c>
      <c r="G26" s="15">
        <v>3.3695999999999997E-4</v>
      </c>
      <c r="H26" s="15" t="s">
        <v>407</v>
      </c>
      <c r="I26" s="15" t="s">
        <v>403</v>
      </c>
      <c r="J26" s="15" t="s">
        <v>403</v>
      </c>
      <c r="K26" s="15" t="s">
        <v>403</v>
      </c>
      <c r="L26" s="15" t="s">
        <v>403</v>
      </c>
      <c r="M26" s="15">
        <v>0.40435199999999999</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15" t="s">
        <v>405</v>
      </c>
      <c r="AD26" s="15" t="s">
        <v>405</v>
      </c>
      <c r="AE26" s="33"/>
      <c r="AF26" s="74">
        <v>14.657759999999998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20.403931879763768</v>
      </c>
      <c r="F27" s="15">
        <v>16.87651014036026</v>
      </c>
      <c r="G27" s="15">
        <v>1.6985808966062805</v>
      </c>
      <c r="H27" s="15">
        <v>1.7492977392161171E-2</v>
      </c>
      <c r="I27" s="15" t="s">
        <v>403</v>
      </c>
      <c r="J27" s="15" t="s">
        <v>403</v>
      </c>
      <c r="K27" s="15" t="s">
        <v>403</v>
      </c>
      <c r="L27" s="15" t="s">
        <v>403</v>
      </c>
      <c r="M27" s="15">
        <v>170.46437926484816</v>
      </c>
      <c r="N27" s="15">
        <v>28.336270365371455</v>
      </c>
      <c r="O27" s="15">
        <v>6.231727514683174E-3</v>
      </c>
      <c r="P27" s="15">
        <v>4.9630498393913539E-3</v>
      </c>
      <c r="Q27" s="15">
        <v>1.6868244077670335E-4</v>
      </c>
      <c r="R27" s="15">
        <v>3.7649202537647086E-3</v>
      </c>
      <c r="S27" s="15">
        <v>2.5038398026608736E-2</v>
      </c>
      <c r="T27" s="15">
        <v>1.3304951644465622E-3</v>
      </c>
      <c r="U27" s="15">
        <v>1.2114489880614171E-4</v>
      </c>
      <c r="V27" s="15">
        <v>1.9526485192085073E-2</v>
      </c>
      <c r="W27" s="15">
        <v>0.26872580000000001</v>
      </c>
      <c r="X27" s="15">
        <v>4.912902173E-3</v>
      </c>
      <c r="Y27" s="15">
        <v>8.4162615689999994E-3</v>
      </c>
      <c r="Z27" s="15">
        <v>3.2813671999000001E-3</v>
      </c>
      <c r="AA27" s="15">
        <v>9.5352962215999992E-3</v>
      </c>
      <c r="AB27" s="15">
        <v>2.6145827163500002E-2</v>
      </c>
      <c r="AC27" s="15">
        <v>2.6872590000000002E-4</v>
      </c>
      <c r="AD27" s="15">
        <v>5.5167699999999997E-5</v>
      </c>
      <c r="AE27" s="33"/>
      <c r="AF27" s="74">
        <v>25058.725414925098</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0.27694961342495239</v>
      </c>
      <c r="F28" s="15">
        <v>5.7462878356701906E-2</v>
      </c>
      <c r="G28" s="15">
        <v>0.19859804839351114</v>
      </c>
      <c r="H28" s="15">
        <v>2.7801668297639464E-4</v>
      </c>
      <c r="I28" s="15" t="s">
        <v>403</v>
      </c>
      <c r="J28" s="15" t="s">
        <v>403</v>
      </c>
      <c r="K28" s="15" t="s">
        <v>403</v>
      </c>
      <c r="L28" s="15" t="s">
        <v>403</v>
      </c>
      <c r="M28" s="15">
        <v>0.89632673261860962</v>
      </c>
      <c r="N28" s="15">
        <v>0.30512311670475611</v>
      </c>
      <c r="O28" s="15">
        <v>1.4545346622992346E-4</v>
      </c>
      <c r="P28" s="15">
        <v>1.0122337557456804E-4</v>
      </c>
      <c r="Q28" s="15">
        <v>2.7179007557476533E-6</v>
      </c>
      <c r="R28" s="15">
        <v>1.1682059229173028E-4</v>
      </c>
      <c r="S28" s="15">
        <v>4.4652927332055036E-4</v>
      </c>
      <c r="T28" s="15">
        <v>1.5547345902620022E-5</v>
      </c>
      <c r="U28" s="15">
        <v>2.1231040268579648E-6</v>
      </c>
      <c r="V28" s="15">
        <v>3.6431482296774291E-4</v>
      </c>
      <c r="W28" s="15">
        <v>2.7005000000000002E-3</v>
      </c>
      <c r="X28" s="15">
        <v>2.4337211640000002E-4</v>
      </c>
      <c r="Y28" s="15">
        <v>3.0015310720000001E-4</v>
      </c>
      <c r="Z28" s="15">
        <v>2.0421876599999999E-4</v>
      </c>
      <c r="AA28" s="15">
        <v>2.7330936810000003E-4</v>
      </c>
      <c r="AB28" s="15">
        <v>1.0210533577000001E-3</v>
      </c>
      <c r="AC28" s="15">
        <v>2.7004999999999998E-6</v>
      </c>
      <c r="AD28" s="15">
        <v>9.7219999999999998E-7</v>
      </c>
      <c r="AE28" s="33"/>
      <c r="AF28" s="74">
        <v>654.78796412940005</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10.112336592090639</v>
      </c>
      <c r="F29" s="15">
        <v>0.71858755382906736</v>
      </c>
      <c r="G29" s="15">
        <v>4.7210272472882373</v>
      </c>
      <c r="H29" s="15">
        <v>3.1440983344925067E-3</v>
      </c>
      <c r="I29" s="15" t="s">
        <v>403</v>
      </c>
      <c r="J29" s="15" t="s">
        <v>403</v>
      </c>
      <c r="K29" s="15" t="s">
        <v>403</v>
      </c>
      <c r="L29" s="15" t="s">
        <v>403</v>
      </c>
      <c r="M29" s="15">
        <v>2.3394426206145025</v>
      </c>
      <c r="N29" s="15">
        <v>3.9880523603440313E-2</v>
      </c>
      <c r="O29" s="15">
        <v>2.061366608321838E-3</v>
      </c>
      <c r="P29" s="15">
        <v>1.2574237214870113E-3</v>
      </c>
      <c r="Q29" s="15">
        <v>2.3830587310753576E-5</v>
      </c>
      <c r="R29" s="15">
        <v>2.0106735054595784E-3</v>
      </c>
      <c r="S29" s="15">
        <v>5.0351368084314476E-3</v>
      </c>
      <c r="T29" s="15">
        <v>4.8982784367476277E-5</v>
      </c>
      <c r="U29" s="15">
        <v>2.3752845560990687E-5</v>
      </c>
      <c r="V29" s="15">
        <v>4.2731799484854345E-3</v>
      </c>
      <c r="W29" s="15">
        <v>6.8403199999999997E-2</v>
      </c>
      <c r="X29" s="15">
        <v>9.7718956879999999E-4</v>
      </c>
      <c r="Y29" s="15">
        <v>5.9174257204999995E-3</v>
      </c>
      <c r="Z29" s="15">
        <v>6.6123160806000007E-3</v>
      </c>
      <c r="AA29" s="15">
        <v>1.5200726621E-3</v>
      </c>
      <c r="AB29" s="15">
        <v>1.5027004032E-2</v>
      </c>
      <c r="AC29" s="15">
        <v>1.1834900000000001E-5</v>
      </c>
      <c r="AD29" s="15">
        <v>1.1834900000000001E-5</v>
      </c>
      <c r="AE29" s="33"/>
      <c r="AF29" s="74">
        <v>10109.5569718685</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1.2956255174212535E-2</v>
      </c>
      <c r="F30" s="15">
        <v>0.45799833781424376</v>
      </c>
      <c r="G30" s="15">
        <v>4.8308766639950304E-3</v>
      </c>
      <c r="H30" s="15">
        <v>1.1979378550331666E-4</v>
      </c>
      <c r="I30" s="15" t="s">
        <v>403</v>
      </c>
      <c r="J30" s="15" t="s">
        <v>403</v>
      </c>
      <c r="K30" s="15" t="s">
        <v>403</v>
      </c>
      <c r="L30" s="15" t="s">
        <v>403</v>
      </c>
      <c r="M30" s="15">
        <v>1.3570320640031182</v>
      </c>
      <c r="N30" s="15">
        <v>0.12390979228466657</v>
      </c>
      <c r="O30" s="15">
        <v>1.4891711885434229E-4</v>
      </c>
      <c r="P30" s="15">
        <v>2.1014313488378379E-5</v>
      </c>
      <c r="Q30" s="15">
        <v>7.2463149959925446E-7</v>
      </c>
      <c r="R30" s="15">
        <v>5.3239782936008581E-4</v>
      </c>
      <c r="S30" s="15">
        <v>2.1057552916115739E-2</v>
      </c>
      <c r="T30" s="15">
        <v>8.6456010760768373E-4</v>
      </c>
      <c r="U30" s="15">
        <v>1.2277474277697228E-4</v>
      </c>
      <c r="V30" s="15">
        <v>1.220651632195589E-2</v>
      </c>
      <c r="W30" s="15">
        <v>1.3392999999999999E-3</v>
      </c>
      <c r="X30" s="15">
        <v>2.0406621999999999E-5</v>
      </c>
      <c r="Y30" s="15">
        <v>3.7412140299999998E-5</v>
      </c>
      <c r="Z30" s="15">
        <v>1.27541389E-5</v>
      </c>
      <c r="AA30" s="15">
        <v>4.3789209800000002E-5</v>
      </c>
      <c r="AB30" s="15">
        <v>1.14362111E-4</v>
      </c>
      <c r="AC30" s="15">
        <v>1.3393E-6</v>
      </c>
      <c r="AD30" s="15">
        <v>1.3393E-6</v>
      </c>
      <c r="AE30" s="33"/>
      <c r="AF30" s="74">
        <v>104.0329289591</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3.284401437723667</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149.94672011829999</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0.94548514886819923</v>
      </c>
      <c r="O32" s="15">
        <v>4.106583449342005E-3</v>
      </c>
      <c r="P32" s="15" t="s">
        <v>407</v>
      </c>
      <c r="Q32" s="15">
        <v>1.079211742174865E-2</v>
      </c>
      <c r="R32" s="15">
        <v>0.35325584773989094</v>
      </c>
      <c r="S32" s="15">
        <v>7.7590847712702038</v>
      </c>
      <c r="T32" s="15">
        <v>5.4036738696322105E-2</v>
      </c>
      <c r="U32" s="15">
        <v>6.0801178096872308E-3</v>
      </c>
      <c r="V32" s="15">
        <v>2.4478765502544912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10360.671808988804</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10360.671808988804</v>
      </c>
      <c r="AL33" s="22" t="s">
        <v>388</v>
      </c>
    </row>
    <row r="34" spans="1:38" ht="26.25" customHeight="1" thickBot="1" x14ac:dyDescent="0.3">
      <c r="A34" s="41" t="s">
        <v>70</v>
      </c>
      <c r="B34" s="41" t="s">
        <v>78</v>
      </c>
      <c r="C34" s="41" t="s">
        <v>79</v>
      </c>
      <c r="D34" s="42"/>
      <c r="E34" s="15">
        <v>1.0783998686799998</v>
      </c>
      <c r="F34" s="15">
        <v>9.5679632616000015E-2</v>
      </c>
      <c r="G34" s="15">
        <v>0.20723913920000001</v>
      </c>
      <c r="H34" s="15">
        <v>1.4403199999999999E-4</v>
      </c>
      <c r="I34" s="15" t="s">
        <v>403</v>
      </c>
      <c r="J34" s="15" t="s">
        <v>403</v>
      </c>
      <c r="K34" s="15" t="s">
        <v>403</v>
      </c>
      <c r="L34" s="15" t="s">
        <v>403</v>
      </c>
      <c r="M34" s="15">
        <v>0.22017085982799997</v>
      </c>
      <c r="N34" s="15">
        <v>1.0831585999999999E-3</v>
      </c>
      <c r="O34" s="15">
        <v>2.0734479199999999E-4</v>
      </c>
      <c r="P34" s="15">
        <v>2.5532759999999999E-6</v>
      </c>
      <c r="Q34" s="15">
        <v>1.2590292E-5</v>
      </c>
      <c r="R34" s="15">
        <v>1.036812004E-3</v>
      </c>
      <c r="S34" s="15">
        <v>3.4980080439999998E-2</v>
      </c>
      <c r="T34" s="15">
        <v>1.4488602680000002E-3</v>
      </c>
      <c r="U34" s="15">
        <v>2.453798E-4</v>
      </c>
      <c r="V34" s="15">
        <v>2.0583747871999999E-2</v>
      </c>
      <c r="W34" s="15">
        <v>8.8043999999999999E-6</v>
      </c>
      <c r="X34" s="15">
        <v>6.17281144572E-4</v>
      </c>
      <c r="Y34" s="15">
        <v>1.02883257628E-3</v>
      </c>
      <c r="Z34" s="15">
        <v>7.0783993276000003E-4</v>
      </c>
      <c r="AA34" s="15">
        <v>1.6255224892400001E-4</v>
      </c>
      <c r="AB34" s="15">
        <v>2.516505902536E-3</v>
      </c>
      <c r="AC34" s="15">
        <v>5.898948E-6</v>
      </c>
      <c r="AD34" s="15">
        <v>2.9054519999999999E-6</v>
      </c>
      <c r="AE34" s="33"/>
      <c r="AF34" s="74">
        <v>878.59520000000009</v>
      </c>
      <c r="AG34" s="74">
        <v>0.88044</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2.3074342317318326E-4</v>
      </c>
      <c r="F36" s="2">
        <v>5.5928115035051331E-6</v>
      </c>
      <c r="G36" s="2">
        <v>3.1958922877172192E-5</v>
      </c>
      <c r="H36" s="2" t="s">
        <v>407</v>
      </c>
      <c r="I36" s="2" t="s">
        <v>403</v>
      </c>
      <c r="J36" s="2" t="s">
        <v>403</v>
      </c>
      <c r="K36" s="2" t="s">
        <v>403</v>
      </c>
      <c r="L36" s="2" t="s">
        <v>403</v>
      </c>
      <c r="M36" s="2">
        <v>1.2272226384834122E-5</v>
      </c>
      <c r="N36" s="2">
        <v>4.1546599740323849E-7</v>
      </c>
      <c r="O36" s="2">
        <v>3.1958922877172196E-8</v>
      </c>
      <c r="P36" s="2">
        <v>9.5876768631516582E-8</v>
      </c>
      <c r="Q36" s="2">
        <v>1.2783569150868878E-7</v>
      </c>
      <c r="R36" s="2">
        <v>1.5979461438586097E-7</v>
      </c>
      <c r="S36" s="2">
        <v>2.8123852131911529E-6</v>
      </c>
      <c r="T36" s="2">
        <v>3.1958922877172195E-6</v>
      </c>
      <c r="U36" s="2">
        <v>3.1958922877172196E-8</v>
      </c>
      <c r="V36" s="2">
        <v>3.8350707452606634E-6</v>
      </c>
      <c r="W36" s="2">
        <v>4.1546599740323854E-7</v>
      </c>
      <c r="X36" s="2">
        <v>6.3917845754344384E-9</v>
      </c>
      <c r="Y36" s="2">
        <v>3.1958922877172196E-8</v>
      </c>
      <c r="Z36" s="2">
        <v>3.1958922877172196E-8</v>
      </c>
      <c r="AA36" s="2">
        <v>3.1958922877172192E-9</v>
      </c>
      <c r="AB36" s="2">
        <v>7.3505522617496054E-8</v>
      </c>
      <c r="AC36" s="2">
        <v>2.5567138301737757E-7</v>
      </c>
      <c r="AD36" s="2">
        <v>1.2144390693325433E-7</v>
      </c>
      <c r="AE36" s="33"/>
      <c r="AF36" s="74">
        <v>0.13646460068552529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2.2602133436864764</v>
      </c>
      <c r="F39" s="2">
        <v>0.96332865272972512</v>
      </c>
      <c r="G39" s="2">
        <v>7.0651118589649</v>
      </c>
      <c r="H39" s="2">
        <v>2.2260000000000001E-3</v>
      </c>
      <c r="I39" s="2" t="s">
        <v>403</v>
      </c>
      <c r="J39" s="2" t="s">
        <v>403</v>
      </c>
      <c r="K39" s="2" t="s">
        <v>403</v>
      </c>
      <c r="L39" s="2" t="s">
        <v>403</v>
      </c>
      <c r="M39" s="2">
        <v>3.6149463327973055</v>
      </c>
      <c r="N39" s="2">
        <v>0.36601834665001409</v>
      </c>
      <c r="O39" s="2">
        <v>3.3281334656821038E-2</v>
      </c>
      <c r="P39" s="2">
        <v>1.729305265837517E-2</v>
      </c>
      <c r="Q39" s="2">
        <v>1.1041607666262797E-2</v>
      </c>
      <c r="R39" s="2">
        <v>0.13251790475115741</v>
      </c>
      <c r="S39" s="2">
        <v>6.4046487005427144E-2</v>
      </c>
      <c r="T39" s="2">
        <v>0.71637583708037378</v>
      </c>
      <c r="U39" s="2">
        <v>5.2117275148174406E-3</v>
      </c>
      <c r="V39" s="2">
        <v>1.6299583495134089</v>
      </c>
      <c r="W39" s="2">
        <v>0.65242384393815678</v>
      </c>
      <c r="X39" s="2">
        <v>0.111224451865251</v>
      </c>
      <c r="Y39" s="2">
        <v>0.15084984400731247</v>
      </c>
      <c r="Z39" s="2">
        <v>5.7473626616564411E-2</v>
      </c>
      <c r="AA39" s="2">
        <v>4.5080354837894576E-2</v>
      </c>
      <c r="AB39" s="2">
        <v>0.36462827732702247</v>
      </c>
      <c r="AC39" s="2">
        <v>1.3550363443771711E-2</v>
      </c>
      <c r="AD39" s="2">
        <v>0.33248994202807464</v>
      </c>
      <c r="AE39" s="33"/>
      <c r="AF39" s="74">
        <v>5492.0126</v>
      </c>
      <c r="AG39" s="74">
        <v>1955.0333415672742</v>
      </c>
      <c r="AH39" s="74">
        <v>525.27999993699996</v>
      </c>
      <c r="AI39" s="74">
        <v>2226</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1.9378560430215237</v>
      </c>
      <c r="F41" s="2">
        <v>7.6268312505989257</v>
      </c>
      <c r="G41" s="2">
        <v>10.27598600702105</v>
      </c>
      <c r="H41" s="2">
        <v>0.1242135220493535</v>
      </c>
      <c r="I41" s="2" t="s">
        <v>403</v>
      </c>
      <c r="J41" s="2" t="s">
        <v>403</v>
      </c>
      <c r="K41" s="2" t="s">
        <v>403</v>
      </c>
      <c r="L41" s="2" t="s">
        <v>403</v>
      </c>
      <c r="M41" s="2">
        <v>77.222729550508944</v>
      </c>
      <c r="N41" s="2">
        <v>0.85213623710750375</v>
      </c>
      <c r="O41" s="2">
        <v>0.20795532545052406</v>
      </c>
      <c r="P41" s="2">
        <v>2.652788998356688E-2</v>
      </c>
      <c r="Q41" s="2">
        <v>1.1304660692021804E-2</v>
      </c>
      <c r="R41" s="2">
        <v>0.39746610701246649</v>
      </c>
      <c r="S41" s="2">
        <v>0.16834453372785169</v>
      </c>
      <c r="T41" s="2">
        <v>7.3314804659240548E-2</v>
      </c>
      <c r="U41" s="2">
        <v>0.4052028088344265</v>
      </c>
      <c r="V41" s="2">
        <v>8.7254992466264483</v>
      </c>
      <c r="W41" s="2">
        <v>11.715032935012946</v>
      </c>
      <c r="X41" s="2">
        <v>2.610601830499518</v>
      </c>
      <c r="Y41" s="2">
        <v>2.7912334230978901</v>
      </c>
      <c r="Z41" s="2">
        <v>1.0731038741095844</v>
      </c>
      <c r="AA41" s="2">
        <v>1.4492159841541172</v>
      </c>
      <c r="AB41" s="2">
        <v>7.9241551118611104</v>
      </c>
      <c r="AC41" s="2">
        <v>8.0122909876428283E-2</v>
      </c>
      <c r="AD41" s="2">
        <v>0.56385502284853928</v>
      </c>
      <c r="AE41" s="33"/>
      <c r="AF41" s="74">
        <v>7249.5820000000003</v>
      </c>
      <c r="AG41" s="74">
        <v>3311.3967684327208</v>
      </c>
      <c r="AH41" s="74">
        <v>453.75749999999999</v>
      </c>
      <c r="AI41" s="74">
        <v>15613.968775999998</v>
      </c>
      <c r="AJ41" s="74" t="s">
        <v>406</v>
      </c>
      <c r="AK41" s="74" t="s">
        <v>405</v>
      </c>
      <c r="AL41" s="22" t="s">
        <v>49</v>
      </c>
    </row>
    <row r="42" spans="1:38" ht="26.25" customHeight="1" thickBot="1" x14ac:dyDescent="0.3">
      <c r="A42" s="41" t="s">
        <v>70</v>
      </c>
      <c r="B42" s="41" t="s">
        <v>92</v>
      </c>
      <c r="C42" s="41" t="s">
        <v>93</v>
      </c>
      <c r="D42" s="42"/>
      <c r="E42" s="2">
        <v>6.8384945511995431E-3</v>
      </c>
      <c r="F42" s="2">
        <v>0.17036169455610259</v>
      </c>
      <c r="G42" s="2">
        <v>1.384030469783352E-3</v>
      </c>
      <c r="H42" s="2">
        <v>4.8441066442417329E-6</v>
      </c>
      <c r="I42" s="2" t="s">
        <v>403</v>
      </c>
      <c r="J42" s="2" t="s">
        <v>403</v>
      </c>
      <c r="K42" s="2" t="s">
        <v>403</v>
      </c>
      <c r="L42" s="2" t="s">
        <v>403</v>
      </c>
      <c r="M42" s="2">
        <v>0.96270460618713893</v>
      </c>
      <c r="N42" s="2">
        <v>4.5673005502850625E-5</v>
      </c>
      <c r="O42" s="2">
        <v>1.3840304697833523E-5</v>
      </c>
      <c r="P42" s="2" t="s">
        <v>407</v>
      </c>
      <c r="Q42" s="2" t="s">
        <v>407</v>
      </c>
      <c r="R42" s="2">
        <v>6.9201523489167613E-5</v>
      </c>
      <c r="S42" s="2">
        <v>2.352851798631699E-3</v>
      </c>
      <c r="T42" s="2">
        <v>9.6882132884834658E-5</v>
      </c>
      <c r="U42" s="2">
        <v>1.3840304697833523E-5</v>
      </c>
      <c r="V42" s="2">
        <v>1.384030469783352E-3</v>
      </c>
      <c r="W42" s="2" t="s">
        <v>407</v>
      </c>
      <c r="X42" s="2">
        <v>5.5361218791334091E-5</v>
      </c>
      <c r="Y42" s="2">
        <v>5.5361218791334091E-5</v>
      </c>
      <c r="Z42" s="2">
        <v>5.3977188321550728E-6</v>
      </c>
      <c r="AA42" s="2">
        <v>1.2317871181071834E-5</v>
      </c>
      <c r="AB42" s="2">
        <v>1.2843802759589508E-4</v>
      </c>
      <c r="AC42" s="2" t="s">
        <v>407</v>
      </c>
      <c r="AD42" s="2" t="s">
        <v>407</v>
      </c>
      <c r="AE42" s="33"/>
      <c r="AF42" s="74">
        <v>59.610192333568975</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6.4441047234434006</v>
      </c>
      <c r="F44" s="2">
        <v>3.3882651310617011</v>
      </c>
      <c r="G44" s="2">
        <v>0.96842542857142822</v>
      </c>
      <c r="H44" s="2">
        <v>7.9761771428571405E-4</v>
      </c>
      <c r="I44" s="2" t="s">
        <v>403</v>
      </c>
      <c r="J44" s="2" t="s">
        <v>403</v>
      </c>
      <c r="K44" s="2" t="s">
        <v>403</v>
      </c>
      <c r="L44" s="2" t="s">
        <v>403</v>
      </c>
      <c r="M44" s="2">
        <v>7.5542662076493734</v>
      </c>
      <c r="N44" s="2">
        <v>8.0542297526230691</v>
      </c>
      <c r="O44" s="2">
        <v>1.0620146753246753E-3</v>
      </c>
      <c r="P44" s="2" t="s">
        <v>407</v>
      </c>
      <c r="Q44" s="2" t="s">
        <v>407</v>
      </c>
      <c r="R44" s="2">
        <v>5.3100733766233768E-3</v>
      </c>
      <c r="S44" s="2">
        <v>0.18054249480519483</v>
      </c>
      <c r="T44" s="2">
        <v>7.434102727272727E-3</v>
      </c>
      <c r="U44" s="2">
        <v>1.0620146753246753E-3</v>
      </c>
      <c r="V44" s="2">
        <v>0.10620146753246754</v>
      </c>
      <c r="W44" s="2" t="s">
        <v>407</v>
      </c>
      <c r="X44" s="2">
        <v>3.2900320779220781E-3</v>
      </c>
      <c r="Y44" s="2">
        <v>5.206085324675324E-3</v>
      </c>
      <c r="Z44" s="2">
        <v>3.3361669246753235E-3</v>
      </c>
      <c r="AA44" s="2">
        <v>8.4939039870129875E-4</v>
      </c>
      <c r="AB44" s="2">
        <v>1.2681674725974026E-2</v>
      </c>
      <c r="AC44" s="2" t="s">
        <v>407</v>
      </c>
      <c r="AD44" s="2" t="s">
        <v>407</v>
      </c>
      <c r="AE44" s="33"/>
      <c r="AF44" s="74">
        <v>4538.6502215584414</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1.4014771497324927E-2</v>
      </c>
      <c r="F45" s="2">
        <v>3.3870721274287447E-4</v>
      </c>
      <c r="G45" s="2">
        <v>2.0281869026519432E-3</v>
      </c>
      <c r="H45" s="2" t="s">
        <v>407</v>
      </c>
      <c r="I45" s="2" t="s">
        <v>403</v>
      </c>
      <c r="J45" s="2" t="s">
        <v>403</v>
      </c>
      <c r="K45" s="2" t="s">
        <v>403</v>
      </c>
      <c r="L45" s="2" t="s">
        <v>403</v>
      </c>
      <c r="M45" s="2">
        <v>7.4434459327326317E-4</v>
      </c>
      <c r="N45" s="2">
        <v>3.6507364247734976E-5</v>
      </c>
      <c r="O45" s="2">
        <v>4.0563738053038862E-6</v>
      </c>
      <c r="P45" s="2">
        <v>4.0563738053038862E-6</v>
      </c>
      <c r="Q45" s="2">
        <v>1.3791670938033214E-4</v>
      </c>
      <c r="R45" s="2">
        <v>1.460294569909399E-4</v>
      </c>
      <c r="S45" s="2">
        <v>2.535233628314929E-4</v>
      </c>
      <c r="T45" s="2">
        <v>6.4901980884862183E-3</v>
      </c>
      <c r="U45" s="2">
        <v>4.2591924955690808E-5</v>
      </c>
      <c r="V45" s="2">
        <v>2.4338242831823317E-4</v>
      </c>
      <c r="W45" s="2">
        <v>9.5324784424641329E-5</v>
      </c>
      <c r="X45" s="2">
        <v>1.0140934513259715E-6</v>
      </c>
      <c r="Y45" s="2">
        <v>6.0845607079558293E-6</v>
      </c>
      <c r="Z45" s="2">
        <v>4.0563738053038862E-6</v>
      </c>
      <c r="AA45" s="2">
        <v>1.8253682123867489E-6</v>
      </c>
      <c r="AB45" s="2">
        <v>1.2980396176972436E-5</v>
      </c>
      <c r="AC45" s="2">
        <v>2.839461663712721E-5</v>
      </c>
      <c r="AD45" s="2">
        <v>1.1560665345116077E-4</v>
      </c>
      <c r="AE45" s="33"/>
      <c r="AF45" s="74">
        <v>8.6603580743237973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4.7236199999999999E-2</v>
      </c>
      <c r="F47" s="2">
        <v>2.3776200000000001E-2</v>
      </c>
      <c r="G47" s="2">
        <v>1.0454999999999999E-2</v>
      </c>
      <c r="H47" s="2" t="s">
        <v>407</v>
      </c>
      <c r="I47" s="2" t="s">
        <v>403</v>
      </c>
      <c r="J47" s="2" t="s">
        <v>403</v>
      </c>
      <c r="K47" s="2" t="s">
        <v>403</v>
      </c>
      <c r="L47" s="2" t="s">
        <v>403</v>
      </c>
      <c r="M47" s="2">
        <v>0.34577999999999998</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444.108</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1.7303302884</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406</v>
      </c>
      <c r="AG48" s="74" t="s">
        <v>406</v>
      </c>
      <c r="AH48" s="74" t="s">
        <v>406</v>
      </c>
      <c r="AI48" s="74" t="s">
        <v>406</v>
      </c>
      <c r="AJ48" s="74" t="s">
        <v>406</v>
      </c>
      <c r="AK48" s="74">
        <v>5.561100004</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5.0120000000000058E-4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406</v>
      </c>
      <c r="AG51" s="74" t="s">
        <v>406</v>
      </c>
      <c r="AH51" s="74" t="s">
        <v>406</v>
      </c>
      <c r="AI51" s="74" t="s">
        <v>406</v>
      </c>
      <c r="AJ51" s="74" t="s">
        <v>406</v>
      </c>
      <c r="AK51" s="74" t="s">
        <v>405</v>
      </c>
      <c r="AL51" s="22" t="s">
        <v>115</v>
      </c>
    </row>
    <row r="52" spans="1:38" ht="26.25" customHeight="1" thickBot="1" x14ac:dyDescent="0.3">
      <c r="A52" s="41" t="s">
        <v>104</v>
      </c>
      <c r="B52" s="44" t="s">
        <v>116</v>
      </c>
      <c r="C52" s="44" t="s">
        <v>367</v>
      </c>
      <c r="D52" s="43"/>
      <c r="E52" s="2">
        <v>1.8617375000000005E-2</v>
      </c>
      <c r="F52" s="2">
        <v>5.8511750000000015E-2</v>
      </c>
      <c r="G52" s="2">
        <v>0.13032162500000002</v>
      </c>
      <c r="H52" s="2" t="s">
        <v>405</v>
      </c>
      <c r="I52" s="2" t="s">
        <v>403</v>
      </c>
      <c r="J52" s="2" t="s">
        <v>403</v>
      </c>
      <c r="K52" s="2" t="s">
        <v>403</v>
      </c>
      <c r="L52" s="2" t="s">
        <v>403</v>
      </c>
      <c r="M52" s="2">
        <v>2.1808925000000007E-2</v>
      </c>
      <c r="N52" s="2">
        <v>1.5957750000000007E-3</v>
      </c>
      <c r="O52" s="2">
        <v>2.6596250000000007E-4</v>
      </c>
      <c r="P52" s="2">
        <v>3.1915500000000006E-4</v>
      </c>
      <c r="Q52" s="2">
        <v>5.3192500000000016E-5</v>
      </c>
      <c r="R52" s="2">
        <v>5.3192500000000016E-5</v>
      </c>
      <c r="S52" s="2">
        <v>6.3831000000000011E-4</v>
      </c>
      <c r="T52" s="2">
        <v>2.8192025000000013E-3</v>
      </c>
      <c r="U52" s="2">
        <v>5.3192500000000016E-5</v>
      </c>
      <c r="V52" s="2">
        <v>5.3192500000000015E-4</v>
      </c>
      <c r="W52" s="2">
        <v>6.3831000000000001E-4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2.1009230948347999</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0.56768700000000005</v>
      </c>
      <c r="AL53" s="22" t="s">
        <v>120</v>
      </c>
    </row>
    <row r="54" spans="1:38" ht="37.5" customHeight="1" thickBot="1" x14ac:dyDescent="0.3">
      <c r="A54" s="41" t="s">
        <v>104</v>
      </c>
      <c r="B54" s="44" t="s">
        <v>121</v>
      </c>
      <c r="C54" s="44" t="s">
        <v>122</v>
      </c>
      <c r="D54" s="43"/>
      <c r="E54" s="2" t="s">
        <v>405</v>
      </c>
      <c r="F54" s="2">
        <v>2.3630999999999999E-3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2.6466719999999997E-4</v>
      </c>
      <c r="F55" s="2">
        <v>3.402864E-4</v>
      </c>
      <c r="G55" s="2">
        <v>2.4576239999999998E-6</v>
      </c>
      <c r="H55" s="2" t="s">
        <v>407</v>
      </c>
      <c r="I55" s="2" t="s">
        <v>403</v>
      </c>
      <c r="J55" s="2" t="s">
        <v>403</v>
      </c>
      <c r="K55" s="2" t="s">
        <v>403</v>
      </c>
      <c r="L55" s="2" t="s">
        <v>403</v>
      </c>
      <c r="M55" s="2">
        <v>1.1910024E-3</v>
      </c>
      <c r="N55" s="2">
        <v>9.2633520000000001E-5</v>
      </c>
      <c r="O55" s="2">
        <v>3.7809600000000002E-4</v>
      </c>
      <c r="P55" s="2">
        <v>8.8852559999999994E-5</v>
      </c>
      <c r="Q55" s="2">
        <v>7.1838240000000002E-5</v>
      </c>
      <c r="R55" s="2">
        <v>2.457624E-5</v>
      </c>
      <c r="S55" s="2">
        <v>3.024768E-5</v>
      </c>
      <c r="T55" s="2">
        <v>7.1838239999999997E-4</v>
      </c>
      <c r="U55" s="2">
        <v>8.1290639999999997E-6</v>
      </c>
      <c r="V55" s="2">
        <v>9.8304960000000011E-3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891.06700000000001</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275</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8.9857677799999994E-2</v>
      </c>
      <c r="O59" s="2">
        <v>3.2116499999999999E-3</v>
      </c>
      <c r="P59" s="2">
        <v>7.4115000000000004E-5</v>
      </c>
      <c r="Q59" s="2">
        <v>4.6939499999999997E-3</v>
      </c>
      <c r="R59" s="2">
        <v>5.6821500000000004E-3</v>
      </c>
      <c r="S59" s="2">
        <v>1.7293500000000001E-4</v>
      </c>
      <c r="T59" s="2">
        <v>1.210545E-2</v>
      </c>
      <c r="U59" s="2">
        <v>1.9763999999999997E-2</v>
      </c>
      <c r="V59" s="2">
        <v>9.140849999999999E-3</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24.704999999999998</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8.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2.3552640000000001E-3</v>
      </c>
      <c r="F68" s="2" t="s">
        <v>407</v>
      </c>
      <c r="G68" s="2">
        <v>8.6026250385238798E-2</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8.2611000000000004E-2</v>
      </c>
      <c r="G70" s="2">
        <v>0.39854146800000001</v>
      </c>
      <c r="H70" s="2" t="s">
        <v>407</v>
      </c>
      <c r="I70" s="2" t="s">
        <v>403</v>
      </c>
      <c r="J70" s="2" t="s">
        <v>403</v>
      </c>
      <c r="K70" s="2" t="s">
        <v>403</v>
      </c>
      <c r="L70" s="2" t="s">
        <v>403</v>
      </c>
      <c r="M70" s="2">
        <v>1.10148E-2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8.2166630000000004E-2</v>
      </c>
      <c r="F72" s="2">
        <v>2.9074346000000001E-2</v>
      </c>
      <c r="G72" s="2">
        <v>3.7923060000000001E-2</v>
      </c>
      <c r="H72" s="2" t="s">
        <v>407</v>
      </c>
      <c r="I72" s="2" t="s">
        <v>403</v>
      </c>
      <c r="J72" s="2" t="s">
        <v>403</v>
      </c>
      <c r="K72" s="2" t="s">
        <v>403</v>
      </c>
      <c r="L72" s="2" t="s">
        <v>403</v>
      </c>
      <c r="M72" s="2">
        <v>1.0744867</v>
      </c>
      <c r="N72" s="2">
        <v>1.6433325999999999</v>
      </c>
      <c r="O72" s="2">
        <v>0.1264102</v>
      </c>
      <c r="P72" s="2">
        <v>3.160255E-2</v>
      </c>
      <c r="Q72" s="2">
        <v>9.4807649999999986E-3</v>
      </c>
      <c r="R72" s="2">
        <v>6.32051E-2</v>
      </c>
      <c r="S72" s="2">
        <v>1.2641019999999999E-2</v>
      </c>
      <c r="T72" s="2">
        <v>0.44243569999999993</v>
      </c>
      <c r="U72" s="2" t="s">
        <v>407</v>
      </c>
      <c r="V72" s="2">
        <v>2.2753836000000001</v>
      </c>
      <c r="W72" s="2">
        <v>1.896153</v>
      </c>
      <c r="X72" s="2" t="s">
        <v>407</v>
      </c>
      <c r="Y72" s="2" t="s">
        <v>407</v>
      </c>
      <c r="Z72" s="2" t="s">
        <v>407</v>
      </c>
      <c r="AA72" s="2" t="s">
        <v>407</v>
      </c>
      <c r="AB72" s="2">
        <v>0.30338447999999996</v>
      </c>
      <c r="AC72" s="2" t="s">
        <v>407</v>
      </c>
      <c r="AD72" s="2">
        <v>1.5801274999999999</v>
      </c>
      <c r="AE72" s="33"/>
      <c r="AF72" s="74" t="s">
        <v>405</v>
      </c>
      <c r="AG72" s="74" t="s">
        <v>405</v>
      </c>
      <c r="AH72" s="74" t="s">
        <v>405</v>
      </c>
      <c r="AI72" s="74" t="s">
        <v>405</v>
      </c>
      <c r="AJ72" s="74" t="s">
        <v>405</v>
      </c>
      <c r="AK72" s="74">
        <v>632.05100000000004</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9.2538000000000009E-2</v>
      </c>
      <c r="F74" s="2" t="s">
        <v>407</v>
      </c>
      <c r="G74" s="2">
        <v>0.46269000000000005</v>
      </c>
      <c r="H74" s="2" t="s">
        <v>407</v>
      </c>
      <c r="I74" s="2" t="s">
        <v>403</v>
      </c>
      <c r="J74" s="2" t="s">
        <v>403</v>
      </c>
      <c r="K74" s="2" t="s">
        <v>403</v>
      </c>
      <c r="L74" s="2" t="s">
        <v>403</v>
      </c>
      <c r="M74" s="2">
        <v>11.104560000000001</v>
      </c>
      <c r="N74" s="2" t="s">
        <v>407</v>
      </c>
      <c r="O74" s="2" t="s">
        <v>407</v>
      </c>
      <c r="P74" s="2" t="s">
        <v>407</v>
      </c>
      <c r="Q74" s="2" t="s">
        <v>407</v>
      </c>
      <c r="R74" s="2" t="s">
        <v>407</v>
      </c>
      <c r="S74" s="2" t="s">
        <v>407</v>
      </c>
      <c r="T74" s="2" t="s">
        <v>407</v>
      </c>
      <c r="U74" s="2" t="s">
        <v>407</v>
      </c>
      <c r="V74" s="2" t="s">
        <v>407</v>
      </c>
      <c r="W74" s="2">
        <v>1.2955320000000001</v>
      </c>
      <c r="X74" s="2">
        <v>6.4776600000000005E-3</v>
      </c>
      <c r="Y74" s="2">
        <v>1.8507599999999999E-3</v>
      </c>
      <c r="Z74" s="2">
        <v>1.8507599999999999E-3</v>
      </c>
      <c r="AA74" s="2">
        <v>9.2537999999999995E-4</v>
      </c>
      <c r="AB74" s="2">
        <v>1.1104559999999999E-2</v>
      </c>
      <c r="AC74" s="2">
        <v>18.507600000000004</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8.993965000000001E-2</v>
      </c>
      <c r="H76" s="2" t="s">
        <v>407</v>
      </c>
      <c r="I76" s="2" t="s">
        <v>403</v>
      </c>
      <c r="J76" s="2" t="s">
        <v>403</v>
      </c>
      <c r="K76" s="2" t="s">
        <v>403</v>
      </c>
      <c r="L76" s="2" t="s">
        <v>403</v>
      </c>
      <c r="M76" s="2" t="s">
        <v>407</v>
      </c>
      <c r="N76" s="2">
        <v>7.8971400000000011E-2</v>
      </c>
      <c r="O76" s="2">
        <v>4.3873000000000002E-3</v>
      </c>
      <c r="P76" s="2">
        <v>4.3873000000000002E-3</v>
      </c>
      <c r="Q76" s="2">
        <v>4.3873000000000002E-3</v>
      </c>
      <c r="R76" s="2" t="s">
        <v>407</v>
      </c>
      <c r="S76" s="2" t="s">
        <v>407</v>
      </c>
      <c r="T76" s="2" t="s">
        <v>407</v>
      </c>
      <c r="U76" s="2" t="s">
        <v>407</v>
      </c>
      <c r="V76" s="2">
        <v>2.6323799999999998E-2</v>
      </c>
      <c r="W76" s="2">
        <v>0.19742849999999998</v>
      </c>
      <c r="X76" s="2" t="s">
        <v>407</v>
      </c>
      <c r="Y76" s="2" t="s">
        <v>407</v>
      </c>
      <c r="Z76" s="2" t="s">
        <v>407</v>
      </c>
      <c r="AA76" s="2" t="s">
        <v>407</v>
      </c>
      <c r="AB76" s="2" t="s">
        <v>407</v>
      </c>
      <c r="AC76" s="2" t="s">
        <v>407</v>
      </c>
      <c r="AD76" s="2">
        <v>8.774600000000001E-5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3.5532000000000003E-3</v>
      </c>
      <c r="H77" s="2" t="s">
        <v>407</v>
      </c>
      <c r="I77" s="2" t="s">
        <v>403</v>
      </c>
      <c r="J77" s="2" t="s">
        <v>403</v>
      </c>
      <c r="K77" s="2" t="s">
        <v>403</v>
      </c>
      <c r="L77" s="2" t="s">
        <v>403</v>
      </c>
      <c r="M77" s="2" t="s">
        <v>407</v>
      </c>
      <c r="N77" s="2">
        <v>5.264E-4</v>
      </c>
      <c r="O77" s="2">
        <v>1.0527999999999999E-4</v>
      </c>
      <c r="P77" s="2">
        <v>1.0527999999999999E-4</v>
      </c>
      <c r="Q77" s="2">
        <v>7.8959999999999989E-5</v>
      </c>
      <c r="R77" s="2" t="s">
        <v>407</v>
      </c>
      <c r="S77" s="2" t="s">
        <v>407</v>
      </c>
      <c r="T77" s="2" t="s">
        <v>407</v>
      </c>
      <c r="U77" s="2" t="s">
        <v>407</v>
      </c>
      <c r="V77" s="2">
        <v>1.316E-2</v>
      </c>
      <c r="W77" s="2">
        <v>1.316E-2</v>
      </c>
      <c r="X77" s="2" t="s">
        <v>407</v>
      </c>
      <c r="Y77" s="2" t="s">
        <v>407</v>
      </c>
      <c r="Z77" s="2" t="s">
        <v>407</v>
      </c>
      <c r="AA77" s="2" t="s">
        <v>407</v>
      </c>
      <c r="AB77" s="2" t="s">
        <v>407</v>
      </c>
      <c r="AC77" s="2" t="s">
        <v>407</v>
      </c>
      <c r="AD77" s="2">
        <v>5.2639999999999999E-6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1.8939360000000002E-2</v>
      </c>
      <c r="H78" s="2" t="s">
        <v>407</v>
      </c>
      <c r="I78" s="2" t="s">
        <v>403</v>
      </c>
      <c r="J78" s="2" t="s">
        <v>403</v>
      </c>
      <c r="K78" s="2" t="s">
        <v>403</v>
      </c>
      <c r="L78" s="2" t="s">
        <v>403</v>
      </c>
      <c r="M78" s="2" t="s">
        <v>407</v>
      </c>
      <c r="N78" s="2">
        <v>0.34435199999999999</v>
      </c>
      <c r="O78" s="2">
        <v>3.3000399999999992E-2</v>
      </c>
      <c r="P78" s="2" t="s">
        <v>407</v>
      </c>
      <c r="Q78" s="2">
        <v>2.8695999999999999E-2</v>
      </c>
      <c r="R78" s="2" t="s">
        <v>407</v>
      </c>
      <c r="S78" s="2">
        <v>0.40174399999999999</v>
      </c>
      <c r="T78" s="2">
        <v>1.86524E-3</v>
      </c>
      <c r="U78" s="2" t="s">
        <v>407</v>
      </c>
      <c r="V78" s="2" t="s">
        <v>407</v>
      </c>
      <c r="W78" s="2">
        <v>0.71739999999999993</v>
      </c>
      <c r="X78" s="2" t="s">
        <v>407</v>
      </c>
      <c r="Y78" s="2" t="s">
        <v>407</v>
      </c>
      <c r="Z78" s="2" t="s">
        <v>407</v>
      </c>
      <c r="AA78" s="2" t="s">
        <v>407</v>
      </c>
      <c r="AB78" s="2" t="s">
        <v>407</v>
      </c>
      <c r="AC78" s="2" t="s">
        <v>407</v>
      </c>
      <c r="AD78" s="2">
        <v>5.308760000000001E-5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3.6408637191456035</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1.9980899999999999</v>
      </c>
      <c r="AL82" s="22" t="s">
        <v>410</v>
      </c>
    </row>
    <row r="83" spans="1:38" ht="26.25" customHeight="1" thickBot="1" x14ac:dyDescent="0.3">
      <c r="A83" s="41" t="s">
        <v>53</v>
      </c>
      <c r="B83" s="47" t="s">
        <v>196</v>
      </c>
      <c r="C83" s="87" t="s">
        <v>197</v>
      </c>
      <c r="D83" s="42"/>
      <c r="E83" s="2" t="s">
        <v>407</v>
      </c>
      <c r="F83" s="2">
        <v>1.2270688E-2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766.91800000000001</v>
      </c>
      <c r="AL83" s="22" t="s">
        <v>411</v>
      </c>
    </row>
    <row r="84" spans="1:38" ht="26.25" customHeight="1" thickBot="1" x14ac:dyDescent="0.3">
      <c r="A84" s="41" t="s">
        <v>53</v>
      </c>
      <c r="B84" s="47" t="s">
        <v>198</v>
      </c>
      <c r="C84" s="87" t="s">
        <v>199</v>
      </c>
      <c r="D84" s="42"/>
      <c r="E84" s="2" t="s">
        <v>407</v>
      </c>
      <c r="F84" s="2">
        <v>9.3090200000000005E-4</v>
      </c>
      <c r="G84" s="2" t="s">
        <v>405</v>
      </c>
      <c r="H84" s="2" t="s">
        <v>405</v>
      </c>
      <c r="I84" s="2" t="s">
        <v>403</v>
      </c>
      <c r="J84" s="2" t="s">
        <v>403</v>
      </c>
      <c r="K84" s="2" t="s">
        <v>403</v>
      </c>
      <c r="L84" s="2" t="s">
        <v>403</v>
      </c>
      <c r="M84" s="2">
        <v>1.9225150000000001E-4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20.236999999999998</v>
      </c>
      <c r="AL84" s="22" t="s">
        <v>412</v>
      </c>
    </row>
    <row r="85" spans="1:38" ht="26.25" customHeight="1" thickBot="1" x14ac:dyDescent="0.3">
      <c r="A85" s="41" t="s">
        <v>193</v>
      </c>
      <c r="B85" s="44" t="s">
        <v>200</v>
      </c>
      <c r="C85" s="87" t="s">
        <v>378</v>
      </c>
      <c r="D85" s="42"/>
      <c r="E85" s="2" t="s">
        <v>405</v>
      </c>
      <c r="F85" s="2">
        <v>7.3849999999999998</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2.6349290000000001</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0.90614492000000002</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8.2656630000000004E-4</v>
      </c>
      <c r="Y90" s="2">
        <v>4.1721918000000002E-4</v>
      </c>
      <c r="Z90" s="2">
        <v>4.1721918000000002E-4</v>
      </c>
      <c r="AA90" s="2">
        <v>4.1721918000000002E-4</v>
      </c>
      <c r="AB90" s="2">
        <v>2.0782238400000002E-3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0.228913903</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0.14976</v>
      </c>
      <c r="F92" s="2">
        <v>0.29952000000000001</v>
      </c>
      <c r="G92" s="2">
        <v>0.29952000000000001</v>
      </c>
      <c r="H92" s="2" t="s">
        <v>407</v>
      </c>
      <c r="I92" s="2" t="s">
        <v>403</v>
      </c>
      <c r="J92" s="2" t="s">
        <v>403</v>
      </c>
      <c r="K92" s="2" t="s">
        <v>403</v>
      </c>
      <c r="L92" s="2" t="s">
        <v>403</v>
      </c>
      <c r="M92" s="2">
        <v>0.82367999999999997</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149.76</v>
      </c>
      <c r="AL92" s="22" t="s">
        <v>416</v>
      </c>
    </row>
    <row r="93" spans="1:38" ht="26.25" customHeight="1" thickBot="1" x14ac:dyDescent="0.3">
      <c r="A93" s="41" t="s">
        <v>53</v>
      </c>
      <c r="B93" s="44" t="s">
        <v>214</v>
      </c>
      <c r="C93" s="41" t="s">
        <v>380</v>
      </c>
      <c r="D93" s="46"/>
      <c r="E93" s="2" t="s">
        <v>405</v>
      </c>
      <c r="F93" s="2">
        <v>1.7103303412499999</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2" t="s">
        <v>406</v>
      </c>
      <c r="AG96" s="2" t="s">
        <v>406</v>
      </c>
      <c r="AH96" s="2" t="s">
        <v>406</v>
      </c>
      <c r="AI96" s="2" t="s">
        <v>406</v>
      </c>
      <c r="AJ96" s="2" t="s">
        <v>406</v>
      </c>
      <c r="AK96" s="2"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412.77466956000001</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2" t="s">
        <v>406</v>
      </c>
      <c r="AG98" s="2" t="s">
        <v>406</v>
      </c>
      <c r="AH98" s="2" t="s">
        <v>406</v>
      </c>
      <c r="AI98" s="2" t="s">
        <v>406</v>
      </c>
      <c r="AJ98" s="2" t="s">
        <v>406</v>
      </c>
      <c r="AK98" s="2" t="s">
        <v>406</v>
      </c>
      <c r="AL98" s="22" t="s">
        <v>387</v>
      </c>
    </row>
    <row r="99" spans="1:38" ht="26.25" customHeight="1" thickBot="1" x14ac:dyDescent="0.3">
      <c r="A99" s="41" t="s">
        <v>224</v>
      </c>
      <c r="B99" s="41" t="s">
        <v>225</v>
      </c>
      <c r="C99" s="41" t="s">
        <v>382</v>
      </c>
      <c r="D99" s="50"/>
      <c r="E99" s="2">
        <v>1.7045421399533509E-2</v>
      </c>
      <c r="F99" s="2">
        <v>1.7358688298807206</v>
      </c>
      <c r="G99" s="2" t="s">
        <v>405</v>
      </c>
      <c r="H99" s="2">
        <v>3.1585183190369279</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225.346</v>
      </c>
      <c r="AL99" s="22" t="s">
        <v>226</v>
      </c>
    </row>
    <row r="100" spans="1:38" ht="26.25" customHeight="1" thickBot="1" x14ac:dyDescent="0.3">
      <c r="A100" s="41" t="s">
        <v>224</v>
      </c>
      <c r="B100" s="41" t="s">
        <v>227</v>
      </c>
      <c r="C100" s="41" t="s">
        <v>383</v>
      </c>
      <c r="D100" s="50"/>
      <c r="E100" s="2">
        <v>2.3431033796148824E-2</v>
      </c>
      <c r="F100" s="2">
        <v>1.1393889617356823</v>
      </c>
      <c r="G100" s="2" t="s">
        <v>405</v>
      </c>
      <c r="H100" s="2">
        <v>2.6674797114948565</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307.55600000000004</v>
      </c>
      <c r="AL100" s="22" t="s">
        <v>226</v>
      </c>
    </row>
    <row r="101" spans="1:38" ht="26.25" customHeight="1" thickBot="1" x14ac:dyDescent="0.3">
      <c r="A101" s="41" t="s">
        <v>224</v>
      </c>
      <c r="B101" s="41" t="s">
        <v>228</v>
      </c>
      <c r="C101" s="41" t="s">
        <v>229</v>
      </c>
      <c r="D101" s="50"/>
      <c r="E101" s="2">
        <v>8.0057397994059152E-4</v>
      </c>
      <c r="F101" s="2">
        <v>3.0398001331532207E-3</v>
      </c>
      <c r="G101" s="2" t="s">
        <v>405</v>
      </c>
      <c r="H101" s="2">
        <v>1.875148968159162E-2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20.271000000000001</v>
      </c>
      <c r="AL101" s="22" t="s">
        <v>226</v>
      </c>
    </row>
    <row r="102" spans="1:38" ht="26.25" customHeight="1" thickBot="1" x14ac:dyDescent="0.3">
      <c r="A102" s="41" t="s">
        <v>224</v>
      </c>
      <c r="B102" s="41" t="s">
        <v>230</v>
      </c>
      <c r="C102" s="41" t="s">
        <v>362</v>
      </c>
      <c r="D102" s="50"/>
      <c r="E102" s="2">
        <v>5.0954363234102053E-2</v>
      </c>
      <c r="F102" s="2">
        <v>0.33606630738631732</v>
      </c>
      <c r="G102" s="2" t="s">
        <v>405</v>
      </c>
      <c r="H102" s="2">
        <v>3.7148628042718363</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587.81500000000005</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7.7087295107632059E-4</v>
      </c>
      <c r="F104" s="2">
        <v>1.4440320852598233E-3</v>
      </c>
      <c r="G104" s="2" t="s">
        <v>405</v>
      </c>
      <c r="H104" s="2">
        <v>1.6916264320939327E-2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8</v>
      </c>
      <c r="AL104" s="22" t="s">
        <v>226</v>
      </c>
    </row>
    <row r="105" spans="1:38" ht="26.25" customHeight="1" thickBot="1" x14ac:dyDescent="0.3">
      <c r="A105" s="41" t="s">
        <v>224</v>
      </c>
      <c r="B105" s="41" t="s">
        <v>235</v>
      </c>
      <c r="C105" s="41" t="s">
        <v>236</v>
      </c>
      <c r="D105" s="50"/>
      <c r="E105" s="2">
        <v>3.0177674219960889E-3</v>
      </c>
      <c r="F105" s="2">
        <v>1.5691604548359512E-2</v>
      </c>
      <c r="G105" s="2" t="s">
        <v>405</v>
      </c>
      <c r="H105" s="2">
        <v>9.5209390068101821E-2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10.358000000000001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2.0823319896719993E-2</v>
      </c>
      <c r="F107" s="2">
        <v>0.1330766707050533</v>
      </c>
      <c r="G107" s="2" t="s">
        <v>405</v>
      </c>
      <c r="H107" s="2">
        <v>0.58512617301600001</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2340.48</v>
      </c>
      <c r="AL107" s="22" t="s">
        <v>226</v>
      </c>
    </row>
    <row r="108" spans="1:38" ht="26.25" customHeight="1" thickBot="1" x14ac:dyDescent="0.3">
      <c r="A108" s="41" t="s">
        <v>224</v>
      </c>
      <c r="B108" s="41" t="s">
        <v>240</v>
      </c>
      <c r="C108" s="41" t="s">
        <v>356</v>
      </c>
      <c r="D108" s="50"/>
      <c r="E108" s="2">
        <v>4.8488241052799995E-2</v>
      </c>
      <c r="F108" s="2">
        <v>0.40575910458532755</v>
      </c>
      <c r="G108" s="2" t="s">
        <v>405</v>
      </c>
      <c r="H108" s="2">
        <v>0.78097557431519982</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7412.7440000000006</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7" customHeight="1" thickBot="1" x14ac:dyDescent="0.3">
      <c r="A111" s="41" t="s">
        <v>224</v>
      </c>
      <c r="B111" s="41" t="s">
        <v>243</v>
      </c>
      <c r="C111" s="41" t="s">
        <v>352</v>
      </c>
      <c r="D111" s="50"/>
      <c r="E111" s="2">
        <v>3.1927579785714288E-3</v>
      </c>
      <c r="F111" s="2">
        <v>1.8289999999999999E-3</v>
      </c>
      <c r="G111" s="2" t="s">
        <v>405</v>
      </c>
      <c r="H111" s="2">
        <v>7.1297619199999981E-2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v>
      </c>
      <c r="AL111" s="22" t="s">
        <v>226</v>
      </c>
    </row>
    <row r="112" spans="1:38" ht="26.25" customHeight="1" thickBot="1" x14ac:dyDescent="0.3">
      <c r="A112" s="41" t="s">
        <v>244</v>
      </c>
      <c r="B112" s="41" t="s">
        <v>245</v>
      </c>
      <c r="C112" s="41" t="s">
        <v>246</v>
      </c>
      <c r="D112" s="42"/>
      <c r="E112" s="2">
        <v>1.0867599999999999</v>
      </c>
      <c r="F112" s="2" t="s">
        <v>405</v>
      </c>
      <c r="G112" s="2" t="s">
        <v>405</v>
      </c>
      <c r="H112" s="2">
        <v>1.4729363623399991</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27169000</v>
      </c>
      <c r="AL112" s="22" t="s">
        <v>393</v>
      </c>
    </row>
    <row r="113" spans="1:38" ht="26.25" customHeight="1" thickBot="1" x14ac:dyDescent="0.3">
      <c r="A113" s="41" t="s">
        <v>244</v>
      </c>
      <c r="B113" s="51" t="s">
        <v>247</v>
      </c>
      <c r="C113" s="51" t="s">
        <v>248</v>
      </c>
      <c r="D113" s="42"/>
      <c r="E113" s="2">
        <v>1.1791738878166846</v>
      </c>
      <c r="F113" s="2">
        <v>2.2812415773395149</v>
      </c>
      <c r="G113" s="2" t="s">
        <v>405</v>
      </c>
      <c r="H113" s="2">
        <v>8.7634460042393272</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29479347.19541711</v>
      </c>
      <c r="AL113" s="22" t="s">
        <v>418</v>
      </c>
    </row>
    <row r="114" spans="1:38" ht="26.25" customHeight="1" thickBot="1" x14ac:dyDescent="0.3">
      <c r="A114" s="41" t="s">
        <v>244</v>
      </c>
      <c r="B114" s="51" t="s">
        <v>249</v>
      </c>
      <c r="C114" s="51" t="s">
        <v>363</v>
      </c>
      <c r="D114" s="42"/>
      <c r="E114" s="2">
        <v>3.1199999999999999E-3</v>
      </c>
      <c r="F114" s="2" t="s">
        <v>405</v>
      </c>
      <c r="G114" s="2" t="s">
        <v>405</v>
      </c>
      <c r="H114" s="2">
        <v>1.014E-2</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8.8230941957034195E-2</v>
      </c>
      <c r="F116" s="2">
        <v>1.2977054080722191E-2</v>
      </c>
      <c r="G116" s="2" t="s">
        <v>405</v>
      </c>
      <c r="H116" s="2">
        <v>0.23077021207515624</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0.16623370000000001</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2.4</v>
      </c>
      <c r="AD122" s="2" t="s">
        <v>405</v>
      </c>
      <c r="AE122" s="33"/>
      <c r="AF122" s="74" t="s">
        <v>405</v>
      </c>
      <c r="AG122" s="74" t="s">
        <v>405</v>
      </c>
      <c r="AH122" s="74" t="s">
        <v>405</v>
      </c>
      <c r="AI122" s="74" t="s">
        <v>405</v>
      </c>
      <c r="AJ122" s="74" t="s">
        <v>405</v>
      </c>
      <c r="AK122" s="74">
        <v>8000</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5.370191511222773E-2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74"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74"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74" t="s">
        <v>406</v>
      </c>
      <c r="AL129" s="22" t="s">
        <v>281</v>
      </c>
    </row>
    <row r="130" spans="1:38" ht="26.25" customHeight="1" thickBot="1" x14ac:dyDescent="0.3">
      <c r="A130" s="41" t="s">
        <v>269</v>
      </c>
      <c r="B130" s="44" t="s">
        <v>282</v>
      </c>
      <c r="C130" s="88" t="s">
        <v>283</v>
      </c>
      <c r="D130" s="42"/>
      <c r="E130" s="2">
        <v>7.0904999999999991E-4</v>
      </c>
      <c r="F130" s="2">
        <v>6.0309999999999999E-3</v>
      </c>
      <c r="G130" s="2">
        <v>3.8305E-5</v>
      </c>
      <c r="H130" s="2" t="s">
        <v>407</v>
      </c>
      <c r="I130" s="2" t="s">
        <v>403</v>
      </c>
      <c r="J130" s="2" t="s">
        <v>403</v>
      </c>
      <c r="K130" s="2" t="s">
        <v>403</v>
      </c>
      <c r="L130" s="2" t="s">
        <v>403</v>
      </c>
      <c r="M130" s="2">
        <v>5.7050000000000004E-5</v>
      </c>
      <c r="N130" s="2">
        <v>1.0594999999999999E-3</v>
      </c>
      <c r="O130" s="2">
        <v>8.1500000000000002E-5</v>
      </c>
      <c r="P130" s="2">
        <v>4.5639999999999997E-5</v>
      </c>
      <c r="Q130" s="2">
        <v>1.3040000000000001E-5</v>
      </c>
      <c r="R130" s="2" t="s">
        <v>407</v>
      </c>
      <c r="S130" s="2" t="s">
        <v>407</v>
      </c>
      <c r="T130" s="2">
        <v>1.1410000000000001E-4</v>
      </c>
      <c r="U130" s="2" t="s">
        <v>407</v>
      </c>
      <c r="V130" s="2" t="s">
        <v>407</v>
      </c>
      <c r="W130" s="2">
        <v>8.1500000000000008E-4</v>
      </c>
      <c r="X130" s="2" t="s">
        <v>407</v>
      </c>
      <c r="Y130" s="2" t="s">
        <v>407</v>
      </c>
      <c r="Z130" s="2" t="s">
        <v>407</v>
      </c>
      <c r="AA130" s="2" t="s">
        <v>407</v>
      </c>
      <c r="AB130" s="2">
        <v>1.63E-5</v>
      </c>
      <c r="AC130" s="2">
        <v>1.6300000000000002E-3</v>
      </c>
      <c r="AD130" s="2" t="s">
        <v>405</v>
      </c>
      <c r="AE130" s="33"/>
      <c r="AF130" s="74" t="s">
        <v>405</v>
      </c>
      <c r="AG130" s="74" t="s">
        <v>405</v>
      </c>
      <c r="AH130" s="74" t="s">
        <v>405</v>
      </c>
      <c r="AI130" s="74" t="s">
        <v>405</v>
      </c>
      <c r="AJ130" s="74" t="s">
        <v>405</v>
      </c>
      <c r="AK130" s="74">
        <v>0.81499999999999995</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74" t="s">
        <v>406</v>
      </c>
      <c r="AG131" s="74" t="s">
        <v>406</v>
      </c>
      <c r="AH131" s="74" t="s">
        <v>406</v>
      </c>
      <c r="AI131" s="74" t="s">
        <v>406</v>
      </c>
      <c r="AJ131" s="74" t="s">
        <v>406</v>
      </c>
      <c r="AK131" s="74"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403</v>
      </c>
      <c r="J132" s="2" t="s">
        <v>403</v>
      </c>
      <c r="K132" s="2" t="s">
        <v>403</v>
      </c>
      <c r="L132" s="2" t="s">
        <v>403</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74" t="s">
        <v>406</v>
      </c>
      <c r="AL132" s="22" t="s">
        <v>389</v>
      </c>
    </row>
    <row r="133" spans="1:38" ht="26.25" customHeight="1" thickBot="1" x14ac:dyDescent="0.3">
      <c r="A133" s="41" t="s">
        <v>269</v>
      </c>
      <c r="B133" s="44" t="s">
        <v>288</v>
      </c>
      <c r="C133" s="87" t="s">
        <v>289</v>
      </c>
      <c r="D133" s="42"/>
      <c r="E133" s="2">
        <v>4.62E-3</v>
      </c>
      <c r="F133" s="2">
        <v>7.2799999999999994E-5</v>
      </c>
      <c r="G133" s="2">
        <v>6.3279999999999999E-4</v>
      </c>
      <c r="H133" s="2" t="s">
        <v>405</v>
      </c>
      <c r="I133" s="2" t="s">
        <v>403</v>
      </c>
      <c r="J133" s="2" t="s">
        <v>403</v>
      </c>
      <c r="K133" s="2" t="s">
        <v>403</v>
      </c>
      <c r="L133" s="2" t="s">
        <v>403</v>
      </c>
      <c r="M133" s="2">
        <v>7.8400000000000008E-4</v>
      </c>
      <c r="N133" s="2">
        <v>1.6816799999999998E-4</v>
      </c>
      <c r="O133" s="2">
        <v>2.8168000000000002E-5</v>
      </c>
      <c r="P133" s="2">
        <v>8.343999999999999E-3</v>
      </c>
      <c r="Q133" s="2">
        <v>7.6160000000000003E-5</v>
      </c>
      <c r="R133" s="2">
        <v>7.5935999999999999E-5</v>
      </c>
      <c r="S133" s="2">
        <v>6.9608000000000002E-5</v>
      </c>
      <c r="T133" s="2">
        <v>9.7047999999999996E-5</v>
      </c>
      <c r="U133" s="2">
        <v>1.1076800000000001E-4</v>
      </c>
      <c r="V133" s="2">
        <v>8.9667200000000005E-4</v>
      </c>
      <c r="W133" s="2">
        <v>1.5120000000000002E-4</v>
      </c>
      <c r="X133" s="2">
        <v>7.3920000000000016E-8</v>
      </c>
      <c r="Y133" s="2">
        <v>4.0376000000000004E-8</v>
      </c>
      <c r="Z133" s="2">
        <v>3.6063999999999998E-8</v>
      </c>
      <c r="AA133" s="2">
        <v>3.9144000000000003E-8</v>
      </c>
      <c r="AB133" s="2">
        <v>1.89504E-7</v>
      </c>
      <c r="AC133" s="2">
        <v>8.3999999999999993E-4</v>
      </c>
      <c r="AD133" s="2">
        <v>2.2959999999999999E-3</v>
      </c>
      <c r="AE133" s="33"/>
      <c r="AF133" s="74" t="s">
        <v>405</v>
      </c>
      <c r="AG133" s="74" t="s">
        <v>405</v>
      </c>
      <c r="AH133" s="74" t="s">
        <v>405</v>
      </c>
      <c r="AI133" s="74" t="s">
        <v>405</v>
      </c>
      <c r="AJ133" s="74" t="s">
        <v>405</v>
      </c>
      <c r="AK133" s="74">
        <v>5600</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74" t="s">
        <v>406</v>
      </c>
      <c r="AL135" s="22" t="s">
        <v>387</v>
      </c>
    </row>
    <row r="136" spans="1:38" ht="26.25" customHeight="1" thickBot="1" x14ac:dyDescent="0.3">
      <c r="A136" s="41" t="s">
        <v>269</v>
      </c>
      <c r="B136" s="41" t="s">
        <v>294</v>
      </c>
      <c r="C136" s="41" t="s">
        <v>295</v>
      </c>
      <c r="D136" s="42"/>
      <c r="E136" s="2" t="s">
        <v>405</v>
      </c>
      <c r="F136" s="2">
        <v>1.4340893789372775E-3</v>
      </c>
      <c r="G136" s="2" t="s">
        <v>405</v>
      </c>
      <c r="H136" s="2">
        <v>0.70808527157894696</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3.9876253991362649E-4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75.349229364956017</v>
      </c>
      <c r="F141" s="10">
        <f t="shared" ref="F141:AD141" si="0">SUM(F14:F140)</f>
        <v>65.208781153847937</v>
      </c>
      <c r="G141" s="10">
        <f t="shared" si="0"/>
        <v>202.76470797860611</v>
      </c>
      <c r="H141" s="10">
        <f t="shared" si="0"/>
        <v>22.469371871824301</v>
      </c>
      <c r="I141" s="10">
        <f t="shared" si="0"/>
        <v>0</v>
      </c>
      <c r="J141" s="10">
        <f t="shared" si="0"/>
        <v>0</v>
      </c>
      <c r="K141" s="10">
        <f t="shared" si="0"/>
        <v>0</v>
      </c>
      <c r="L141" s="10">
        <f t="shared" si="0"/>
        <v>0</v>
      </c>
      <c r="M141" s="10">
        <f t="shared" si="0"/>
        <v>291.21837493099832</v>
      </c>
      <c r="N141" s="10">
        <f t="shared" si="0"/>
        <v>43.224159851028368</v>
      </c>
      <c r="O141" s="10">
        <f t="shared" si="0"/>
        <v>0.63523648388386</v>
      </c>
      <c r="P141" s="10">
        <f t="shared" si="0"/>
        <v>0.36413333199294928</v>
      </c>
      <c r="Q141" s="10">
        <f t="shared" si="0"/>
        <v>0.93120528153772331</v>
      </c>
      <c r="R141" s="10">
        <f>SUM(R14:R140)</f>
        <v>1.7194385634391729</v>
      </c>
      <c r="S141" s="10">
        <f t="shared" si="0"/>
        <v>9.1491953458824753</v>
      </c>
      <c r="T141" s="10">
        <f t="shared" si="0"/>
        <v>2.9341646584762948</v>
      </c>
      <c r="U141" s="10">
        <f t="shared" si="0"/>
        <v>2.9413837646803973</v>
      </c>
      <c r="V141" s="10">
        <f t="shared" si="0"/>
        <v>20.851455350924006</v>
      </c>
      <c r="W141" s="10">
        <f t="shared" si="0"/>
        <v>21.355768389853022</v>
      </c>
      <c r="X141" s="10">
        <f t="shared" si="0"/>
        <v>3.0788893185458801</v>
      </c>
      <c r="Y141" s="10">
        <f t="shared" si="0"/>
        <v>3.5724610278414874</v>
      </c>
      <c r="Z141" s="10">
        <f t="shared" si="0"/>
        <v>1.3334600076666976</v>
      </c>
      <c r="AA141" s="10">
        <f t="shared" si="0"/>
        <v>1.6543447383734771</v>
      </c>
      <c r="AB141" s="10">
        <f t="shared" si="0"/>
        <v>9.9425558724275422</v>
      </c>
      <c r="AC141" s="10">
        <f t="shared" si="0"/>
        <v>21.404339651295299</v>
      </c>
      <c r="AD141" s="10">
        <f t="shared" si="0"/>
        <v>416.32623715294386</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75.349229364956017</v>
      </c>
      <c r="F152" s="7">
        <f t="shared" ref="F152:AD152" si="1">SUM(F$141, F$151, IF(AND(ISNUMBER(SEARCH($B$4,"AT|BE|CH|GB|IE|LT|LU|NL")),SUM(F$143:F$149)&gt;0),SUM(F$143:F$149)-SUM(F$27:F$33),0))</f>
        <v>65.208781153847937</v>
      </c>
      <c r="G152" s="7">
        <f t="shared" si="1"/>
        <v>202.76470797860611</v>
      </c>
      <c r="H152" s="7">
        <f t="shared" si="1"/>
        <v>22.469371871824301</v>
      </c>
      <c r="I152" s="7">
        <f t="shared" si="1"/>
        <v>0</v>
      </c>
      <c r="J152" s="7">
        <f t="shared" si="1"/>
        <v>0</v>
      </c>
      <c r="K152" s="7">
        <f t="shared" si="1"/>
        <v>0</v>
      </c>
      <c r="L152" s="7">
        <f t="shared" si="1"/>
        <v>0</v>
      </c>
      <c r="M152" s="7">
        <f t="shared" si="1"/>
        <v>291.21837493099832</v>
      </c>
      <c r="N152" s="7">
        <f t="shared" si="1"/>
        <v>43.224159851028368</v>
      </c>
      <c r="O152" s="7">
        <f t="shared" si="1"/>
        <v>0.63523648388386</v>
      </c>
      <c r="P152" s="7">
        <f t="shared" si="1"/>
        <v>0.36413333199294928</v>
      </c>
      <c r="Q152" s="7">
        <f t="shared" si="1"/>
        <v>0.93120528153772331</v>
      </c>
      <c r="R152" s="7">
        <f t="shared" si="1"/>
        <v>1.7194385634391729</v>
      </c>
      <c r="S152" s="7">
        <f t="shared" si="1"/>
        <v>9.1491953458824753</v>
      </c>
      <c r="T152" s="7">
        <f t="shared" si="1"/>
        <v>2.9341646584762948</v>
      </c>
      <c r="U152" s="7">
        <f t="shared" si="1"/>
        <v>2.9413837646803973</v>
      </c>
      <c r="V152" s="7">
        <f t="shared" si="1"/>
        <v>20.851455350924006</v>
      </c>
      <c r="W152" s="7">
        <f t="shared" si="1"/>
        <v>21.355768389853022</v>
      </c>
      <c r="X152" s="7">
        <f t="shared" si="1"/>
        <v>3.0788893185458801</v>
      </c>
      <c r="Y152" s="7">
        <f t="shared" si="1"/>
        <v>3.5724610278414874</v>
      </c>
      <c r="Z152" s="7">
        <f t="shared" si="1"/>
        <v>1.3334600076666976</v>
      </c>
      <c r="AA152" s="7">
        <f t="shared" si="1"/>
        <v>1.6543447383734771</v>
      </c>
      <c r="AB152" s="7">
        <f t="shared" si="1"/>
        <v>9.9425558724275422</v>
      </c>
      <c r="AC152" s="7">
        <f t="shared" si="1"/>
        <v>21.404339651295299</v>
      </c>
      <c r="AD152" s="7">
        <f t="shared" si="1"/>
        <v>416.32623715294386</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75.349229364956017</v>
      </c>
      <c r="F154" s="7">
        <f>SUM(F$141, F$153, -1 * IF(OR($B$6=2005,$B$6&gt;=2020),SUM(F$99:F$122),0), IF(AND(ISNUMBER(SEARCH($B$4,"AT|BE|CH|GB|IE|LT|LU|NL")),SUM(F$143:F$149)&gt;0),SUM(F$143:F$149)-SUM(F$27:F$33),0))</f>
        <v>65.208781153847937</v>
      </c>
      <c r="G154" s="7">
        <f>SUM(G$141, G$153, IF(AND(ISNUMBER(SEARCH($B$4,"AT|BE|CH|GB|IE|LT|LU|NL")),SUM(G$143:G$149)&gt;0),SUM(G$143:G$149)-SUM(G$27:G$33),0))</f>
        <v>202.76470797860611</v>
      </c>
      <c r="H154" s="7">
        <f>SUM(H$141, H$153, IF(AND(ISNUMBER(SEARCH($B$4,"AT|BE|CH|GB|IE|LT|LU|NL")),SUM(H$143:H$149)&gt;0),SUM(H$143:H$149)-SUM(H$27:H$33),0))</f>
        <v>22.469371871824301</v>
      </c>
      <c r="I154" s="7">
        <f t="shared" ref="I154:AD154" si="2">SUM(I$141, I$153, IF(AND(ISNUMBER(SEARCH($B$4,"AT|BE|CH|GB|IE|LT|LU|NL")),SUM(I$143:I$149)&gt;0),SUM(I$143:I$149)-SUM(I$27:I$33),0))</f>
        <v>0</v>
      </c>
      <c r="J154" s="7">
        <f t="shared" si="2"/>
        <v>0</v>
      </c>
      <c r="K154" s="7">
        <f t="shared" si="2"/>
        <v>0</v>
      </c>
      <c r="L154" s="7">
        <f t="shared" si="2"/>
        <v>0</v>
      </c>
      <c r="M154" s="7">
        <f t="shared" si="2"/>
        <v>291.21837493099832</v>
      </c>
      <c r="N154" s="7">
        <f t="shared" si="2"/>
        <v>43.224159851028368</v>
      </c>
      <c r="O154" s="7">
        <f t="shared" si="2"/>
        <v>0.63523648388386</v>
      </c>
      <c r="P154" s="7">
        <f t="shared" si="2"/>
        <v>0.36413333199294928</v>
      </c>
      <c r="Q154" s="7">
        <f t="shared" si="2"/>
        <v>0.93120528153772331</v>
      </c>
      <c r="R154" s="7">
        <f t="shared" si="2"/>
        <v>1.7194385634391729</v>
      </c>
      <c r="S154" s="7">
        <f t="shared" si="2"/>
        <v>9.1491953458824753</v>
      </c>
      <c r="T154" s="7">
        <f t="shared" si="2"/>
        <v>2.9341646584762948</v>
      </c>
      <c r="U154" s="7">
        <f t="shared" si="2"/>
        <v>2.9413837646803973</v>
      </c>
      <c r="V154" s="7">
        <f t="shared" si="2"/>
        <v>20.851455350924006</v>
      </c>
      <c r="W154" s="7">
        <f t="shared" si="2"/>
        <v>21.355768389853022</v>
      </c>
      <c r="X154" s="7">
        <f t="shared" si="2"/>
        <v>3.0788893185458801</v>
      </c>
      <c r="Y154" s="7">
        <f t="shared" si="2"/>
        <v>3.5724610278414874</v>
      </c>
      <c r="Z154" s="7">
        <f t="shared" si="2"/>
        <v>1.3334600076666976</v>
      </c>
      <c r="AA154" s="7">
        <f t="shared" si="2"/>
        <v>1.6543447383734771</v>
      </c>
      <c r="AB154" s="7">
        <f t="shared" si="2"/>
        <v>9.9425558724275422</v>
      </c>
      <c r="AC154" s="7">
        <f t="shared" si="2"/>
        <v>21.404339651295299</v>
      </c>
      <c r="AD154" s="7">
        <f t="shared" si="2"/>
        <v>416.32623715294386</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0.15260399999999999</v>
      </c>
      <c r="F157" s="12">
        <v>6.0405749999999994E-3</v>
      </c>
      <c r="G157" s="12">
        <v>9.8909999999999988E-3</v>
      </c>
      <c r="H157" s="12" t="s">
        <v>407</v>
      </c>
      <c r="I157" s="12" t="s">
        <v>403</v>
      </c>
      <c r="J157" s="12" t="s">
        <v>403</v>
      </c>
      <c r="K157" s="12" t="s">
        <v>403</v>
      </c>
      <c r="L157" s="12" t="s">
        <v>403</v>
      </c>
      <c r="M157" s="12">
        <v>7.9657875000000003E-2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512.68349999999998</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8.4240000000000007E-5</v>
      </c>
      <c r="F158" s="12">
        <v>1.9656E-4</v>
      </c>
      <c r="G158" s="12">
        <v>1.1793599999999998E-5</v>
      </c>
      <c r="H158" s="12" t="s">
        <v>407</v>
      </c>
      <c r="I158" s="12" t="s">
        <v>403</v>
      </c>
      <c r="J158" s="12" t="s">
        <v>403</v>
      </c>
      <c r="K158" s="12" t="s">
        <v>403</v>
      </c>
      <c r="L158" s="12" t="s">
        <v>403</v>
      </c>
      <c r="M158" s="12">
        <v>1.5444000000000001E-2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0.61073999999999995</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75" t="s">
        <v>406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6" width="8.54296875" style="96" customWidth="1"/>
    <col min="37" max="37" width="12.726562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1991</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1991</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14.398029122236188</v>
      </c>
      <c r="F14" s="2">
        <v>8.187324291063236E-2</v>
      </c>
      <c r="G14" s="2">
        <v>131.95194191679562</v>
      </c>
      <c r="H14" s="2" t="s">
        <v>407</v>
      </c>
      <c r="I14" s="2" t="s">
        <v>403</v>
      </c>
      <c r="J14" s="2" t="s">
        <v>403</v>
      </c>
      <c r="K14" s="2" t="s">
        <v>403</v>
      </c>
      <c r="L14" s="2" t="s">
        <v>403</v>
      </c>
      <c r="M14" s="2">
        <v>0.7138767396989304</v>
      </c>
      <c r="N14" s="2">
        <v>0.75095508301801106</v>
      </c>
      <c r="O14" s="2">
        <v>9.2037849833602317E-2</v>
      </c>
      <c r="P14" s="2">
        <v>0.14317290369928845</v>
      </c>
      <c r="Q14" s="2">
        <v>0.71272968303309492</v>
      </c>
      <c r="R14" s="2">
        <v>0.45410398059704432</v>
      </c>
      <c r="S14" s="2">
        <v>6.9615628833045798E-2</v>
      </c>
      <c r="T14" s="2">
        <v>1.254256080219512</v>
      </c>
      <c r="U14" s="2">
        <v>2.2044658893869631</v>
      </c>
      <c r="V14" s="2">
        <v>0.73488296780393914</v>
      </c>
      <c r="W14" s="2">
        <v>0.50625973683237402</v>
      </c>
      <c r="X14" s="2">
        <v>2.9425381651200863E-4</v>
      </c>
      <c r="Y14" s="2">
        <v>1.8292496174517837E-3</v>
      </c>
      <c r="Z14" s="2">
        <v>1.4329523789528844E-3</v>
      </c>
      <c r="AA14" s="2">
        <v>1.3197705329899854E-4</v>
      </c>
      <c r="AB14" s="2">
        <v>3.6884328662156757E-3</v>
      </c>
      <c r="AC14" s="2">
        <v>0.32818359331189062</v>
      </c>
      <c r="AD14" s="2">
        <v>8.8231117313048346E-4</v>
      </c>
      <c r="AE14" s="33"/>
      <c r="AF14" s="74">
        <v>3140.19848</v>
      </c>
      <c r="AG14" s="74">
        <v>48828.857009237399</v>
      </c>
      <c r="AH14" s="74">
        <v>1892.5159000000001</v>
      </c>
      <c r="AI14" s="74">
        <v>206.05026999999998</v>
      </c>
      <c r="AJ14" s="74" t="s">
        <v>406</v>
      </c>
      <c r="AK14" s="74" t="s">
        <v>405</v>
      </c>
      <c r="AL14" s="22" t="s">
        <v>49</v>
      </c>
    </row>
    <row r="15" spans="1:38" ht="26.25" customHeight="1" thickBot="1" x14ac:dyDescent="0.3">
      <c r="A15" s="41" t="s">
        <v>53</v>
      </c>
      <c r="B15" s="41" t="s">
        <v>54</v>
      </c>
      <c r="C15" s="41" t="s">
        <v>55</v>
      </c>
      <c r="D15" s="42"/>
      <c r="E15" s="2">
        <v>9.7157212500000006E-2</v>
      </c>
      <c r="F15" s="2">
        <v>2.0599027159999999E-3</v>
      </c>
      <c r="G15" s="2">
        <v>0.55569147883160008</v>
      </c>
      <c r="H15" s="2" t="s">
        <v>407</v>
      </c>
      <c r="I15" s="2" t="s">
        <v>403</v>
      </c>
      <c r="J15" s="2" t="s">
        <v>403</v>
      </c>
      <c r="K15" s="2" t="s">
        <v>403</v>
      </c>
      <c r="L15" s="2" t="s">
        <v>403</v>
      </c>
      <c r="M15" s="2">
        <v>2.6589133484000004E-2</v>
      </c>
      <c r="N15" s="2">
        <v>2.2545568432500002E-3</v>
      </c>
      <c r="O15" s="2">
        <v>6.6413636967499999E-4</v>
      </c>
      <c r="P15" s="2">
        <v>4.5123615500000007E-4</v>
      </c>
      <c r="Q15" s="2">
        <v>1.5964435372000001E-3</v>
      </c>
      <c r="R15" s="2">
        <v>1.035974419364E-3</v>
      </c>
      <c r="S15" s="2">
        <v>2.1290693592164E-3</v>
      </c>
      <c r="T15" s="2">
        <v>7.0524435260889001E-2</v>
      </c>
      <c r="U15" s="2">
        <v>2.23842538248E-3</v>
      </c>
      <c r="V15" s="2">
        <v>2.4612385556050002E-2</v>
      </c>
      <c r="W15" s="2">
        <v>8.1082946000000011E-4</v>
      </c>
      <c r="X15" s="2" t="s">
        <v>407</v>
      </c>
      <c r="Y15" s="2">
        <v>1.2386555999999998E-6</v>
      </c>
      <c r="Z15" s="2">
        <v>1.2386555999999998E-6</v>
      </c>
      <c r="AA15" s="2">
        <v>3.6027715023999997E-6</v>
      </c>
      <c r="AB15" s="2">
        <v>6.0800827023999992E-6</v>
      </c>
      <c r="AC15" s="2" t="s">
        <v>407</v>
      </c>
      <c r="AD15" s="2" t="s">
        <v>407</v>
      </c>
      <c r="AE15" s="33"/>
      <c r="AF15" s="74">
        <v>520.63171999999997</v>
      </c>
      <c r="AG15" s="74" t="s">
        <v>406</v>
      </c>
      <c r="AH15" s="74">
        <v>473.27389999999997</v>
      </c>
      <c r="AI15" s="74" t="s">
        <v>406</v>
      </c>
      <c r="AJ15" s="74" t="s">
        <v>406</v>
      </c>
      <c r="AK15" s="74" t="s">
        <v>405</v>
      </c>
      <c r="AL15" s="22" t="s">
        <v>49</v>
      </c>
    </row>
    <row r="16" spans="1:38" ht="26.25" customHeight="1" thickBot="1" x14ac:dyDescent="0.3">
      <c r="A16" s="41" t="s">
        <v>53</v>
      </c>
      <c r="B16" s="41" t="s">
        <v>56</v>
      </c>
      <c r="C16" s="41" t="s">
        <v>57</v>
      </c>
      <c r="D16" s="42"/>
      <c r="E16" s="2">
        <v>7.4419204841574452E-2</v>
      </c>
      <c r="F16" s="2">
        <v>5.3770041351499688E-4</v>
      </c>
      <c r="G16" s="2">
        <v>0.66530743106400003</v>
      </c>
      <c r="H16" s="2" t="s">
        <v>407</v>
      </c>
      <c r="I16" s="2" t="s">
        <v>403</v>
      </c>
      <c r="J16" s="2" t="s">
        <v>403</v>
      </c>
      <c r="K16" s="2" t="s">
        <v>403</v>
      </c>
      <c r="L16" s="2" t="s">
        <v>403</v>
      </c>
      <c r="M16" s="2">
        <v>4.6648251925574804E-3</v>
      </c>
      <c r="N16" s="2">
        <v>4.2319430343749657E-3</v>
      </c>
      <c r="O16" s="2">
        <v>5.1586747630499603E-4</v>
      </c>
      <c r="P16" s="2">
        <v>8.2611108685249355E-4</v>
      </c>
      <c r="Q16" s="2">
        <v>4.0217119426174692E-3</v>
      </c>
      <c r="R16" s="2">
        <v>2.5571516524074802E-3</v>
      </c>
      <c r="S16" s="2">
        <v>3.0468928908099782E-4</v>
      </c>
      <c r="T16" s="2">
        <v>2.7249128438424784E-3</v>
      </c>
      <c r="U16" s="2">
        <v>1.26462492113249E-2</v>
      </c>
      <c r="V16" s="2">
        <v>2.4774500213799811E-3</v>
      </c>
      <c r="W16" s="2">
        <v>2.8008491822499779E-3</v>
      </c>
      <c r="X16" s="2">
        <v>3.6351150969249705E-7</v>
      </c>
      <c r="Y16" s="2">
        <v>1.0346096814324917E-5</v>
      </c>
      <c r="Z16" s="2">
        <v>8.1091029085249342E-6</v>
      </c>
      <c r="AA16" s="2">
        <v>6.509690122724954E-7</v>
      </c>
      <c r="AB16" s="2">
        <v>1.9469680244814842E-5</v>
      </c>
      <c r="AC16" s="2">
        <v>1.8734823961074852E-3</v>
      </c>
      <c r="AD16" s="2">
        <v>9.2275998614249263E-7</v>
      </c>
      <c r="AE16" s="33"/>
      <c r="AF16" s="74">
        <v>62.619599999999998</v>
      </c>
      <c r="AG16" s="74">
        <v>279.62423822499778</v>
      </c>
      <c r="AH16" s="74" t="s">
        <v>406</v>
      </c>
      <c r="AI16" s="74" t="s">
        <v>406</v>
      </c>
      <c r="AJ16" s="74" t="s">
        <v>406</v>
      </c>
      <c r="AK16" s="74" t="s">
        <v>405</v>
      </c>
      <c r="AL16" s="22" t="s">
        <v>49</v>
      </c>
    </row>
    <row r="17" spans="1:38" ht="26.25" customHeight="1" thickBot="1" x14ac:dyDescent="0.3">
      <c r="A17" s="41" t="s">
        <v>53</v>
      </c>
      <c r="B17" s="41" t="s">
        <v>58</v>
      </c>
      <c r="C17" s="41" t="s">
        <v>59</v>
      </c>
      <c r="D17" s="42"/>
      <c r="E17" s="2">
        <v>0.5323558450885435</v>
      </c>
      <c r="F17" s="2">
        <v>0.12685283273763387</v>
      </c>
      <c r="G17" s="2">
        <v>0.9622022521150001</v>
      </c>
      <c r="H17" s="2" t="s">
        <v>407</v>
      </c>
      <c r="I17" s="2" t="s">
        <v>403</v>
      </c>
      <c r="J17" s="2" t="s">
        <v>403</v>
      </c>
      <c r="K17" s="2" t="s">
        <v>403</v>
      </c>
      <c r="L17" s="2" t="s">
        <v>403</v>
      </c>
      <c r="M17" s="2">
        <v>0.33158291214528318</v>
      </c>
      <c r="N17" s="2">
        <v>2.624960871656374E-2</v>
      </c>
      <c r="O17" s="2">
        <v>3.575769185090651E-4</v>
      </c>
      <c r="P17" s="2">
        <v>3.9562921724525637E-3</v>
      </c>
      <c r="Q17" s="2">
        <v>1.2308357734645893E-3</v>
      </c>
      <c r="R17" s="2">
        <v>2.7616878168429887E-3</v>
      </c>
      <c r="S17" s="2">
        <v>3.5040746507075779E-3</v>
      </c>
      <c r="T17" s="2">
        <v>2.5991142750999151E-3</v>
      </c>
      <c r="U17" s="2">
        <v>6.4361792677906514E-4</v>
      </c>
      <c r="V17" s="2">
        <v>5.207733205822946E-2</v>
      </c>
      <c r="W17" s="2">
        <v>4.0125299943527898E-2</v>
      </c>
      <c r="X17" s="2">
        <v>9.5298428728597031E-3</v>
      </c>
      <c r="Y17" s="2">
        <v>1.6575918663926076E-2</v>
      </c>
      <c r="Z17" s="2">
        <v>5.2040338345576906E-3</v>
      </c>
      <c r="AA17" s="2">
        <v>4.1207043361737253E-3</v>
      </c>
      <c r="AB17" s="2">
        <v>3.5430499707517195E-2</v>
      </c>
      <c r="AC17" s="2">
        <v>1.2110465751501132E-4</v>
      </c>
      <c r="AD17" s="2">
        <v>3.3206115770245043E-2</v>
      </c>
      <c r="AE17" s="33"/>
      <c r="AF17" s="74">
        <v>348.41507999999999</v>
      </c>
      <c r="AG17" s="74">
        <v>195.33009276614729</v>
      </c>
      <c r="AH17" s="74">
        <v>4383.3845000000001</v>
      </c>
      <c r="AI17" s="74" t="s">
        <v>406</v>
      </c>
      <c r="AJ17" s="74" t="s">
        <v>406</v>
      </c>
      <c r="AK17" s="74" t="s">
        <v>405</v>
      </c>
      <c r="AL17" s="22" t="s">
        <v>49</v>
      </c>
    </row>
    <row r="18" spans="1:38" ht="26.25" customHeight="1" thickBot="1" x14ac:dyDescent="0.3">
      <c r="A18" s="41" t="s">
        <v>53</v>
      </c>
      <c r="B18" s="41" t="s">
        <v>60</v>
      </c>
      <c r="C18" s="41" t="s">
        <v>61</v>
      </c>
      <c r="D18" s="42"/>
      <c r="E18" s="2">
        <v>1.1572051690835536</v>
      </c>
      <c r="F18" s="2">
        <v>0.23180373645548885</v>
      </c>
      <c r="G18" s="2">
        <v>4.8179686757490003</v>
      </c>
      <c r="H18" s="2" t="s">
        <v>407</v>
      </c>
      <c r="I18" s="2" t="s">
        <v>403</v>
      </c>
      <c r="J18" s="2" t="s">
        <v>403</v>
      </c>
      <c r="K18" s="2" t="s">
        <v>403</v>
      </c>
      <c r="L18" s="2" t="s">
        <v>403</v>
      </c>
      <c r="M18" s="2">
        <v>1.4917152183981992</v>
      </c>
      <c r="N18" s="2">
        <v>0.18894220354918087</v>
      </c>
      <c r="O18" s="2">
        <v>2.5469336399872059E-3</v>
      </c>
      <c r="P18" s="2">
        <v>1.3020139093445513E-2</v>
      </c>
      <c r="Q18" s="2">
        <v>5.995989087238235E-3</v>
      </c>
      <c r="R18" s="2">
        <v>1.9326356230279042E-2</v>
      </c>
      <c r="S18" s="2">
        <v>2.4955244894637279E-2</v>
      </c>
      <c r="T18" s="2">
        <v>1.8368782668724264E-2</v>
      </c>
      <c r="U18" s="2">
        <v>2.867074583157206E-3</v>
      </c>
      <c r="V18" s="2">
        <v>0.32236068169291171</v>
      </c>
      <c r="W18" s="2">
        <v>0.28786561187284038</v>
      </c>
      <c r="X18" s="2">
        <v>6.6612507599084922E-2</v>
      </c>
      <c r="Y18" s="2">
        <v>0.102760803677233</v>
      </c>
      <c r="Z18" s="2">
        <v>3.5633406194336539E-2</v>
      </c>
      <c r="AA18" s="2">
        <v>2.8043145540726837E-2</v>
      </c>
      <c r="AB18" s="2">
        <v>0.23304986301138136</v>
      </c>
      <c r="AC18" s="2">
        <v>8.7355911239192638E-4</v>
      </c>
      <c r="AD18" s="2">
        <v>0.23952427275262497</v>
      </c>
      <c r="AE18" s="33"/>
      <c r="AF18" s="74">
        <v>1507.2392</v>
      </c>
      <c r="AG18" s="74">
        <v>1408.9663103095586</v>
      </c>
      <c r="AH18" s="74">
        <v>3016.7246999999998</v>
      </c>
      <c r="AI18" s="74" t="s">
        <v>406</v>
      </c>
      <c r="AJ18" s="74" t="s">
        <v>406</v>
      </c>
      <c r="AK18" s="74" t="s">
        <v>405</v>
      </c>
      <c r="AL18" s="22" t="s">
        <v>49</v>
      </c>
    </row>
    <row r="19" spans="1:38" ht="26.25" customHeight="1" thickBot="1" x14ac:dyDescent="0.3">
      <c r="A19" s="41" t="s">
        <v>53</v>
      </c>
      <c r="B19" s="41" t="s">
        <v>62</v>
      </c>
      <c r="C19" s="41" t="s">
        <v>63</v>
      </c>
      <c r="D19" s="42"/>
      <c r="E19" s="2">
        <v>0.4247957294285909</v>
      </c>
      <c r="F19" s="2">
        <v>9.0654865812085941E-2</v>
      </c>
      <c r="G19" s="2">
        <v>0.41985970538</v>
      </c>
      <c r="H19" s="2" t="s">
        <v>407</v>
      </c>
      <c r="I19" s="2" t="s">
        <v>403</v>
      </c>
      <c r="J19" s="2" t="s">
        <v>403</v>
      </c>
      <c r="K19" s="2" t="s">
        <v>403</v>
      </c>
      <c r="L19" s="2" t="s">
        <v>403</v>
      </c>
      <c r="M19" s="2">
        <v>0.13554194579085591</v>
      </c>
      <c r="N19" s="2">
        <v>1.7837985646125584E-3</v>
      </c>
      <c r="O19" s="2">
        <v>2.8167062408228396E-5</v>
      </c>
      <c r="P19" s="2">
        <v>2.0577835883761136E-3</v>
      </c>
      <c r="Q19" s="2">
        <v>4.1605220601828536E-4</v>
      </c>
      <c r="R19" s="2">
        <v>2.81684452161713E-4</v>
      </c>
      <c r="S19" s="2">
        <v>3.0228461537999826E-4</v>
      </c>
      <c r="T19" s="2">
        <v>2.1553645561942731E-4</v>
      </c>
      <c r="U19" s="2">
        <v>2.6344400468822842E-4</v>
      </c>
      <c r="V19" s="2">
        <v>1.4183011820914268E-2</v>
      </c>
      <c r="W19" s="2">
        <v>3.0409339347279799E-3</v>
      </c>
      <c r="X19" s="2">
        <v>1.1750539895079954E-3</v>
      </c>
      <c r="Y19" s="2">
        <v>5.4224160008092513E-3</v>
      </c>
      <c r="Z19" s="2">
        <v>8.3304302992834051E-4</v>
      </c>
      <c r="AA19" s="2">
        <v>7.0408424918456957E-4</v>
      </c>
      <c r="AB19" s="2">
        <v>8.1345972694301574E-3</v>
      </c>
      <c r="AC19" s="2">
        <v>7.9573705348342253E-6</v>
      </c>
      <c r="AD19" s="2">
        <v>2.1818596627771261E-3</v>
      </c>
      <c r="AE19" s="33"/>
      <c r="AF19" s="74">
        <v>381.93772000000001</v>
      </c>
      <c r="AG19" s="74">
        <v>12.834468604571331</v>
      </c>
      <c r="AH19" s="74">
        <v>3482.9739999999997</v>
      </c>
      <c r="AI19" s="74" t="s">
        <v>406</v>
      </c>
      <c r="AJ19" s="74" t="s">
        <v>406</v>
      </c>
      <c r="AK19" s="74" t="s">
        <v>405</v>
      </c>
      <c r="AL19" s="22" t="s">
        <v>49</v>
      </c>
    </row>
    <row r="20" spans="1:38" ht="26.25" customHeight="1" thickBot="1" x14ac:dyDescent="0.3">
      <c r="A20" s="41" t="s">
        <v>53</v>
      </c>
      <c r="B20" s="41" t="s">
        <v>64</v>
      </c>
      <c r="C20" s="41" t="s">
        <v>65</v>
      </c>
      <c r="D20" s="42"/>
      <c r="E20" s="2">
        <v>1.3268521739941335</v>
      </c>
      <c r="F20" s="2">
        <v>0.58217976546414529</v>
      </c>
      <c r="G20" s="2">
        <v>6.4380650184174</v>
      </c>
      <c r="H20" s="2">
        <v>1.04207244288E-3</v>
      </c>
      <c r="I20" s="2" t="s">
        <v>403</v>
      </c>
      <c r="J20" s="2" t="s">
        <v>403</v>
      </c>
      <c r="K20" s="2" t="s">
        <v>403</v>
      </c>
      <c r="L20" s="2" t="s">
        <v>403</v>
      </c>
      <c r="M20" s="2">
        <v>2.4227642090859645</v>
      </c>
      <c r="N20" s="2">
        <v>0.26718459491266694</v>
      </c>
      <c r="O20" s="2">
        <v>1.4572418325925377E-2</v>
      </c>
      <c r="P20" s="2">
        <v>1.8158535578265932E-2</v>
      </c>
      <c r="Q20" s="2">
        <v>8.0571662458012814E-3</v>
      </c>
      <c r="R20" s="2">
        <v>4.478449600486533E-2</v>
      </c>
      <c r="S20" s="2">
        <v>3.7251095913290608E-2</v>
      </c>
      <c r="T20" s="2">
        <v>2.5453843306582166E-2</v>
      </c>
      <c r="U20" s="2">
        <v>4.1557989992353772E-3</v>
      </c>
      <c r="V20" s="2">
        <v>0.84052250057506406</v>
      </c>
      <c r="W20" s="2">
        <v>0.45722075241432308</v>
      </c>
      <c r="X20" s="2">
        <v>9.3232515632727594E-2</v>
      </c>
      <c r="Y20" s="2">
        <v>0.13545527196092427</v>
      </c>
      <c r="Z20" s="2">
        <v>4.9067640461565802E-2</v>
      </c>
      <c r="AA20" s="2">
        <v>3.8553109748796922E-2</v>
      </c>
      <c r="AB20" s="2">
        <v>0.31630853780401458</v>
      </c>
      <c r="AC20" s="2">
        <v>5.4690526796055189E-3</v>
      </c>
      <c r="AD20" s="2">
        <v>0.30909131086881847</v>
      </c>
      <c r="AE20" s="33"/>
      <c r="AF20" s="74">
        <v>966.60111999999981</v>
      </c>
      <c r="AG20" s="74">
        <v>1817.8776896863203</v>
      </c>
      <c r="AH20" s="74">
        <v>5916.1112999999996</v>
      </c>
      <c r="AI20" s="74">
        <v>868.39370240000005</v>
      </c>
      <c r="AJ20" s="74" t="s">
        <v>406</v>
      </c>
      <c r="AK20" s="74" t="s">
        <v>405</v>
      </c>
      <c r="AL20" s="22" t="s">
        <v>49</v>
      </c>
    </row>
    <row r="21" spans="1:38" ht="26.25" customHeight="1" thickBot="1" x14ac:dyDescent="0.3">
      <c r="A21" s="41" t="s">
        <v>53</v>
      </c>
      <c r="B21" s="41" t="s">
        <v>66</v>
      </c>
      <c r="C21" s="41" t="s">
        <v>67</v>
      </c>
      <c r="D21" s="42"/>
      <c r="E21" s="2">
        <v>0.96076001872968098</v>
      </c>
      <c r="F21" s="2">
        <v>8.2755225928344833E-2</v>
      </c>
      <c r="G21" s="2">
        <v>2.0806936471300004</v>
      </c>
      <c r="H21" s="2" t="s">
        <v>407</v>
      </c>
      <c r="I21" s="2" t="s">
        <v>403</v>
      </c>
      <c r="J21" s="2" t="s">
        <v>403</v>
      </c>
      <c r="K21" s="2" t="s">
        <v>403</v>
      </c>
      <c r="L21" s="2" t="s">
        <v>403</v>
      </c>
      <c r="M21" s="2">
        <v>0.22694607707244419</v>
      </c>
      <c r="N21" s="2">
        <v>1.1029392338875316E-2</v>
      </c>
      <c r="O21" s="2">
        <v>1.5730880783563857E-4</v>
      </c>
      <c r="P21" s="2">
        <v>1.6556126858108583E-3</v>
      </c>
      <c r="Q21" s="2">
        <v>5.2528814519030797E-4</v>
      </c>
      <c r="R21" s="2">
        <v>1.4414328679172893E-3</v>
      </c>
      <c r="S21" s="2">
        <v>1.7830501107075974E-3</v>
      </c>
      <c r="T21" s="2">
        <v>1.0884983665085009E-3</v>
      </c>
      <c r="U21" s="2">
        <v>4.1306936345563859E-4</v>
      </c>
      <c r="V21" s="2">
        <v>6.4524100929515396E-2</v>
      </c>
      <c r="W21" s="2">
        <v>1.876368125260813E-2</v>
      </c>
      <c r="X21" s="2">
        <v>6.7859476352397528E-3</v>
      </c>
      <c r="Y21" s="2">
        <v>2.9184075842787288E-2</v>
      </c>
      <c r="Z21" s="2">
        <v>4.6901571686325744E-3</v>
      </c>
      <c r="AA21" s="2">
        <v>3.9425067134051745E-3</v>
      </c>
      <c r="AB21" s="2">
        <v>4.4602687360064792E-2</v>
      </c>
      <c r="AC21" s="2">
        <v>5.0352217292497731E-5</v>
      </c>
      <c r="AD21" s="2">
        <v>1.3806253128588089E-2</v>
      </c>
      <c r="AE21" s="33"/>
      <c r="AF21" s="74">
        <v>1650.4896799999999</v>
      </c>
      <c r="AG21" s="74">
        <v>81.213253697576974</v>
      </c>
      <c r="AH21" s="74">
        <v>1492.557</v>
      </c>
      <c r="AI21" s="74" t="s">
        <v>406</v>
      </c>
      <c r="AJ21" s="74" t="s">
        <v>406</v>
      </c>
      <c r="AK21" s="74" t="s">
        <v>405</v>
      </c>
      <c r="AL21" s="22" t="s">
        <v>49</v>
      </c>
    </row>
    <row r="22" spans="1:38" ht="26.25" customHeight="1" thickBot="1" x14ac:dyDescent="0.3">
      <c r="A22" s="41" t="s">
        <v>53</v>
      </c>
      <c r="B22" s="44" t="s">
        <v>68</v>
      </c>
      <c r="C22" s="41" t="s">
        <v>69</v>
      </c>
      <c r="D22" s="42"/>
      <c r="E22" s="2">
        <v>1.5242337522004501</v>
      </c>
      <c r="F22" s="2">
        <v>0.15978552927545467</v>
      </c>
      <c r="G22" s="2">
        <v>1.2013497847960286</v>
      </c>
      <c r="H22" s="2" t="s">
        <v>407</v>
      </c>
      <c r="I22" s="2" t="s">
        <v>403</v>
      </c>
      <c r="J22" s="2" t="s">
        <v>403</v>
      </c>
      <c r="K22" s="2" t="s">
        <v>403</v>
      </c>
      <c r="L22" s="2" t="s">
        <v>403</v>
      </c>
      <c r="M22" s="2">
        <v>2.1473793592947508</v>
      </c>
      <c r="N22" s="2">
        <v>0.20837776280014028</v>
      </c>
      <c r="O22" s="2">
        <v>8.0783360524046173E-3</v>
      </c>
      <c r="P22" s="2">
        <v>4.7577180473221389E-2</v>
      </c>
      <c r="Q22" s="2">
        <v>2.5048309983708789E-2</v>
      </c>
      <c r="R22" s="2">
        <v>4.5670145425289507E-2</v>
      </c>
      <c r="S22" s="2">
        <v>6.8273567829745613E-2</v>
      </c>
      <c r="T22" s="2">
        <v>5.1413331203076694E-2</v>
      </c>
      <c r="U22" s="2">
        <v>2.189773360795649E-2</v>
      </c>
      <c r="V22" s="2">
        <v>0.54417081758742503</v>
      </c>
      <c r="W22" s="2">
        <v>0.20224367156415923</v>
      </c>
      <c r="X22" s="2">
        <v>4.5340127835787163E-2</v>
      </c>
      <c r="Y22" s="2">
        <v>6.4252992138194104E-2</v>
      </c>
      <c r="Z22" s="2">
        <v>2.3956955815586049E-2</v>
      </c>
      <c r="AA22" s="2">
        <v>1.8761642496560975E-2</v>
      </c>
      <c r="AB22" s="2">
        <v>0.1523117182861283</v>
      </c>
      <c r="AC22" s="2">
        <v>4.2368716933306721E-3</v>
      </c>
      <c r="AD22" s="2">
        <v>0.2474518999132487</v>
      </c>
      <c r="AE22" s="33"/>
      <c r="AF22" s="74">
        <v>620.09369545201866</v>
      </c>
      <c r="AG22" s="74">
        <v>977.3595053720511</v>
      </c>
      <c r="AH22" s="74">
        <v>1898.4295135702632</v>
      </c>
      <c r="AI22" s="74" t="s">
        <v>406</v>
      </c>
      <c r="AJ22" s="74" t="s">
        <v>406</v>
      </c>
      <c r="AK22" s="74" t="s">
        <v>405</v>
      </c>
      <c r="AL22" s="22" t="s">
        <v>49</v>
      </c>
    </row>
    <row r="23" spans="1:38" ht="26.25" customHeight="1" thickBot="1" x14ac:dyDescent="0.3">
      <c r="A23" s="41" t="s">
        <v>70</v>
      </c>
      <c r="B23" s="44" t="s">
        <v>368</v>
      </c>
      <c r="C23" s="41" t="s">
        <v>364</v>
      </c>
      <c r="D23" s="69"/>
      <c r="E23" s="2">
        <v>1.0408651</v>
      </c>
      <c r="F23" s="2">
        <v>0.10772629999999998</v>
      </c>
      <c r="G23" s="2">
        <v>0.31900000000000001</v>
      </c>
      <c r="H23" s="2">
        <v>2.5520000000000002E-4</v>
      </c>
      <c r="I23" s="2" t="s">
        <v>403</v>
      </c>
      <c r="J23" s="2" t="s">
        <v>403</v>
      </c>
      <c r="K23" s="2" t="s">
        <v>403</v>
      </c>
      <c r="L23" s="2" t="s">
        <v>403</v>
      </c>
      <c r="M23" s="2">
        <v>0.34369059999999996</v>
      </c>
      <c r="N23" s="2" t="s">
        <v>407</v>
      </c>
      <c r="O23" s="2">
        <v>3.19E-4</v>
      </c>
      <c r="P23" s="2" t="s">
        <v>407</v>
      </c>
      <c r="Q23" s="2" t="s">
        <v>407</v>
      </c>
      <c r="R23" s="2">
        <v>1.5949999999999998E-3</v>
      </c>
      <c r="S23" s="2">
        <v>5.423E-2</v>
      </c>
      <c r="T23" s="2">
        <v>2.2329999999999997E-3</v>
      </c>
      <c r="U23" s="2">
        <v>3.19E-4</v>
      </c>
      <c r="V23" s="2">
        <v>3.1899999999999998E-2</v>
      </c>
      <c r="W23" s="2" t="s">
        <v>407</v>
      </c>
      <c r="X23" s="2">
        <v>9.5699999999999995E-4</v>
      </c>
      <c r="Y23" s="2">
        <v>1.5949999999999998E-3</v>
      </c>
      <c r="Z23" s="2">
        <v>1.0973599999999999E-3</v>
      </c>
      <c r="AA23" s="2">
        <v>2.5200999999999999E-4</v>
      </c>
      <c r="AB23" s="2">
        <v>3.9013699999999995E-3</v>
      </c>
      <c r="AC23" s="2" t="s">
        <v>407</v>
      </c>
      <c r="AD23" s="2" t="s">
        <v>407</v>
      </c>
      <c r="AE23" s="33"/>
      <c r="AF23" s="74">
        <v>1362.1299999999999</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3.8491814496177006</v>
      </c>
      <c r="F24" s="2">
        <v>1.2500587113355597</v>
      </c>
      <c r="G24" s="2">
        <v>7.8924935162779999</v>
      </c>
      <c r="H24" s="2">
        <v>3.490356E-3</v>
      </c>
      <c r="I24" s="2" t="s">
        <v>403</v>
      </c>
      <c r="J24" s="2" t="s">
        <v>403</v>
      </c>
      <c r="K24" s="2" t="s">
        <v>403</v>
      </c>
      <c r="L24" s="2" t="s">
        <v>403</v>
      </c>
      <c r="M24" s="2">
        <v>2.8644604106027698</v>
      </c>
      <c r="N24" s="2">
        <v>0.16673379878794256</v>
      </c>
      <c r="O24" s="2">
        <v>3.903062866006729E-2</v>
      </c>
      <c r="P24" s="2">
        <v>1.1657407141131988E-2</v>
      </c>
      <c r="Q24" s="2">
        <v>4.1134687800161961E-3</v>
      </c>
      <c r="R24" s="2">
        <v>7.6960853895754661E-2</v>
      </c>
      <c r="S24" s="2">
        <v>3.0163407912410858E-2</v>
      </c>
      <c r="T24" s="2">
        <v>1.4467824307652637E-2</v>
      </c>
      <c r="U24" s="2">
        <v>3.7025486974072886E-3</v>
      </c>
      <c r="V24" s="2">
        <v>1.7895481674828098</v>
      </c>
      <c r="W24" s="2">
        <v>0.431576109607822</v>
      </c>
      <c r="X24" s="2">
        <v>6.9586658939684229E-2</v>
      </c>
      <c r="Y24" s="2">
        <v>0.1698127388883385</v>
      </c>
      <c r="Z24" s="2">
        <v>3.9651920987395964E-2</v>
      </c>
      <c r="AA24" s="2">
        <v>3.2211526436574905E-2</v>
      </c>
      <c r="AB24" s="2">
        <v>0.3112628452519936</v>
      </c>
      <c r="AC24" s="2">
        <v>1.4948757861982511E-2</v>
      </c>
      <c r="AD24" s="2">
        <v>0.11138957673068833</v>
      </c>
      <c r="AE24" s="33"/>
      <c r="AF24" s="74">
        <v>6000.6248000000005</v>
      </c>
      <c r="AG24" s="74">
        <v>654.20622900404896</v>
      </c>
      <c r="AH24" s="74">
        <v>7394.0393999999997</v>
      </c>
      <c r="AI24" s="74">
        <v>2908.63</v>
      </c>
      <c r="AJ24" s="74" t="s">
        <v>406</v>
      </c>
      <c r="AK24" s="74" t="s">
        <v>405</v>
      </c>
      <c r="AL24" s="22" t="s">
        <v>49</v>
      </c>
    </row>
    <row r="25" spans="1:38" ht="26.25" customHeight="1" thickBot="1" x14ac:dyDescent="0.3">
      <c r="A25" s="41" t="s">
        <v>73</v>
      </c>
      <c r="B25" s="44" t="s">
        <v>74</v>
      </c>
      <c r="C25" s="44" t="s">
        <v>75</v>
      </c>
      <c r="D25" s="42"/>
      <c r="E25" s="2">
        <v>2.1641000000000001E-2</v>
      </c>
      <c r="F25" s="2">
        <v>4.7038999999999996E-3</v>
      </c>
      <c r="G25" s="2">
        <v>1.428E-3</v>
      </c>
      <c r="H25" s="2" t="s">
        <v>407</v>
      </c>
      <c r="I25" s="2" t="s">
        <v>403</v>
      </c>
      <c r="J25" s="2" t="s">
        <v>403</v>
      </c>
      <c r="K25" s="2" t="s">
        <v>403</v>
      </c>
      <c r="L25" s="2" t="s">
        <v>403</v>
      </c>
      <c r="M25" s="2">
        <v>2.0178999999999999E-2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74.018000000000001</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7.6800000000000002E-4</v>
      </c>
      <c r="F26" s="15">
        <v>3.6479999999999998E-3</v>
      </c>
      <c r="G26" s="15">
        <v>1.92E-4</v>
      </c>
      <c r="H26" s="15" t="s">
        <v>407</v>
      </c>
      <c r="I26" s="15" t="s">
        <v>403</v>
      </c>
      <c r="J26" s="15" t="s">
        <v>403</v>
      </c>
      <c r="K26" s="15" t="s">
        <v>403</v>
      </c>
      <c r="L26" s="15" t="s">
        <v>403</v>
      </c>
      <c r="M26" s="15">
        <v>0.23039999999999999</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15" t="s">
        <v>405</v>
      </c>
      <c r="AD26" s="15" t="s">
        <v>405</v>
      </c>
      <c r="AE26" s="33"/>
      <c r="AF26" s="74">
        <v>8.3520000000000003</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19.228644218740332</v>
      </c>
      <c r="F27" s="15">
        <v>15.814491432845882</v>
      </c>
      <c r="G27" s="15">
        <v>1.6892133250360348</v>
      </c>
      <c r="H27" s="15">
        <v>1.6471280448110137E-2</v>
      </c>
      <c r="I27" s="15" t="s">
        <v>403</v>
      </c>
      <c r="J27" s="15" t="s">
        <v>403</v>
      </c>
      <c r="K27" s="15" t="s">
        <v>403</v>
      </c>
      <c r="L27" s="15" t="s">
        <v>403</v>
      </c>
      <c r="M27" s="15">
        <v>153.3273001340435</v>
      </c>
      <c r="N27" s="15">
        <v>24.891377726251637</v>
      </c>
      <c r="O27" s="15">
        <v>5.8430626673540457E-3</v>
      </c>
      <c r="P27" s="15">
        <v>4.6446675950227168E-3</v>
      </c>
      <c r="Q27" s="15">
        <v>1.5742251197739174E-4</v>
      </c>
      <c r="R27" s="15">
        <v>3.5475228745332145E-3</v>
      </c>
      <c r="S27" s="15">
        <v>2.3385313223462101E-2</v>
      </c>
      <c r="T27" s="15">
        <v>1.2377798187719205E-3</v>
      </c>
      <c r="U27" s="15">
        <v>1.1311609891953892E-4</v>
      </c>
      <c r="V27" s="15">
        <v>1.8248666916578823E-2</v>
      </c>
      <c r="W27" s="15">
        <v>0.25188329999999998</v>
      </c>
      <c r="X27" s="15">
        <v>4.7467266862000002E-3</v>
      </c>
      <c r="Y27" s="15">
        <v>8.0462735716000013E-3</v>
      </c>
      <c r="Z27" s="15">
        <v>3.2008218952E-3</v>
      </c>
      <c r="AA27" s="15">
        <v>9.0673423731000014E-3</v>
      </c>
      <c r="AB27" s="15">
        <v>2.5061164526100004E-2</v>
      </c>
      <c r="AC27" s="15">
        <v>2.5188320000000001E-4</v>
      </c>
      <c r="AD27" s="15">
        <v>5.1808499999999997E-5</v>
      </c>
      <c r="AE27" s="33"/>
      <c r="AF27" s="74">
        <v>23589.862601369401</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0.28625781153855939</v>
      </c>
      <c r="F28" s="15">
        <v>6.0108339648875159E-2</v>
      </c>
      <c r="G28" s="15">
        <v>0.20987494947867985</v>
      </c>
      <c r="H28" s="15">
        <v>2.8515531312670094E-4</v>
      </c>
      <c r="I28" s="15" t="s">
        <v>403</v>
      </c>
      <c r="J28" s="15" t="s">
        <v>403</v>
      </c>
      <c r="K28" s="15" t="s">
        <v>403</v>
      </c>
      <c r="L28" s="15" t="s">
        <v>403</v>
      </c>
      <c r="M28" s="15">
        <v>0.9223658840764053</v>
      </c>
      <c r="N28" s="15">
        <v>0.28933774965759979</v>
      </c>
      <c r="O28" s="15">
        <v>1.5059155190022764E-4</v>
      </c>
      <c r="P28" s="15">
        <v>1.0440315590440859E-4</v>
      </c>
      <c r="Q28" s="15">
        <v>2.7810791959664658E-6</v>
      </c>
      <c r="R28" s="15">
        <v>1.2174095437231209E-4</v>
      </c>
      <c r="S28" s="15">
        <v>4.5941238616939803E-4</v>
      </c>
      <c r="T28" s="15">
        <v>1.5713529297361254E-5</v>
      </c>
      <c r="U28" s="15">
        <v>2.1839397309412703E-6</v>
      </c>
      <c r="V28" s="15">
        <v>3.7519496761867282E-4</v>
      </c>
      <c r="W28" s="15">
        <v>2.7176000000000001E-3</v>
      </c>
      <c r="X28" s="15">
        <v>2.5512281769999998E-4</v>
      </c>
      <c r="Y28" s="15">
        <v>3.1339845060000002E-4</v>
      </c>
      <c r="Z28" s="15">
        <v>2.145239961E-4</v>
      </c>
      <c r="AA28" s="15">
        <v>2.8438000250000003E-4</v>
      </c>
      <c r="AB28" s="15">
        <v>1.0674252669E-3</v>
      </c>
      <c r="AC28" s="15">
        <v>2.7176E-6</v>
      </c>
      <c r="AD28" s="15">
        <v>9.8059999999999998E-7</v>
      </c>
      <c r="AE28" s="33"/>
      <c r="AF28" s="74">
        <v>680.37026903169999</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9.5536383212392355</v>
      </c>
      <c r="F29" s="15">
        <v>0.67918313830678922</v>
      </c>
      <c r="G29" s="15">
        <v>4.4618358175967989</v>
      </c>
      <c r="H29" s="15">
        <v>2.9700130142420525E-3</v>
      </c>
      <c r="I29" s="15" t="s">
        <v>403</v>
      </c>
      <c r="J29" s="15" t="s">
        <v>403</v>
      </c>
      <c r="K29" s="15" t="s">
        <v>403</v>
      </c>
      <c r="L29" s="15" t="s">
        <v>403</v>
      </c>
      <c r="M29" s="15">
        <v>2.2103700612299026</v>
      </c>
      <c r="N29" s="15">
        <v>3.7734537289891804E-2</v>
      </c>
      <c r="O29" s="15">
        <v>1.94863177549934E-3</v>
      </c>
      <c r="P29" s="15">
        <v>1.1887490497579623E-3</v>
      </c>
      <c r="Q29" s="15">
        <v>2.2535022643368941E-5</v>
      </c>
      <c r="R29" s="15">
        <v>1.9005245237781153E-3</v>
      </c>
      <c r="S29" s="15">
        <v>4.7604475951963134E-3</v>
      </c>
      <c r="T29" s="15">
        <v>4.6393955783822057E-5</v>
      </c>
      <c r="U29" s="15">
        <v>2.2457145555305166E-5</v>
      </c>
      <c r="V29" s="15">
        <v>4.0399498873130166E-3</v>
      </c>
      <c r="W29" s="15">
        <v>6.4621999999999999E-2</v>
      </c>
      <c r="X29" s="15">
        <v>9.2316892539999994E-4</v>
      </c>
      <c r="Y29" s="15">
        <v>5.5903007138999993E-3</v>
      </c>
      <c r="Z29" s="15">
        <v>6.2467763942000007E-3</v>
      </c>
      <c r="AA29" s="15">
        <v>1.4360405501E-3</v>
      </c>
      <c r="AB29" s="15">
        <v>1.4196286583600001E-2</v>
      </c>
      <c r="AC29" s="15">
        <v>1.11807E-5</v>
      </c>
      <c r="AD29" s="15">
        <v>1.11807E-5</v>
      </c>
      <c r="AE29" s="33"/>
      <c r="AF29" s="74">
        <v>9556.3136578260001</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1.1835806806978636E-2</v>
      </c>
      <c r="F30" s="15">
        <v>0.44386721587989697</v>
      </c>
      <c r="G30" s="15">
        <v>4.5327456015622873E-3</v>
      </c>
      <c r="H30" s="15">
        <v>1.1181000841011371E-4</v>
      </c>
      <c r="I30" s="15" t="s">
        <v>403</v>
      </c>
      <c r="J30" s="15" t="s">
        <v>403</v>
      </c>
      <c r="K30" s="15" t="s">
        <v>403</v>
      </c>
      <c r="L30" s="15" t="s">
        <v>403</v>
      </c>
      <c r="M30" s="15">
        <v>1.2779799309795592</v>
      </c>
      <c r="N30" s="15">
        <v>0.10981561355940379</v>
      </c>
      <c r="O30" s="15">
        <v>1.4319212339018836E-4</v>
      </c>
      <c r="P30" s="15">
        <v>1.9717443366795942E-5</v>
      </c>
      <c r="Q30" s="15">
        <v>6.7991184023434311E-7</v>
      </c>
      <c r="R30" s="15">
        <v>5.1413203134703493E-4</v>
      </c>
      <c r="S30" s="15">
        <v>2.0349230255064552E-2</v>
      </c>
      <c r="T30" s="15">
        <v>8.3543871574233853E-4</v>
      </c>
      <c r="U30" s="15">
        <v>1.1864789057409353E-4</v>
      </c>
      <c r="V30" s="15">
        <v>1.1795322489534714E-2</v>
      </c>
      <c r="W30" s="15">
        <v>1.2304999999999998E-3</v>
      </c>
      <c r="X30" s="15">
        <v>1.8746088700000002E-5</v>
      </c>
      <c r="Y30" s="15">
        <v>3.4367829399999999E-5</v>
      </c>
      <c r="Z30" s="15">
        <v>1.17163054E-5</v>
      </c>
      <c r="AA30" s="15">
        <v>4.0225982000000002E-5</v>
      </c>
      <c r="AB30" s="15">
        <v>1.0505620550000001E-4</v>
      </c>
      <c r="AC30" s="15">
        <v>1.2303000000000001E-6</v>
      </c>
      <c r="AD30" s="15">
        <v>1.2303000000000001E-6</v>
      </c>
      <c r="AE30" s="33"/>
      <c r="AF30" s="74">
        <v>97.839313809700002</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3.0863973051527016</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141.23415796329999</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0.89655335830061578</v>
      </c>
      <c r="O32" s="15">
        <v>3.8939790433308377E-3</v>
      </c>
      <c r="P32" s="15" t="s">
        <v>407</v>
      </c>
      <c r="Q32" s="15">
        <v>1.0233557280929825E-2</v>
      </c>
      <c r="R32" s="15">
        <v>0.33497457127925889</v>
      </c>
      <c r="S32" s="15">
        <v>7.3575525770859853</v>
      </c>
      <c r="T32" s="15">
        <v>5.1239786781308083E-2</v>
      </c>
      <c r="U32" s="15">
        <v>5.765088630312035E-3</v>
      </c>
      <c r="V32" s="15">
        <v>2.3210566389879888</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9817.8816937394531</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9817.8816937394531</v>
      </c>
      <c r="AL33" s="22" t="s">
        <v>388</v>
      </c>
    </row>
    <row r="34" spans="1:38" ht="26.25" customHeight="1" thickBot="1" x14ac:dyDescent="0.3">
      <c r="A34" s="41" t="s">
        <v>70</v>
      </c>
      <c r="B34" s="41" t="s">
        <v>78</v>
      </c>
      <c r="C34" s="41" t="s">
        <v>79</v>
      </c>
      <c r="D34" s="42"/>
      <c r="E34" s="15">
        <v>1.2025551509999999</v>
      </c>
      <c r="F34" s="15">
        <v>0.10666947620000002</v>
      </c>
      <c r="G34" s="15">
        <v>0.23314143999999998</v>
      </c>
      <c r="H34" s="15">
        <v>1.6057300000000001E-4</v>
      </c>
      <c r="I34" s="15" t="s">
        <v>403</v>
      </c>
      <c r="J34" s="15" t="s">
        <v>403</v>
      </c>
      <c r="K34" s="15" t="s">
        <v>403</v>
      </c>
      <c r="L34" s="15" t="s">
        <v>403</v>
      </c>
      <c r="M34" s="15">
        <v>0.24546672709999998</v>
      </c>
      <c r="N34" s="15">
        <v>1.2263230000000001E-3</v>
      </c>
      <c r="O34" s="15">
        <v>2.3340939999999999E-4</v>
      </c>
      <c r="P34" s="15">
        <v>6.4757000000000005E-6</v>
      </c>
      <c r="Q34" s="15">
        <v>3.1931900000000005E-5</v>
      </c>
      <c r="R34" s="15">
        <v>1.1672703000000001E-3</v>
      </c>
      <c r="S34" s="15">
        <v>3.8998532999999988E-2</v>
      </c>
      <c r="T34" s="15">
        <v>1.6273901000000001E-3</v>
      </c>
      <c r="U34" s="15">
        <v>3.2987500000000004E-4</v>
      </c>
      <c r="V34" s="15">
        <v>2.2958650399999999E-2</v>
      </c>
      <c r="W34" s="15">
        <v>2.2330000000000001E-5</v>
      </c>
      <c r="X34" s="15">
        <v>6.8817290289999991E-4</v>
      </c>
      <c r="Y34" s="15">
        <v>1.147032621E-3</v>
      </c>
      <c r="Z34" s="15">
        <v>7.8916635699999987E-4</v>
      </c>
      <c r="AA34" s="15">
        <v>1.8122278929999999E-4</v>
      </c>
      <c r="AB34" s="15">
        <v>2.8055946701999999E-3</v>
      </c>
      <c r="AC34" s="15">
        <v>1.4961100000000001E-5</v>
      </c>
      <c r="AD34" s="15">
        <v>7.3688999999999999E-6</v>
      </c>
      <c r="AE34" s="33"/>
      <c r="AF34" s="74">
        <v>979.49529999999993</v>
      </c>
      <c r="AG34" s="74">
        <v>2.2330000000000001</v>
      </c>
      <c r="AH34" s="74" t="s">
        <v>406</v>
      </c>
      <c r="AI34" s="74" t="s">
        <v>406</v>
      </c>
      <c r="AJ34" s="74" t="s">
        <v>406</v>
      </c>
      <c r="AK34" s="74" t="s">
        <v>405</v>
      </c>
      <c r="AL34" s="22" t="s">
        <v>49</v>
      </c>
    </row>
    <row r="35" spans="1:38" ht="26.25" customHeight="1" thickBot="1" x14ac:dyDescent="0.3">
      <c r="A35" s="41" t="s">
        <v>80</v>
      </c>
      <c r="B35" s="41" t="s">
        <v>81</v>
      </c>
      <c r="C35" s="41" t="s">
        <v>82</v>
      </c>
      <c r="D35" s="42"/>
      <c r="E35" s="15" t="s">
        <v>406</v>
      </c>
      <c r="F35" s="15" t="s">
        <v>406</v>
      </c>
      <c r="G35" s="15" t="s">
        <v>406</v>
      </c>
      <c r="H35" s="15" t="s">
        <v>406</v>
      </c>
      <c r="I35" s="15" t="s">
        <v>406</v>
      </c>
      <c r="J35" s="15" t="s">
        <v>406</v>
      </c>
      <c r="K35" s="15" t="s">
        <v>406</v>
      </c>
      <c r="L35" s="15" t="s">
        <v>406</v>
      </c>
      <c r="M35" s="15" t="s">
        <v>406</v>
      </c>
      <c r="N35" s="15" t="s">
        <v>406</v>
      </c>
      <c r="O35" s="15" t="s">
        <v>406</v>
      </c>
      <c r="P35" s="15" t="s">
        <v>406</v>
      </c>
      <c r="Q35" s="15" t="s">
        <v>406</v>
      </c>
      <c r="R35" s="15" t="s">
        <v>406</v>
      </c>
      <c r="S35" s="15" t="s">
        <v>406</v>
      </c>
      <c r="T35" s="15" t="s">
        <v>406</v>
      </c>
      <c r="U35" s="15" t="s">
        <v>406</v>
      </c>
      <c r="V35" s="15" t="s">
        <v>406</v>
      </c>
      <c r="W35" s="15" t="s">
        <v>406</v>
      </c>
      <c r="X35" s="15" t="s">
        <v>406</v>
      </c>
      <c r="Y35" s="15" t="s">
        <v>406</v>
      </c>
      <c r="Z35" s="15" t="s">
        <v>406</v>
      </c>
      <c r="AA35" s="15" t="s">
        <v>406</v>
      </c>
      <c r="AB35" s="15" t="s">
        <v>406</v>
      </c>
      <c r="AC35" s="15" t="s">
        <v>406</v>
      </c>
      <c r="AD35" s="15"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2.2319182023297E-4</v>
      </c>
      <c r="F36" s="2">
        <v>5.4097740361176932E-6</v>
      </c>
      <c r="G36" s="2">
        <v>3.0912994492101101E-5</v>
      </c>
      <c r="H36" s="2" t="s">
        <v>407</v>
      </c>
      <c r="I36" s="2" t="s">
        <v>403</v>
      </c>
      <c r="J36" s="2" t="s">
        <v>403</v>
      </c>
      <c r="K36" s="2" t="s">
        <v>403</v>
      </c>
      <c r="L36" s="2" t="s">
        <v>403</v>
      </c>
      <c r="M36" s="2">
        <v>1.1870589884966824E-5</v>
      </c>
      <c r="N36" s="2">
        <v>4.0186892839731442E-7</v>
      </c>
      <c r="O36" s="2">
        <v>3.0912994492101107E-8</v>
      </c>
      <c r="P36" s="2">
        <v>9.2738983476303314E-8</v>
      </c>
      <c r="Q36" s="2">
        <v>1.2365197796840443E-7</v>
      </c>
      <c r="R36" s="2">
        <v>1.5456497246050554E-7</v>
      </c>
      <c r="S36" s="2">
        <v>2.7203435153048976E-6</v>
      </c>
      <c r="T36" s="2">
        <v>3.0912994492101107E-6</v>
      </c>
      <c r="U36" s="2">
        <v>3.0912994492101107E-8</v>
      </c>
      <c r="V36" s="2">
        <v>3.7095593390521324E-6</v>
      </c>
      <c r="W36" s="2">
        <v>4.0186892839731437E-7</v>
      </c>
      <c r="X36" s="2">
        <v>6.1825988984202209E-9</v>
      </c>
      <c r="Y36" s="2">
        <v>3.0912994492101107E-8</v>
      </c>
      <c r="Z36" s="2">
        <v>3.0912994492101107E-8</v>
      </c>
      <c r="AA36" s="2">
        <v>3.0912994492101104E-9</v>
      </c>
      <c r="AB36" s="2">
        <v>7.1099887331832537E-8</v>
      </c>
      <c r="AC36" s="2">
        <v>2.4730395593680886E-7</v>
      </c>
      <c r="AD36" s="2">
        <v>1.1746937906998419E-7</v>
      </c>
      <c r="AE36" s="33"/>
      <c r="AF36" s="74">
        <v>0.13199848648127172</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2.7287404570333793</v>
      </c>
      <c r="F39" s="2">
        <v>0.97676536332637165</v>
      </c>
      <c r="G39" s="2">
        <v>8.9460044494325235</v>
      </c>
      <c r="H39" s="2">
        <v>2.0079E-3</v>
      </c>
      <c r="I39" s="2" t="s">
        <v>403</v>
      </c>
      <c r="J39" s="2" t="s">
        <v>403</v>
      </c>
      <c r="K39" s="2" t="s">
        <v>403</v>
      </c>
      <c r="L39" s="2" t="s">
        <v>403</v>
      </c>
      <c r="M39" s="2">
        <v>4.1527554111715315</v>
      </c>
      <c r="N39" s="2">
        <v>0.44834842062952951</v>
      </c>
      <c r="O39" s="2">
        <v>3.1684021895590816E-2</v>
      </c>
      <c r="P39" s="2">
        <v>2.1918991851594006E-2</v>
      </c>
      <c r="Q39" s="2">
        <v>1.3967555814105881E-2</v>
      </c>
      <c r="R39" s="2">
        <v>0.14782192038880707</v>
      </c>
      <c r="S39" s="2">
        <v>7.669015321489582E-2</v>
      </c>
      <c r="T39" s="2">
        <v>0.87895445825579588</v>
      </c>
      <c r="U39" s="2">
        <v>6.2837857138496617E-3</v>
      </c>
      <c r="V39" s="2">
        <v>1.6575614576796323</v>
      </c>
      <c r="W39" s="2">
        <v>0.75664853000258692</v>
      </c>
      <c r="X39" s="2">
        <v>0.13562286131462808</v>
      </c>
      <c r="Y39" s="2">
        <v>0.18178302787873088</v>
      </c>
      <c r="Z39" s="2">
        <v>7.0228669240535516E-2</v>
      </c>
      <c r="AA39" s="2">
        <v>5.5015871982418016E-2</v>
      </c>
      <c r="AB39" s="2">
        <v>0.44265043041631247</v>
      </c>
      <c r="AC39" s="2">
        <v>1.3095551724934011E-2</v>
      </c>
      <c r="AD39" s="2">
        <v>0.43177587482246127</v>
      </c>
      <c r="AE39" s="33"/>
      <c r="AF39" s="74">
        <v>6735.3739999999998</v>
      </c>
      <c r="AG39" s="74">
        <v>2539.1442660225957</v>
      </c>
      <c r="AH39" s="74">
        <v>617.90750015499998</v>
      </c>
      <c r="AI39" s="74">
        <v>2007.8999999999999</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2.0845100103846712</v>
      </c>
      <c r="F41" s="2">
        <v>8.2738141181372047</v>
      </c>
      <c r="G41" s="2">
        <v>12.401769428358573</v>
      </c>
      <c r="H41" s="2">
        <v>0.12757273368365332</v>
      </c>
      <c r="I41" s="2" t="s">
        <v>403</v>
      </c>
      <c r="J41" s="2" t="s">
        <v>403</v>
      </c>
      <c r="K41" s="2" t="s">
        <v>403</v>
      </c>
      <c r="L41" s="2" t="s">
        <v>403</v>
      </c>
      <c r="M41" s="2">
        <v>83.47283242656215</v>
      </c>
      <c r="N41" s="2">
        <v>0.99622416611676778</v>
      </c>
      <c r="O41" s="2">
        <v>0.2145229168597439</v>
      </c>
      <c r="P41" s="2">
        <v>3.1992040397410076E-2</v>
      </c>
      <c r="Q41" s="2">
        <v>1.3957511743775842E-2</v>
      </c>
      <c r="R41" s="2">
        <v>0.41783134017300411</v>
      </c>
      <c r="S41" s="2">
        <v>0.1935638635795098</v>
      </c>
      <c r="T41" s="2">
        <v>8.7143885466899995E-2</v>
      </c>
      <c r="U41" s="2">
        <v>0.52877015010284845</v>
      </c>
      <c r="V41" s="2">
        <v>9.1495247882488258</v>
      </c>
      <c r="W41" s="2">
        <v>12.759840782651423</v>
      </c>
      <c r="X41" s="2">
        <v>2.8928131296067749</v>
      </c>
      <c r="Y41" s="2">
        <v>3.1725421418908981</v>
      </c>
      <c r="Z41" s="2">
        <v>1.2226413920362815</v>
      </c>
      <c r="AA41" s="2">
        <v>1.5891109685907798</v>
      </c>
      <c r="AB41" s="2">
        <v>8.8771076321247335</v>
      </c>
      <c r="AC41" s="2">
        <v>8.2693244745216457E-2</v>
      </c>
      <c r="AD41" s="2">
        <v>0.73865370406334763</v>
      </c>
      <c r="AE41" s="33"/>
      <c r="AF41" s="74">
        <v>7166.6176880000003</v>
      </c>
      <c r="AG41" s="74">
        <v>4339.4906697039369</v>
      </c>
      <c r="AH41" s="74">
        <v>621.62600000000134</v>
      </c>
      <c r="AI41" s="74">
        <v>16000.552105999997</v>
      </c>
      <c r="AJ41" s="74" t="s">
        <v>406</v>
      </c>
      <c r="AK41" s="74" t="s">
        <v>405</v>
      </c>
      <c r="AL41" s="22" t="s">
        <v>49</v>
      </c>
    </row>
    <row r="42" spans="1:38" ht="26.25" customHeight="1" thickBot="1" x14ac:dyDescent="0.3">
      <c r="A42" s="41" t="s">
        <v>70</v>
      </c>
      <c r="B42" s="41" t="s">
        <v>92</v>
      </c>
      <c r="C42" s="41" t="s">
        <v>93</v>
      </c>
      <c r="D42" s="42"/>
      <c r="E42" s="2">
        <v>8.0753153925673896E-3</v>
      </c>
      <c r="F42" s="2">
        <v>0.20117357761313748</v>
      </c>
      <c r="G42" s="2">
        <v>1.6343483895096922E-3</v>
      </c>
      <c r="H42" s="2">
        <v>5.7202193632839228E-6</v>
      </c>
      <c r="I42" s="2" t="s">
        <v>403</v>
      </c>
      <c r="J42" s="2" t="s">
        <v>403</v>
      </c>
      <c r="K42" s="2" t="s">
        <v>403</v>
      </c>
      <c r="L42" s="2" t="s">
        <v>403</v>
      </c>
      <c r="M42" s="2">
        <v>1.1368208699493465</v>
      </c>
      <c r="N42" s="2">
        <v>5.3933496853819846E-5</v>
      </c>
      <c r="O42" s="2">
        <v>1.6343483895096924E-5</v>
      </c>
      <c r="P42" s="2" t="s">
        <v>407</v>
      </c>
      <c r="Q42" s="2" t="s">
        <v>407</v>
      </c>
      <c r="R42" s="2">
        <v>8.1717419475484625E-5</v>
      </c>
      <c r="S42" s="2">
        <v>2.7783922621664766E-3</v>
      </c>
      <c r="T42" s="2">
        <v>1.1440438726567847E-4</v>
      </c>
      <c r="U42" s="2">
        <v>1.6343483895096924E-5</v>
      </c>
      <c r="V42" s="2">
        <v>1.6343483895096922E-3</v>
      </c>
      <c r="W42" s="2" t="s">
        <v>407</v>
      </c>
      <c r="X42" s="2">
        <v>6.5373935580387697E-5</v>
      </c>
      <c r="Y42" s="2">
        <v>6.5373935580387697E-5</v>
      </c>
      <c r="Z42" s="2">
        <v>6.3739587190877994E-6</v>
      </c>
      <c r="AA42" s="2">
        <v>1.4545700666636262E-5</v>
      </c>
      <c r="AB42" s="2">
        <v>1.5166753054649944E-4</v>
      </c>
      <c r="AC42" s="2" t="s">
        <v>407</v>
      </c>
      <c r="AD42" s="2" t="s">
        <v>407</v>
      </c>
      <c r="AE42" s="33"/>
      <c r="AF42" s="74">
        <v>70.554819975133427</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6.5434715587370462</v>
      </c>
      <c r="F44" s="2">
        <v>3.4904967080819347</v>
      </c>
      <c r="G44" s="2">
        <v>0.98348767567567585</v>
      </c>
      <c r="H44" s="2">
        <v>8.1050504054054075E-4</v>
      </c>
      <c r="I44" s="2" t="s">
        <v>403</v>
      </c>
      <c r="J44" s="2" t="s">
        <v>403</v>
      </c>
      <c r="K44" s="2" t="s">
        <v>403</v>
      </c>
      <c r="L44" s="2" t="s">
        <v>403</v>
      </c>
      <c r="M44" s="2">
        <v>7.807437150182432</v>
      </c>
      <c r="N44" s="2">
        <v>7.8644535142986109</v>
      </c>
      <c r="O44" s="2">
        <v>1.0805031756756761E-3</v>
      </c>
      <c r="P44" s="2" t="s">
        <v>407</v>
      </c>
      <c r="Q44" s="2" t="s">
        <v>407</v>
      </c>
      <c r="R44" s="2">
        <v>5.4025158783783797E-3</v>
      </c>
      <c r="S44" s="2">
        <v>0.18368553986486494</v>
      </c>
      <c r="T44" s="2">
        <v>7.5635222297297331E-3</v>
      </c>
      <c r="U44" s="2">
        <v>1.0805031756756761E-3</v>
      </c>
      <c r="V44" s="2">
        <v>0.1080503175675676</v>
      </c>
      <c r="W44" s="2" t="s">
        <v>407</v>
      </c>
      <c r="X44" s="2">
        <v>3.3493045270270275E-3</v>
      </c>
      <c r="Y44" s="2">
        <v>5.2947208783783797E-3</v>
      </c>
      <c r="Z44" s="2">
        <v>3.3881561743243252E-3</v>
      </c>
      <c r="AA44" s="2">
        <v>8.6437700878378419E-4</v>
      </c>
      <c r="AB44" s="2">
        <v>1.2896558588513516E-2</v>
      </c>
      <c r="AC44" s="2" t="s">
        <v>407</v>
      </c>
      <c r="AD44" s="2" t="s">
        <v>407</v>
      </c>
      <c r="AE44" s="33"/>
      <c r="AF44" s="74">
        <v>4618.8149251351369</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1.4014771497324927E-2</v>
      </c>
      <c r="F45" s="2">
        <v>3.3870721274287447E-4</v>
      </c>
      <c r="G45" s="2">
        <v>2.0281869026519432E-3</v>
      </c>
      <c r="H45" s="2" t="s">
        <v>407</v>
      </c>
      <c r="I45" s="2" t="s">
        <v>403</v>
      </c>
      <c r="J45" s="2" t="s">
        <v>403</v>
      </c>
      <c r="K45" s="2" t="s">
        <v>403</v>
      </c>
      <c r="L45" s="2" t="s">
        <v>403</v>
      </c>
      <c r="M45" s="2">
        <v>7.4434459327326317E-4</v>
      </c>
      <c r="N45" s="2">
        <v>3.6507364247734976E-5</v>
      </c>
      <c r="O45" s="2">
        <v>4.0563738053038862E-6</v>
      </c>
      <c r="P45" s="2">
        <v>4.0563738053038862E-6</v>
      </c>
      <c r="Q45" s="2">
        <v>1.3791670938033214E-4</v>
      </c>
      <c r="R45" s="2">
        <v>1.460294569909399E-4</v>
      </c>
      <c r="S45" s="2">
        <v>2.535233628314929E-4</v>
      </c>
      <c r="T45" s="2">
        <v>6.4901980884862183E-3</v>
      </c>
      <c r="U45" s="2">
        <v>4.2591924955690808E-5</v>
      </c>
      <c r="V45" s="2">
        <v>2.4338242831823317E-4</v>
      </c>
      <c r="W45" s="2">
        <v>9.5324784424641329E-5</v>
      </c>
      <c r="X45" s="2">
        <v>1.0140934513259715E-6</v>
      </c>
      <c r="Y45" s="2">
        <v>6.0845607079558293E-6</v>
      </c>
      <c r="Z45" s="2">
        <v>4.0563738053038862E-6</v>
      </c>
      <c r="AA45" s="2">
        <v>1.8253682123867489E-6</v>
      </c>
      <c r="AB45" s="2">
        <v>1.2980396176972436E-5</v>
      </c>
      <c r="AC45" s="2">
        <v>2.839461663712721E-5</v>
      </c>
      <c r="AD45" s="2">
        <v>1.1560665345116077E-4</v>
      </c>
      <c r="AE45" s="33"/>
      <c r="AF45" s="74">
        <v>8.6603580743237973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1.01882E-2</v>
      </c>
      <c r="F47" s="2">
        <v>5.1281999999999994E-3</v>
      </c>
      <c r="G47" s="2">
        <v>2.2550000000000001E-3</v>
      </c>
      <c r="H47" s="2" t="s">
        <v>407</v>
      </c>
      <c r="I47" s="2" t="s">
        <v>403</v>
      </c>
      <c r="J47" s="2" t="s">
        <v>403</v>
      </c>
      <c r="K47" s="2" t="s">
        <v>403</v>
      </c>
      <c r="L47" s="2" t="s">
        <v>403</v>
      </c>
      <c r="M47" s="2">
        <v>7.4579999999999994E-2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95.787999999999997</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1.6142939532</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5.561100004</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4.8000000000000066E-4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1.9124559999999988E-2</v>
      </c>
      <c r="F52" s="2">
        <v>6.0105759999999953E-2</v>
      </c>
      <c r="G52" s="2">
        <v>0.13387191999999992</v>
      </c>
      <c r="H52" s="2" t="s">
        <v>405</v>
      </c>
      <c r="I52" s="2" t="s">
        <v>403</v>
      </c>
      <c r="J52" s="2" t="s">
        <v>403</v>
      </c>
      <c r="K52" s="2" t="s">
        <v>403</v>
      </c>
      <c r="L52" s="2" t="s">
        <v>403</v>
      </c>
      <c r="M52" s="2">
        <v>2.2403055999999984E-2</v>
      </c>
      <c r="N52" s="2">
        <v>1.639247999999999E-3</v>
      </c>
      <c r="O52" s="2">
        <v>2.7320799999999977E-4</v>
      </c>
      <c r="P52" s="2">
        <v>3.2784959999999973E-4</v>
      </c>
      <c r="Q52" s="2">
        <v>5.4641599999999975E-5</v>
      </c>
      <c r="R52" s="2">
        <v>5.4641599999999975E-5</v>
      </c>
      <c r="S52" s="2">
        <v>6.5569919999999946E-4</v>
      </c>
      <c r="T52" s="2">
        <v>2.8960047999999983E-3</v>
      </c>
      <c r="U52" s="2">
        <v>5.4641599999999975E-5</v>
      </c>
      <c r="V52" s="2">
        <v>5.4641599999999955E-4</v>
      </c>
      <c r="W52" s="2">
        <v>6.5569919999999946E-4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1.95704894193928</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5.1422000040000002</v>
      </c>
      <c r="AL53" s="22" t="s">
        <v>120</v>
      </c>
    </row>
    <row r="54" spans="1:38" ht="37.5" customHeight="1" thickBot="1" x14ac:dyDescent="0.3">
      <c r="A54" s="41" t="s">
        <v>104</v>
      </c>
      <c r="B54" s="44" t="s">
        <v>121</v>
      </c>
      <c r="C54" s="44" t="s">
        <v>122</v>
      </c>
      <c r="D54" s="43"/>
      <c r="E54" s="2" t="s">
        <v>405</v>
      </c>
      <c r="F54" s="2">
        <v>1.9288E-3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2.1602559999999999E-4</v>
      </c>
      <c r="F55" s="2">
        <v>2.7774720000000002E-4</v>
      </c>
      <c r="G55" s="2">
        <v>2.0059519999999995E-6</v>
      </c>
      <c r="H55" s="2" t="s">
        <v>407</v>
      </c>
      <c r="I55" s="2" t="s">
        <v>403</v>
      </c>
      <c r="J55" s="2" t="s">
        <v>403</v>
      </c>
      <c r="K55" s="2" t="s">
        <v>403</v>
      </c>
      <c r="L55" s="2" t="s">
        <v>403</v>
      </c>
      <c r="M55" s="2">
        <v>9.7211519999999992E-4</v>
      </c>
      <c r="N55" s="2">
        <v>7.5608959999999984E-5</v>
      </c>
      <c r="O55" s="2">
        <v>3.0860799999999998E-4</v>
      </c>
      <c r="P55" s="2">
        <v>7.2522880000000002E-5</v>
      </c>
      <c r="Q55" s="2">
        <v>5.8635520000000006E-5</v>
      </c>
      <c r="R55" s="2">
        <v>2.0059520000000001E-5</v>
      </c>
      <c r="S55" s="2">
        <v>2.4688640000000002E-5</v>
      </c>
      <c r="T55" s="2">
        <v>5.8635519999999995E-4</v>
      </c>
      <c r="U55" s="2">
        <v>6.6350720000000003E-6</v>
      </c>
      <c r="V55" s="2">
        <v>8.0238079999999986E-3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789.32799999999997</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197</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8.4290927399999993E-2</v>
      </c>
      <c r="O59" s="2">
        <v>2.60728E-3</v>
      </c>
      <c r="P59" s="2">
        <v>6.0167999999999997E-5</v>
      </c>
      <c r="Q59" s="2">
        <v>3.8106399999999997E-3</v>
      </c>
      <c r="R59" s="2">
        <v>4.6128799999999998E-3</v>
      </c>
      <c r="S59" s="2">
        <v>1.4039200000000001E-4</v>
      </c>
      <c r="T59" s="2">
        <v>9.8274399999999981E-3</v>
      </c>
      <c r="U59" s="2">
        <v>1.6044799999999998E-2</v>
      </c>
      <c r="V59" s="2">
        <v>7.4207199999999996E-3</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20.056000000000001</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1.5132959999999999E-3</v>
      </c>
      <c r="F68" s="2" t="s">
        <v>407</v>
      </c>
      <c r="G68" s="2">
        <v>5.5273285968358697E-2</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6.5061000000000008E-2</v>
      </c>
      <c r="G70" s="2">
        <v>0.39854146800000001</v>
      </c>
      <c r="H70" s="2" t="s">
        <v>407</v>
      </c>
      <c r="I70" s="2" t="s">
        <v>403</v>
      </c>
      <c r="J70" s="2" t="s">
        <v>403</v>
      </c>
      <c r="K70" s="2" t="s">
        <v>403</v>
      </c>
      <c r="L70" s="2" t="s">
        <v>403</v>
      </c>
      <c r="M70" s="2">
        <v>8.6747999999999999E-3</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4.7636030000000003E-2</v>
      </c>
      <c r="F72" s="2">
        <v>1.6855826000000001E-2</v>
      </c>
      <c r="G72" s="2">
        <v>2.1985860000000003E-2</v>
      </c>
      <c r="H72" s="2" t="s">
        <v>407</v>
      </c>
      <c r="I72" s="2" t="s">
        <v>403</v>
      </c>
      <c r="J72" s="2" t="s">
        <v>403</v>
      </c>
      <c r="K72" s="2" t="s">
        <v>403</v>
      </c>
      <c r="L72" s="2" t="s">
        <v>403</v>
      </c>
      <c r="M72" s="2">
        <v>0.62293270000000001</v>
      </c>
      <c r="N72" s="2">
        <v>0.95272059999999992</v>
      </c>
      <c r="O72" s="2">
        <v>7.3286199999999996E-2</v>
      </c>
      <c r="P72" s="2">
        <v>1.8321549999999999E-2</v>
      </c>
      <c r="Q72" s="2">
        <v>5.4964649999999999E-3</v>
      </c>
      <c r="R72" s="2">
        <v>3.6643099999999998E-2</v>
      </c>
      <c r="S72" s="2">
        <v>7.3286199999999992E-3</v>
      </c>
      <c r="T72" s="2">
        <v>0.25650169999999994</v>
      </c>
      <c r="U72" s="2" t="s">
        <v>407</v>
      </c>
      <c r="V72" s="2">
        <v>1.3191516000000001</v>
      </c>
      <c r="W72" s="2">
        <v>1.0992929999999999</v>
      </c>
      <c r="X72" s="2" t="s">
        <v>407</v>
      </c>
      <c r="Y72" s="2" t="s">
        <v>407</v>
      </c>
      <c r="Z72" s="2" t="s">
        <v>407</v>
      </c>
      <c r="AA72" s="2" t="s">
        <v>407</v>
      </c>
      <c r="AB72" s="2">
        <v>0.17588688</v>
      </c>
      <c r="AC72" s="2" t="s">
        <v>407</v>
      </c>
      <c r="AD72" s="2">
        <v>0.91607749999999999</v>
      </c>
      <c r="AE72" s="33"/>
      <c r="AF72" s="74" t="s">
        <v>405</v>
      </c>
      <c r="AG72" s="74" t="s">
        <v>405</v>
      </c>
      <c r="AH72" s="74" t="s">
        <v>405</v>
      </c>
      <c r="AI72" s="74" t="s">
        <v>405</v>
      </c>
      <c r="AJ72" s="74" t="s">
        <v>405</v>
      </c>
      <c r="AK72" s="74">
        <v>366.43099999999998</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8.0606999999999998E-2</v>
      </c>
      <c r="F74" s="2" t="s">
        <v>407</v>
      </c>
      <c r="G74" s="2">
        <v>0.40303500000000003</v>
      </c>
      <c r="H74" s="2" t="s">
        <v>407</v>
      </c>
      <c r="I74" s="2" t="s">
        <v>403</v>
      </c>
      <c r="J74" s="2" t="s">
        <v>403</v>
      </c>
      <c r="K74" s="2" t="s">
        <v>403</v>
      </c>
      <c r="L74" s="2" t="s">
        <v>403</v>
      </c>
      <c r="M74" s="2">
        <v>9.6728400000000008</v>
      </c>
      <c r="N74" s="2" t="s">
        <v>407</v>
      </c>
      <c r="O74" s="2" t="s">
        <v>407</v>
      </c>
      <c r="P74" s="2" t="s">
        <v>407</v>
      </c>
      <c r="Q74" s="2" t="s">
        <v>407</v>
      </c>
      <c r="R74" s="2" t="s">
        <v>407</v>
      </c>
      <c r="S74" s="2" t="s">
        <v>407</v>
      </c>
      <c r="T74" s="2" t="s">
        <v>407</v>
      </c>
      <c r="U74" s="2" t="s">
        <v>407</v>
      </c>
      <c r="V74" s="2" t="s">
        <v>407</v>
      </c>
      <c r="W74" s="2">
        <v>1.128498</v>
      </c>
      <c r="X74" s="2">
        <v>5.64249E-3</v>
      </c>
      <c r="Y74" s="2">
        <v>1.61214E-3</v>
      </c>
      <c r="Z74" s="2">
        <v>1.61214E-3</v>
      </c>
      <c r="AA74" s="2">
        <v>8.0606999999999999E-4</v>
      </c>
      <c r="AB74" s="2">
        <v>9.6728400000000003E-3</v>
      </c>
      <c r="AC74" s="2">
        <v>16.121400000000001</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7.7627350000000012E-2</v>
      </c>
      <c r="H76" s="2" t="s">
        <v>407</v>
      </c>
      <c r="I76" s="2" t="s">
        <v>403</v>
      </c>
      <c r="J76" s="2" t="s">
        <v>403</v>
      </c>
      <c r="K76" s="2" t="s">
        <v>403</v>
      </c>
      <c r="L76" s="2" t="s">
        <v>403</v>
      </c>
      <c r="M76" s="2" t="s">
        <v>407</v>
      </c>
      <c r="N76" s="2">
        <v>6.8160600000000002E-2</v>
      </c>
      <c r="O76" s="2">
        <v>3.7867E-3</v>
      </c>
      <c r="P76" s="2">
        <v>3.7867E-3</v>
      </c>
      <c r="Q76" s="2">
        <v>3.7867E-3</v>
      </c>
      <c r="R76" s="2" t="s">
        <v>407</v>
      </c>
      <c r="S76" s="2" t="s">
        <v>407</v>
      </c>
      <c r="T76" s="2" t="s">
        <v>407</v>
      </c>
      <c r="U76" s="2" t="s">
        <v>407</v>
      </c>
      <c r="V76" s="2">
        <v>2.2720199999999999E-2</v>
      </c>
      <c r="W76" s="2">
        <v>0.17040149999999998</v>
      </c>
      <c r="X76" s="2" t="s">
        <v>407</v>
      </c>
      <c r="Y76" s="2" t="s">
        <v>407</v>
      </c>
      <c r="Z76" s="2" t="s">
        <v>407</v>
      </c>
      <c r="AA76" s="2" t="s">
        <v>407</v>
      </c>
      <c r="AB76" s="2" t="s">
        <v>407</v>
      </c>
      <c r="AC76" s="2" t="s">
        <v>407</v>
      </c>
      <c r="AD76" s="2">
        <v>7.5734000000000004E-5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3.1522500000000001E-3</v>
      </c>
      <c r="H77" s="2" t="s">
        <v>407</v>
      </c>
      <c r="I77" s="2" t="s">
        <v>403</v>
      </c>
      <c r="J77" s="2" t="s">
        <v>403</v>
      </c>
      <c r="K77" s="2" t="s">
        <v>403</v>
      </c>
      <c r="L77" s="2" t="s">
        <v>403</v>
      </c>
      <c r="M77" s="2" t="s">
        <v>407</v>
      </c>
      <c r="N77" s="2">
        <v>4.6699999999999997E-4</v>
      </c>
      <c r="O77" s="2">
        <v>9.3400000000000007E-5</v>
      </c>
      <c r="P77" s="2">
        <v>9.3400000000000007E-5</v>
      </c>
      <c r="Q77" s="2">
        <v>7.0049999999999995E-5</v>
      </c>
      <c r="R77" s="2" t="s">
        <v>407</v>
      </c>
      <c r="S77" s="2" t="s">
        <v>407</v>
      </c>
      <c r="T77" s="2" t="s">
        <v>407</v>
      </c>
      <c r="U77" s="2" t="s">
        <v>407</v>
      </c>
      <c r="V77" s="2">
        <v>1.1675E-2</v>
      </c>
      <c r="W77" s="2">
        <v>1.1675E-2</v>
      </c>
      <c r="X77" s="2" t="s">
        <v>407</v>
      </c>
      <c r="Y77" s="2" t="s">
        <v>407</v>
      </c>
      <c r="Z77" s="2" t="s">
        <v>407</v>
      </c>
      <c r="AA77" s="2" t="s">
        <v>407</v>
      </c>
      <c r="AB77" s="2" t="s">
        <v>407</v>
      </c>
      <c r="AC77" s="2" t="s">
        <v>407</v>
      </c>
      <c r="AD77" s="2">
        <v>4.6700000000000002E-6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1.3692360000000001E-2</v>
      </c>
      <c r="H78" s="2" t="s">
        <v>407</v>
      </c>
      <c r="I78" s="2" t="s">
        <v>403</v>
      </c>
      <c r="J78" s="2" t="s">
        <v>403</v>
      </c>
      <c r="K78" s="2" t="s">
        <v>403</v>
      </c>
      <c r="L78" s="2" t="s">
        <v>403</v>
      </c>
      <c r="M78" s="2" t="s">
        <v>407</v>
      </c>
      <c r="N78" s="2">
        <v>0.24895199999999998</v>
      </c>
      <c r="O78" s="2">
        <v>2.3857899999999998E-2</v>
      </c>
      <c r="P78" s="2" t="s">
        <v>407</v>
      </c>
      <c r="Q78" s="2">
        <v>2.0746000000000001E-2</v>
      </c>
      <c r="R78" s="2" t="s">
        <v>407</v>
      </c>
      <c r="S78" s="2">
        <v>0.29044399999999998</v>
      </c>
      <c r="T78" s="2">
        <v>1.3484899999999999E-3</v>
      </c>
      <c r="U78" s="2" t="s">
        <v>407</v>
      </c>
      <c r="V78" s="2" t="s">
        <v>407</v>
      </c>
      <c r="W78" s="2">
        <v>0.51864999999999994</v>
      </c>
      <c r="X78" s="2" t="s">
        <v>407</v>
      </c>
      <c r="Y78" s="2" t="s">
        <v>407</v>
      </c>
      <c r="Z78" s="2" t="s">
        <v>407</v>
      </c>
      <c r="AA78" s="2" t="s">
        <v>407</v>
      </c>
      <c r="AB78" s="2" t="s">
        <v>407</v>
      </c>
      <c r="AC78" s="2" t="s">
        <v>407</v>
      </c>
      <c r="AD78" s="2">
        <v>3.8380100000000002E-5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3.6863349069073772</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2.0017680000000002</v>
      </c>
      <c r="AL82" s="22" t="s">
        <v>410</v>
      </c>
    </row>
    <row r="83" spans="1:38" ht="26.25" customHeight="1" thickBot="1" x14ac:dyDescent="0.3">
      <c r="A83" s="41" t="s">
        <v>53</v>
      </c>
      <c r="B83" s="47" t="s">
        <v>196</v>
      </c>
      <c r="C83" s="87" t="s">
        <v>197</v>
      </c>
      <c r="D83" s="42"/>
      <c r="E83" s="2" t="s">
        <v>407</v>
      </c>
      <c r="F83" s="2">
        <v>1.1126480000000001E-2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695.40499999999997</v>
      </c>
      <c r="AL83" s="22" t="s">
        <v>411</v>
      </c>
    </row>
    <row r="84" spans="1:38" ht="26.25" customHeight="1" thickBot="1" x14ac:dyDescent="0.3">
      <c r="A84" s="41" t="s">
        <v>53</v>
      </c>
      <c r="B84" s="47" t="s">
        <v>198</v>
      </c>
      <c r="C84" s="87" t="s">
        <v>199</v>
      </c>
      <c r="D84" s="42"/>
      <c r="E84" s="2" t="s">
        <v>407</v>
      </c>
      <c r="F84" s="2">
        <v>6.7532600000000007E-4</v>
      </c>
      <c r="G84" s="2" t="s">
        <v>405</v>
      </c>
      <c r="H84" s="2" t="s">
        <v>405</v>
      </c>
      <c r="I84" s="2" t="s">
        <v>403</v>
      </c>
      <c r="J84" s="2" t="s">
        <v>403</v>
      </c>
      <c r="K84" s="2" t="s">
        <v>403</v>
      </c>
      <c r="L84" s="2" t="s">
        <v>403</v>
      </c>
      <c r="M84" s="2">
        <v>1.3946950000000001E-4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14.680999999999999</v>
      </c>
      <c r="AL84" s="22" t="s">
        <v>412</v>
      </c>
    </row>
    <row r="85" spans="1:38" ht="26.25" customHeight="1" thickBot="1" x14ac:dyDescent="0.3">
      <c r="A85" s="41" t="s">
        <v>193</v>
      </c>
      <c r="B85" s="44" t="s">
        <v>200</v>
      </c>
      <c r="C85" s="87" t="s">
        <v>378</v>
      </c>
      <c r="D85" s="42"/>
      <c r="E85" s="2" t="s">
        <v>405</v>
      </c>
      <c r="F85" s="2">
        <v>6.3950000000000005</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2.6425200000000002</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0.90601188499999996</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8.2523595000000001E-4</v>
      </c>
      <c r="Y90" s="2">
        <v>4.1654766999999995E-4</v>
      </c>
      <c r="Z90" s="2">
        <v>4.1654766999999995E-4</v>
      </c>
      <c r="AA90" s="2">
        <v>4.1654766999999995E-4</v>
      </c>
      <c r="AB90" s="2">
        <v>2.0748789600000001E-3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0.227553275</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8.5291999999999993E-2</v>
      </c>
      <c r="F92" s="2">
        <v>0.17058399999999999</v>
      </c>
      <c r="G92" s="2">
        <v>0.17058399999999999</v>
      </c>
      <c r="H92" s="2" t="s">
        <v>407</v>
      </c>
      <c r="I92" s="2" t="s">
        <v>403</v>
      </c>
      <c r="J92" s="2" t="s">
        <v>403</v>
      </c>
      <c r="K92" s="2" t="s">
        <v>403</v>
      </c>
      <c r="L92" s="2" t="s">
        <v>403</v>
      </c>
      <c r="M92" s="2">
        <v>0.46910599999999997</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85.292000000000002</v>
      </c>
      <c r="AL92" s="22" t="s">
        <v>416</v>
      </c>
    </row>
    <row r="93" spans="1:38" ht="26.25" customHeight="1" thickBot="1" x14ac:dyDescent="0.3">
      <c r="A93" s="41" t="s">
        <v>53</v>
      </c>
      <c r="B93" s="44" t="s">
        <v>214</v>
      </c>
      <c r="C93" s="41" t="s">
        <v>380</v>
      </c>
      <c r="D93" s="46"/>
      <c r="E93" s="2" t="s">
        <v>405</v>
      </c>
      <c r="F93" s="2">
        <v>1.6023840062500001</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412.12851205973044</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1.7104328560391659E-2</v>
      </c>
      <c r="F99" s="2">
        <v>1.6966313991104516</v>
      </c>
      <c r="G99" s="2" t="s">
        <v>405</v>
      </c>
      <c r="H99" s="2">
        <v>3.0378334760937826</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205.65700000000001</v>
      </c>
      <c r="AL99" s="22" t="s">
        <v>226</v>
      </c>
    </row>
    <row r="100" spans="1:38" ht="26.25" customHeight="1" thickBot="1" x14ac:dyDescent="0.3">
      <c r="A100" s="41" t="s">
        <v>224</v>
      </c>
      <c r="B100" s="41" t="s">
        <v>227</v>
      </c>
      <c r="C100" s="41" t="s">
        <v>383</v>
      </c>
      <c r="D100" s="50"/>
      <c r="E100" s="2">
        <v>2.0681713311425279E-2</v>
      </c>
      <c r="F100" s="2">
        <v>1.0748655829111979</v>
      </c>
      <c r="G100" s="2" t="s">
        <v>405</v>
      </c>
      <c r="H100" s="2">
        <v>2.4001845454873845</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278.20799999999991</v>
      </c>
      <c r="AL100" s="22" t="s">
        <v>226</v>
      </c>
    </row>
    <row r="101" spans="1:38" ht="26.25" customHeight="1" thickBot="1" x14ac:dyDescent="0.3">
      <c r="A101" s="41" t="s">
        <v>224</v>
      </c>
      <c r="B101" s="41" t="s">
        <v>228</v>
      </c>
      <c r="C101" s="41" t="s">
        <v>229</v>
      </c>
      <c r="D101" s="50"/>
      <c r="E101" s="2">
        <v>1.2278716991641931E-3</v>
      </c>
      <c r="F101" s="2">
        <v>4.2709559268085864E-3</v>
      </c>
      <c r="G101" s="2" t="s">
        <v>405</v>
      </c>
      <c r="H101" s="2">
        <v>2.8759894868059931E-2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28.480999999999995</v>
      </c>
      <c r="AL101" s="22" t="s">
        <v>226</v>
      </c>
    </row>
    <row r="102" spans="1:38" ht="26.25" customHeight="1" thickBot="1" x14ac:dyDescent="0.3">
      <c r="A102" s="41" t="s">
        <v>224</v>
      </c>
      <c r="B102" s="41" t="s">
        <v>230</v>
      </c>
      <c r="C102" s="41" t="s">
        <v>362</v>
      </c>
      <c r="D102" s="50"/>
      <c r="E102" s="2">
        <v>4.6554806324052414E-2</v>
      </c>
      <c r="F102" s="2">
        <v>0.30003014625271335</v>
      </c>
      <c r="G102" s="2" t="s">
        <v>405</v>
      </c>
      <c r="H102" s="2">
        <v>3.2770836161681389</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529.04200000000003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7.7087295107632059E-4</v>
      </c>
      <c r="F104" s="2">
        <v>1.4440320852598233E-3</v>
      </c>
      <c r="G104" s="2" t="s">
        <v>405</v>
      </c>
      <c r="H104" s="2">
        <v>1.6916264320939327E-2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8</v>
      </c>
      <c r="AL104" s="22" t="s">
        <v>226</v>
      </c>
    </row>
    <row r="105" spans="1:38" ht="26.25" customHeight="1" thickBot="1" x14ac:dyDescent="0.3">
      <c r="A105" s="41" t="s">
        <v>224</v>
      </c>
      <c r="B105" s="41" t="s">
        <v>235</v>
      </c>
      <c r="C105" s="41" t="s">
        <v>236</v>
      </c>
      <c r="D105" s="50"/>
      <c r="E105" s="2">
        <v>3.1436291256360083E-3</v>
      </c>
      <c r="F105" s="2">
        <v>1.634605262374967E-2</v>
      </c>
      <c r="G105" s="2" t="s">
        <v>405</v>
      </c>
      <c r="H105" s="2">
        <v>9.9180277933463831E-2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10.79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2.1826418445646843E-2</v>
      </c>
      <c r="F107" s="2">
        <v>0.13887709917942853</v>
      </c>
      <c r="G107" s="2" t="s">
        <v>405</v>
      </c>
      <c r="H107" s="2">
        <v>0.60909108219119101</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2440.3270000000002</v>
      </c>
      <c r="AL107" s="22" t="s">
        <v>226</v>
      </c>
    </row>
    <row r="108" spans="1:38" ht="26.25" customHeight="1" thickBot="1" x14ac:dyDescent="0.3">
      <c r="A108" s="41" t="s">
        <v>224</v>
      </c>
      <c r="B108" s="41" t="s">
        <v>240</v>
      </c>
      <c r="C108" s="41" t="s">
        <v>356</v>
      </c>
      <c r="D108" s="50"/>
      <c r="E108" s="2">
        <v>4.9674193318799992E-2</v>
      </c>
      <c r="F108" s="2">
        <v>0.41568338558799561</v>
      </c>
      <c r="G108" s="2" t="s">
        <v>405</v>
      </c>
      <c r="H108" s="2">
        <v>0.80007710763419992</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7594.049</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3.1927579785714288E-3</v>
      </c>
      <c r="F111" s="2">
        <v>1.8289999999999999E-3</v>
      </c>
      <c r="G111" s="2" t="s">
        <v>405</v>
      </c>
      <c r="H111" s="2">
        <v>7.1297619199999981E-2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v>
      </c>
      <c r="AL111" s="22" t="s">
        <v>226</v>
      </c>
    </row>
    <row r="112" spans="1:38" ht="26.25" customHeight="1" thickBot="1" x14ac:dyDescent="0.3">
      <c r="A112" s="41" t="s">
        <v>244</v>
      </c>
      <c r="B112" s="41" t="s">
        <v>245</v>
      </c>
      <c r="C112" s="41" t="s">
        <v>246</v>
      </c>
      <c r="D112" s="42"/>
      <c r="E112" s="2">
        <v>0.95031999999999994</v>
      </c>
      <c r="F112" s="2" t="s">
        <v>405</v>
      </c>
      <c r="G112" s="2" t="s">
        <v>405</v>
      </c>
      <c r="H112" s="2">
        <v>1.2943561293319996</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23758000</v>
      </c>
      <c r="AL112" s="22" t="s">
        <v>393</v>
      </c>
    </row>
    <row r="113" spans="1:38" ht="26.25" customHeight="1" thickBot="1" x14ac:dyDescent="0.3">
      <c r="A113" s="41" t="s">
        <v>244</v>
      </c>
      <c r="B113" s="51" t="s">
        <v>247</v>
      </c>
      <c r="C113" s="51" t="s">
        <v>248</v>
      </c>
      <c r="D113" s="42"/>
      <c r="E113" s="2">
        <v>1.1021740053191187</v>
      </c>
      <c r="F113" s="2">
        <v>2.1682038971084006</v>
      </c>
      <c r="G113" s="2" t="s">
        <v>405</v>
      </c>
      <c r="H113" s="2">
        <v>8.1988984252665489</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27554350.132977962</v>
      </c>
      <c r="AL113" s="22" t="s">
        <v>418</v>
      </c>
    </row>
    <row r="114" spans="1:38" ht="26.25" customHeight="1" thickBot="1" x14ac:dyDescent="0.3">
      <c r="A114" s="41" t="s">
        <v>244</v>
      </c>
      <c r="B114" s="51" t="s">
        <v>249</v>
      </c>
      <c r="C114" s="51" t="s">
        <v>363</v>
      </c>
      <c r="D114" s="42"/>
      <c r="E114" s="2">
        <v>3.1199999999999999E-3</v>
      </c>
      <c r="F114" s="2" t="s">
        <v>405</v>
      </c>
      <c r="G114" s="2" t="s">
        <v>405</v>
      </c>
      <c r="H114" s="2">
        <v>1.014E-2</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9.3149517705725965E-2</v>
      </c>
      <c r="F116" s="2">
        <v>1.336197582529256E-2</v>
      </c>
      <c r="G116" s="2" t="s">
        <v>405</v>
      </c>
      <c r="H116" s="2">
        <v>0.24014568018672133</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0.16623370000000001</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2.4</v>
      </c>
      <c r="AD122" s="2" t="s">
        <v>405</v>
      </c>
      <c r="AE122" s="33"/>
      <c r="AF122" s="74" t="s">
        <v>405</v>
      </c>
      <c r="AG122" s="74" t="s">
        <v>405</v>
      </c>
      <c r="AH122" s="74" t="s">
        <v>405</v>
      </c>
      <c r="AI122" s="74" t="s">
        <v>405</v>
      </c>
      <c r="AJ122" s="74" t="s">
        <v>405</v>
      </c>
      <c r="AK122" s="74">
        <v>8000</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5.4653025655297914E-2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74"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74"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74" t="s">
        <v>406</v>
      </c>
      <c r="AL129" s="22" t="s">
        <v>281</v>
      </c>
    </row>
    <row r="130" spans="1:38" ht="26.25" customHeight="1" thickBot="1" x14ac:dyDescent="0.3">
      <c r="A130" s="41" t="s">
        <v>269</v>
      </c>
      <c r="B130" s="44" t="s">
        <v>282</v>
      </c>
      <c r="C130" s="88" t="s">
        <v>283</v>
      </c>
      <c r="D130" s="42"/>
      <c r="E130" s="2">
        <v>7.0904999999999991E-4</v>
      </c>
      <c r="F130" s="2">
        <v>6.0309999999999999E-3</v>
      </c>
      <c r="G130" s="2">
        <v>3.8305E-5</v>
      </c>
      <c r="H130" s="2" t="s">
        <v>407</v>
      </c>
      <c r="I130" s="2" t="s">
        <v>403</v>
      </c>
      <c r="J130" s="2" t="s">
        <v>403</v>
      </c>
      <c r="K130" s="2" t="s">
        <v>403</v>
      </c>
      <c r="L130" s="2" t="s">
        <v>403</v>
      </c>
      <c r="M130" s="2">
        <v>5.7050000000000004E-5</v>
      </c>
      <c r="N130" s="2">
        <v>1.0594999999999999E-3</v>
      </c>
      <c r="O130" s="2">
        <v>8.1500000000000002E-5</v>
      </c>
      <c r="P130" s="2">
        <v>4.5639999999999997E-5</v>
      </c>
      <c r="Q130" s="2">
        <v>1.3040000000000001E-5</v>
      </c>
      <c r="R130" s="2" t="s">
        <v>407</v>
      </c>
      <c r="S130" s="2" t="s">
        <v>407</v>
      </c>
      <c r="T130" s="2">
        <v>1.1410000000000001E-4</v>
      </c>
      <c r="U130" s="2" t="s">
        <v>407</v>
      </c>
      <c r="V130" s="2" t="s">
        <v>407</v>
      </c>
      <c r="W130" s="2">
        <v>8.1500000000000008E-4</v>
      </c>
      <c r="X130" s="2" t="s">
        <v>407</v>
      </c>
      <c r="Y130" s="2" t="s">
        <v>407</v>
      </c>
      <c r="Z130" s="2" t="s">
        <v>407</v>
      </c>
      <c r="AA130" s="2" t="s">
        <v>407</v>
      </c>
      <c r="AB130" s="2">
        <v>1.63E-5</v>
      </c>
      <c r="AC130" s="2">
        <v>1.6300000000000002E-3</v>
      </c>
      <c r="AD130" s="2" t="s">
        <v>405</v>
      </c>
      <c r="AE130" s="33"/>
      <c r="AF130" s="74" t="s">
        <v>405</v>
      </c>
      <c r="AG130" s="74" t="s">
        <v>405</v>
      </c>
      <c r="AH130" s="74" t="s">
        <v>405</v>
      </c>
      <c r="AI130" s="74" t="s">
        <v>405</v>
      </c>
      <c r="AJ130" s="74" t="s">
        <v>405</v>
      </c>
      <c r="AK130" s="74">
        <v>0.81499999999999995</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74" t="s">
        <v>406</v>
      </c>
      <c r="AG131" s="74" t="s">
        <v>406</v>
      </c>
      <c r="AH131" s="74" t="s">
        <v>406</v>
      </c>
      <c r="AI131" s="74" t="s">
        <v>406</v>
      </c>
      <c r="AJ131" s="74" t="s">
        <v>406</v>
      </c>
      <c r="AK131" s="74"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4.7025000000000001E-3</v>
      </c>
      <c r="F133" s="2">
        <v>7.4099999999999985E-5</v>
      </c>
      <c r="G133" s="2">
        <v>6.4409999999999999E-4</v>
      </c>
      <c r="H133" s="2" t="s">
        <v>405</v>
      </c>
      <c r="I133" s="2" t="s">
        <v>403</v>
      </c>
      <c r="J133" s="2" t="s">
        <v>403</v>
      </c>
      <c r="K133" s="2" t="s">
        <v>403</v>
      </c>
      <c r="L133" s="2" t="s">
        <v>403</v>
      </c>
      <c r="M133" s="2">
        <v>7.980000000000001E-4</v>
      </c>
      <c r="N133" s="2">
        <v>1.7117099999999999E-4</v>
      </c>
      <c r="O133" s="2">
        <v>2.8671000000000004E-5</v>
      </c>
      <c r="P133" s="2">
        <v>8.4930000000000005E-3</v>
      </c>
      <c r="Q133" s="2">
        <v>7.7520000000000003E-5</v>
      </c>
      <c r="R133" s="2">
        <v>7.7292000000000005E-5</v>
      </c>
      <c r="S133" s="2">
        <v>7.0851000000000003E-5</v>
      </c>
      <c r="T133" s="2">
        <v>9.8781000000000002E-5</v>
      </c>
      <c r="U133" s="2">
        <v>1.1274600000000001E-4</v>
      </c>
      <c r="V133" s="2">
        <v>9.1268400000000009E-4</v>
      </c>
      <c r="W133" s="2">
        <v>1.539E-4</v>
      </c>
      <c r="X133" s="2">
        <v>7.5240000000000004E-8</v>
      </c>
      <c r="Y133" s="2">
        <v>4.1096999999999994E-8</v>
      </c>
      <c r="Z133" s="2">
        <v>3.6708E-8</v>
      </c>
      <c r="AA133" s="2">
        <v>3.9843000000000001E-8</v>
      </c>
      <c r="AB133" s="2">
        <v>1.92888E-7</v>
      </c>
      <c r="AC133" s="2">
        <v>8.5499999999999997E-4</v>
      </c>
      <c r="AD133" s="2">
        <v>2.3370000000000001E-3</v>
      </c>
      <c r="AE133" s="33"/>
      <c r="AF133" s="74" t="s">
        <v>405</v>
      </c>
      <c r="AG133" s="74" t="s">
        <v>405</v>
      </c>
      <c r="AH133" s="74" t="s">
        <v>405</v>
      </c>
      <c r="AI133" s="74" t="s">
        <v>405</v>
      </c>
      <c r="AJ133" s="74" t="s">
        <v>405</v>
      </c>
      <c r="AK133" s="74">
        <v>5700</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1.4333486514030492E-3</v>
      </c>
      <c r="G136" s="2" t="s">
        <v>405</v>
      </c>
      <c r="H136" s="2">
        <v>0.68427578947368395</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3.4602656424011452E-4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69.642076643450309</v>
      </c>
      <c r="F141" s="10">
        <f t="shared" ref="F141:AD141" si="0">SUM(F14:F140)</f>
        <v>62.46872734020733</v>
      </c>
      <c r="G141" s="10">
        <f t="shared" si="0"/>
        <v>187.52120461094347</v>
      </c>
      <c r="H141" s="10">
        <f t="shared" si="0"/>
        <v>20.943198186566438</v>
      </c>
      <c r="I141" s="10">
        <f t="shared" si="0"/>
        <v>0</v>
      </c>
      <c r="J141" s="10">
        <f t="shared" si="0"/>
        <v>0</v>
      </c>
      <c r="K141" s="10">
        <f t="shared" si="0"/>
        <v>0</v>
      </c>
      <c r="L141" s="10">
        <f t="shared" si="0"/>
        <v>0</v>
      </c>
      <c r="M141" s="10">
        <f t="shared" si="0"/>
        <v>276.59479093194375</v>
      </c>
      <c r="N141" s="10">
        <f t="shared" si="0"/>
        <v>38.717089717759698</v>
      </c>
      <c r="O141" s="10">
        <f t="shared" si="0"/>
        <v>0.54408141740989968</v>
      </c>
      <c r="P141" s="10">
        <f t="shared" si="0"/>
        <v>0.33493646445968994</v>
      </c>
      <c r="Q141" s="10">
        <f t="shared" si="0"/>
        <v>0.83877163848017688</v>
      </c>
      <c r="R141" s="10">
        <f>SUM(R14:R140)</f>
        <v>1.6113205683268443</v>
      </c>
      <c r="S141" s="10">
        <f t="shared" si="0"/>
        <v>8.6295103204218826</v>
      </c>
      <c r="T141" s="10">
        <f t="shared" si="0"/>
        <v>2.7676152925360364</v>
      </c>
      <c r="U141" s="10">
        <f t="shared" si="0"/>
        <v>2.8123764478547586</v>
      </c>
      <c r="V141" s="10">
        <f t="shared" si="0"/>
        <v>19.162327271050462</v>
      </c>
      <c r="W141" s="10">
        <f t="shared" si="0"/>
        <v>20.961595344571997</v>
      </c>
      <c r="X141" s="10">
        <f t="shared" si="0"/>
        <v>3.338881950103874</v>
      </c>
      <c r="Y141" s="10">
        <f t="shared" si="0"/>
        <v>3.9039202835528695</v>
      </c>
      <c r="Z141" s="10">
        <f t="shared" si="0"/>
        <v>1.4705059756520245</v>
      </c>
      <c r="AA141" s="10">
        <f t="shared" si="0"/>
        <v>1.7841331712673969</v>
      </c>
      <c r="AB141" s="10">
        <f t="shared" si="0"/>
        <v>10.673344560576165</v>
      </c>
      <c r="AC141" s="10">
        <f t="shared" si="0"/>
        <v>18.975749142591393</v>
      </c>
      <c r="AD141" s="10">
        <f t="shared" si="0"/>
        <v>415.17519773859919</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69.642076643450309</v>
      </c>
      <c r="F152" s="7">
        <f t="shared" ref="F152:AD152" si="1">SUM(F$141, F$151, IF(AND(ISNUMBER(SEARCH($B$4,"AT|BE|CH|GB|IE|LT|LU|NL")),SUM(F$143:F$149)&gt;0),SUM(F$143:F$149)-SUM(F$27:F$33),0))</f>
        <v>62.46872734020733</v>
      </c>
      <c r="G152" s="7">
        <f t="shared" si="1"/>
        <v>187.52120461094347</v>
      </c>
      <c r="H152" s="7">
        <f t="shared" si="1"/>
        <v>20.943198186566438</v>
      </c>
      <c r="I152" s="7">
        <f t="shared" si="1"/>
        <v>0</v>
      </c>
      <c r="J152" s="7">
        <f t="shared" si="1"/>
        <v>0</v>
      </c>
      <c r="K152" s="7">
        <f t="shared" si="1"/>
        <v>0</v>
      </c>
      <c r="L152" s="7">
        <f t="shared" si="1"/>
        <v>0</v>
      </c>
      <c r="M152" s="7">
        <f t="shared" si="1"/>
        <v>276.59479093194375</v>
      </c>
      <c r="N152" s="7">
        <f t="shared" si="1"/>
        <v>38.717089717759698</v>
      </c>
      <c r="O152" s="7">
        <f t="shared" si="1"/>
        <v>0.54408141740989968</v>
      </c>
      <c r="P152" s="7">
        <f t="shared" si="1"/>
        <v>0.33493646445968994</v>
      </c>
      <c r="Q152" s="7">
        <f t="shared" si="1"/>
        <v>0.83877163848017688</v>
      </c>
      <c r="R152" s="7">
        <f t="shared" si="1"/>
        <v>1.6113205683268443</v>
      </c>
      <c r="S152" s="7">
        <f t="shared" si="1"/>
        <v>8.6295103204218826</v>
      </c>
      <c r="T152" s="7">
        <f t="shared" si="1"/>
        <v>2.7676152925360364</v>
      </c>
      <c r="U152" s="7">
        <f t="shared" si="1"/>
        <v>2.8123764478547586</v>
      </c>
      <c r="V152" s="7">
        <f t="shared" si="1"/>
        <v>19.162327271050462</v>
      </c>
      <c r="W152" s="7">
        <f t="shared" si="1"/>
        <v>20.961595344571997</v>
      </c>
      <c r="X152" s="7">
        <f t="shared" si="1"/>
        <v>3.338881950103874</v>
      </c>
      <c r="Y152" s="7">
        <f t="shared" si="1"/>
        <v>3.9039202835528695</v>
      </c>
      <c r="Z152" s="7">
        <f t="shared" si="1"/>
        <v>1.4705059756520245</v>
      </c>
      <c r="AA152" s="7">
        <f t="shared" si="1"/>
        <v>1.7841331712673969</v>
      </c>
      <c r="AB152" s="7">
        <f t="shared" si="1"/>
        <v>10.673344560576165</v>
      </c>
      <c r="AC152" s="7">
        <f t="shared" si="1"/>
        <v>18.975749142591393</v>
      </c>
      <c r="AD152" s="7">
        <f t="shared" si="1"/>
        <v>415.17519773859919</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69.642076643450309</v>
      </c>
      <c r="F154" s="7">
        <f>SUM(F$141, F$153, -1 * IF(OR($B$6=2005,$B$6&gt;=2020),SUM(F$99:F$122),0), IF(AND(ISNUMBER(SEARCH($B$4,"AT|BE|CH|GB|IE|LT|LU|NL")),SUM(F$143:F$149)&gt;0),SUM(F$143:F$149)-SUM(F$27:F$33),0))</f>
        <v>62.46872734020733</v>
      </c>
      <c r="G154" s="7">
        <f>SUM(G$141, G$153, IF(AND(ISNUMBER(SEARCH($B$4,"AT|BE|CH|GB|IE|LT|LU|NL")),SUM(G$143:G$149)&gt;0),SUM(G$143:G$149)-SUM(G$27:G$33),0))</f>
        <v>187.52120461094347</v>
      </c>
      <c r="H154" s="7">
        <f>SUM(H$141, H$153, IF(AND(ISNUMBER(SEARCH($B$4,"AT|BE|CH|GB|IE|LT|LU|NL")),SUM(H$143:H$149)&gt;0),SUM(H$143:H$149)-SUM(H$27:H$33),0))</f>
        <v>20.943198186566438</v>
      </c>
      <c r="I154" s="7">
        <f t="shared" ref="I154:AD154" si="2">SUM(I$141, I$153, IF(AND(ISNUMBER(SEARCH($B$4,"AT|BE|CH|GB|IE|LT|LU|NL")),SUM(I$143:I$149)&gt;0),SUM(I$143:I$149)-SUM(I$27:I$33),0))</f>
        <v>0</v>
      </c>
      <c r="J154" s="7">
        <f t="shared" si="2"/>
        <v>0</v>
      </c>
      <c r="K154" s="7">
        <f t="shared" si="2"/>
        <v>0</v>
      </c>
      <c r="L154" s="7">
        <f t="shared" si="2"/>
        <v>0</v>
      </c>
      <c r="M154" s="7">
        <f t="shared" si="2"/>
        <v>276.59479093194375</v>
      </c>
      <c r="N154" s="7">
        <f t="shared" si="2"/>
        <v>38.717089717759698</v>
      </c>
      <c r="O154" s="7">
        <f t="shared" si="2"/>
        <v>0.54408141740989968</v>
      </c>
      <c r="P154" s="7">
        <f t="shared" si="2"/>
        <v>0.33493646445968994</v>
      </c>
      <c r="Q154" s="7">
        <f t="shared" si="2"/>
        <v>0.83877163848017688</v>
      </c>
      <c r="R154" s="7">
        <f t="shared" si="2"/>
        <v>1.6113205683268443</v>
      </c>
      <c r="S154" s="7">
        <f t="shared" si="2"/>
        <v>8.6295103204218826</v>
      </c>
      <c r="T154" s="7">
        <f t="shared" si="2"/>
        <v>2.7676152925360364</v>
      </c>
      <c r="U154" s="7">
        <f t="shared" si="2"/>
        <v>2.8123764478547586</v>
      </c>
      <c r="V154" s="7">
        <f t="shared" si="2"/>
        <v>19.162327271050462</v>
      </c>
      <c r="W154" s="7">
        <f t="shared" si="2"/>
        <v>20.961595344571997</v>
      </c>
      <c r="X154" s="7">
        <f t="shared" si="2"/>
        <v>3.338881950103874</v>
      </c>
      <c r="Y154" s="7">
        <f t="shared" si="2"/>
        <v>3.9039202835528695</v>
      </c>
      <c r="Z154" s="7">
        <f t="shared" si="2"/>
        <v>1.4705059756520245</v>
      </c>
      <c r="AA154" s="7">
        <f t="shared" si="2"/>
        <v>1.7841331712673969</v>
      </c>
      <c r="AB154" s="7">
        <f t="shared" si="2"/>
        <v>10.673344560576165</v>
      </c>
      <c r="AC154" s="7">
        <f t="shared" si="2"/>
        <v>18.975749142591393</v>
      </c>
      <c r="AD154" s="7">
        <f t="shared" si="2"/>
        <v>415.17519773859919</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6.6096000000000002E-2</v>
      </c>
      <c r="F157" s="12">
        <v>2.6163000000000002E-3</v>
      </c>
      <c r="G157" s="12">
        <v>4.2839999999999996E-3</v>
      </c>
      <c r="H157" s="12" t="s">
        <v>407</v>
      </c>
      <c r="I157" s="12" t="s">
        <v>403</v>
      </c>
      <c r="J157" s="12" t="s">
        <v>403</v>
      </c>
      <c r="K157" s="12" t="s">
        <v>403</v>
      </c>
      <c r="L157" s="12" t="s">
        <v>403</v>
      </c>
      <c r="M157" s="12">
        <v>3.4501499999999997E-2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222.054</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4.8000000000000001E-5</v>
      </c>
      <c r="F158" s="12">
        <v>1.12E-4</v>
      </c>
      <c r="G158" s="12">
        <v>6.7199999999999992E-6</v>
      </c>
      <c r="H158" s="12" t="s">
        <v>407</v>
      </c>
      <c r="I158" s="12" t="s">
        <v>403</v>
      </c>
      <c r="J158" s="12" t="s">
        <v>403</v>
      </c>
      <c r="K158" s="12" t="s">
        <v>403</v>
      </c>
      <c r="L158" s="12" t="s">
        <v>403</v>
      </c>
      <c r="M158" s="12">
        <v>8.7999999999999988E-3</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0.34799999999999998</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75" t="s">
        <v>406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t="s">
        <v>409</v>
      </c>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t="s">
        <v>409</v>
      </c>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t="s">
        <v>409</v>
      </c>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t="s">
        <v>409</v>
      </c>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6" width="8.54296875" style="96" customWidth="1"/>
    <col min="37" max="37" width="12.17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1992</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1992</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14.522795760194045</v>
      </c>
      <c r="F14" s="2">
        <v>8.5253616815352359E-2</v>
      </c>
      <c r="G14" s="2">
        <v>144.48755210798541</v>
      </c>
      <c r="H14" s="2" t="s">
        <v>407</v>
      </c>
      <c r="I14" s="2" t="s">
        <v>403</v>
      </c>
      <c r="J14" s="2" t="s">
        <v>403</v>
      </c>
      <c r="K14" s="2" t="s">
        <v>403</v>
      </c>
      <c r="L14" s="2" t="s">
        <v>403</v>
      </c>
      <c r="M14" s="2">
        <v>0.75629321461095933</v>
      </c>
      <c r="N14" s="2">
        <v>0.84036260287751097</v>
      </c>
      <c r="O14" s="2">
        <v>0.10136989107924232</v>
      </c>
      <c r="P14" s="2">
        <v>0.16214674914825844</v>
      </c>
      <c r="Q14" s="2">
        <v>0.79875127957788483</v>
      </c>
      <c r="R14" s="2">
        <v>0.50872658811559834</v>
      </c>
      <c r="S14" s="2">
        <v>6.2439476207768199E-2</v>
      </c>
      <c r="T14" s="2">
        <v>0.65781205322324576</v>
      </c>
      <c r="U14" s="2">
        <v>2.5039321677101425</v>
      </c>
      <c r="V14" s="2">
        <v>0.55869230781937917</v>
      </c>
      <c r="W14" s="2">
        <v>0.56495206224537398</v>
      </c>
      <c r="X14" s="2">
        <v>2.5228280886989857E-4</v>
      </c>
      <c r="Y14" s="2">
        <v>2.0646024265778837E-3</v>
      </c>
      <c r="Z14" s="2">
        <v>1.6157184475515845E-3</v>
      </c>
      <c r="AA14" s="2">
        <v>1.2856181128552852E-4</v>
      </c>
      <c r="AB14" s="2">
        <v>4.0611654942848954E-3</v>
      </c>
      <c r="AC14" s="2">
        <v>0.37304152590640061</v>
      </c>
      <c r="AD14" s="2">
        <v>7.4602090543897349E-4</v>
      </c>
      <c r="AE14" s="33"/>
      <c r="AF14" s="74">
        <v>849.37239999999997</v>
      </c>
      <c r="AG14" s="74">
        <v>55557.865284537394</v>
      </c>
      <c r="AH14" s="74">
        <v>1898.1082999999999</v>
      </c>
      <c r="AI14" s="74">
        <v>160.76570000000001</v>
      </c>
      <c r="AJ14" s="74" t="s">
        <v>406</v>
      </c>
      <c r="AK14" s="74" t="s">
        <v>405</v>
      </c>
      <c r="AL14" s="22" t="s">
        <v>49</v>
      </c>
    </row>
    <row r="15" spans="1:38" ht="26.25" customHeight="1" thickBot="1" x14ac:dyDescent="0.3">
      <c r="A15" s="41" t="s">
        <v>53</v>
      </c>
      <c r="B15" s="41" t="s">
        <v>54</v>
      </c>
      <c r="C15" s="41" t="s">
        <v>55</v>
      </c>
      <c r="D15" s="42"/>
      <c r="E15" s="2">
        <v>0.21768542320000001</v>
      </c>
      <c r="F15" s="2">
        <v>4.5979982800000005E-3</v>
      </c>
      <c r="G15" s="2">
        <v>1.3771151178632002</v>
      </c>
      <c r="H15" s="2" t="s">
        <v>407</v>
      </c>
      <c r="I15" s="2" t="s">
        <v>403</v>
      </c>
      <c r="J15" s="2" t="s">
        <v>403</v>
      </c>
      <c r="K15" s="2" t="s">
        <v>403</v>
      </c>
      <c r="L15" s="2" t="s">
        <v>403</v>
      </c>
      <c r="M15" s="2">
        <v>5.3231814000000009E-2</v>
      </c>
      <c r="N15" s="2">
        <v>4.5843363267000009E-3</v>
      </c>
      <c r="O15" s="2">
        <v>1.25675057945E-3</v>
      </c>
      <c r="P15" s="2">
        <v>5.7533672200000012E-4</v>
      </c>
      <c r="Q15" s="2">
        <v>3.8111869260000005E-3</v>
      </c>
      <c r="R15" s="2">
        <v>2.4034892143280002E-3</v>
      </c>
      <c r="S15" s="2">
        <v>4.9838921134327989E-3</v>
      </c>
      <c r="T15" s="2">
        <v>0.21675147471487802</v>
      </c>
      <c r="U15" s="2">
        <v>2.9462497853600003E-3</v>
      </c>
      <c r="V15" s="2">
        <v>7.4866215626699997E-2</v>
      </c>
      <c r="W15" s="2">
        <v>2.2100415E-3</v>
      </c>
      <c r="X15" s="2" t="s">
        <v>407</v>
      </c>
      <c r="Y15" s="2">
        <v>3.8208239999999997E-6</v>
      </c>
      <c r="Z15" s="2">
        <v>3.8208239999999997E-6</v>
      </c>
      <c r="AA15" s="2">
        <v>7.0846613999999999E-6</v>
      </c>
      <c r="AB15" s="2">
        <v>1.4726309399999999E-5</v>
      </c>
      <c r="AC15" s="2" t="s">
        <v>407</v>
      </c>
      <c r="AD15" s="2" t="s">
        <v>407</v>
      </c>
      <c r="AE15" s="33"/>
      <c r="AF15" s="74">
        <v>1023.795</v>
      </c>
      <c r="AG15" s="74" t="s">
        <v>406</v>
      </c>
      <c r="AH15" s="74">
        <v>963.59780000000001</v>
      </c>
      <c r="AI15" s="74" t="s">
        <v>406</v>
      </c>
      <c r="AJ15" s="74" t="s">
        <v>406</v>
      </c>
      <c r="AK15" s="74" t="s">
        <v>405</v>
      </c>
      <c r="AL15" s="22" t="s">
        <v>49</v>
      </c>
    </row>
    <row r="16" spans="1:38" ht="26.25" customHeight="1" thickBot="1" x14ac:dyDescent="0.3">
      <c r="A16" s="41" t="s">
        <v>53</v>
      </c>
      <c r="B16" s="41" t="s">
        <v>56</v>
      </c>
      <c r="C16" s="41" t="s">
        <v>57</v>
      </c>
      <c r="D16" s="42"/>
      <c r="E16" s="2">
        <v>5.0732061579921453E-2</v>
      </c>
      <c r="F16" s="2">
        <v>4.0307098604004064E-4</v>
      </c>
      <c r="G16" s="2">
        <v>0.44927705473200003</v>
      </c>
      <c r="H16" s="2" t="s">
        <v>407</v>
      </c>
      <c r="I16" s="2" t="s">
        <v>403</v>
      </c>
      <c r="J16" s="2" t="s">
        <v>403</v>
      </c>
      <c r="K16" s="2" t="s">
        <v>403</v>
      </c>
      <c r="L16" s="2" t="s">
        <v>403</v>
      </c>
      <c r="M16" s="2">
        <v>3.7790145846773953E-3</v>
      </c>
      <c r="N16" s="2">
        <v>2.7884674293575783E-3</v>
      </c>
      <c r="O16" s="2">
        <v>3.3922564237290939E-4</v>
      </c>
      <c r="P16" s="2">
        <v>5.4386321582579854E-4</v>
      </c>
      <c r="Q16" s="2">
        <v>2.654876967837558E-3</v>
      </c>
      <c r="R16" s="2">
        <v>1.686389467540264E-3</v>
      </c>
      <c r="S16" s="2">
        <v>2.0187359568517188E-4</v>
      </c>
      <c r="T16" s="2">
        <v>2.038739508664567E-3</v>
      </c>
      <c r="U16" s="2">
        <v>8.3298797641727356E-3</v>
      </c>
      <c r="V16" s="2">
        <v>1.7148110063231125E-3</v>
      </c>
      <c r="W16" s="2">
        <v>1.8482991645717187E-3</v>
      </c>
      <c r="X16" s="2">
        <v>2.3967080989432343E-7</v>
      </c>
      <c r="Y16" s="2">
        <v>6.8257091739153587E-6</v>
      </c>
      <c r="Z16" s="2">
        <v>5.3508118822579844E-6</v>
      </c>
      <c r="AA16" s="2">
        <v>4.2539146306006087E-7</v>
      </c>
      <c r="AB16" s="2">
        <v>1.2841583329127727E-5</v>
      </c>
      <c r="AC16" s="2">
        <v>1.2352264817630516E-3</v>
      </c>
      <c r="AD16" s="2">
        <v>6.0839513280866722E-7</v>
      </c>
      <c r="AE16" s="33"/>
      <c r="AF16" s="74">
        <v>30.0427</v>
      </c>
      <c r="AG16" s="74">
        <v>184.36216145717188</v>
      </c>
      <c r="AH16" s="74">
        <v>28.984999999999999</v>
      </c>
      <c r="AI16" s="74" t="s">
        <v>406</v>
      </c>
      <c r="AJ16" s="74" t="s">
        <v>406</v>
      </c>
      <c r="AK16" s="74" t="s">
        <v>405</v>
      </c>
      <c r="AL16" s="22" t="s">
        <v>49</v>
      </c>
    </row>
    <row r="17" spans="1:38" ht="26.25" customHeight="1" thickBot="1" x14ac:dyDescent="0.3">
      <c r="A17" s="41" t="s">
        <v>53</v>
      </c>
      <c r="B17" s="41" t="s">
        <v>58</v>
      </c>
      <c r="C17" s="41" t="s">
        <v>59</v>
      </c>
      <c r="D17" s="42"/>
      <c r="E17" s="2">
        <v>0.30511242590840731</v>
      </c>
      <c r="F17" s="2">
        <v>9.0136185833217128E-2</v>
      </c>
      <c r="G17" s="2">
        <v>0.15337519144799999</v>
      </c>
      <c r="H17" s="2" t="s">
        <v>407</v>
      </c>
      <c r="I17" s="2" t="s">
        <v>403</v>
      </c>
      <c r="J17" s="2" t="s">
        <v>403</v>
      </c>
      <c r="K17" s="2" t="s">
        <v>403</v>
      </c>
      <c r="L17" s="2" t="s">
        <v>403</v>
      </c>
      <c r="M17" s="2">
        <v>0.14671239361807595</v>
      </c>
      <c r="N17" s="2">
        <v>5.2002054680564715E-3</v>
      </c>
      <c r="O17" s="2">
        <v>7.2874417179266047E-5</v>
      </c>
      <c r="P17" s="2">
        <v>2.3189876098290013E-3</v>
      </c>
      <c r="Q17" s="2">
        <v>5.2740470715392459E-4</v>
      </c>
      <c r="R17" s="2">
        <v>5.7678565184449528E-4</v>
      </c>
      <c r="S17" s="2">
        <v>6.9288121723841986E-4</v>
      </c>
      <c r="T17" s="2">
        <v>5.4891697825025477E-4</v>
      </c>
      <c r="U17" s="2">
        <v>2.9005034781926609E-4</v>
      </c>
      <c r="V17" s="2">
        <v>1.1715422069696228E-2</v>
      </c>
      <c r="W17" s="2">
        <v>7.8733934920616703E-3</v>
      </c>
      <c r="X17" s="2">
        <v>1.8360318378758914E-3</v>
      </c>
      <c r="Y17" s="2">
        <v>2.9404912060415388E-3</v>
      </c>
      <c r="Z17" s="2">
        <v>9.8828252548700292E-4</v>
      </c>
      <c r="AA17" s="2">
        <v>7.7922094858690104E-4</v>
      </c>
      <c r="AB17" s="2">
        <v>6.5440265179913353E-3</v>
      </c>
      <c r="AC17" s="2">
        <v>2.3854602168858301E-5</v>
      </c>
      <c r="AD17" s="2">
        <v>6.5407780140417935E-3</v>
      </c>
      <c r="AE17" s="33"/>
      <c r="AF17" s="74">
        <v>54.245600000000003</v>
      </c>
      <c r="AG17" s="74">
        <v>38.475164788481131</v>
      </c>
      <c r="AH17" s="74">
        <v>3712.2624000000005</v>
      </c>
      <c r="AI17" s="74" t="s">
        <v>406</v>
      </c>
      <c r="AJ17" s="74" t="s">
        <v>406</v>
      </c>
      <c r="AK17" s="74" t="s">
        <v>405</v>
      </c>
      <c r="AL17" s="22" t="s">
        <v>49</v>
      </c>
    </row>
    <row r="18" spans="1:38" ht="26.25" customHeight="1" thickBot="1" x14ac:dyDescent="0.3">
      <c r="A18" s="41" t="s">
        <v>53</v>
      </c>
      <c r="B18" s="41" t="s">
        <v>60</v>
      </c>
      <c r="C18" s="41" t="s">
        <v>61</v>
      </c>
      <c r="D18" s="42"/>
      <c r="E18" s="2">
        <v>0.91438624584026551</v>
      </c>
      <c r="F18" s="2">
        <v>0.12641508343581259</v>
      </c>
      <c r="G18" s="2">
        <v>2.7007484331270004</v>
      </c>
      <c r="H18" s="2" t="s">
        <v>407</v>
      </c>
      <c r="I18" s="2" t="s">
        <v>403</v>
      </c>
      <c r="J18" s="2" t="s">
        <v>403</v>
      </c>
      <c r="K18" s="2" t="s">
        <v>403</v>
      </c>
      <c r="L18" s="2" t="s">
        <v>403</v>
      </c>
      <c r="M18" s="2">
        <v>0.61432487698605298</v>
      </c>
      <c r="N18" s="2">
        <v>6.7202238005664008E-2</v>
      </c>
      <c r="O18" s="2">
        <v>9.1075396369160616E-4</v>
      </c>
      <c r="P18" s="2">
        <v>5.2698750695959386E-3</v>
      </c>
      <c r="Q18" s="2">
        <v>2.2559705542257915E-3</v>
      </c>
      <c r="R18" s="2">
        <v>7.0461924708120462E-3</v>
      </c>
      <c r="S18" s="2">
        <v>9.0521692967978368E-3</v>
      </c>
      <c r="T18" s="2">
        <v>6.5455431745338223E-3</v>
      </c>
      <c r="U18" s="2">
        <v>1.1689269112016062E-3</v>
      </c>
      <c r="V18" s="2">
        <v>0.13949432692428956</v>
      </c>
      <c r="W18" s="2">
        <v>0.10343819869695892</v>
      </c>
      <c r="X18" s="2">
        <v>2.5252870949318381E-2</v>
      </c>
      <c r="Y18" s="2">
        <v>4.9042976731974781E-2</v>
      </c>
      <c r="Z18" s="2">
        <v>1.4079978026787813E-2</v>
      </c>
      <c r="AA18" s="2">
        <v>1.1216290278294285E-2</v>
      </c>
      <c r="AB18" s="2">
        <v>9.9592115986375268E-2</v>
      </c>
      <c r="AC18" s="2">
        <v>3.103438077049977E-4</v>
      </c>
      <c r="AD18" s="2">
        <v>8.509426985459613E-2</v>
      </c>
      <c r="AE18" s="33"/>
      <c r="AF18" s="74">
        <v>1443.8610000000001</v>
      </c>
      <c r="AG18" s="74">
        <v>500.55452855644779</v>
      </c>
      <c r="AH18" s="74">
        <v>2006.4781</v>
      </c>
      <c r="AI18" s="74" t="s">
        <v>406</v>
      </c>
      <c r="AJ18" s="74" t="s">
        <v>406</v>
      </c>
      <c r="AK18" s="74" t="s">
        <v>405</v>
      </c>
      <c r="AL18" s="22" t="s">
        <v>49</v>
      </c>
    </row>
    <row r="19" spans="1:38" ht="26.25" customHeight="1" thickBot="1" x14ac:dyDescent="0.3">
      <c r="A19" s="41" t="s">
        <v>53</v>
      </c>
      <c r="B19" s="41" t="s">
        <v>62</v>
      </c>
      <c r="C19" s="41" t="s">
        <v>63</v>
      </c>
      <c r="D19" s="42"/>
      <c r="E19" s="2">
        <v>0.34681597239131912</v>
      </c>
      <c r="F19" s="2">
        <v>7.5863061562018122E-2</v>
      </c>
      <c r="G19" s="2">
        <v>0.49922291447500006</v>
      </c>
      <c r="H19" s="2" t="s">
        <v>407</v>
      </c>
      <c r="I19" s="2" t="s">
        <v>403</v>
      </c>
      <c r="J19" s="2" t="s">
        <v>403</v>
      </c>
      <c r="K19" s="2" t="s">
        <v>403</v>
      </c>
      <c r="L19" s="2" t="s">
        <v>403</v>
      </c>
      <c r="M19" s="2">
        <v>0.25457655866079809</v>
      </c>
      <c r="N19" s="2">
        <v>2.4441637717608426E-2</v>
      </c>
      <c r="O19" s="2">
        <v>3.3144340398279975E-4</v>
      </c>
      <c r="P19" s="2">
        <v>2.7066828039272882E-3</v>
      </c>
      <c r="Q19" s="2">
        <v>9.6530233440622181E-4</v>
      </c>
      <c r="R19" s="2">
        <v>2.5442765519959982E-3</v>
      </c>
      <c r="S19" s="2">
        <v>3.2543725514022196E-3</v>
      </c>
      <c r="T19" s="2">
        <v>2.3985482859702205E-3</v>
      </c>
      <c r="U19" s="2">
        <v>4.9159796993279974E-4</v>
      </c>
      <c r="V19" s="2">
        <v>4.6340207495311092E-2</v>
      </c>
      <c r="W19" s="2">
        <v>3.7353538576865755E-2</v>
      </c>
      <c r="X19" s="2">
        <v>8.824306432745772E-3</v>
      </c>
      <c r="Y19" s="2">
        <v>1.4996289449356614E-2</v>
      </c>
      <c r="Z19" s="2">
        <v>4.7987928437818643E-3</v>
      </c>
      <c r="AA19" s="2">
        <v>3.795185233753775E-3</v>
      </c>
      <c r="AB19" s="2">
        <v>3.2414573959638031E-2</v>
      </c>
      <c r="AC19" s="2">
        <v>1.1286636788796435E-4</v>
      </c>
      <c r="AD19" s="2">
        <v>3.0947229904764426E-2</v>
      </c>
      <c r="AE19" s="33"/>
      <c r="AF19" s="74">
        <v>298.18029999999999</v>
      </c>
      <c r="AG19" s="74">
        <v>182.0425288515554</v>
      </c>
      <c r="AH19" s="74">
        <v>2272.5945000000002</v>
      </c>
      <c r="AI19" s="74" t="s">
        <v>406</v>
      </c>
      <c r="AJ19" s="74" t="s">
        <v>406</v>
      </c>
      <c r="AK19" s="74" t="s">
        <v>405</v>
      </c>
      <c r="AL19" s="22" t="s">
        <v>49</v>
      </c>
    </row>
    <row r="20" spans="1:38" ht="26.25" customHeight="1" thickBot="1" x14ac:dyDescent="0.3">
      <c r="A20" s="41" t="s">
        <v>53</v>
      </c>
      <c r="B20" s="41" t="s">
        <v>64</v>
      </c>
      <c r="C20" s="41" t="s">
        <v>65</v>
      </c>
      <c r="D20" s="42"/>
      <c r="E20" s="2">
        <v>1.8544753328312151</v>
      </c>
      <c r="F20" s="2">
        <v>0.6202555446721465</v>
      </c>
      <c r="G20" s="2">
        <v>8.2793719297921999</v>
      </c>
      <c r="H20" s="2">
        <v>1.20836381184E-3</v>
      </c>
      <c r="I20" s="2" t="s">
        <v>403</v>
      </c>
      <c r="J20" s="2" t="s">
        <v>403</v>
      </c>
      <c r="K20" s="2" t="s">
        <v>403</v>
      </c>
      <c r="L20" s="2" t="s">
        <v>403</v>
      </c>
      <c r="M20" s="2">
        <v>2.5754474137506707</v>
      </c>
      <c r="N20" s="2">
        <v>0.27685762395607239</v>
      </c>
      <c r="O20" s="2">
        <v>1.6458387705133512E-2</v>
      </c>
      <c r="P20" s="2">
        <v>1.7834547569799627E-2</v>
      </c>
      <c r="Q20" s="2">
        <v>8.1294641439713551E-3</v>
      </c>
      <c r="R20" s="2">
        <v>4.8785335948976327E-2</v>
      </c>
      <c r="S20" s="2">
        <v>3.9112587504299676E-2</v>
      </c>
      <c r="T20" s="2">
        <v>2.6286976511380906E-2</v>
      </c>
      <c r="U20" s="2">
        <v>4.3427535189435101E-3</v>
      </c>
      <c r="V20" s="2">
        <v>0.95461023527956779</v>
      </c>
      <c r="W20" s="2">
        <v>0.48166205255574024</v>
      </c>
      <c r="X20" s="2">
        <v>9.893832839518317E-2</v>
      </c>
      <c r="Y20" s="2">
        <v>0.15866435204554039</v>
      </c>
      <c r="Z20" s="2">
        <v>5.2883023292822878E-2</v>
      </c>
      <c r="AA20" s="2">
        <v>4.1757247537830514E-2</v>
      </c>
      <c r="AB20" s="2">
        <v>0.35224295127137695</v>
      </c>
      <c r="AC20" s="2">
        <v>6.18900722709832E-3</v>
      </c>
      <c r="AD20" s="2">
        <v>0.31652309865303457</v>
      </c>
      <c r="AE20" s="33"/>
      <c r="AF20" s="74">
        <v>2195.1428999999998</v>
      </c>
      <c r="AG20" s="74">
        <v>1861.5451791908388</v>
      </c>
      <c r="AH20" s="74">
        <v>4260.1471000000001</v>
      </c>
      <c r="AI20" s="74">
        <v>1006.9698432</v>
      </c>
      <c r="AJ20" s="74" t="s">
        <v>406</v>
      </c>
      <c r="AK20" s="74" t="s">
        <v>405</v>
      </c>
      <c r="AL20" s="22" t="s">
        <v>49</v>
      </c>
    </row>
    <row r="21" spans="1:38" ht="26.25" customHeight="1" thickBot="1" x14ac:dyDescent="0.3">
      <c r="A21" s="41" t="s">
        <v>53</v>
      </c>
      <c r="B21" s="41" t="s">
        <v>66</v>
      </c>
      <c r="C21" s="41" t="s">
        <v>67</v>
      </c>
      <c r="D21" s="42"/>
      <c r="E21" s="2">
        <v>1.0053447600813701</v>
      </c>
      <c r="F21" s="2">
        <v>7.035115844951248E-2</v>
      </c>
      <c r="G21" s="2">
        <v>2.3584367766400001</v>
      </c>
      <c r="H21" s="2" t="s">
        <v>407</v>
      </c>
      <c r="I21" s="2" t="s">
        <v>403</v>
      </c>
      <c r="J21" s="2" t="s">
        <v>403</v>
      </c>
      <c r="K21" s="2" t="s">
        <v>403</v>
      </c>
      <c r="L21" s="2" t="s">
        <v>403</v>
      </c>
      <c r="M21" s="2">
        <v>0.20507796225581215</v>
      </c>
      <c r="N21" s="2">
        <v>8.9393260791652274E-3</v>
      </c>
      <c r="O21" s="2">
        <v>1.2965868171714486E-4</v>
      </c>
      <c r="P21" s="2">
        <v>1.1840425831030248E-3</v>
      </c>
      <c r="Q21" s="2">
        <v>3.9972975148254414E-4</v>
      </c>
      <c r="R21" s="2">
        <v>1.2594088473785864E-3</v>
      </c>
      <c r="S21" s="2">
        <v>1.5493720430611304E-3</v>
      </c>
      <c r="T21" s="2">
        <v>8.7758157726826834E-4</v>
      </c>
      <c r="U21" s="2">
        <v>3.6609621451714488E-4</v>
      </c>
      <c r="V21" s="2">
        <v>6.6438026984127208E-2</v>
      </c>
      <c r="W21" s="2">
        <v>1.5853405399989116E-2</v>
      </c>
      <c r="X21" s="2">
        <v>6.4370100172389394E-3</v>
      </c>
      <c r="Y21" s="2">
        <v>3.1130761084755463E-2</v>
      </c>
      <c r="Z21" s="2">
        <v>4.6442549753090735E-3</v>
      </c>
      <c r="AA21" s="2">
        <v>3.9397617144817662E-3</v>
      </c>
      <c r="AB21" s="2">
        <v>4.6151787791785241E-2</v>
      </c>
      <c r="AC21" s="2">
        <v>4.064592194479434E-5</v>
      </c>
      <c r="AD21" s="2">
        <v>1.1144849565508125E-2</v>
      </c>
      <c r="AE21" s="33"/>
      <c r="AF21" s="74">
        <v>1842.1098999999997</v>
      </c>
      <c r="AG21" s="74">
        <v>65.557938620636023</v>
      </c>
      <c r="AH21" s="74">
        <v>805.44200000000001</v>
      </c>
      <c r="AI21" s="74" t="s">
        <v>406</v>
      </c>
      <c r="AJ21" s="74" t="s">
        <v>406</v>
      </c>
      <c r="AK21" s="74" t="s">
        <v>405</v>
      </c>
      <c r="AL21" s="22" t="s">
        <v>49</v>
      </c>
    </row>
    <row r="22" spans="1:38" ht="26.25" customHeight="1" thickBot="1" x14ac:dyDescent="0.3">
      <c r="A22" s="41" t="s">
        <v>53</v>
      </c>
      <c r="B22" s="44" t="s">
        <v>68</v>
      </c>
      <c r="C22" s="41" t="s">
        <v>69</v>
      </c>
      <c r="D22" s="42"/>
      <c r="E22" s="2">
        <v>1.3447215877511352</v>
      </c>
      <c r="F22" s="2">
        <v>0.12417383560019583</v>
      </c>
      <c r="G22" s="2">
        <v>1.075239531407467</v>
      </c>
      <c r="H22" s="2" t="s">
        <v>407</v>
      </c>
      <c r="I22" s="2" t="s">
        <v>403</v>
      </c>
      <c r="J22" s="2" t="s">
        <v>403</v>
      </c>
      <c r="K22" s="2" t="s">
        <v>403</v>
      </c>
      <c r="L22" s="2" t="s">
        <v>403</v>
      </c>
      <c r="M22" s="2">
        <v>1.9049241796286107</v>
      </c>
      <c r="N22" s="2">
        <v>0.18439133587473547</v>
      </c>
      <c r="O22" s="2">
        <v>7.3516618992631993E-3</v>
      </c>
      <c r="P22" s="2">
        <v>4.3033104013379758E-2</v>
      </c>
      <c r="Q22" s="2">
        <v>2.2812387204875766E-2</v>
      </c>
      <c r="R22" s="2">
        <v>4.1358474390503462E-2</v>
      </c>
      <c r="S22" s="2">
        <v>6.2001157309185484E-2</v>
      </c>
      <c r="T22" s="2">
        <v>4.6689728455850926E-2</v>
      </c>
      <c r="U22" s="2">
        <v>2.0069396665039371E-2</v>
      </c>
      <c r="V22" s="2">
        <v>0.49033363153978277</v>
      </c>
      <c r="W22" s="2">
        <v>0.17461501459043421</v>
      </c>
      <c r="X22" s="2">
        <v>3.9167278558543156E-2</v>
      </c>
      <c r="Y22" s="2">
        <v>5.5999017813208631E-2</v>
      </c>
      <c r="Z22" s="2">
        <v>2.0724804214778719E-2</v>
      </c>
      <c r="AA22" s="2">
        <v>1.6236220530946432E-2</v>
      </c>
      <c r="AB22" s="2">
        <v>0.13212732111747694</v>
      </c>
      <c r="AC22" s="2">
        <v>3.8755181714962609E-3</v>
      </c>
      <c r="AD22" s="2">
        <v>0.21832488128123284</v>
      </c>
      <c r="AE22" s="33"/>
      <c r="AF22" s="74">
        <v>550.82986673758921</v>
      </c>
      <c r="AG22" s="74">
        <v>842.61576047784024</v>
      </c>
      <c r="AH22" s="74">
        <v>988.5946696227777</v>
      </c>
      <c r="AI22" s="74" t="s">
        <v>406</v>
      </c>
      <c r="AJ22" s="74" t="s">
        <v>406</v>
      </c>
      <c r="AK22" s="74" t="s">
        <v>405</v>
      </c>
      <c r="AL22" s="22" t="s">
        <v>49</v>
      </c>
    </row>
    <row r="23" spans="1:38" ht="26.25" customHeight="1" thickBot="1" x14ac:dyDescent="0.3">
      <c r="A23" s="41" t="s">
        <v>70</v>
      </c>
      <c r="B23" s="44" t="s">
        <v>368</v>
      </c>
      <c r="C23" s="41" t="s">
        <v>364</v>
      </c>
      <c r="D23" s="69"/>
      <c r="E23" s="2">
        <v>0.86140559999999988</v>
      </c>
      <c r="F23" s="2">
        <v>8.915279999999999E-2</v>
      </c>
      <c r="G23" s="2">
        <v>0.26400000000000001</v>
      </c>
      <c r="H23" s="2">
        <v>2.1120000000000001E-4</v>
      </c>
      <c r="I23" s="2" t="s">
        <v>403</v>
      </c>
      <c r="J23" s="2" t="s">
        <v>403</v>
      </c>
      <c r="K23" s="2" t="s">
        <v>403</v>
      </c>
      <c r="L23" s="2" t="s">
        <v>403</v>
      </c>
      <c r="M23" s="2">
        <v>0.28443359999999995</v>
      </c>
      <c r="N23" s="2" t="s">
        <v>407</v>
      </c>
      <c r="O23" s="2">
        <v>2.6399999999999997E-4</v>
      </c>
      <c r="P23" s="2" t="s">
        <v>407</v>
      </c>
      <c r="Q23" s="2" t="s">
        <v>407</v>
      </c>
      <c r="R23" s="2">
        <v>1.32E-3</v>
      </c>
      <c r="S23" s="2">
        <v>4.4879999999999996E-2</v>
      </c>
      <c r="T23" s="2">
        <v>1.8480000000000003E-3</v>
      </c>
      <c r="U23" s="2">
        <v>2.6399999999999997E-4</v>
      </c>
      <c r="V23" s="2">
        <v>2.64E-2</v>
      </c>
      <c r="W23" s="2" t="s">
        <v>407</v>
      </c>
      <c r="X23" s="2">
        <v>7.9199999999999995E-4</v>
      </c>
      <c r="Y23" s="2">
        <v>1.32E-3</v>
      </c>
      <c r="Z23" s="2">
        <v>9.0815999999999998E-4</v>
      </c>
      <c r="AA23" s="2">
        <v>2.0856000000000002E-4</v>
      </c>
      <c r="AB23" s="2">
        <v>3.22872E-3</v>
      </c>
      <c r="AC23" s="2" t="s">
        <v>407</v>
      </c>
      <c r="AD23" s="2" t="s">
        <v>407</v>
      </c>
      <c r="AE23" s="33"/>
      <c r="AF23" s="74">
        <v>1127.28</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3.2635348915559255</v>
      </c>
      <c r="F24" s="2">
        <v>1.2505366350772611</v>
      </c>
      <c r="G24" s="2">
        <v>6.151877980588</v>
      </c>
      <c r="H24" s="2">
        <v>3.6656040000000003E-3</v>
      </c>
      <c r="I24" s="2" t="s">
        <v>403</v>
      </c>
      <c r="J24" s="2" t="s">
        <v>403</v>
      </c>
      <c r="K24" s="2" t="s">
        <v>403</v>
      </c>
      <c r="L24" s="2" t="s">
        <v>403</v>
      </c>
      <c r="M24" s="2">
        <v>2.6560091455073209</v>
      </c>
      <c r="N24" s="2">
        <v>0.13815395245396067</v>
      </c>
      <c r="O24" s="2">
        <v>4.0486936560315295E-2</v>
      </c>
      <c r="P24" s="2">
        <v>9.8396735269815627E-3</v>
      </c>
      <c r="Q24" s="2">
        <v>3.1665886223450953E-3</v>
      </c>
      <c r="R24" s="2">
        <v>7.6830461843864689E-2</v>
      </c>
      <c r="S24" s="2">
        <v>2.655674606564979E-2</v>
      </c>
      <c r="T24" s="2">
        <v>1.1607692225721559E-2</v>
      </c>
      <c r="U24" s="2">
        <v>3.2319462999552927E-3</v>
      </c>
      <c r="V24" s="2">
        <v>1.7834729979892547</v>
      </c>
      <c r="W24" s="2">
        <v>0.3954666163885136</v>
      </c>
      <c r="X24" s="2">
        <v>5.7895176597425456E-2</v>
      </c>
      <c r="Y24" s="2">
        <v>0.14101159808638153</v>
      </c>
      <c r="Z24" s="2">
        <v>3.2732198504944687E-2</v>
      </c>
      <c r="AA24" s="2">
        <v>2.6629544216096063E-2</v>
      </c>
      <c r="AB24" s="2">
        <v>0.25826851740484774</v>
      </c>
      <c r="AC24" s="2">
        <v>1.5528881274593492E-2</v>
      </c>
      <c r="AD24" s="2">
        <v>7.0248307104666535E-2</v>
      </c>
      <c r="AE24" s="33"/>
      <c r="AF24" s="74">
        <v>4797.3797999999997</v>
      </c>
      <c r="AG24" s="74">
        <v>412.14721708627371</v>
      </c>
      <c r="AH24" s="74">
        <v>7745.6103999999996</v>
      </c>
      <c r="AI24" s="74">
        <v>3054.67</v>
      </c>
      <c r="AJ24" s="74" t="s">
        <v>406</v>
      </c>
      <c r="AK24" s="74" t="s">
        <v>405</v>
      </c>
      <c r="AL24" s="22" t="s">
        <v>49</v>
      </c>
    </row>
    <row r="25" spans="1:38" ht="26.25" customHeight="1" thickBot="1" x14ac:dyDescent="0.3">
      <c r="A25" s="41" t="s">
        <v>73</v>
      </c>
      <c r="B25" s="44" t="s">
        <v>74</v>
      </c>
      <c r="C25" s="44" t="s">
        <v>75</v>
      </c>
      <c r="D25" s="42"/>
      <c r="E25" s="2">
        <v>3.4243700000000002E-2</v>
      </c>
      <c r="F25" s="2">
        <v>7.4432299999999995E-3</v>
      </c>
      <c r="G25" s="2">
        <v>2.2595999999999996E-3</v>
      </c>
      <c r="H25" s="2" t="s">
        <v>407</v>
      </c>
      <c r="I25" s="2" t="s">
        <v>403</v>
      </c>
      <c r="J25" s="2" t="s">
        <v>403</v>
      </c>
      <c r="K25" s="2" t="s">
        <v>403</v>
      </c>
      <c r="L25" s="2" t="s">
        <v>403</v>
      </c>
      <c r="M25" s="2">
        <v>3.1930299999999995E-2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74" t="s">
        <v>405</v>
      </c>
      <c r="AD25" s="74" t="s">
        <v>405</v>
      </c>
      <c r="AE25" s="33"/>
      <c r="AF25" s="74">
        <v>117.12259999999998</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1.2172799999999998E-3</v>
      </c>
      <c r="F26" s="15">
        <v>5.7820799999999993E-3</v>
      </c>
      <c r="G26" s="15">
        <v>3.0431999999999996E-4</v>
      </c>
      <c r="H26" s="15" t="s">
        <v>407</v>
      </c>
      <c r="I26" s="2" t="s">
        <v>403</v>
      </c>
      <c r="J26" s="2" t="s">
        <v>403</v>
      </c>
      <c r="K26" s="2" t="s">
        <v>403</v>
      </c>
      <c r="L26" s="2" t="s">
        <v>403</v>
      </c>
      <c r="M26" s="15">
        <v>0.36518400000000001</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13.237919999999999</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21.389339012430639</v>
      </c>
      <c r="F27" s="15">
        <v>16.975831106569036</v>
      </c>
      <c r="G27" s="15">
        <v>1.8094603715999671</v>
      </c>
      <c r="H27" s="15">
        <v>1.8306600063928244E-2</v>
      </c>
      <c r="I27" s="2" t="s">
        <v>403</v>
      </c>
      <c r="J27" s="2" t="s">
        <v>403</v>
      </c>
      <c r="K27" s="2" t="s">
        <v>403</v>
      </c>
      <c r="L27" s="2" t="s">
        <v>403</v>
      </c>
      <c r="M27" s="15">
        <v>156.69343957990043</v>
      </c>
      <c r="N27" s="15">
        <v>24.388305074552985</v>
      </c>
      <c r="O27" s="15">
        <v>6.4458077489670607E-3</v>
      </c>
      <c r="P27" s="15">
        <v>5.120414727614128E-3</v>
      </c>
      <c r="Q27" s="15">
        <v>1.7377964475281498E-4</v>
      </c>
      <c r="R27" s="15">
        <v>3.9407677753466562E-3</v>
      </c>
      <c r="S27" s="15">
        <v>2.7534102230913883E-2</v>
      </c>
      <c r="T27" s="15">
        <v>1.4393219740202775E-3</v>
      </c>
      <c r="U27" s="15">
        <v>1.3492615987248672E-4</v>
      </c>
      <c r="V27" s="15">
        <v>2.113149451405676E-2</v>
      </c>
      <c r="W27" s="15">
        <v>0.2806206</v>
      </c>
      <c r="X27" s="15">
        <v>5.2049827049999997E-3</v>
      </c>
      <c r="Y27" s="15">
        <v>8.8717120421000009E-3</v>
      </c>
      <c r="Z27" s="15">
        <v>3.4924768036999998E-3</v>
      </c>
      <c r="AA27" s="15">
        <v>1.0025629400600001E-2</v>
      </c>
      <c r="AB27" s="15">
        <v>2.7594800951400003E-2</v>
      </c>
      <c r="AC27" s="15">
        <v>2.8062049999999999E-4</v>
      </c>
      <c r="AD27" s="15">
        <v>5.7661400000000003E-5</v>
      </c>
      <c r="AE27" s="33"/>
      <c r="AF27" s="74">
        <v>25920.29056442</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0.2854347970417066</v>
      </c>
      <c r="F28" s="15">
        <v>5.8072388591956944E-2</v>
      </c>
      <c r="G28" s="15">
        <v>0.20726432845294815</v>
      </c>
      <c r="H28" s="15">
        <v>2.8711019831817528E-4</v>
      </c>
      <c r="I28" s="2" t="s">
        <v>403</v>
      </c>
      <c r="J28" s="2" t="s">
        <v>403</v>
      </c>
      <c r="K28" s="2" t="s">
        <v>403</v>
      </c>
      <c r="L28" s="2" t="s">
        <v>403</v>
      </c>
      <c r="M28" s="15">
        <v>0.90667225122414519</v>
      </c>
      <c r="N28" s="15">
        <v>0.26028458332847226</v>
      </c>
      <c r="O28" s="15">
        <v>1.5036004711994815E-4</v>
      </c>
      <c r="P28" s="15">
        <v>1.0445521067191663E-4</v>
      </c>
      <c r="Q28" s="15">
        <v>2.7944302656731564E-6</v>
      </c>
      <c r="R28" s="15">
        <v>1.2112765682552318E-4</v>
      </c>
      <c r="S28" s="15">
        <v>4.6025794739062824E-4</v>
      </c>
      <c r="T28" s="15">
        <v>1.5895014530637022E-5</v>
      </c>
      <c r="U28" s="15">
        <v>2.188185912773703E-6</v>
      </c>
      <c r="V28" s="15">
        <v>3.7568613371228297E-4</v>
      </c>
      <c r="W28" s="15">
        <v>2.7643999999999998E-3</v>
      </c>
      <c r="X28" s="15">
        <v>2.5392083089999999E-4</v>
      </c>
      <c r="Y28" s="15">
        <v>3.1257629990000003E-4</v>
      </c>
      <c r="Z28" s="15">
        <v>2.1327976260000002E-4</v>
      </c>
      <c r="AA28" s="15">
        <v>2.8415568130000005E-4</v>
      </c>
      <c r="AB28" s="15">
        <v>1.0639325746999999E-3</v>
      </c>
      <c r="AC28" s="15">
        <v>2.7642999999999999E-6</v>
      </c>
      <c r="AD28" s="15">
        <v>9.8960000000000002E-7</v>
      </c>
      <c r="AE28" s="33"/>
      <c r="AF28" s="74">
        <v>677.91402347789995</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8.0817254050880596</v>
      </c>
      <c r="F29" s="15">
        <v>0.56305410435354841</v>
      </c>
      <c r="G29" s="15">
        <v>3.8123304970216445</v>
      </c>
      <c r="H29" s="15">
        <v>2.5286792604332755E-3</v>
      </c>
      <c r="I29" s="2" t="s">
        <v>403</v>
      </c>
      <c r="J29" s="2" t="s">
        <v>403</v>
      </c>
      <c r="K29" s="2" t="s">
        <v>403</v>
      </c>
      <c r="L29" s="2" t="s">
        <v>403</v>
      </c>
      <c r="M29" s="15">
        <v>1.8590424295318904</v>
      </c>
      <c r="N29" s="15">
        <v>1.8143595236666345E-2</v>
      </c>
      <c r="O29" s="15">
        <v>1.6625601176935326E-3</v>
      </c>
      <c r="P29" s="15">
        <v>1.0137201689882881E-3</v>
      </c>
      <c r="Q29" s="15">
        <v>1.918420454269575E-5</v>
      </c>
      <c r="R29" s="15">
        <v>1.6225435947302405E-3</v>
      </c>
      <c r="S29" s="15">
        <v>4.0578388290673333E-3</v>
      </c>
      <c r="T29" s="15">
        <v>3.9086817698835588E-5</v>
      </c>
      <c r="U29" s="15">
        <v>1.9141945212493157E-5</v>
      </c>
      <c r="V29" s="15">
        <v>3.4442823583426896E-3</v>
      </c>
      <c r="W29" s="15">
        <v>5.4988099999999998E-2</v>
      </c>
      <c r="X29" s="15">
        <v>7.8554307130000007E-4</v>
      </c>
      <c r="Y29" s="15">
        <v>4.7568997080999998E-3</v>
      </c>
      <c r="Z29" s="15">
        <v>5.3155081146000005E-3</v>
      </c>
      <c r="AA29" s="15">
        <v>1.2219558883E-3</v>
      </c>
      <c r="AB29" s="15">
        <v>1.20799067823E-2</v>
      </c>
      <c r="AC29" s="15">
        <v>1.1119499999999999E-5</v>
      </c>
      <c r="AD29" s="15">
        <v>9.5659999999999996E-6</v>
      </c>
      <c r="AE29" s="33"/>
      <c r="AF29" s="74">
        <v>8155.7349090588004</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6.3162755640037175E-3</v>
      </c>
      <c r="F30" s="15">
        <v>0.37563778046488555</v>
      </c>
      <c r="G30" s="15">
        <v>3.0902968892920603E-3</v>
      </c>
      <c r="H30" s="15">
        <v>7.0324239827381302E-5</v>
      </c>
      <c r="I30" s="2" t="s">
        <v>403</v>
      </c>
      <c r="J30" s="2" t="s">
        <v>403</v>
      </c>
      <c r="K30" s="2" t="s">
        <v>403</v>
      </c>
      <c r="L30" s="2" t="s">
        <v>403</v>
      </c>
      <c r="M30" s="15">
        <v>0.879131122919527</v>
      </c>
      <c r="N30" s="15">
        <v>6.6339991870561429E-2</v>
      </c>
      <c r="O30" s="15">
        <v>1.1037682573615032E-4</v>
      </c>
      <c r="P30" s="15">
        <v>1.3442791468420461E-5</v>
      </c>
      <c r="Q30" s="15">
        <v>4.6354453339380898E-7</v>
      </c>
      <c r="R30" s="15">
        <v>4.0421537218642022E-4</v>
      </c>
      <c r="S30" s="15">
        <v>1.6049283505738646E-2</v>
      </c>
      <c r="T30" s="15">
        <v>6.5876202269645888E-4</v>
      </c>
      <c r="U30" s="15">
        <v>9.358733458020955E-5</v>
      </c>
      <c r="V30" s="15">
        <v>9.300746035689705E-3</v>
      </c>
      <c r="W30" s="15">
        <v>6.6640000000000004E-4</v>
      </c>
      <c r="X30" s="15">
        <v>1.0153282000000001E-5</v>
      </c>
      <c r="Y30" s="15">
        <v>1.86143505E-5</v>
      </c>
      <c r="Z30" s="15">
        <v>6.3458013000000004E-6</v>
      </c>
      <c r="AA30" s="15">
        <v>2.17872512E-5</v>
      </c>
      <c r="AB30" s="15">
        <v>5.6900685000000001E-5</v>
      </c>
      <c r="AC30" s="15">
        <v>6.6629999999999998E-7</v>
      </c>
      <c r="AD30" s="15">
        <v>6.6629999999999998E-7</v>
      </c>
      <c r="AE30" s="33"/>
      <c r="AF30" s="74">
        <v>66.595897964200006</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3.7049556774285213</v>
      </c>
      <c r="G31" s="15" t="s">
        <v>405</v>
      </c>
      <c r="H31" s="15" t="s">
        <v>405</v>
      </c>
      <c r="I31" s="2" t="s">
        <v>403</v>
      </c>
      <c r="J31" s="2" t="s">
        <v>403</v>
      </c>
      <c r="K31" s="2" t="s">
        <v>403</v>
      </c>
      <c r="L31" s="2"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169.2646050793</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2" t="s">
        <v>403</v>
      </c>
      <c r="J32" s="2" t="s">
        <v>403</v>
      </c>
      <c r="K32" s="2" t="s">
        <v>403</v>
      </c>
      <c r="L32" s="2" t="s">
        <v>403</v>
      </c>
      <c r="M32" s="15" t="s">
        <v>405</v>
      </c>
      <c r="N32" s="15">
        <v>0.93272567788968797</v>
      </c>
      <c r="O32" s="15">
        <v>4.0515189286280439E-3</v>
      </c>
      <c r="P32" s="15" t="s">
        <v>407</v>
      </c>
      <c r="Q32" s="15">
        <v>1.0646637416166213E-2</v>
      </c>
      <c r="R32" s="15">
        <v>0.34848482537923253</v>
      </c>
      <c r="S32" s="15">
        <v>7.6542602834198901</v>
      </c>
      <c r="T32" s="15">
        <v>5.3309291457565688E-2</v>
      </c>
      <c r="U32" s="15">
        <v>5.9997650874479341E-3</v>
      </c>
      <c r="V32" s="15">
        <v>2.4154705967491799</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10584.409553340525</v>
      </c>
      <c r="AL32" s="22" t="s">
        <v>388</v>
      </c>
    </row>
    <row r="33" spans="1:38" ht="26.25" customHeight="1" thickBot="1" x14ac:dyDescent="0.3">
      <c r="A33" s="41" t="s">
        <v>427</v>
      </c>
      <c r="B33" s="41" t="s">
        <v>440</v>
      </c>
      <c r="C33" s="41" t="s">
        <v>441</v>
      </c>
      <c r="D33" s="42"/>
      <c r="E33" s="15" t="s">
        <v>405</v>
      </c>
      <c r="F33" s="15" t="s">
        <v>405</v>
      </c>
      <c r="G33" s="15" t="s">
        <v>405</v>
      </c>
      <c r="H33" s="15" t="s">
        <v>405</v>
      </c>
      <c r="I33" s="2" t="s">
        <v>403</v>
      </c>
      <c r="J33" s="2" t="s">
        <v>403</v>
      </c>
      <c r="K33" s="2" t="s">
        <v>403</v>
      </c>
      <c r="L33" s="2"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10584.409553340525</v>
      </c>
      <c r="AL33" s="22" t="s">
        <v>388</v>
      </c>
    </row>
    <row r="34" spans="1:38" ht="26.25" customHeight="1" thickBot="1" x14ac:dyDescent="0.3">
      <c r="A34" s="41" t="s">
        <v>70</v>
      </c>
      <c r="B34" s="41" t="s">
        <v>78</v>
      </c>
      <c r="C34" s="41" t="s">
        <v>79</v>
      </c>
      <c r="D34" s="42"/>
      <c r="E34" s="15">
        <v>0.80580400579999989</v>
      </c>
      <c r="F34" s="15">
        <v>7.1438033959999994E-2</v>
      </c>
      <c r="G34" s="15">
        <v>0.15930075199999999</v>
      </c>
      <c r="H34" s="15">
        <v>1.07534E-4</v>
      </c>
      <c r="I34" s="15" t="s">
        <v>403</v>
      </c>
      <c r="J34" s="15" t="s">
        <v>403</v>
      </c>
      <c r="K34" s="15" t="s">
        <v>403</v>
      </c>
      <c r="L34" s="15" t="s">
        <v>403</v>
      </c>
      <c r="M34" s="15">
        <v>0.16440281817999999</v>
      </c>
      <c r="N34" s="15">
        <v>8.4954500000000005E-4</v>
      </c>
      <c r="O34" s="15">
        <v>1.5970652E-4</v>
      </c>
      <c r="P34" s="15">
        <v>9.8060599999999998E-6</v>
      </c>
      <c r="Q34" s="15">
        <v>4.8354020000000006E-5</v>
      </c>
      <c r="R34" s="15">
        <v>7.9887074E-4</v>
      </c>
      <c r="S34" s="15">
        <v>2.6118781399999996E-2</v>
      </c>
      <c r="T34" s="15">
        <v>1.10813958E-3</v>
      </c>
      <c r="U34" s="15">
        <v>3.0578300000000001E-4</v>
      </c>
      <c r="V34" s="15">
        <v>1.5391756319999998E-2</v>
      </c>
      <c r="W34" s="15">
        <v>3.3814000000000005E-5</v>
      </c>
      <c r="X34" s="15">
        <v>4.6086439581999994E-4</v>
      </c>
      <c r="Y34" s="15">
        <v>7.6822511180000001E-4</v>
      </c>
      <c r="Z34" s="15">
        <v>5.2855086060000004E-4</v>
      </c>
      <c r="AA34" s="15">
        <v>1.2136690094E-4</v>
      </c>
      <c r="AB34" s="15">
        <v>1.8790072691600001E-3</v>
      </c>
      <c r="AC34" s="15">
        <v>2.2655380000000002E-5</v>
      </c>
      <c r="AD34" s="15">
        <v>1.115862E-5</v>
      </c>
      <c r="AE34" s="33"/>
      <c r="AF34" s="74">
        <v>655.95740000000001</v>
      </c>
      <c r="AG34" s="74">
        <v>3.3813999999999997</v>
      </c>
      <c r="AH34" s="74" t="s">
        <v>406</v>
      </c>
      <c r="AI34" s="74" t="s">
        <v>406</v>
      </c>
      <c r="AJ34" s="74" t="s">
        <v>406</v>
      </c>
      <c r="AK34" s="74" t="s">
        <v>405</v>
      </c>
      <c r="AL34" s="22" t="s">
        <v>49</v>
      </c>
    </row>
    <row r="35" spans="1:38" ht="26.25" customHeight="1" thickBot="1" x14ac:dyDescent="0.3">
      <c r="A35" s="41" t="s">
        <v>80</v>
      </c>
      <c r="B35" s="41" t="s">
        <v>81</v>
      </c>
      <c r="C35" s="41" t="s">
        <v>82</v>
      </c>
      <c r="D35" s="42"/>
      <c r="E35" s="15" t="s">
        <v>406</v>
      </c>
      <c r="F35" s="15" t="s">
        <v>406</v>
      </c>
      <c r="G35" s="15" t="s">
        <v>406</v>
      </c>
      <c r="H35" s="15" t="s">
        <v>406</v>
      </c>
      <c r="I35" s="15" t="s">
        <v>406</v>
      </c>
      <c r="J35" s="15" t="s">
        <v>406</v>
      </c>
      <c r="K35" s="15" t="s">
        <v>406</v>
      </c>
      <c r="L35" s="15" t="s">
        <v>406</v>
      </c>
      <c r="M35" s="15" t="s">
        <v>406</v>
      </c>
      <c r="N35" s="15" t="s">
        <v>406</v>
      </c>
      <c r="O35" s="15" t="s">
        <v>406</v>
      </c>
      <c r="P35" s="15" t="s">
        <v>406</v>
      </c>
      <c r="Q35" s="15" t="s">
        <v>406</v>
      </c>
      <c r="R35" s="15" t="s">
        <v>406</v>
      </c>
      <c r="S35" s="15" t="s">
        <v>406</v>
      </c>
      <c r="T35" s="15" t="s">
        <v>406</v>
      </c>
      <c r="U35" s="15" t="s">
        <v>406</v>
      </c>
      <c r="V35" s="15" t="s">
        <v>406</v>
      </c>
      <c r="W35" s="15" t="s">
        <v>406</v>
      </c>
      <c r="X35" s="15" t="s">
        <v>406</v>
      </c>
      <c r="Y35" s="15" t="s">
        <v>406</v>
      </c>
      <c r="Z35" s="15" t="s">
        <v>406</v>
      </c>
      <c r="AA35" s="15" t="s">
        <v>406</v>
      </c>
      <c r="AB35" s="15" t="s">
        <v>406</v>
      </c>
      <c r="AC35" s="15" t="s">
        <v>406</v>
      </c>
      <c r="AD35" s="15"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15">
        <v>1.9634167644554503E-4</v>
      </c>
      <c r="F36" s="15">
        <v>4.7589741520734597E-6</v>
      </c>
      <c r="G36" s="15">
        <v>2.7194138011848343E-5</v>
      </c>
      <c r="H36" s="15" t="s">
        <v>407</v>
      </c>
      <c r="I36" s="15" t="s">
        <v>403</v>
      </c>
      <c r="J36" s="15" t="s">
        <v>403</v>
      </c>
      <c r="K36" s="15" t="s">
        <v>403</v>
      </c>
      <c r="L36" s="15" t="s">
        <v>403</v>
      </c>
      <c r="M36" s="15">
        <v>1.0442548996549763E-5</v>
      </c>
      <c r="N36" s="15">
        <v>3.5352379415402845E-7</v>
      </c>
      <c r="O36" s="15">
        <v>2.7194138011848343E-8</v>
      </c>
      <c r="P36" s="15">
        <v>8.1582414035545025E-8</v>
      </c>
      <c r="Q36" s="15">
        <v>1.0877655204739337E-7</v>
      </c>
      <c r="R36" s="15">
        <v>1.3597069005924173E-7</v>
      </c>
      <c r="S36" s="15">
        <v>2.393084145042654E-6</v>
      </c>
      <c r="T36" s="15">
        <v>2.7194138011848342E-6</v>
      </c>
      <c r="U36" s="15">
        <v>2.7194138011848343E-8</v>
      </c>
      <c r="V36" s="15">
        <v>3.2632965614218007E-6</v>
      </c>
      <c r="W36" s="15">
        <v>3.5352379415402839E-7</v>
      </c>
      <c r="X36" s="15">
        <v>5.4388276023696685E-9</v>
      </c>
      <c r="Y36" s="15">
        <v>2.7194138011848343E-8</v>
      </c>
      <c r="Z36" s="15">
        <v>2.7194138011848343E-8</v>
      </c>
      <c r="AA36" s="15">
        <v>2.7194138011848343E-9</v>
      </c>
      <c r="AB36" s="15">
        <v>6.2546517427251193E-8</v>
      </c>
      <c r="AC36" s="15">
        <v>2.1755310409478674E-7</v>
      </c>
      <c r="AD36" s="15">
        <v>1.033377244450237E-7</v>
      </c>
      <c r="AE36" s="33"/>
      <c r="AF36" s="74">
        <v>0.11611896931059243</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15" t="s">
        <v>406</v>
      </c>
      <c r="F37" s="15" t="s">
        <v>406</v>
      </c>
      <c r="G37" s="15" t="s">
        <v>406</v>
      </c>
      <c r="H37" s="15" t="s">
        <v>406</v>
      </c>
      <c r="I37" s="15" t="s">
        <v>406</v>
      </c>
      <c r="J37" s="15" t="s">
        <v>406</v>
      </c>
      <c r="K37" s="15" t="s">
        <v>406</v>
      </c>
      <c r="L37" s="15" t="s">
        <v>406</v>
      </c>
      <c r="M37" s="15" t="s">
        <v>406</v>
      </c>
      <c r="N37" s="15" t="s">
        <v>406</v>
      </c>
      <c r="O37" s="15" t="s">
        <v>406</v>
      </c>
      <c r="P37" s="15" t="s">
        <v>406</v>
      </c>
      <c r="Q37" s="15" t="s">
        <v>406</v>
      </c>
      <c r="R37" s="15" t="s">
        <v>406</v>
      </c>
      <c r="S37" s="15" t="s">
        <v>406</v>
      </c>
      <c r="T37" s="15" t="s">
        <v>406</v>
      </c>
      <c r="U37" s="15" t="s">
        <v>406</v>
      </c>
      <c r="V37" s="15" t="s">
        <v>406</v>
      </c>
      <c r="W37" s="15" t="s">
        <v>406</v>
      </c>
      <c r="X37" s="15" t="s">
        <v>406</v>
      </c>
      <c r="Y37" s="15" t="s">
        <v>406</v>
      </c>
      <c r="Z37" s="15" t="s">
        <v>406</v>
      </c>
      <c r="AA37" s="15" t="s">
        <v>406</v>
      </c>
      <c r="AB37" s="15" t="s">
        <v>406</v>
      </c>
      <c r="AC37" s="15" t="s">
        <v>406</v>
      </c>
      <c r="AD37" s="15"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2.2922443034575175</v>
      </c>
      <c r="F39" s="2">
        <v>0.84134505308186014</v>
      </c>
      <c r="G39" s="2">
        <v>7.3331210305566881</v>
      </c>
      <c r="H39" s="2">
        <v>1.7898000000000002E-3</v>
      </c>
      <c r="I39" s="2" t="s">
        <v>403</v>
      </c>
      <c r="J39" s="2" t="s">
        <v>403</v>
      </c>
      <c r="K39" s="2" t="s">
        <v>403</v>
      </c>
      <c r="L39" s="2" t="s">
        <v>403</v>
      </c>
      <c r="M39" s="2">
        <v>3.4199468850072949</v>
      </c>
      <c r="N39" s="2">
        <v>0.36058241561766652</v>
      </c>
      <c r="O39" s="2">
        <v>2.7704283493159683E-2</v>
      </c>
      <c r="P39" s="2">
        <v>1.7357870808104078E-2</v>
      </c>
      <c r="Q39" s="2">
        <v>1.1206848365241384E-2</v>
      </c>
      <c r="R39" s="2">
        <v>0.12492035861244746</v>
      </c>
      <c r="S39" s="2">
        <v>6.2639335462891493E-2</v>
      </c>
      <c r="T39" s="2">
        <v>0.74037575157054192</v>
      </c>
      <c r="U39" s="2">
        <v>5.0818931628583116E-3</v>
      </c>
      <c r="V39" s="2">
        <v>1.4173280414521718</v>
      </c>
      <c r="W39" s="2">
        <v>0.6172145039736221</v>
      </c>
      <c r="X39" s="2">
        <v>0.10848537753449206</v>
      </c>
      <c r="Y39" s="2">
        <v>0.14597397887036473</v>
      </c>
      <c r="Z39" s="2">
        <v>5.6138113412561426E-2</v>
      </c>
      <c r="AA39" s="2">
        <v>4.3995567761892507E-2</v>
      </c>
      <c r="AB39" s="2">
        <v>0.35459303757931077</v>
      </c>
      <c r="AC39" s="2">
        <v>1.1434430545162787E-2</v>
      </c>
      <c r="AD39" s="2">
        <v>0.33852608759351466</v>
      </c>
      <c r="AE39" s="33"/>
      <c r="AF39" s="74">
        <v>5687.2742599999992</v>
      </c>
      <c r="AG39" s="74">
        <v>1990.6938838109461</v>
      </c>
      <c r="AH39" s="74">
        <v>603.73699997599999</v>
      </c>
      <c r="AI39" s="74">
        <v>1789.8</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2.0305766857629588</v>
      </c>
      <c r="F41" s="2">
        <v>7.9537632764456641</v>
      </c>
      <c r="G41" s="2">
        <v>10.173908424829305</v>
      </c>
      <c r="H41" s="2">
        <v>0.13033224573618352</v>
      </c>
      <c r="I41" s="2" t="s">
        <v>403</v>
      </c>
      <c r="J41" s="2" t="s">
        <v>403</v>
      </c>
      <c r="K41" s="2" t="s">
        <v>403</v>
      </c>
      <c r="L41" s="2" t="s">
        <v>403</v>
      </c>
      <c r="M41" s="2">
        <v>80.543466912429253</v>
      </c>
      <c r="N41" s="2">
        <v>0.88044490502101591</v>
      </c>
      <c r="O41" s="2">
        <v>0.21809225219045467</v>
      </c>
      <c r="P41" s="2">
        <v>2.7303071666849796E-2</v>
      </c>
      <c r="Q41" s="2">
        <v>1.1619271490211075E-2</v>
      </c>
      <c r="R41" s="2">
        <v>0.41584718341341603</v>
      </c>
      <c r="S41" s="2">
        <v>0.17423105476226039</v>
      </c>
      <c r="T41" s="2">
        <v>7.5586758302230661E-2</v>
      </c>
      <c r="U41" s="2">
        <v>0.41246005543985165</v>
      </c>
      <c r="V41" s="2">
        <v>9.1338533474606152</v>
      </c>
      <c r="W41" s="2">
        <v>12.206607797358521</v>
      </c>
      <c r="X41" s="2">
        <v>2.7152704517544461</v>
      </c>
      <c r="Y41" s="2">
        <v>2.8941891719358881</v>
      </c>
      <c r="Z41" s="2">
        <v>1.1123228307936248</v>
      </c>
      <c r="AA41" s="2">
        <v>1.509147511172823</v>
      </c>
      <c r="AB41" s="2">
        <v>8.2309299656567827</v>
      </c>
      <c r="AC41" s="2">
        <v>8.4024200478347397E-2</v>
      </c>
      <c r="AD41" s="2">
        <v>0.57362262227537308</v>
      </c>
      <c r="AE41" s="33"/>
      <c r="AF41" s="74">
        <v>7539.4193400000004</v>
      </c>
      <c r="AG41" s="74">
        <v>3368.5859650764301</v>
      </c>
      <c r="AH41" s="74">
        <v>712.21000000000038</v>
      </c>
      <c r="AI41" s="74">
        <v>16387.135436</v>
      </c>
      <c r="AJ41" s="74" t="s">
        <v>406</v>
      </c>
      <c r="AK41" s="74" t="s">
        <v>405</v>
      </c>
      <c r="AL41" s="22" t="s">
        <v>49</v>
      </c>
    </row>
    <row r="42" spans="1:38" ht="26.25" customHeight="1" thickBot="1" x14ac:dyDescent="0.3">
      <c r="A42" s="41" t="s">
        <v>70</v>
      </c>
      <c r="B42" s="41" t="s">
        <v>92</v>
      </c>
      <c r="C42" s="41" t="s">
        <v>93</v>
      </c>
      <c r="D42" s="42"/>
      <c r="E42" s="2">
        <v>8.4953867637263397E-3</v>
      </c>
      <c r="F42" s="2">
        <v>0.21163846430557354</v>
      </c>
      <c r="G42" s="2">
        <v>1.7193658700114024E-3</v>
      </c>
      <c r="H42" s="2">
        <v>6.0177805450399082E-6</v>
      </c>
      <c r="I42" s="2" t="s">
        <v>403</v>
      </c>
      <c r="J42" s="2" t="s">
        <v>403</v>
      </c>
      <c r="K42" s="2" t="s">
        <v>403</v>
      </c>
      <c r="L42" s="2" t="s">
        <v>403</v>
      </c>
      <c r="M42" s="2">
        <v>1.1959573715454663</v>
      </c>
      <c r="N42" s="2">
        <v>5.6739073710376283E-5</v>
      </c>
      <c r="O42" s="2">
        <v>1.7193658700114025E-5</v>
      </c>
      <c r="P42" s="2" t="s">
        <v>407</v>
      </c>
      <c r="Q42" s="2" t="s">
        <v>407</v>
      </c>
      <c r="R42" s="2">
        <v>8.5968293500570121E-5</v>
      </c>
      <c r="S42" s="2">
        <v>2.9229219790193844E-3</v>
      </c>
      <c r="T42" s="2">
        <v>1.2035561090079818E-4</v>
      </c>
      <c r="U42" s="2">
        <v>1.7193658700114025E-5</v>
      </c>
      <c r="V42" s="2">
        <v>1.7193658700114024E-3</v>
      </c>
      <c r="W42" s="2" t="s">
        <v>407</v>
      </c>
      <c r="X42" s="2">
        <v>6.87746348004561E-5</v>
      </c>
      <c r="Y42" s="2">
        <v>6.87746348004561E-5</v>
      </c>
      <c r="Z42" s="2">
        <v>6.7055268930444697E-6</v>
      </c>
      <c r="AA42" s="2">
        <v>1.5302356243101482E-5</v>
      </c>
      <c r="AB42" s="2">
        <v>1.5955715273705814E-4</v>
      </c>
      <c r="AC42" s="2" t="s">
        <v>407</v>
      </c>
      <c r="AD42" s="2" t="s">
        <v>407</v>
      </c>
      <c r="AE42" s="33"/>
      <c r="AF42" s="74">
        <v>74.104668997491459</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5.803457562620995</v>
      </c>
      <c r="F44" s="2">
        <v>3.140485010607168</v>
      </c>
      <c r="G44" s="2">
        <v>0.87237893150684931</v>
      </c>
      <c r="H44" s="2">
        <v>7.1936993150684928E-4</v>
      </c>
      <c r="I44" s="2" t="s">
        <v>403</v>
      </c>
      <c r="J44" s="2" t="s">
        <v>403</v>
      </c>
      <c r="K44" s="2" t="s">
        <v>403</v>
      </c>
      <c r="L44" s="2" t="s">
        <v>403</v>
      </c>
      <c r="M44" s="2">
        <v>7.0468088561712312</v>
      </c>
      <c r="N44" s="2">
        <v>6.267669719097217</v>
      </c>
      <c r="O44" s="2">
        <v>9.6019760273972595E-4</v>
      </c>
      <c r="P44" s="2" t="s">
        <v>407</v>
      </c>
      <c r="Q44" s="2" t="s">
        <v>407</v>
      </c>
      <c r="R44" s="2">
        <v>4.8009880136986299E-3</v>
      </c>
      <c r="S44" s="2">
        <v>0.16323359246575342</v>
      </c>
      <c r="T44" s="2">
        <v>6.7213832191780828E-3</v>
      </c>
      <c r="U44" s="2">
        <v>9.6019760273972595E-4</v>
      </c>
      <c r="V44" s="2">
        <v>9.6019760273972604E-2</v>
      </c>
      <c r="W44" s="2" t="s">
        <v>407</v>
      </c>
      <c r="X44" s="2">
        <v>2.9781691095890411E-3</v>
      </c>
      <c r="Y44" s="2">
        <v>4.7034117123287674E-3</v>
      </c>
      <c r="Z44" s="2">
        <v>3.0054720342465755E-3</v>
      </c>
      <c r="AA44" s="2">
        <v>7.6831373630136999E-4</v>
      </c>
      <c r="AB44" s="2">
        <v>1.1455366592465753E-2</v>
      </c>
      <c r="AC44" s="2" t="s">
        <v>407</v>
      </c>
      <c r="AD44" s="2" t="s">
        <v>407</v>
      </c>
      <c r="AE44" s="33"/>
      <c r="AF44" s="74">
        <v>4103.9468157534247</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1.4014771497324927E-2</v>
      </c>
      <c r="F45" s="2">
        <v>3.3870721274287447E-4</v>
      </c>
      <c r="G45" s="2">
        <v>2.0281869026519432E-3</v>
      </c>
      <c r="H45" s="2" t="s">
        <v>407</v>
      </c>
      <c r="I45" s="2" t="s">
        <v>403</v>
      </c>
      <c r="J45" s="2" t="s">
        <v>403</v>
      </c>
      <c r="K45" s="2" t="s">
        <v>403</v>
      </c>
      <c r="L45" s="2" t="s">
        <v>403</v>
      </c>
      <c r="M45" s="2">
        <v>7.4434459327326317E-4</v>
      </c>
      <c r="N45" s="2">
        <v>3.6507364247734976E-5</v>
      </c>
      <c r="O45" s="2">
        <v>4.0563738053038862E-6</v>
      </c>
      <c r="P45" s="2">
        <v>4.0563738053038862E-6</v>
      </c>
      <c r="Q45" s="2">
        <v>1.3791670938033214E-4</v>
      </c>
      <c r="R45" s="2">
        <v>1.460294569909399E-4</v>
      </c>
      <c r="S45" s="2">
        <v>2.535233628314929E-4</v>
      </c>
      <c r="T45" s="2">
        <v>6.4901980884862183E-3</v>
      </c>
      <c r="U45" s="2">
        <v>4.2591924955690808E-5</v>
      </c>
      <c r="V45" s="2">
        <v>2.4338242831823317E-4</v>
      </c>
      <c r="W45" s="2">
        <v>9.5324784424641329E-5</v>
      </c>
      <c r="X45" s="2">
        <v>1.0140934513259715E-6</v>
      </c>
      <c r="Y45" s="2">
        <v>6.0845607079558293E-6</v>
      </c>
      <c r="Z45" s="2">
        <v>4.0563738053038862E-6</v>
      </c>
      <c r="AA45" s="2">
        <v>1.8253682123867489E-6</v>
      </c>
      <c r="AB45" s="2">
        <v>1.2980396176972436E-5</v>
      </c>
      <c r="AC45" s="2">
        <v>2.839461663712721E-5</v>
      </c>
      <c r="AD45" s="2">
        <v>1.1560665345116077E-4</v>
      </c>
      <c r="AE45" s="33"/>
      <c r="AF45" s="74">
        <v>8.6603580743237973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2.0376399999999999E-3</v>
      </c>
      <c r="F47" s="2">
        <v>1.0256399999999998E-3</v>
      </c>
      <c r="G47" s="2">
        <v>4.509999999999999E-4</v>
      </c>
      <c r="H47" s="2" t="s">
        <v>407</v>
      </c>
      <c r="I47" s="2" t="s">
        <v>403</v>
      </c>
      <c r="J47" s="2" t="s">
        <v>403</v>
      </c>
      <c r="K47" s="2" t="s">
        <v>403</v>
      </c>
      <c r="L47" s="2" t="s">
        <v>403</v>
      </c>
      <c r="M47" s="2">
        <v>1.4915999999999999E-2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19.157599999999999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1.7487659280000001</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5.5671000040000003</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4.1580000000000057E-4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1.7552394999999991E-2</v>
      </c>
      <c r="F52" s="2">
        <v>5.5164669999999964E-2</v>
      </c>
      <c r="G52" s="2">
        <v>0.12286676499999992</v>
      </c>
      <c r="H52" s="2" t="s">
        <v>405</v>
      </c>
      <c r="I52" s="2" t="s">
        <v>403</v>
      </c>
      <c r="J52" s="2" t="s">
        <v>403</v>
      </c>
      <c r="K52" s="2" t="s">
        <v>403</v>
      </c>
      <c r="L52" s="2" t="s">
        <v>403</v>
      </c>
      <c r="M52" s="2">
        <v>2.0561376999999988E-2</v>
      </c>
      <c r="N52" s="2">
        <v>1.5044909999999993E-3</v>
      </c>
      <c r="O52" s="2">
        <v>2.5074849999999981E-4</v>
      </c>
      <c r="P52" s="2">
        <v>3.0089819999999982E-4</v>
      </c>
      <c r="Q52" s="2">
        <v>5.0149699999999978E-5</v>
      </c>
      <c r="R52" s="2">
        <v>5.0149699999999978E-5</v>
      </c>
      <c r="S52" s="2">
        <v>6.0179639999999963E-4</v>
      </c>
      <c r="T52" s="2">
        <v>2.6579340999999986E-3</v>
      </c>
      <c r="U52" s="2">
        <v>5.0149699999999978E-5</v>
      </c>
      <c r="V52" s="2">
        <v>5.0149699999999962E-4</v>
      </c>
      <c r="W52" s="2">
        <v>6.0179639999999952E-4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2.1484974912611801</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0.580542</v>
      </c>
      <c r="AL53" s="22" t="s">
        <v>120</v>
      </c>
    </row>
    <row r="54" spans="1:38" ht="37.5" customHeight="1" thickBot="1" x14ac:dyDescent="0.3">
      <c r="A54" s="41" t="s">
        <v>104</v>
      </c>
      <c r="B54" s="44" t="s">
        <v>121</v>
      </c>
      <c r="C54" s="44" t="s">
        <v>122</v>
      </c>
      <c r="D54" s="43"/>
      <c r="E54" s="2" t="s">
        <v>405</v>
      </c>
      <c r="F54" s="2">
        <v>1.6771000000000002E-3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1.8783519999999998E-4</v>
      </c>
      <c r="F55" s="2">
        <v>2.4150239999999999E-4</v>
      </c>
      <c r="G55" s="2">
        <v>1.7441839999999999E-6</v>
      </c>
      <c r="H55" s="2" t="s">
        <v>407</v>
      </c>
      <c r="I55" s="2" t="s">
        <v>403</v>
      </c>
      <c r="J55" s="2" t="s">
        <v>403</v>
      </c>
      <c r="K55" s="2" t="s">
        <v>403</v>
      </c>
      <c r="L55" s="2" t="s">
        <v>403</v>
      </c>
      <c r="M55" s="2">
        <v>8.4525840000000002E-4</v>
      </c>
      <c r="N55" s="2">
        <v>6.574231999999999E-5</v>
      </c>
      <c r="O55" s="2">
        <v>2.6833599999999999E-4</v>
      </c>
      <c r="P55" s="2">
        <v>6.3058960000000005E-5</v>
      </c>
      <c r="Q55" s="2">
        <v>5.0983840000000001E-5</v>
      </c>
      <c r="R55" s="2">
        <v>1.7441839999999999E-5</v>
      </c>
      <c r="S55" s="2">
        <v>2.1466880000000001E-5</v>
      </c>
      <c r="T55" s="2">
        <v>5.0983840000000001E-4</v>
      </c>
      <c r="U55" s="2">
        <v>5.7692240000000004E-6</v>
      </c>
      <c r="V55" s="2">
        <v>6.9767359999999999E-3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728.93399999999997</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137</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8.7964424499999999E-2</v>
      </c>
      <c r="O59" s="2">
        <v>2.6194999999999999E-3</v>
      </c>
      <c r="P59" s="2">
        <v>6.0450000000000006E-5</v>
      </c>
      <c r="Q59" s="2">
        <v>3.8285000000000003E-3</v>
      </c>
      <c r="R59" s="2">
        <v>4.6344999999999997E-3</v>
      </c>
      <c r="S59" s="2">
        <v>1.4105000000000001E-4</v>
      </c>
      <c r="T59" s="2">
        <v>9.8735000000000003E-3</v>
      </c>
      <c r="U59" s="2">
        <v>1.6120000000000002E-2</v>
      </c>
      <c r="V59" s="2">
        <v>7.4555000000000003E-3</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20.149999999999999</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5.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2.3973839999999998E-3</v>
      </c>
      <c r="F68" s="2" t="s">
        <v>407</v>
      </c>
      <c r="G68" s="2">
        <v>8.7564687548217612E-2</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7.0717500000000003E-2</v>
      </c>
      <c r="G70" s="2">
        <v>0.39854146800000001</v>
      </c>
      <c r="H70" s="2" t="s">
        <v>407</v>
      </c>
      <c r="I70" s="2" t="s">
        <v>403</v>
      </c>
      <c r="J70" s="2" t="s">
        <v>403</v>
      </c>
      <c r="K70" s="2" t="s">
        <v>403</v>
      </c>
      <c r="L70" s="2" t="s">
        <v>403</v>
      </c>
      <c r="M70" s="2">
        <v>9.4289999999999999E-3</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5.073445E-2</v>
      </c>
      <c r="F72" s="2">
        <v>1.795219E-2</v>
      </c>
      <c r="G72" s="2">
        <v>2.34159E-2</v>
      </c>
      <c r="H72" s="2" t="s">
        <v>407</v>
      </c>
      <c r="I72" s="2" t="s">
        <v>403</v>
      </c>
      <c r="J72" s="2" t="s">
        <v>403</v>
      </c>
      <c r="K72" s="2" t="s">
        <v>403</v>
      </c>
      <c r="L72" s="2" t="s">
        <v>403</v>
      </c>
      <c r="M72" s="2">
        <v>0.66345050000000005</v>
      </c>
      <c r="N72" s="2">
        <v>1.014689</v>
      </c>
      <c r="O72" s="2">
        <v>7.8052999999999997E-2</v>
      </c>
      <c r="P72" s="2">
        <v>1.9513249999999999E-2</v>
      </c>
      <c r="Q72" s="2">
        <v>5.8539749999999991E-3</v>
      </c>
      <c r="R72" s="2">
        <v>3.9026499999999999E-2</v>
      </c>
      <c r="S72" s="2">
        <v>7.8053000000000003E-3</v>
      </c>
      <c r="T72" s="2">
        <v>0.27318549999999997</v>
      </c>
      <c r="U72" s="2" t="s">
        <v>407</v>
      </c>
      <c r="V72" s="2">
        <v>1.404954</v>
      </c>
      <c r="W72" s="2">
        <v>1.170795</v>
      </c>
      <c r="X72" s="2" t="s">
        <v>407</v>
      </c>
      <c r="Y72" s="2" t="s">
        <v>407</v>
      </c>
      <c r="Z72" s="2" t="s">
        <v>407</v>
      </c>
      <c r="AA72" s="2" t="s">
        <v>407</v>
      </c>
      <c r="AB72" s="2">
        <v>0.18732719999999997</v>
      </c>
      <c r="AC72" s="2" t="s">
        <v>407</v>
      </c>
      <c r="AD72" s="2">
        <v>0.97566249999999999</v>
      </c>
      <c r="AE72" s="33"/>
      <c r="AF72" s="74" t="s">
        <v>405</v>
      </c>
      <c r="AG72" s="74" t="s">
        <v>405</v>
      </c>
      <c r="AH72" s="74" t="s">
        <v>405</v>
      </c>
      <c r="AI72" s="74" t="s">
        <v>405</v>
      </c>
      <c r="AJ72" s="74" t="s">
        <v>405</v>
      </c>
      <c r="AK72" s="74">
        <v>390.26499999999999</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7.4303000000000008E-2</v>
      </c>
      <c r="F74" s="2" t="s">
        <v>407</v>
      </c>
      <c r="G74" s="2">
        <v>0.37151500000000004</v>
      </c>
      <c r="H74" s="2" t="s">
        <v>407</v>
      </c>
      <c r="I74" s="2" t="s">
        <v>403</v>
      </c>
      <c r="J74" s="2" t="s">
        <v>403</v>
      </c>
      <c r="K74" s="2" t="s">
        <v>403</v>
      </c>
      <c r="L74" s="2" t="s">
        <v>403</v>
      </c>
      <c r="M74" s="2">
        <v>8.916360000000001</v>
      </c>
      <c r="N74" s="2" t="s">
        <v>407</v>
      </c>
      <c r="O74" s="2" t="s">
        <v>407</v>
      </c>
      <c r="P74" s="2" t="s">
        <v>407</v>
      </c>
      <c r="Q74" s="2" t="s">
        <v>407</v>
      </c>
      <c r="R74" s="2" t="s">
        <v>407</v>
      </c>
      <c r="S74" s="2" t="s">
        <v>407</v>
      </c>
      <c r="T74" s="2" t="s">
        <v>407</v>
      </c>
      <c r="U74" s="2" t="s">
        <v>407</v>
      </c>
      <c r="V74" s="2" t="s">
        <v>407</v>
      </c>
      <c r="W74" s="2">
        <v>1.0402419999999999</v>
      </c>
      <c r="X74" s="2">
        <v>5.2012100000000004E-3</v>
      </c>
      <c r="Y74" s="2">
        <v>1.48606E-3</v>
      </c>
      <c r="Z74" s="2">
        <v>1.48606E-3</v>
      </c>
      <c r="AA74" s="2">
        <v>7.4302999999999999E-4</v>
      </c>
      <c r="AB74" s="2">
        <v>8.9163599999999999E-3</v>
      </c>
      <c r="AC74" s="2">
        <v>14.8606</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7.32178E-2</v>
      </c>
      <c r="H76" s="2" t="s">
        <v>407</v>
      </c>
      <c r="I76" s="2" t="s">
        <v>403</v>
      </c>
      <c r="J76" s="2" t="s">
        <v>403</v>
      </c>
      <c r="K76" s="2" t="s">
        <v>403</v>
      </c>
      <c r="L76" s="2" t="s">
        <v>403</v>
      </c>
      <c r="M76" s="2" t="s">
        <v>407</v>
      </c>
      <c r="N76" s="2">
        <v>6.4288799999999993E-2</v>
      </c>
      <c r="O76" s="2">
        <v>3.5716000000000003E-3</v>
      </c>
      <c r="P76" s="2">
        <v>3.5716000000000003E-3</v>
      </c>
      <c r="Q76" s="2">
        <v>3.5716000000000003E-3</v>
      </c>
      <c r="R76" s="2" t="s">
        <v>407</v>
      </c>
      <c r="S76" s="2" t="s">
        <v>407</v>
      </c>
      <c r="T76" s="2" t="s">
        <v>407</v>
      </c>
      <c r="U76" s="2" t="s">
        <v>407</v>
      </c>
      <c r="V76" s="2">
        <v>2.1429599999999997E-2</v>
      </c>
      <c r="W76" s="2">
        <v>0.160722</v>
      </c>
      <c r="X76" s="2" t="s">
        <v>407</v>
      </c>
      <c r="Y76" s="2" t="s">
        <v>407</v>
      </c>
      <c r="Z76" s="2" t="s">
        <v>407</v>
      </c>
      <c r="AA76" s="2" t="s">
        <v>407</v>
      </c>
      <c r="AB76" s="2" t="s">
        <v>407</v>
      </c>
      <c r="AC76" s="2" t="s">
        <v>407</v>
      </c>
      <c r="AD76" s="2">
        <v>7.1432000000000003E-5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9.5175000000000001E-4</v>
      </c>
      <c r="H77" s="2" t="s">
        <v>407</v>
      </c>
      <c r="I77" s="2" t="s">
        <v>403</v>
      </c>
      <c r="J77" s="2" t="s">
        <v>403</v>
      </c>
      <c r="K77" s="2" t="s">
        <v>403</v>
      </c>
      <c r="L77" s="2" t="s">
        <v>403</v>
      </c>
      <c r="M77" s="2" t="s">
        <v>407</v>
      </c>
      <c r="N77" s="2">
        <v>1.4099999999999998E-4</v>
      </c>
      <c r="O77" s="2">
        <v>2.8199999999999998E-5</v>
      </c>
      <c r="P77" s="2">
        <v>2.8199999999999998E-5</v>
      </c>
      <c r="Q77" s="2">
        <v>2.1149999999999999E-5</v>
      </c>
      <c r="R77" s="2" t="s">
        <v>407</v>
      </c>
      <c r="S77" s="2" t="s">
        <v>407</v>
      </c>
      <c r="T77" s="2" t="s">
        <v>407</v>
      </c>
      <c r="U77" s="2" t="s">
        <v>407</v>
      </c>
      <c r="V77" s="2">
        <v>3.5249999999999999E-3</v>
      </c>
      <c r="W77" s="2">
        <v>3.5249999999999999E-3</v>
      </c>
      <c r="X77" s="2" t="s">
        <v>407</v>
      </c>
      <c r="Y77" s="2" t="s">
        <v>407</v>
      </c>
      <c r="Z77" s="2" t="s">
        <v>407</v>
      </c>
      <c r="AA77" s="2" t="s">
        <v>407</v>
      </c>
      <c r="AB77" s="2" t="s">
        <v>407</v>
      </c>
      <c r="AC77" s="2" t="s">
        <v>407</v>
      </c>
      <c r="AD77" s="2">
        <v>1.4100000000000001E-6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1.4724600000000001E-2</v>
      </c>
      <c r="H78" s="2" t="s">
        <v>407</v>
      </c>
      <c r="I78" s="2" t="s">
        <v>403</v>
      </c>
      <c r="J78" s="2" t="s">
        <v>403</v>
      </c>
      <c r="K78" s="2" t="s">
        <v>403</v>
      </c>
      <c r="L78" s="2" t="s">
        <v>403</v>
      </c>
      <c r="M78" s="2" t="s">
        <v>407</v>
      </c>
      <c r="N78" s="2">
        <v>0.26772000000000001</v>
      </c>
      <c r="O78" s="2">
        <v>2.5656499999999995E-2</v>
      </c>
      <c r="P78" s="2" t="s">
        <v>407</v>
      </c>
      <c r="Q78" s="2">
        <v>2.231E-2</v>
      </c>
      <c r="R78" s="2" t="s">
        <v>407</v>
      </c>
      <c r="S78" s="2">
        <v>0.31234000000000001</v>
      </c>
      <c r="T78" s="2">
        <v>1.4501500000000001E-3</v>
      </c>
      <c r="U78" s="2" t="s">
        <v>407</v>
      </c>
      <c r="V78" s="2" t="s">
        <v>407</v>
      </c>
      <c r="W78" s="2">
        <v>0.55774999999999997</v>
      </c>
      <c r="X78" s="2" t="s">
        <v>407</v>
      </c>
      <c r="Y78" s="2" t="s">
        <v>407</v>
      </c>
      <c r="Z78" s="2" t="s">
        <v>407</v>
      </c>
      <c r="AA78" s="2" t="s">
        <v>407</v>
      </c>
      <c r="AB78" s="2" t="s">
        <v>407</v>
      </c>
      <c r="AC78" s="2" t="s">
        <v>407</v>
      </c>
      <c r="AD78" s="2">
        <v>4.1273500000000004E-5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3.7178760210011514</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1.9958320000000001</v>
      </c>
      <c r="AL82" s="22" t="s">
        <v>410</v>
      </c>
    </row>
    <row r="83" spans="1:38" ht="26.25" customHeight="1" thickBot="1" x14ac:dyDescent="0.3">
      <c r="A83" s="41" t="s">
        <v>53</v>
      </c>
      <c r="B83" s="47" t="s">
        <v>196</v>
      </c>
      <c r="C83" s="87" t="s">
        <v>197</v>
      </c>
      <c r="D83" s="42"/>
      <c r="E83" s="2" t="s">
        <v>407</v>
      </c>
      <c r="F83" s="2">
        <v>1.4635024000000002E-2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914.68899999999996</v>
      </c>
      <c r="AL83" s="22" t="s">
        <v>411</v>
      </c>
    </row>
    <row r="84" spans="1:38" ht="26.25" customHeight="1" thickBot="1" x14ac:dyDescent="0.3">
      <c r="A84" s="41" t="s">
        <v>53</v>
      </c>
      <c r="B84" s="47" t="s">
        <v>198</v>
      </c>
      <c r="C84" s="87" t="s">
        <v>199</v>
      </c>
      <c r="D84" s="42"/>
      <c r="E84" s="2" t="s">
        <v>407</v>
      </c>
      <c r="F84" s="2">
        <v>6.3742200000000001E-4</v>
      </c>
      <c r="G84" s="2" t="s">
        <v>405</v>
      </c>
      <c r="H84" s="2" t="s">
        <v>405</v>
      </c>
      <c r="I84" s="2" t="s">
        <v>403</v>
      </c>
      <c r="J84" s="2" t="s">
        <v>403</v>
      </c>
      <c r="K84" s="2" t="s">
        <v>403</v>
      </c>
      <c r="L84" s="2" t="s">
        <v>403</v>
      </c>
      <c r="M84" s="2">
        <v>1.316415E-4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13.856999999999999</v>
      </c>
      <c r="AL84" s="22" t="s">
        <v>412</v>
      </c>
    </row>
    <row r="85" spans="1:38" ht="26.25" customHeight="1" thickBot="1" x14ac:dyDescent="0.3">
      <c r="A85" s="41" t="s">
        <v>193</v>
      </c>
      <c r="B85" s="44" t="s">
        <v>200</v>
      </c>
      <c r="C85" s="87" t="s">
        <v>378</v>
      </c>
      <c r="D85" s="42"/>
      <c r="E85" s="2" t="s">
        <v>405</v>
      </c>
      <c r="F85" s="2">
        <v>4.9176000000000002</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2.3558279999999998</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0.87800071999999996</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5.4512430000000001E-4</v>
      </c>
      <c r="Y90" s="2">
        <v>2.7515798000000004E-4</v>
      </c>
      <c r="Z90" s="2">
        <v>2.7515798000000004E-4</v>
      </c>
      <c r="AA90" s="2">
        <v>2.7515798000000004E-4</v>
      </c>
      <c r="AB90" s="2">
        <v>1.3705982400000001E-3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0.22721131900000002</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7.1898000000000004E-2</v>
      </c>
      <c r="F92" s="2">
        <v>0.14379600000000001</v>
      </c>
      <c r="G92" s="2">
        <v>0.14379600000000001</v>
      </c>
      <c r="H92" s="2" t="s">
        <v>407</v>
      </c>
      <c r="I92" s="2" t="s">
        <v>403</v>
      </c>
      <c r="J92" s="2" t="s">
        <v>403</v>
      </c>
      <c r="K92" s="2" t="s">
        <v>403</v>
      </c>
      <c r="L92" s="2" t="s">
        <v>403</v>
      </c>
      <c r="M92" s="2">
        <v>0.39543899999999998</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71.897999999999996</v>
      </c>
      <c r="AL92" s="22" t="s">
        <v>416</v>
      </c>
    </row>
    <row r="93" spans="1:38" ht="26.25" customHeight="1" thickBot="1" x14ac:dyDescent="0.3">
      <c r="A93" s="41" t="s">
        <v>53</v>
      </c>
      <c r="B93" s="44" t="s">
        <v>214</v>
      </c>
      <c r="C93" s="41" t="s">
        <v>380</v>
      </c>
      <c r="D93" s="46"/>
      <c r="E93" s="2" t="s">
        <v>405</v>
      </c>
      <c r="F93" s="2">
        <v>1.34684502875</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371.22194225481257</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1.6007805811427731E-2</v>
      </c>
      <c r="F99" s="2">
        <v>1.7122652663654787</v>
      </c>
      <c r="G99" s="2" t="s">
        <v>405</v>
      </c>
      <c r="H99" s="2">
        <v>2.9800258979190661</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212.96899999999999</v>
      </c>
      <c r="AL99" s="22" t="s">
        <v>226</v>
      </c>
    </row>
    <row r="100" spans="1:38" ht="26.25" customHeight="1" thickBot="1" x14ac:dyDescent="0.3">
      <c r="A100" s="41" t="s">
        <v>224</v>
      </c>
      <c r="B100" s="41" t="s">
        <v>227</v>
      </c>
      <c r="C100" s="41" t="s">
        <v>383</v>
      </c>
      <c r="D100" s="50"/>
      <c r="E100" s="2">
        <v>2.1398934555868009E-2</v>
      </c>
      <c r="F100" s="2">
        <v>1.1401965062575323</v>
      </c>
      <c r="G100" s="2" t="s">
        <v>405</v>
      </c>
      <c r="H100" s="2">
        <v>2.4959548591591445</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290.80099999999999</v>
      </c>
      <c r="AL100" s="22" t="s">
        <v>226</v>
      </c>
    </row>
    <row r="101" spans="1:38" ht="26.25" customHeight="1" thickBot="1" x14ac:dyDescent="0.3">
      <c r="A101" s="41" t="s">
        <v>224</v>
      </c>
      <c r="B101" s="41" t="s">
        <v>228</v>
      </c>
      <c r="C101" s="41" t="s">
        <v>229</v>
      </c>
      <c r="D101" s="50"/>
      <c r="E101" s="2">
        <v>8.4110994435665357E-4</v>
      </c>
      <c r="F101" s="2">
        <v>3.3005772251345454E-3</v>
      </c>
      <c r="G101" s="2" t="s">
        <v>405</v>
      </c>
      <c r="H101" s="2">
        <v>1.9700945618864967E-2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22.009999999999994</v>
      </c>
      <c r="AL101" s="22" t="s">
        <v>226</v>
      </c>
    </row>
    <row r="102" spans="1:38" ht="26.25" customHeight="1" thickBot="1" x14ac:dyDescent="0.3">
      <c r="A102" s="41" t="s">
        <v>224</v>
      </c>
      <c r="B102" s="41" t="s">
        <v>230</v>
      </c>
      <c r="C102" s="41" t="s">
        <v>362</v>
      </c>
      <c r="D102" s="50"/>
      <c r="E102" s="2">
        <v>4.4651512393536083E-2</v>
      </c>
      <c r="F102" s="2">
        <v>0.30901904842309674</v>
      </c>
      <c r="G102" s="2" t="s">
        <v>405</v>
      </c>
      <c r="H102" s="2">
        <v>3.4363953234474693</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601.84900000000005</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7.687530504608607E-4</v>
      </c>
      <c r="F104" s="2">
        <v>1.4400609970253587E-3</v>
      </c>
      <c r="G104" s="2" t="s">
        <v>405</v>
      </c>
      <c r="H104" s="2">
        <v>1.6869744594056744E-2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7.9780000000000006</v>
      </c>
      <c r="AL104" s="22" t="s">
        <v>226</v>
      </c>
    </row>
    <row r="105" spans="1:38" ht="26.25" customHeight="1" thickBot="1" x14ac:dyDescent="0.3">
      <c r="A105" s="41" t="s">
        <v>224</v>
      </c>
      <c r="B105" s="41" t="s">
        <v>235</v>
      </c>
      <c r="C105" s="41" t="s">
        <v>236</v>
      </c>
      <c r="D105" s="50"/>
      <c r="E105" s="2">
        <v>2.5924014791389445E-3</v>
      </c>
      <c r="F105" s="2">
        <v>1.3479812441716827E-2</v>
      </c>
      <c r="G105" s="2" t="s">
        <v>405</v>
      </c>
      <c r="H105" s="2">
        <v>8.1789259782387519E-2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8.8979999999999997</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2.08859731379934E-2</v>
      </c>
      <c r="F107" s="2">
        <v>0.13231610024771595</v>
      </c>
      <c r="G107" s="2" t="s">
        <v>405</v>
      </c>
      <c r="H107" s="2">
        <v>0.57884932459667116</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2322.9659999999999</v>
      </c>
      <c r="AL107" s="22" t="s">
        <v>226</v>
      </c>
    </row>
    <row r="108" spans="1:38" ht="26.25" customHeight="1" thickBot="1" x14ac:dyDescent="0.3">
      <c r="A108" s="41" t="s">
        <v>224</v>
      </c>
      <c r="B108" s="41" t="s">
        <v>240</v>
      </c>
      <c r="C108" s="41" t="s">
        <v>356</v>
      </c>
      <c r="D108" s="50"/>
      <c r="E108" s="2">
        <v>4.1935855600799994E-2</v>
      </c>
      <c r="F108" s="2">
        <v>0.35092745888784105</v>
      </c>
      <c r="G108" s="2" t="s">
        <v>405</v>
      </c>
      <c r="H108" s="2">
        <v>0.67543961589719981</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6411.0339999999997</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3.1927579785714288E-3</v>
      </c>
      <c r="F111" s="2">
        <v>1.8289999999999999E-3</v>
      </c>
      <c r="G111" s="2" t="s">
        <v>405</v>
      </c>
      <c r="H111" s="2">
        <v>7.1297619199999981E-2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v>
      </c>
      <c r="AL111" s="22" t="s">
        <v>226</v>
      </c>
    </row>
    <row r="112" spans="1:38" ht="26.25" customHeight="1" thickBot="1" x14ac:dyDescent="0.3">
      <c r="A112" s="41" t="s">
        <v>244</v>
      </c>
      <c r="B112" s="41" t="s">
        <v>245</v>
      </c>
      <c r="C112" s="41" t="s">
        <v>246</v>
      </c>
      <c r="D112" s="42"/>
      <c r="E112" s="2">
        <v>1.5575200000000002</v>
      </c>
      <c r="F112" s="2" t="s">
        <v>405</v>
      </c>
      <c r="G112" s="2" t="s">
        <v>405</v>
      </c>
      <c r="H112" s="2">
        <v>2.1317717054240002</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38938000</v>
      </c>
      <c r="AL112" s="22" t="s">
        <v>393</v>
      </c>
    </row>
    <row r="113" spans="1:38" ht="26.25" customHeight="1" thickBot="1" x14ac:dyDescent="0.3">
      <c r="A113" s="41" t="s">
        <v>244</v>
      </c>
      <c r="B113" s="51" t="s">
        <v>247</v>
      </c>
      <c r="C113" s="51" t="s">
        <v>248</v>
      </c>
      <c r="D113" s="42"/>
      <c r="E113" s="2">
        <v>1.1143386795417956</v>
      </c>
      <c r="F113" s="2">
        <v>2.1525246761350472</v>
      </c>
      <c r="G113" s="2" t="s">
        <v>405</v>
      </c>
      <c r="H113" s="2">
        <v>8.3012418145321867</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27858466.988544885</v>
      </c>
      <c r="AL113" s="22" t="s">
        <v>418</v>
      </c>
    </row>
    <row r="114" spans="1:38" ht="26.25" customHeight="1" thickBot="1" x14ac:dyDescent="0.3">
      <c r="A114" s="41" t="s">
        <v>244</v>
      </c>
      <c r="B114" s="51" t="s">
        <v>249</v>
      </c>
      <c r="C114" s="51" t="s">
        <v>363</v>
      </c>
      <c r="D114" s="42"/>
      <c r="E114" s="2">
        <v>3.1199999999999999E-3</v>
      </c>
      <c r="F114" s="2" t="s">
        <v>405</v>
      </c>
      <c r="G114" s="2" t="s">
        <v>405</v>
      </c>
      <c r="H114" s="2">
        <v>1.014E-2</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9.6409816879721472E-2</v>
      </c>
      <c r="F116" s="2">
        <v>1.4636484757360738E-2</v>
      </c>
      <c r="G116" s="2" t="s">
        <v>405</v>
      </c>
      <c r="H116" s="2">
        <v>0.24906699091882797</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0.16254085999999998</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2.4</v>
      </c>
      <c r="AD122" s="2" t="s">
        <v>405</v>
      </c>
      <c r="AE122" s="33"/>
      <c r="AF122" s="74" t="s">
        <v>405</v>
      </c>
      <c r="AG122" s="74" t="s">
        <v>405</v>
      </c>
      <c r="AH122" s="74" t="s">
        <v>405</v>
      </c>
      <c r="AI122" s="74" t="s">
        <v>405</v>
      </c>
      <c r="AJ122" s="74" t="s">
        <v>405</v>
      </c>
      <c r="AK122" s="74">
        <v>8000</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5.3162249220651443E-2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74"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74"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74" t="s">
        <v>406</v>
      </c>
      <c r="AL129" s="22" t="s">
        <v>281</v>
      </c>
    </row>
    <row r="130" spans="1:38" ht="26.25" customHeight="1" thickBot="1" x14ac:dyDescent="0.3">
      <c r="A130" s="41" t="s">
        <v>269</v>
      </c>
      <c r="B130" s="44" t="s">
        <v>282</v>
      </c>
      <c r="C130" s="88" t="s">
        <v>283</v>
      </c>
      <c r="D130" s="42"/>
      <c r="E130" s="2">
        <v>7.0904999999999991E-4</v>
      </c>
      <c r="F130" s="2">
        <v>6.0309999999999999E-3</v>
      </c>
      <c r="G130" s="2">
        <v>3.8305E-5</v>
      </c>
      <c r="H130" s="2" t="s">
        <v>407</v>
      </c>
      <c r="I130" s="2" t="s">
        <v>403</v>
      </c>
      <c r="J130" s="2" t="s">
        <v>403</v>
      </c>
      <c r="K130" s="2" t="s">
        <v>403</v>
      </c>
      <c r="L130" s="2" t="s">
        <v>403</v>
      </c>
      <c r="M130" s="2">
        <v>5.7050000000000004E-5</v>
      </c>
      <c r="N130" s="2">
        <v>1.0594999999999999E-3</v>
      </c>
      <c r="O130" s="2">
        <v>8.1500000000000002E-5</v>
      </c>
      <c r="P130" s="2">
        <v>4.5639999999999997E-5</v>
      </c>
      <c r="Q130" s="2">
        <v>1.3040000000000001E-5</v>
      </c>
      <c r="R130" s="2" t="s">
        <v>407</v>
      </c>
      <c r="S130" s="2" t="s">
        <v>407</v>
      </c>
      <c r="T130" s="2">
        <v>1.1410000000000001E-4</v>
      </c>
      <c r="U130" s="2" t="s">
        <v>407</v>
      </c>
      <c r="V130" s="2" t="s">
        <v>407</v>
      </c>
      <c r="W130" s="2">
        <v>8.1500000000000008E-4</v>
      </c>
      <c r="X130" s="2" t="s">
        <v>407</v>
      </c>
      <c r="Y130" s="2" t="s">
        <v>407</v>
      </c>
      <c r="Z130" s="2" t="s">
        <v>407</v>
      </c>
      <c r="AA130" s="2" t="s">
        <v>407</v>
      </c>
      <c r="AB130" s="2">
        <v>1.63E-5</v>
      </c>
      <c r="AC130" s="2">
        <v>1.6300000000000002E-3</v>
      </c>
      <c r="AD130" s="2" t="s">
        <v>405</v>
      </c>
      <c r="AE130" s="33"/>
      <c r="AF130" s="74" t="s">
        <v>405</v>
      </c>
      <c r="AG130" s="74" t="s">
        <v>405</v>
      </c>
      <c r="AH130" s="74" t="s">
        <v>405</v>
      </c>
      <c r="AI130" s="74" t="s">
        <v>405</v>
      </c>
      <c r="AJ130" s="74" t="s">
        <v>405</v>
      </c>
      <c r="AK130" s="74">
        <v>0.81499999999999995</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74" t="s">
        <v>406</v>
      </c>
      <c r="AG131" s="74" t="s">
        <v>406</v>
      </c>
      <c r="AH131" s="74" t="s">
        <v>406</v>
      </c>
      <c r="AI131" s="74" t="s">
        <v>406</v>
      </c>
      <c r="AJ131" s="74" t="s">
        <v>406</v>
      </c>
      <c r="AK131" s="74"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4.7850000000000002E-3</v>
      </c>
      <c r="F133" s="2">
        <v>7.539999999999999E-5</v>
      </c>
      <c r="G133" s="2">
        <v>6.5539999999999999E-4</v>
      </c>
      <c r="H133" s="2" t="s">
        <v>405</v>
      </c>
      <c r="I133" s="2" t="s">
        <v>403</v>
      </c>
      <c r="J133" s="2" t="s">
        <v>403</v>
      </c>
      <c r="K133" s="2" t="s">
        <v>403</v>
      </c>
      <c r="L133" s="2" t="s">
        <v>403</v>
      </c>
      <c r="M133" s="2">
        <v>8.1200000000000011E-4</v>
      </c>
      <c r="N133" s="2">
        <v>1.74174E-4</v>
      </c>
      <c r="O133" s="2">
        <v>2.9174000000000002E-5</v>
      </c>
      <c r="P133" s="2">
        <v>8.6420000000000004E-3</v>
      </c>
      <c r="Q133" s="2">
        <v>7.8880000000000004E-5</v>
      </c>
      <c r="R133" s="2">
        <v>7.864800000000001E-5</v>
      </c>
      <c r="S133" s="2">
        <v>7.2093999999999991E-5</v>
      </c>
      <c r="T133" s="2">
        <v>1.0051399999999999E-4</v>
      </c>
      <c r="U133" s="2">
        <v>1.1472400000000001E-4</v>
      </c>
      <c r="V133" s="2">
        <v>9.2869600000000012E-4</v>
      </c>
      <c r="W133" s="2">
        <v>1.5660000000000001E-4</v>
      </c>
      <c r="X133" s="2">
        <v>7.6560000000000005E-8</v>
      </c>
      <c r="Y133" s="2">
        <v>4.1817999999999998E-8</v>
      </c>
      <c r="Z133" s="2">
        <v>3.7351999999999996E-8</v>
      </c>
      <c r="AA133" s="2">
        <v>4.0542E-8</v>
      </c>
      <c r="AB133" s="2">
        <v>1.96272E-7</v>
      </c>
      <c r="AC133" s="2">
        <v>8.7000000000000001E-4</v>
      </c>
      <c r="AD133" s="2">
        <v>2.3779999999999999E-3</v>
      </c>
      <c r="AE133" s="33"/>
      <c r="AF133" s="74" t="s">
        <v>405</v>
      </c>
      <c r="AG133" s="74" t="s">
        <v>405</v>
      </c>
      <c r="AH133" s="74" t="s">
        <v>405</v>
      </c>
      <c r="AI133" s="74" t="s">
        <v>405</v>
      </c>
      <c r="AJ133" s="74" t="s">
        <v>405</v>
      </c>
      <c r="AK133" s="74">
        <v>5800</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1.4298866644376531E-3</v>
      </c>
      <c r="G136" s="2" t="s">
        <v>405</v>
      </c>
      <c r="H136" s="2">
        <v>0.65439430736842097</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3.1353446467264761E-4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68.597261418810646</v>
      </c>
      <c r="F141" s="10">
        <f t="shared" ref="F141:AD141" si="0">SUM(F14:F140)</f>
        <v>61.33639594120671</v>
      </c>
      <c r="G141" s="10">
        <f t="shared" si="0"/>
        <v>193.41190575755789</v>
      </c>
      <c r="H141" s="10">
        <f t="shared" si="0"/>
        <v>21.881945216720879</v>
      </c>
      <c r="I141" s="10">
        <f t="shared" si="0"/>
        <v>0</v>
      </c>
      <c r="J141" s="10">
        <f t="shared" si="0"/>
        <v>0</v>
      </c>
      <c r="K141" s="10">
        <f t="shared" si="0"/>
        <v>0</v>
      </c>
      <c r="L141" s="10">
        <f t="shared" si="0"/>
        <v>0</v>
      </c>
      <c r="M141" s="10">
        <f t="shared" si="0"/>
        <v>272.7919618145545</v>
      </c>
      <c r="N141" s="10">
        <f t="shared" si="0"/>
        <v>36.362616033584843</v>
      </c>
      <c r="O141" s="10">
        <f t="shared" si="0"/>
        <v>0.56081747113349023</v>
      </c>
      <c r="P141" s="10">
        <f t="shared" si="0"/>
        <v>0.32992811681261641</v>
      </c>
      <c r="Q141" s="10">
        <f t="shared" si="0"/>
        <v>0.91551880993182866</v>
      </c>
      <c r="R141" s="10">
        <f>SUM(R14:R140)</f>
        <v>1.6434020483219074</v>
      </c>
      <c r="S141" s="10">
        <f t="shared" si="0"/>
        <v>8.8433238536344216</v>
      </c>
      <c r="T141" s="10">
        <f t="shared" si="0"/>
        <v>2.1647894542274146</v>
      </c>
      <c r="U141" s="10">
        <f t="shared" si="0"/>
        <v>2.9868410588073537</v>
      </c>
      <c r="V141" s="10">
        <f t="shared" si="0"/>
        <v>18.789255934627064</v>
      </c>
      <c r="W141" s="10">
        <f t="shared" si="0"/>
        <v>20.126556312650866</v>
      </c>
      <c r="X141" s="10">
        <f t="shared" si="0"/>
        <v>3.0790774429786372</v>
      </c>
      <c r="Y141" s="10">
        <f t="shared" si="0"/>
        <v>3.5187802215956387</v>
      </c>
      <c r="Z141" s="10">
        <f t="shared" si="0"/>
        <v>1.3163477564774149</v>
      </c>
      <c r="AA141" s="10">
        <f t="shared" si="0"/>
        <v>1.6714884990833643</v>
      </c>
      <c r="AB141" s="10">
        <f t="shared" si="0"/>
        <v>9.7730374201350561</v>
      </c>
      <c r="AC141" s="10">
        <f t="shared" si="0"/>
        <v>17.759262938934306</v>
      </c>
      <c r="AD141" s="10">
        <f t="shared" si="0"/>
        <v>373.8520113757711</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68.597261418810646</v>
      </c>
      <c r="F152" s="7">
        <f t="shared" ref="F152:AD152" si="1">SUM(F$141, F$151, IF(AND(ISNUMBER(SEARCH($B$4,"AT|BE|CH|GB|IE|LT|LU|NL")),SUM(F$143:F$149)&gt;0),SUM(F$143:F$149)-SUM(F$27:F$33),0))</f>
        <v>61.33639594120671</v>
      </c>
      <c r="G152" s="7">
        <f t="shared" si="1"/>
        <v>193.41190575755789</v>
      </c>
      <c r="H152" s="7">
        <f t="shared" si="1"/>
        <v>21.881945216720879</v>
      </c>
      <c r="I152" s="7">
        <f t="shared" si="1"/>
        <v>0</v>
      </c>
      <c r="J152" s="7">
        <f t="shared" si="1"/>
        <v>0</v>
      </c>
      <c r="K152" s="7">
        <f t="shared" si="1"/>
        <v>0</v>
      </c>
      <c r="L152" s="7">
        <f t="shared" si="1"/>
        <v>0</v>
      </c>
      <c r="M152" s="7">
        <f t="shared" si="1"/>
        <v>272.7919618145545</v>
      </c>
      <c r="N152" s="7">
        <f t="shared" si="1"/>
        <v>36.362616033584843</v>
      </c>
      <c r="O152" s="7">
        <f t="shared" si="1"/>
        <v>0.56081747113349023</v>
      </c>
      <c r="P152" s="7">
        <f t="shared" si="1"/>
        <v>0.32992811681261641</v>
      </c>
      <c r="Q152" s="7">
        <f t="shared" si="1"/>
        <v>0.91551880993182866</v>
      </c>
      <c r="R152" s="7">
        <f t="shared" si="1"/>
        <v>1.6434020483219074</v>
      </c>
      <c r="S152" s="7">
        <f t="shared" si="1"/>
        <v>8.8433238536344216</v>
      </c>
      <c r="T152" s="7">
        <f t="shared" si="1"/>
        <v>2.1647894542274146</v>
      </c>
      <c r="U152" s="7">
        <f t="shared" si="1"/>
        <v>2.9868410588073537</v>
      </c>
      <c r="V152" s="7">
        <f t="shared" si="1"/>
        <v>18.789255934627064</v>
      </c>
      <c r="W152" s="7">
        <f t="shared" si="1"/>
        <v>20.126556312650866</v>
      </c>
      <c r="X152" s="7">
        <f t="shared" si="1"/>
        <v>3.0790774429786372</v>
      </c>
      <c r="Y152" s="7">
        <f t="shared" si="1"/>
        <v>3.5187802215956387</v>
      </c>
      <c r="Z152" s="7">
        <f t="shared" si="1"/>
        <v>1.3163477564774149</v>
      </c>
      <c r="AA152" s="7">
        <f t="shared" si="1"/>
        <v>1.6714884990833643</v>
      </c>
      <c r="AB152" s="7">
        <f t="shared" si="1"/>
        <v>9.7730374201350561</v>
      </c>
      <c r="AC152" s="7">
        <f t="shared" si="1"/>
        <v>17.759262938934306</v>
      </c>
      <c r="AD152" s="7">
        <f t="shared" si="1"/>
        <v>373.8520113757711</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68.597261418810646</v>
      </c>
      <c r="F154" s="7">
        <f>SUM(F$141, F$153, -1 * IF(OR($B$6=2005,$B$6&gt;=2020),SUM(F$99:F$122),0), IF(AND(ISNUMBER(SEARCH($B$4,"AT|BE|CH|GB|IE|LT|LU|NL")),SUM(F$143:F$149)&gt;0),SUM(F$143:F$149)-SUM(F$27:F$33),0))</f>
        <v>61.33639594120671</v>
      </c>
      <c r="G154" s="7">
        <f>SUM(G$141, G$153, IF(AND(ISNUMBER(SEARCH($B$4,"AT|BE|CH|GB|IE|LT|LU|NL")),SUM(G$143:G$149)&gt;0),SUM(G$143:G$149)-SUM(G$27:G$33),0))</f>
        <v>193.41190575755789</v>
      </c>
      <c r="H154" s="7">
        <f>SUM(H$141, H$153, IF(AND(ISNUMBER(SEARCH($B$4,"AT|BE|CH|GB|IE|LT|LU|NL")),SUM(H$143:H$149)&gt;0),SUM(H$143:H$149)-SUM(H$27:H$33),0))</f>
        <v>21.881945216720879</v>
      </c>
      <c r="I154" s="7">
        <f t="shared" ref="I154:AD154" si="2">SUM(I$141, I$153, IF(AND(ISNUMBER(SEARCH($B$4,"AT|BE|CH|GB|IE|LT|LU|NL")),SUM(I$143:I$149)&gt;0),SUM(I$143:I$149)-SUM(I$27:I$33),0))</f>
        <v>0</v>
      </c>
      <c r="J154" s="7">
        <f t="shared" si="2"/>
        <v>0</v>
      </c>
      <c r="K154" s="7">
        <f t="shared" si="2"/>
        <v>0</v>
      </c>
      <c r="L154" s="7">
        <f t="shared" si="2"/>
        <v>0</v>
      </c>
      <c r="M154" s="7">
        <f t="shared" si="2"/>
        <v>272.7919618145545</v>
      </c>
      <c r="N154" s="7">
        <f t="shared" si="2"/>
        <v>36.362616033584843</v>
      </c>
      <c r="O154" s="7">
        <f t="shared" si="2"/>
        <v>0.56081747113349023</v>
      </c>
      <c r="P154" s="7">
        <f t="shared" si="2"/>
        <v>0.32992811681261641</v>
      </c>
      <c r="Q154" s="7">
        <f t="shared" si="2"/>
        <v>0.91551880993182866</v>
      </c>
      <c r="R154" s="7">
        <f t="shared" si="2"/>
        <v>1.6434020483219074</v>
      </c>
      <c r="S154" s="7">
        <f t="shared" si="2"/>
        <v>8.8433238536344216</v>
      </c>
      <c r="T154" s="7">
        <f t="shared" si="2"/>
        <v>2.1647894542274146</v>
      </c>
      <c r="U154" s="7">
        <f t="shared" si="2"/>
        <v>2.9868410588073537</v>
      </c>
      <c r="V154" s="7">
        <f t="shared" si="2"/>
        <v>18.789255934627064</v>
      </c>
      <c r="W154" s="7">
        <f t="shared" si="2"/>
        <v>20.126556312650866</v>
      </c>
      <c r="X154" s="7">
        <f t="shared" si="2"/>
        <v>3.0790774429786372</v>
      </c>
      <c r="Y154" s="7">
        <f t="shared" si="2"/>
        <v>3.5187802215956387</v>
      </c>
      <c r="Z154" s="7">
        <f t="shared" si="2"/>
        <v>1.3163477564774149</v>
      </c>
      <c r="AA154" s="7">
        <f t="shared" si="2"/>
        <v>1.6714884990833643</v>
      </c>
      <c r="AB154" s="7">
        <f t="shared" si="2"/>
        <v>9.7730374201350561</v>
      </c>
      <c r="AC154" s="7">
        <f t="shared" si="2"/>
        <v>17.759262938934306</v>
      </c>
      <c r="AD154" s="7">
        <f t="shared" si="2"/>
        <v>373.8520113757711</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0.10458720000000001</v>
      </c>
      <c r="F157" s="12">
        <v>4.1399099999999993E-3</v>
      </c>
      <c r="G157" s="12">
        <v>6.7787999999999998E-3</v>
      </c>
      <c r="H157" s="12" t="s">
        <v>407</v>
      </c>
      <c r="I157" s="12" t="s">
        <v>403</v>
      </c>
      <c r="J157" s="12" t="s">
        <v>403</v>
      </c>
      <c r="K157" s="12" t="s">
        <v>403</v>
      </c>
      <c r="L157" s="12" t="s">
        <v>403</v>
      </c>
      <c r="M157" s="12">
        <v>5.4593549999999991E-2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351.36779999999999</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7.607999999999999E-5</v>
      </c>
      <c r="F158" s="12">
        <v>1.7751999999999997E-4</v>
      </c>
      <c r="G158" s="12">
        <v>1.0651199999999999E-5</v>
      </c>
      <c r="H158" s="12" t="s">
        <v>407</v>
      </c>
      <c r="I158" s="12" t="s">
        <v>403</v>
      </c>
      <c r="J158" s="12" t="s">
        <v>403</v>
      </c>
      <c r="K158" s="12" t="s">
        <v>403</v>
      </c>
      <c r="L158" s="12" t="s">
        <v>403</v>
      </c>
      <c r="M158" s="12">
        <v>1.3947999999999999E-2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0.55157999999999996</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75" t="s">
        <v>406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t="s">
        <v>409</v>
      </c>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t="s">
        <v>409</v>
      </c>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t="s">
        <v>409</v>
      </c>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t="s">
        <v>409</v>
      </c>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4" zoomScaleNormal="84" workbookViewId="0">
      <selection activeCell="O1" sqref="O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6" width="8.54296875" style="96" customWidth="1"/>
    <col min="37" max="37" width="12.17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1993</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1993</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15.184247243620609</v>
      </c>
      <c r="F14" s="2">
        <v>8.291778316569999E-2</v>
      </c>
      <c r="G14" s="2">
        <v>141.33195024725543</v>
      </c>
      <c r="H14" s="2" t="s">
        <v>407</v>
      </c>
      <c r="I14" s="2" t="s">
        <v>403</v>
      </c>
      <c r="J14" s="2" t="s">
        <v>403</v>
      </c>
      <c r="K14" s="2" t="s">
        <v>403</v>
      </c>
      <c r="L14" s="2" t="s">
        <v>403</v>
      </c>
      <c r="M14" s="2">
        <v>0.75136726194291026</v>
      </c>
      <c r="N14" s="2">
        <v>0.80600198248720001</v>
      </c>
      <c r="O14" s="2">
        <v>9.7434356660399998E-2</v>
      </c>
      <c r="P14" s="2">
        <v>0.15529232203609999</v>
      </c>
      <c r="Q14" s="2">
        <v>0.76646630016820017</v>
      </c>
      <c r="R14" s="2">
        <v>0.48805037846926802</v>
      </c>
      <c r="S14" s="2">
        <v>6.12743309441168E-2</v>
      </c>
      <c r="T14" s="2">
        <v>0.74206425705196799</v>
      </c>
      <c r="U14" s="2">
        <v>2.3987090489261602</v>
      </c>
      <c r="V14" s="2">
        <v>0.56876804981520002</v>
      </c>
      <c r="W14" s="2">
        <v>0.54086589979999999</v>
      </c>
      <c r="X14" s="2">
        <v>2.11092765252E-4</v>
      </c>
      <c r="Y14" s="2">
        <v>1.9785542796899999E-3</v>
      </c>
      <c r="Z14" s="2">
        <v>1.549305849945E-3</v>
      </c>
      <c r="AA14" s="2">
        <v>1.2441020164600001E-4</v>
      </c>
      <c r="AB14" s="2">
        <v>3.8633630965330006E-3</v>
      </c>
      <c r="AC14" s="2">
        <v>0.35721096681800002</v>
      </c>
      <c r="AD14" s="2">
        <v>6.1908424793200001E-4</v>
      </c>
      <c r="AE14" s="33"/>
      <c r="AF14" s="74">
        <v>1142.8421999999998</v>
      </c>
      <c r="AG14" s="74">
        <v>53220.516040000002</v>
      </c>
      <c r="AH14" s="74">
        <v>2020.3568</v>
      </c>
      <c r="AI14" s="74">
        <v>126.70187</v>
      </c>
      <c r="AJ14" s="74" t="s">
        <v>406</v>
      </c>
      <c r="AK14" s="74" t="s">
        <v>405</v>
      </c>
      <c r="AL14" s="22" t="s">
        <v>49</v>
      </c>
    </row>
    <row r="15" spans="1:38" ht="26.25" customHeight="1" thickBot="1" x14ac:dyDescent="0.3">
      <c r="A15" s="41" t="s">
        <v>53</v>
      </c>
      <c r="B15" s="41" t="s">
        <v>54</v>
      </c>
      <c r="C15" s="41" t="s">
        <v>55</v>
      </c>
      <c r="D15" s="42"/>
      <c r="E15" s="2">
        <v>0.17754590440000001</v>
      </c>
      <c r="F15" s="2">
        <v>3.8831531199999998E-3</v>
      </c>
      <c r="G15" s="2">
        <v>0.97667847296760013</v>
      </c>
      <c r="H15" s="2" t="s">
        <v>407</v>
      </c>
      <c r="I15" s="2" t="s">
        <v>403</v>
      </c>
      <c r="J15" s="2" t="s">
        <v>403</v>
      </c>
      <c r="K15" s="2" t="s">
        <v>403</v>
      </c>
      <c r="L15" s="2" t="s">
        <v>403</v>
      </c>
      <c r="M15" s="2">
        <v>4.8786015180000003E-2</v>
      </c>
      <c r="N15" s="2">
        <v>3.5820599948499995E-3</v>
      </c>
      <c r="O15" s="2">
        <v>1.0200334739749999E-3</v>
      </c>
      <c r="P15" s="2">
        <v>5.9738704040000008E-4</v>
      </c>
      <c r="Q15" s="2">
        <v>2.769171317E-3</v>
      </c>
      <c r="R15" s="2">
        <v>1.7573063296039998E-3</v>
      </c>
      <c r="S15" s="2">
        <v>3.6278856387604E-3</v>
      </c>
      <c r="T15" s="2">
        <v>0.13953857891762897</v>
      </c>
      <c r="U15" s="2">
        <v>2.9563568274800001E-3</v>
      </c>
      <c r="V15" s="2">
        <v>4.840624508884999E-2</v>
      </c>
      <c r="W15" s="2">
        <v>1.49858635E-3</v>
      </c>
      <c r="X15" s="2" t="s">
        <v>407</v>
      </c>
      <c r="Y15" s="2">
        <v>2.4559982999999996E-6</v>
      </c>
      <c r="Z15" s="2">
        <v>2.4559982999999996E-6</v>
      </c>
      <c r="AA15" s="2">
        <v>5.6333166519999989E-6</v>
      </c>
      <c r="AB15" s="2">
        <v>1.0545313251999997E-5</v>
      </c>
      <c r="AC15" s="2" t="s">
        <v>407</v>
      </c>
      <c r="AD15" s="2" t="s">
        <v>407</v>
      </c>
      <c r="AE15" s="33"/>
      <c r="AF15" s="74">
        <v>814.06309999999996</v>
      </c>
      <c r="AG15" s="74" t="s">
        <v>406</v>
      </c>
      <c r="AH15" s="74">
        <v>928.16790000000003</v>
      </c>
      <c r="AI15" s="74" t="s">
        <v>406</v>
      </c>
      <c r="AJ15" s="74" t="s">
        <v>406</v>
      </c>
      <c r="AK15" s="74" t="s">
        <v>405</v>
      </c>
      <c r="AL15" s="22" t="s">
        <v>49</v>
      </c>
    </row>
    <row r="16" spans="1:38" ht="26.25" customHeight="1" thickBot="1" x14ac:dyDescent="0.3">
      <c r="A16" s="41" t="s">
        <v>53</v>
      </c>
      <c r="B16" s="41" t="s">
        <v>56</v>
      </c>
      <c r="C16" s="41" t="s">
        <v>57</v>
      </c>
      <c r="D16" s="42"/>
      <c r="E16" s="2">
        <v>4.6941358037691942E-2</v>
      </c>
      <c r="F16" s="2">
        <v>3.5534446685331464E-4</v>
      </c>
      <c r="G16" s="2">
        <v>0.39839897445840011</v>
      </c>
      <c r="H16" s="2" t="s">
        <v>407</v>
      </c>
      <c r="I16" s="2" t="s">
        <v>403</v>
      </c>
      <c r="J16" s="2" t="s">
        <v>403</v>
      </c>
      <c r="K16" s="2" t="s">
        <v>403</v>
      </c>
      <c r="L16" s="2" t="s">
        <v>403</v>
      </c>
      <c r="M16" s="2">
        <v>3.2101273068741699E-3</v>
      </c>
      <c r="N16" s="2">
        <v>2.6259168006140857E-3</v>
      </c>
      <c r="O16" s="2">
        <v>3.189475391756903E-4</v>
      </c>
      <c r="P16" s="2">
        <v>5.1227158562472321E-4</v>
      </c>
      <c r="Q16" s="2">
        <v>2.4992109612874281E-3</v>
      </c>
      <c r="R16" s="2">
        <v>1.5881703054825452E-3</v>
      </c>
      <c r="S16" s="2">
        <v>1.8583302827453904E-4</v>
      </c>
      <c r="T16" s="2">
        <v>1.6924778123411086E-3</v>
      </c>
      <c r="U16" s="2">
        <v>7.8541844924622552E-3</v>
      </c>
      <c r="V16" s="2">
        <v>1.5380219716922636E-3</v>
      </c>
      <c r="W16" s="2">
        <v>1.7408319418093904E-3</v>
      </c>
      <c r="X16" s="2">
        <v>2.2602218493522071E-7</v>
      </c>
      <c r="Y16" s="2">
        <v>6.4329391096947434E-6</v>
      </c>
      <c r="Z16" s="2">
        <v>5.0420333562472316E-6</v>
      </c>
      <c r="AA16" s="2">
        <v>3.9555730027997195E-7</v>
      </c>
      <c r="AB16" s="2">
        <v>1.2096551951157167E-5</v>
      </c>
      <c r="AC16" s="2">
        <v>1.1648835685122915E-3</v>
      </c>
      <c r="AD16" s="2">
        <v>5.7374862329709881E-7</v>
      </c>
      <c r="AE16" s="33"/>
      <c r="AF16" s="74">
        <v>34.299500000000002</v>
      </c>
      <c r="AG16" s="74">
        <v>173.86321918093904</v>
      </c>
      <c r="AH16" s="74">
        <v>11.7986</v>
      </c>
      <c r="AI16" s="74" t="s">
        <v>406</v>
      </c>
      <c r="AJ16" s="74" t="s">
        <v>406</v>
      </c>
      <c r="AK16" s="74" t="s">
        <v>405</v>
      </c>
      <c r="AL16" s="22" t="s">
        <v>49</v>
      </c>
    </row>
    <row r="17" spans="1:38" ht="26.25" customHeight="1" thickBot="1" x14ac:dyDescent="0.3">
      <c r="A17" s="41" t="s">
        <v>53</v>
      </c>
      <c r="B17" s="41" t="s">
        <v>58</v>
      </c>
      <c r="C17" s="41" t="s">
        <v>59</v>
      </c>
      <c r="D17" s="42"/>
      <c r="E17" s="2">
        <v>0.32183305777441562</v>
      </c>
      <c r="F17" s="2">
        <v>9.4542599324902346E-2</v>
      </c>
      <c r="G17" s="2">
        <v>4.9872114105000004E-2</v>
      </c>
      <c r="H17" s="2" t="s">
        <v>407</v>
      </c>
      <c r="I17" s="2" t="s">
        <v>403</v>
      </c>
      <c r="J17" s="2" t="s">
        <v>403</v>
      </c>
      <c r="K17" s="2" t="s">
        <v>403</v>
      </c>
      <c r="L17" s="2" t="s">
        <v>403</v>
      </c>
      <c r="M17" s="2">
        <v>0.12426114991896482</v>
      </c>
      <c r="N17" s="2">
        <v>6.382870815733469E-4</v>
      </c>
      <c r="O17" s="2">
        <v>1.1825670119641973E-5</v>
      </c>
      <c r="P17" s="2">
        <v>2.225725195733429E-3</v>
      </c>
      <c r="Q17" s="2">
        <v>4.2367583559920451E-4</v>
      </c>
      <c r="R17" s="2">
        <v>1.204954172723148E-4</v>
      </c>
      <c r="S17" s="2">
        <v>9.6860046271519186E-5</v>
      </c>
      <c r="T17" s="2">
        <v>1.1023669514741425E-4</v>
      </c>
      <c r="U17" s="2">
        <v>2.4732607636964203E-4</v>
      </c>
      <c r="V17" s="2">
        <v>5.052939024960219E-3</v>
      </c>
      <c r="W17" s="2">
        <v>9.5315657390962255E-4</v>
      </c>
      <c r="X17" s="2">
        <v>2.8019086656594984E-4</v>
      </c>
      <c r="Y17" s="2">
        <v>8.8886658487328455E-4</v>
      </c>
      <c r="Z17" s="2">
        <v>1.75748803200286E-4</v>
      </c>
      <c r="AA17" s="2">
        <v>1.4444625102132027E-4</v>
      </c>
      <c r="AB17" s="2">
        <v>1.4892525056608404E-3</v>
      </c>
      <c r="AC17" s="2">
        <v>2.7317166828766797E-6</v>
      </c>
      <c r="AD17" s="2">
        <v>7.4901909046618637E-4</v>
      </c>
      <c r="AE17" s="33"/>
      <c r="AF17" s="74">
        <v>47.844899999999996</v>
      </c>
      <c r="AG17" s="74">
        <v>4.4059946498010953</v>
      </c>
      <c r="AH17" s="74">
        <v>4042.0434999999998</v>
      </c>
      <c r="AI17" s="74" t="s">
        <v>406</v>
      </c>
      <c r="AJ17" s="74" t="s">
        <v>406</v>
      </c>
      <c r="AK17" s="74" t="s">
        <v>405</v>
      </c>
      <c r="AL17" s="22" t="s">
        <v>49</v>
      </c>
    </row>
    <row r="18" spans="1:38" ht="26.25" customHeight="1" thickBot="1" x14ac:dyDescent="0.3">
      <c r="A18" s="41" t="s">
        <v>53</v>
      </c>
      <c r="B18" s="41" t="s">
        <v>60</v>
      </c>
      <c r="C18" s="41" t="s">
        <v>61</v>
      </c>
      <c r="D18" s="42"/>
      <c r="E18" s="2">
        <v>0.96902300355000004</v>
      </c>
      <c r="F18" s="2">
        <v>0.13170528048000002</v>
      </c>
      <c r="G18" s="2">
        <v>2.6855985683350005</v>
      </c>
      <c r="H18" s="2" t="s">
        <v>407</v>
      </c>
      <c r="I18" s="2" t="s">
        <v>403</v>
      </c>
      <c r="J18" s="2" t="s">
        <v>403</v>
      </c>
      <c r="K18" s="2" t="s">
        <v>403</v>
      </c>
      <c r="L18" s="2" t="s">
        <v>403</v>
      </c>
      <c r="M18" s="2">
        <v>0.59030655485000005</v>
      </c>
      <c r="N18" s="2">
        <v>6.1760078825500012E-2</v>
      </c>
      <c r="O18" s="2">
        <v>8.382551794500001E-4</v>
      </c>
      <c r="P18" s="2">
        <v>5.1218417650000011E-3</v>
      </c>
      <c r="Q18" s="2">
        <v>2.1259348950000002E-3</v>
      </c>
      <c r="R18" s="2">
        <v>6.5161879815000007E-3</v>
      </c>
      <c r="S18" s="2">
        <v>8.3577948463000023E-3</v>
      </c>
      <c r="T18" s="2">
        <v>6.0212193085000011E-3</v>
      </c>
      <c r="U18" s="2">
        <v>1.1217327240000002E-3</v>
      </c>
      <c r="V18" s="2">
        <v>0.133794025865</v>
      </c>
      <c r="W18" s="2">
        <v>9.5286316650000022E-2</v>
      </c>
      <c r="X18" s="2">
        <v>2.3546848525000004E-2</v>
      </c>
      <c r="Y18" s="2">
        <v>4.7792115565000008E-2</v>
      </c>
      <c r="Z18" s="2">
        <v>1.3245587695000002E-2</v>
      </c>
      <c r="AA18" s="2">
        <v>1.0578182975000003E-2</v>
      </c>
      <c r="AB18" s="2">
        <v>9.516273476000002E-2</v>
      </c>
      <c r="AC18" s="2">
        <v>2.85119927E-4</v>
      </c>
      <c r="AD18" s="2">
        <v>7.8178044500000002E-2</v>
      </c>
      <c r="AE18" s="33"/>
      <c r="AF18" s="74">
        <v>1528.1795</v>
      </c>
      <c r="AG18" s="74">
        <v>459.87085000000002</v>
      </c>
      <c r="AH18" s="74">
        <v>2302.6025</v>
      </c>
      <c r="AI18" s="74" t="s">
        <v>406</v>
      </c>
      <c r="AJ18" s="74" t="s">
        <v>406</v>
      </c>
      <c r="AK18" s="74" t="s">
        <v>405</v>
      </c>
      <c r="AL18" s="22" t="s">
        <v>49</v>
      </c>
    </row>
    <row r="19" spans="1:38" ht="26.25" customHeight="1" thickBot="1" x14ac:dyDescent="0.3">
      <c r="A19" s="41" t="s">
        <v>53</v>
      </c>
      <c r="B19" s="41" t="s">
        <v>62</v>
      </c>
      <c r="C19" s="41" t="s">
        <v>63</v>
      </c>
      <c r="D19" s="42"/>
      <c r="E19" s="2">
        <v>0.2936761805826435</v>
      </c>
      <c r="F19" s="2">
        <v>5.3573624645310639E-2</v>
      </c>
      <c r="G19" s="2">
        <v>0.36780936427100003</v>
      </c>
      <c r="H19" s="2" t="s">
        <v>407</v>
      </c>
      <c r="I19" s="2" t="s">
        <v>403</v>
      </c>
      <c r="J19" s="2" t="s">
        <v>403</v>
      </c>
      <c r="K19" s="2" t="s">
        <v>403</v>
      </c>
      <c r="L19" s="2" t="s">
        <v>403</v>
      </c>
      <c r="M19" s="2">
        <v>9.4090209632029326E-2</v>
      </c>
      <c r="N19" s="2">
        <v>2.7745931738273129E-3</v>
      </c>
      <c r="O19" s="2">
        <v>4.0137437283053462E-5</v>
      </c>
      <c r="P19" s="2">
        <v>1.2428723829184015E-3</v>
      </c>
      <c r="Q19" s="2">
        <v>2.8407888580678545E-4</v>
      </c>
      <c r="R19" s="2">
        <v>3.574471007479009E-4</v>
      </c>
      <c r="S19" s="2">
        <v>4.2449013903468635E-4</v>
      </c>
      <c r="T19" s="2">
        <v>2.9239514407205272E-4</v>
      </c>
      <c r="U19" s="2">
        <v>1.8063061191305347E-4</v>
      </c>
      <c r="V19" s="2">
        <v>1.3778167339339273E-2</v>
      </c>
      <c r="W19" s="2">
        <v>4.5363910311943621E-3</v>
      </c>
      <c r="X19" s="2">
        <v>1.4700352863021844E-3</v>
      </c>
      <c r="Y19" s="2">
        <v>5.486394343454915E-3</v>
      </c>
      <c r="Z19" s="2">
        <v>9.6868710675520372E-4</v>
      </c>
      <c r="AA19" s="2">
        <v>8.0558163860638271E-4</v>
      </c>
      <c r="AB19" s="2">
        <v>8.7306983751186864E-3</v>
      </c>
      <c r="AC19" s="2">
        <v>1.2633161510051743E-5</v>
      </c>
      <c r="AD19" s="2">
        <v>3.4639313817883812E-3</v>
      </c>
      <c r="AE19" s="33"/>
      <c r="AF19" s="74">
        <v>287.08359999999999</v>
      </c>
      <c r="AG19" s="74">
        <v>20.376066951696359</v>
      </c>
      <c r="AH19" s="74">
        <v>1938.6873000000001</v>
      </c>
      <c r="AI19" s="74" t="s">
        <v>406</v>
      </c>
      <c r="AJ19" s="74" t="s">
        <v>406</v>
      </c>
      <c r="AK19" s="74" t="s">
        <v>405</v>
      </c>
      <c r="AL19" s="22" t="s">
        <v>49</v>
      </c>
    </row>
    <row r="20" spans="1:38" ht="26.25" customHeight="1" thickBot="1" x14ac:dyDescent="0.3">
      <c r="A20" s="41" t="s">
        <v>53</v>
      </c>
      <c r="B20" s="41" t="s">
        <v>64</v>
      </c>
      <c r="C20" s="41" t="s">
        <v>65</v>
      </c>
      <c r="D20" s="42"/>
      <c r="E20" s="2">
        <v>1.5959528332471717</v>
      </c>
      <c r="F20" s="2">
        <v>0.4421365658215089</v>
      </c>
      <c r="G20" s="2">
        <v>6.4287384817498001</v>
      </c>
      <c r="H20" s="2">
        <v>6.8721432576000004E-4</v>
      </c>
      <c r="I20" s="2" t="s">
        <v>403</v>
      </c>
      <c r="J20" s="2" t="s">
        <v>403</v>
      </c>
      <c r="K20" s="2" t="s">
        <v>403</v>
      </c>
      <c r="L20" s="2" t="s">
        <v>403</v>
      </c>
      <c r="M20" s="2">
        <v>1.8072599775606026</v>
      </c>
      <c r="N20" s="2">
        <v>0.19145553673181465</v>
      </c>
      <c r="O20" s="2">
        <v>9.8217464441557201E-3</v>
      </c>
      <c r="P20" s="2">
        <v>1.3409060551970881E-2</v>
      </c>
      <c r="Q20" s="2">
        <v>5.875616501169155E-3</v>
      </c>
      <c r="R20" s="2">
        <v>3.1321956384942895E-2</v>
      </c>
      <c r="S20" s="2">
        <v>2.6823813155960052E-2</v>
      </c>
      <c r="T20" s="2">
        <v>1.8274948719185752E-2</v>
      </c>
      <c r="U20" s="2">
        <v>3.1248671993657192E-3</v>
      </c>
      <c r="V20" s="2">
        <v>0.61406356386345773</v>
      </c>
      <c r="W20" s="2">
        <v>0.32623728621980058</v>
      </c>
      <c r="X20" s="2">
        <v>6.902701834830012E-2</v>
      </c>
      <c r="Y20" s="2">
        <v>0.11493368241611158</v>
      </c>
      <c r="Z20" s="2">
        <v>3.7184873207848634E-2</v>
      </c>
      <c r="AA20" s="2">
        <v>2.9410455807014336E-2</v>
      </c>
      <c r="AB20" s="2">
        <v>0.25055602977927466</v>
      </c>
      <c r="AC20" s="2">
        <v>3.6767513528348592E-3</v>
      </c>
      <c r="AD20" s="2">
        <v>0.22305196700971705</v>
      </c>
      <c r="AE20" s="33"/>
      <c r="AF20" s="74">
        <v>1901.8208999999997</v>
      </c>
      <c r="AG20" s="74">
        <v>1311.8682723142886</v>
      </c>
      <c r="AH20" s="74">
        <v>4621.6071000000011</v>
      </c>
      <c r="AI20" s="74">
        <v>572.67860480000013</v>
      </c>
      <c r="AJ20" s="74" t="s">
        <v>406</v>
      </c>
      <c r="AK20" s="74" t="s">
        <v>405</v>
      </c>
      <c r="AL20" s="22" t="s">
        <v>49</v>
      </c>
    </row>
    <row r="21" spans="1:38" ht="26.25" customHeight="1" thickBot="1" x14ac:dyDescent="0.3">
      <c r="A21" s="41" t="s">
        <v>53</v>
      </c>
      <c r="B21" s="41" t="s">
        <v>66</v>
      </c>
      <c r="C21" s="41" t="s">
        <v>67</v>
      </c>
      <c r="D21" s="42"/>
      <c r="E21" s="2">
        <v>1.0511071744288158</v>
      </c>
      <c r="F21" s="2">
        <v>7.0562905944733217E-2</v>
      </c>
      <c r="G21" s="2">
        <v>2.5479491531340006</v>
      </c>
      <c r="H21" s="2" t="s">
        <v>407</v>
      </c>
      <c r="I21" s="2" t="s">
        <v>403</v>
      </c>
      <c r="J21" s="2" t="s">
        <v>403</v>
      </c>
      <c r="K21" s="2" t="s">
        <v>403</v>
      </c>
      <c r="L21" s="2" t="s">
        <v>403</v>
      </c>
      <c r="M21" s="2">
        <v>0.19787238472732691</v>
      </c>
      <c r="N21" s="2">
        <v>7.1560425663694987E-3</v>
      </c>
      <c r="O21" s="2">
        <v>1.0616366208675447E-4</v>
      </c>
      <c r="P21" s="2">
        <v>1.064259927812978E-3</v>
      </c>
      <c r="Q21" s="2">
        <v>3.4442573534834329E-4</v>
      </c>
      <c r="R21" s="2">
        <v>1.0985059719006585E-3</v>
      </c>
      <c r="S21" s="2">
        <v>1.3375333651690017E-3</v>
      </c>
      <c r="T21" s="2">
        <v>7.0401948548211551E-4</v>
      </c>
      <c r="U21" s="2">
        <v>3.5029744750675448E-4</v>
      </c>
      <c r="V21" s="2">
        <v>6.6650982913417159E-2</v>
      </c>
      <c r="W21" s="2">
        <v>1.328149729392842E-2</v>
      </c>
      <c r="X21" s="2">
        <v>6.0203361520874046E-3</v>
      </c>
      <c r="Y21" s="2">
        <v>3.1854649450504348E-2</v>
      </c>
      <c r="Z21" s="2">
        <v>4.4987740994389333E-3</v>
      </c>
      <c r="AA21" s="2">
        <v>3.8436276134860875E-3</v>
      </c>
      <c r="AB21" s="2">
        <v>4.6217387315516778E-2</v>
      </c>
      <c r="AC21" s="2">
        <v>3.2360099478993208E-5</v>
      </c>
      <c r="AD21" s="2">
        <v>8.8729305023045896E-3</v>
      </c>
      <c r="AE21" s="33"/>
      <c r="AF21" s="74">
        <v>1941.1439999999998</v>
      </c>
      <c r="AG21" s="74">
        <v>52.193708837085808</v>
      </c>
      <c r="AH21" s="74">
        <v>758.45220000000006</v>
      </c>
      <c r="AI21" s="74" t="s">
        <v>406</v>
      </c>
      <c r="AJ21" s="74" t="s">
        <v>406</v>
      </c>
      <c r="AK21" s="74" t="s">
        <v>405</v>
      </c>
      <c r="AL21" s="22" t="s">
        <v>49</v>
      </c>
    </row>
    <row r="22" spans="1:38" ht="26.25" customHeight="1" thickBot="1" x14ac:dyDescent="0.3">
      <c r="A22" s="41" t="s">
        <v>53</v>
      </c>
      <c r="B22" s="44" t="s">
        <v>68</v>
      </c>
      <c r="C22" s="41" t="s">
        <v>69</v>
      </c>
      <c r="D22" s="42"/>
      <c r="E22" s="2">
        <v>1.200685954771735</v>
      </c>
      <c r="F22" s="2">
        <v>0.1406085210294217</v>
      </c>
      <c r="G22" s="2">
        <v>1.1308181556317991</v>
      </c>
      <c r="H22" s="2" t="s">
        <v>407</v>
      </c>
      <c r="I22" s="2" t="s">
        <v>403</v>
      </c>
      <c r="J22" s="2" t="s">
        <v>403</v>
      </c>
      <c r="K22" s="2" t="s">
        <v>403</v>
      </c>
      <c r="L22" s="2" t="s">
        <v>403</v>
      </c>
      <c r="M22" s="2">
        <v>1.7647434860630173</v>
      </c>
      <c r="N22" s="2">
        <v>0.18249297631852543</v>
      </c>
      <c r="O22" s="2">
        <v>6.1093034005792728E-3</v>
      </c>
      <c r="P22" s="2">
        <v>3.5227597577071348E-2</v>
      </c>
      <c r="Q22" s="2">
        <v>1.8495106416994485E-2</v>
      </c>
      <c r="R22" s="2">
        <v>3.5515220097660172E-2</v>
      </c>
      <c r="S22" s="2">
        <v>5.2314890709934343E-2</v>
      </c>
      <c r="T22" s="2">
        <v>3.9315521225281966E-2</v>
      </c>
      <c r="U22" s="2">
        <v>1.5701535399194385E-2</v>
      </c>
      <c r="V22" s="2">
        <v>0.43927281658560341</v>
      </c>
      <c r="W22" s="2">
        <v>0.19812514487386815</v>
      </c>
      <c r="X22" s="2">
        <v>4.4709707696804796E-2</v>
      </c>
      <c r="Y22" s="2">
        <v>6.4065896818981186E-2</v>
      </c>
      <c r="Z22" s="2">
        <v>2.3656437425174946E-2</v>
      </c>
      <c r="AA22" s="2">
        <v>1.8540541817775712E-2</v>
      </c>
      <c r="AB22" s="2">
        <v>0.15097258375873665</v>
      </c>
      <c r="AC22" s="2">
        <v>3.1113649452929508E-3</v>
      </c>
      <c r="AD22" s="2">
        <v>0.21978968696742199</v>
      </c>
      <c r="AE22" s="33"/>
      <c r="AF22" s="74">
        <v>632.77656374339119</v>
      </c>
      <c r="AG22" s="74">
        <v>961.59797627895273</v>
      </c>
      <c r="AH22" s="74">
        <v>1297.9485496637346</v>
      </c>
      <c r="AI22" s="74" t="s">
        <v>406</v>
      </c>
      <c r="AJ22" s="74" t="s">
        <v>406</v>
      </c>
      <c r="AK22" s="74" t="s">
        <v>405</v>
      </c>
      <c r="AL22" s="22" t="s">
        <v>49</v>
      </c>
    </row>
    <row r="23" spans="1:38" ht="26.25" customHeight="1" thickBot="1" x14ac:dyDescent="0.3">
      <c r="A23" s="41" t="s">
        <v>70</v>
      </c>
      <c r="B23" s="44" t="s">
        <v>368</v>
      </c>
      <c r="C23" s="41" t="s">
        <v>364</v>
      </c>
      <c r="D23" s="69"/>
      <c r="E23" s="2">
        <v>0.7667815</v>
      </c>
      <c r="F23" s="2">
        <v>7.9359499999999999E-2</v>
      </c>
      <c r="G23" s="2">
        <v>0.23499999999999999</v>
      </c>
      <c r="H23" s="2">
        <v>1.8799999999999999E-4</v>
      </c>
      <c r="I23" s="2" t="s">
        <v>403</v>
      </c>
      <c r="J23" s="2" t="s">
        <v>403</v>
      </c>
      <c r="K23" s="2" t="s">
        <v>403</v>
      </c>
      <c r="L23" s="2" t="s">
        <v>403</v>
      </c>
      <c r="M23" s="2">
        <v>0.25318899999999994</v>
      </c>
      <c r="N23" s="2" t="s">
        <v>407</v>
      </c>
      <c r="O23" s="2">
        <v>2.3499999999999999E-4</v>
      </c>
      <c r="P23" s="2" t="s">
        <v>407</v>
      </c>
      <c r="Q23" s="2" t="s">
        <v>407</v>
      </c>
      <c r="R23" s="2">
        <v>1.175E-3</v>
      </c>
      <c r="S23" s="2">
        <v>3.9949999999999999E-2</v>
      </c>
      <c r="T23" s="2">
        <v>1.6450000000000002E-3</v>
      </c>
      <c r="U23" s="2">
        <v>2.3499999999999999E-4</v>
      </c>
      <c r="V23" s="2">
        <v>2.35E-2</v>
      </c>
      <c r="W23" s="2" t="s">
        <v>407</v>
      </c>
      <c r="X23" s="2">
        <v>7.0500000000000001E-4</v>
      </c>
      <c r="Y23" s="2">
        <v>1.175E-3</v>
      </c>
      <c r="Z23" s="2">
        <v>8.0839999999999992E-4</v>
      </c>
      <c r="AA23" s="2">
        <v>1.8564999999999999E-4</v>
      </c>
      <c r="AB23" s="2">
        <v>2.8740499999999995E-3</v>
      </c>
      <c r="AC23" s="2" t="s">
        <v>407</v>
      </c>
      <c r="AD23" s="2" t="s">
        <v>407</v>
      </c>
      <c r="AE23" s="33"/>
      <c r="AF23" s="74">
        <v>1003.4500000000002</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3.4544150165080381</v>
      </c>
      <c r="F24" s="2">
        <v>1.2028549496230856</v>
      </c>
      <c r="G24" s="2">
        <v>7.0234953381080008</v>
      </c>
      <c r="H24" s="2">
        <v>3.563376E-3</v>
      </c>
      <c r="I24" s="2" t="s">
        <v>403</v>
      </c>
      <c r="J24" s="2" t="s">
        <v>403</v>
      </c>
      <c r="K24" s="2" t="s">
        <v>403</v>
      </c>
      <c r="L24" s="2" t="s">
        <v>403</v>
      </c>
      <c r="M24" s="2">
        <v>2.5614992622438351</v>
      </c>
      <c r="N24" s="2">
        <v>0.12948456548392079</v>
      </c>
      <c r="O24" s="2">
        <v>3.9295835619768495E-2</v>
      </c>
      <c r="P24" s="2">
        <v>8.7092254913150313E-3</v>
      </c>
      <c r="Q24" s="2">
        <v>2.8334339724633071E-3</v>
      </c>
      <c r="R24" s="2">
        <v>7.4329600658763664E-2</v>
      </c>
      <c r="S24" s="2">
        <v>2.5340223850266966E-2</v>
      </c>
      <c r="T24" s="2">
        <v>1.0802338739505748E-2</v>
      </c>
      <c r="U24" s="2">
        <v>3.0869615762084881E-3</v>
      </c>
      <c r="V24" s="2">
        <v>1.7469754108751654</v>
      </c>
      <c r="W24" s="2">
        <v>0.3781044428315129</v>
      </c>
      <c r="X24" s="2">
        <v>5.6030849793270117E-2</v>
      </c>
      <c r="Y24" s="2">
        <v>0.1460040596252222</v>
      </c>
      <c r="Z24" s="2">
        <v>3.2213128009945094E-2</v>
      </c>
      <c r="AA24" s="2">
        <v>2.6321849238142795E-2</v>
      </c>
      <c r="AB24" s="2">
        <v>0.26056988666658021</v>
      </c>
      <c r="AC24" s="2">
        <v>1.5073308690791813E-2</v>
      </c>
      <c r="AD24" s="2">
        <v>6.2120874339690553E-2</v>
      </c>
      <c r="AE24" s="33"/>
      <c r="AF24" s="74">
        <v>5305.5115999999998</v>
      </c>
      <c r="AG24" s="74">
        <v>364.3688561158267</v>
      </c>
      <c r="AH24" s="74">
        <v>6406.8444</v>
      </c>
      <c r="AI24" s="74">
        <v>2969.48</v>
      </c>
      <c r="AJ24" s="74" t="s">
        <v>406</v>
      </c>
      <c r="AK24" s="74" t="s">
        <v>405</v>
      </c>
      <c r="AL24" s="22" t="s">
        <v>49</v>
      </c>
    </row>
    <row r="25" spans="1:38" ht="26.25" customHeight="1" thickBot="1" x14ac:dyDescent="0.3">
      <c r="A25" s="41" t="s">
        <v>73</v>
      </c>
      <c r="B25" s="44" t="s">
        <v>74</v>
      </c>
      <c r="C25" s="44" t="s">
        <v>75</v>
      </c>
      <c r="D25" s="42"/>
      <c r="E25" s="2">
        <v>4.8883200000000002E-2</v>
      </c>
      <c r="F25" s="2">
        <v>1.0625279999999999E-2</v>
      </c>
      <c r="G25" s="2">
        <v>3.2255999999999999E-3</v>
      </c>
      <c r="H25" s="2" t="s">
        <v>407</v>
      </c>
      <c r="I25" s="2" t="s">
        <v>403</v>
      </c>
      <c r="J25" s="2" t="s">
        <v>403</v>
      </c>
      <c r="K25" s="2" t="s">
        <v>403</v>
      </c>
      <c r="L25" s="2" t="s">
        <v>403</v>
      </c>
      <c r="M25" s="2">
        <v>4.5580799999999991E-2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74" t="s">
        <v>405</v>
      </c>
      <c r="AD25" s="74" t="s">
        <v>405</v>
      </c>
      <c r="AE25" s="33"/>
      <c r="AF25" s="74">
        <v>167.1936</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2.1619199999999999E-3</v>
      </c>
      <c r="F26" s="15">
        <v>1.026912E-2</v>
      </c>
      <c r="G26" s="15">
        <v>5.4047999999999998E-4</v>
      </c>
      <c r="H26" s="15" t="s">
        <v>407</v>
      </c>
      <c r="I26" s="15" t="s">
        <v>403</v>
      </c>
      <c r="J26" s="15" t="s">
        <v>403</v>
      </c>
      <c r="K26" s="15" t="s">
        <v>403</v>
      </c>
      <c r="L26" s="15" t="s">
        <v>403</v>
      </c>
      <c r="M26" s="15">
        <v>0.64857599999999993</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23.51088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24.341270948329836</v>
      </c>
      <c r="F27" s="15">
        <v>19.314860934162517</v>
      </c>
      <c r="G27" s="15">
        <v>2.2477816246525917</v>
      </c>
      <c r="H27" s="15">
        <v>6.3649375801473854E-2</v>
      </c>
      <c r="I27" s="15" t="s">
        <v>403</v>
      </c>
      <c r="J27" s="15" t="s">
        <v>403</v>
      </c>
      <c r="K27" s="15" t="s">
        <v>403</v>
      </c>
      <c r="L27" s="15" t="s">
        <v>403</v>
      </c>
      <c r="M27" s="15">
        <v>175.407557087089</v>
      </c>
      <c r="N27" s="15">
        <v>26.029444077219516</v>
      </c>
      <c r="O27" s="15">
        <v>7.7113925854963537E-3</v>
      </c>
      <c r="P27" s="15">
        <v>6.1208070191916064E-3</v>
      </c>
      <c r="Q27" s="15">
        <v>2.07357882139299E-4</v>
      </c>
      <c r="R27" s="15">
        <v>4.7177214606303258E-3</v>
      </c>
      <c r="S27" s="15">
        <v>3.2326302073583092E-2</v>
      </c>
      <c r="T27" s="15">
        <v>1.6918226213567377E-3</v>
      </c>
      <c r="U27" s="15">
        <v>1.5787412206276152E-4</v>
      </c>
      <c r="V27" s="15">
        <v>2.4921861045016456E-2</v>
      </c>
      <c r="W27" s="15">
        <v>0.3362076</v>
      </c>
      <c r="X27" s="15">
        <v>6.2124975121999994E-3</v>
      </c>
      <c r="Y27" s="15">
        <v>1.0345393619E-2</v>
      </c>
      <c r="Z27" s="15">
        <v>4.2412657610000001E-3</v>
      </c>
      <c r="AA27" s="15">
        <v>1.1611883000800001E-2</v>
      </c>
      <c r="AB27" s="15">
        <v>3.2411039893000003E-2</v>
      </c>
      <c r="AC27" s="15">
        <v>3.3620770000000001E-4</v>
      </c>
      <c r="AD27" s="15">
        <v>6.9052299999999996E-5</v>
      </c>
      <c r="AE27" s="33"/>
      <c r="AF27" s="74">
        <v>31058.668117056499</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0.34146410892125345</v>
      </c>
      <c r="F28" s="15">
        <v>6.5255350659572817E-2</v>
      </c>
      <c r="G28" s="15">
        <v>0.27441201192345116</v>
      </c>
      <c r="H28" s="15">
        <v>3.3352067042232607E-4</v>
      </c>
      <c r="I28" s="15" t="s">
        <v>403</v>
      </c>
      <c r="J28" s="15" t="s">
        <v>403</v>
      </c>
      <c r="K28" s="15" t="s">
        <v>403</v>
      </c>
      <c r="L28" s="15" t="s">
        <v>403</v>
      </c>
      <c r="M28" s="15">
        <v>0.97853332366622092</v>
      </c>
      <c r="N28" s="15">
        <v>0.24173131462982583</v>
      </c>
      <c r="O28" s="15">
        <v>1.8173393222195103E-4</v>
      </c>
      <c r="P28" s="15">
        <v>1.2403032681308722E-4</v>
      </c>
      <c r="Q28" s="15">
        <v>3.1933858441310967E-6</v>
      </c>
      <c r="R28" s="15">
        <v>1.5085346894884756E-4</v>
      </c>
      <c r="S28" s="15">
        <v>5.4008434343026917E-4</v>
      </c>
      <c r="T28" s="15">
        <v>1.7063509045757118E-5</v>
      </c>
      <c r="U28" s="15">
        <v>2.5653424701608062E-6</v>
      </c>
      <c r="V28" s="15">
        <v>4.4292034340983645E-4</v>
      </c>
      <c r="W28" s="15">
        <v>2.9160000000000002E-3</v>
      </c>
      <c r="X28" s="15">
        <v>3.2603387830000004E-4</v>
      </c>
      <c r="Y28" s="15">
        <v>3.9437793840000002E-4</v>
      </c>
      <c r="Z28" s="15">
        <v>2.763379045E-4</v>
      </c>
      <c r="AA28" s="15">
        <v>3.529749811E-4</v>
      </c>
      <c r="AB28" s="15">
        <v>1.3497247022999999E-3</v>
      </c>
      <c r="AC28" s="15">
        <v>2.9160000000000001E-6</v>
      </c>
      <c r="AD28" s="15">
        <v>1.0607000000000001E-6</v>
      </c>
      <c r="AE28" s="33"/>
      <c r="AF28" s="74">
        <v>829.73888756919996</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9.9746017888092613</v>
      </c>
      <c r="F29" s="15">
        <v>0.69073545591544816</v>
      </c>
      <c r="G29" s="15">
        <v>4.804788513280613</v>
      </c>
      <c r="H29" s="15">
        <v>3.1856776523904503E-3</v>
      </c>
      <c r="I29" s="15" t="s">
        <v>403</v>
      </c>
      <c r="J29" s="15" t="s">
        <v>403</v>
      </c>
      <c r="K29" s="15" t="s">
        <v>403</v>
      </c>
      <c r="L29" s="15" t="s">
        <v>403</v>
      </c>
      <c r="M29" s="15">
        <v>2.2992445158711794</v>
      </c>
      <c r="N29" s="15">
        <v>3.61154356908098E-2</v>
      </c>
      <c r="O29" s="15">
        <v>2.0994004910413495E-3</v>
      </c>
      <c r="P29" s="15">
        <v>1.2809350058717488E-3</v>
      </c>
      <c r="Q29" s="15">
        <v>2.4296054495067952E-5</v>
      </c>
      <c r="R29" s="15">
        <v>2.0471489457691695E-3</v>
      </c>
      <c r="S29" s="15">
        <v>5.130308242454769E-3</v>
      </c>
      <c r="T29" s="15">
        <v>5.0187247882309445E-5</v>
      </c>
      <c r="U29" s="15">
        <v>2.4202222795528337E-5</v>
      </c>
      <c r="V29" s="15">
        <v>4.3535851522089122E-3</v>
      </c>
      <c r="W29" s="15">
        <v>6.9327700000000006E-2</v>
      </c>
      <c r="X29" s="15">
        <v>9.9039168030000011E-4</v>
      </c>
      <c r="Y29" s="15">
        <v>5.9973718418999998E-3</v>
      </c>
      <c r="Z29" s="15">
        <v>6.7016503700000002E-3</v>
      </c>
      <c r="AA29" s="15">
        <v>1.5406092802E-3</v>
      </c>
      <c r="AB29" s="15">
        <v>1.5230023172399999E-2</v>
      </c>
      <c r="AC29" s="15">
        <v>1.8987600000000001E-5</v>
      </c>
      <c r="AD29" s="15">
        <v>1.22231E-5</v>
      </c>
      <c r="AE29" s="33"/>
      <c r="AF29" s="74">
        <v>10294.6583247854</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6.4277972020724012E-3</v>
      </c>
      <c r="F30" s="15">
        <v>0.3571115178753862</v>
      </c>
      <c r="G30" s="15">
        <v>3.0176671755758945E-3</v>
      </c>
      <c r="H30" s="15">
        <v>6.886166612938832E-5</v>
      </c>
      <c r="I30" s="15" t="s">
        <v>403</v>
      </c>
      <c r="J30" s="15" t="s">
        <v>403</v>
      </c>
      <c r="K30" s="15" t="s">
        <v>403</v>
      </c>
      <c r="L30" s="15" t="s">
        <v>403</v>
      </c>
      <c r="M30" s="15">
        <v>0.85600231139094973</v>
      </c>
      <c r="N30" s="15">
        <v>5.8075015378264858E-2</v>
      </c>
      <c r="O30" s="15">
        <v>1.0288257060170457E-4</v>
      </c>
      <c r="P30" s="15">
        <v>1.3126852213755141E-5</v>
      </c>
      <c r="Q30" s="15">
        <v>4.5265007633638418E-7</v>
      </c>
      <c r="R30" s="15">
        <v>3.7408320046030497E-4</v>
      </c>
      <c r="S30" s="15">
        <v>1.4836055338288986E-2</v>
      </c>
      <c r="T30" s="15">
        <v>6.09010839806986E-4</v>
      </c>
      <c r="U30" s="15">
        <v>8.6509166291092693E-5</v>
      </c>
      <c r="V30" s="15">
        <v>8.5983754925391832E-3</v>
      </c>
      <c r="W30" s="15">
        <v>6.6859999999999999E-4</v>
      </c>
      <c r="X30" s="15">
        <v>1.01877402E-5</v>
      </c>
      <c r="Y30" s="15">
        <v>1.8677523699999999E-5</v>
      </c>
      <c r="Z30" s="15">
        <v>6.3673377E-6</v>
      </c>
      <c r="AA30" s="15">
        <v>2.1861192500000003E-5</v>
      </c>
      <c r="AB30" s="15">
        <v>5.7093794100000001E-5</v>
      </c>
      <c r="AC30" s="15">
        <v>6.6860000000000004E-7</v>
      </c>
      <c r="AD30" s="15">
        <v>6.6860000000000004E-7</v>
      </c>
      <c r="AE30" s="33"/>
      <c r="AF30" s="74">
        <v>65.030727633599994</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3.7737760363545343</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172.4087319969</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1.1354024897538761</v>
      </c>
      <c r="O32" s="15">
        <v>4.9351459942984077E-3</v>
      </c>
      <c r="P32" s="15" t="s">
        <v>407</v>
      </c>
      <c r="Q32" s="15">
        <v>1.296158034429769E-2</v>
      </c>
      <c r="R32" s="15">
        <v>0.42417424055321079</v>
      </c>
      <c r="S32" s="15">
        <v>9.3164447798401291</v>
      </c>
      <c r="T32" s="15">
        <v>6.4909536769189008E-2</v>
      </c>
      <c r="U32" s="15">
        <v>7.3190736003738901E-3</v>
      </c>
      <c r="V32" s="15">
        <v>2.9461060591334109</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12714.138078877966</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12714.138078877966</v>
      </c>
      <c r="AL33" s="22" t="s">
        <v>388</v>
      </c>
    </row>
    <row r="34" spans="1:38" ht="26.25" customHeight="1" thickBot="1" x14ac:dyDescent="0.3">
      <c r="A34" s="41" t="s">
        <v>70</v>
      </c>
      <c r="B34" s="41" t="s">
        <v>78</v>
      </c>
      <c r="C34" s="41" t="s">
        <v>79</v>
      </c>
      <c r="D34" s="42"/>
      <c r="E34" s="15">
        <v>0.67926743971999992</v>
      </c>
      <c r="F34" s="15">
        <v>6.0173513464000003E-2</v>
      </c>
      <c r="G34" s="15">
        <v>0.13798615680000001</v>
      </c>
      <c r="H34" s="15">
        <v>9.0573000000000002E-5</v>
      </c>
      <c r="I34" s="15" t="s">
        <v>403</v>
      </c>
      <c r="J34" s="15" t="s">
        <v>403</v>
      </c>
      <c r="K34" s="15" t="s">
        <v>403</v>
      </c>
      <c r="L34" s="15" t="s">
        <v>403</v>
      </c>
      <c r="M34" s="15">
        <v>0.13849181581200001</v>
      </c>
      <c r="N34" s="15">
        <v>7.4957940000000003E-4</v>
      </c>
      <c r="O34" s="15">
        <v>1.3860016800000001E-4</v>
      </c>
      <c r="P34" s="15">
        <v>1.4838604E-5</v>
      </c>
      <c r="Q34" s="15">
        <v>7.3169668000000004E-5</v>
      </c>
      <c r="R34" s="15">
        <v>6.9351251599999997E-4</v>
      </c>
      <c r="S34" s="15">
        <v>2.200141676E-2</v>
      </c>
      <c r="T34" s="15">
        <v>9.5536257200000006E-4</v>
      </c>
      <c r="U34" s="15">
        <v>3.5964420000000002E-4</v>
      </c>
      <c r="V34" s="15">
        <v>1.2984027487999998E-2</v>
      </c>
      <c r="W34" s="15">
        <v>5.1167600000000008E-5</v>
      </c>
      <c r="X34" s="15">
        <v>3.8817665178799993E-4</v>
      </c>
      <c r="Y34" s="15">
        <v>6.4713932011999998E-4</v>
      </c>
      <c r="Z34" s="15">
        <v>4.4524998604000002E-4</v>
      </c>
      <c r="AA34" s="15">
        <v>1.02228845196E-4</v>
      </c>
      <c r="AB34" s="15">
        <v>1.5827948031440003E-3</v>
      </c>
      <c r="AC34" s="15">
        <v>3.4282292E-5</v>
      </c>
      <c r="AD34" s="15">
        <v>1.6885308000000001E-5</v>
      </c>
      <c r="AE34" s="33"/>
      <c r="AF34" s="74">
        <v>552.49530000000004</v>
      </c>
      <c r="AG34" s="74">
        <v>5.1167600000000002</v>
      </c>
      <c r="AH34" s="74" t="s">
        <v>406</v>
      </c>
      <c r="AI34" s="74" t="s">
        <v>406</v>
      </c>
      <c r="AJ34" s="74" t="s">
        <v>406</v>
      </c>
      <c r="AK34" s="74" t="s">
        <v>405</v>
      </c>
      <c r="AL34" s="22" t="s">
        <v>49</v>
      </c>
    </row>
    <row r="35" spans="1:38" ht="26.25" customHeight="1" thickBot="1" x14ac:dyDescent="0.3">
      <c r="A35" s="41" t="s">
        <v>80</v>
      </c>
      <c r="B35" s="41" t="s">
        <v>81</v>
      </c>
      <c r="C35" s="41" t="s">
        <v>82</v>
      </c>
      <c r="D35" s="42"/>
      <c r="E35" s="15" t="s">
        <v>406</v>
      </c>
      <c r="F35" s="15" t="s">
        <v>406</v>
      </c>
      <c r="G35" s="15" t="s">
        <v>406</v>
      </c>
      <c r="H35" s="15" t="s">
        <v>406</v>
      </c>
      <c r="I35" s="15" t="s">
        <v>406</v>
      </c>
      <c r="J35" s="15" t="s">
        <v>406</v>
      </c>
      <c r="K35" s="15" t="s">
        <v>406</v>
      </c>
      <c r="L35" s="15" t="s">
        <v>406</v>
      </c>
      <c r="M35" s="15" t="s">
        <v>406</v>
      </c>
      <c r="N35" s="15" t="s">
        <v>406</v>
      </c>
      <c r="O35" s="15" t="s">
        <v>406</v>
      </c>
      <c r="P35" s="15" t="s">
        <v>406</v>
      </c>
      <c r="Q35" s="15" t="s">
        <v>406</v>
      </c>
      <c r="R35" s="15" t="s">
        <v>406</v>
      </c>
      <c r="S35" s="15" t="s">
        <v>406</v>
      </c>
      <c r="T35" s="15" t="s">
        <v>406</v>
      </c>
      <c r="U35" s="15" t="s">
        <v>406</v>
      </c>
      <c r="V35" s="15" t="s">
        <v>406</v>
      </c>
      <c r="W35" s="15" t="s">
        <v>406</v>
      </c>
      <c r="X35" s="15" t="s">
        <v>406</v>
      </c>
      <c r="Y35" s="15" t="s">
        <v>406</v>
      </c>
      <c r="Z35" s="15" t="s">
        <v>406</v>
      </c>
      <c r="AA35" s="15" t="s">
        <v>406</v>
      </c>
      <c r="AB35" s="15" t="s">
        <v>406</v>
      </c>
      <c r="AC35" s="15" t="s">
        <v>406</v>
      </c>
      <c r="AD35" s="15"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2.5004196402039492E-4</v>
      </c>
      <c r="F36" s="2">
        <v>6.0605739201619268E-6</v>
      </c>
      <c r="G36" s="2">
        <v>3.463185097235387E-5</v>
      </c>
      <c r="H36" s="2" t="s">
        <v>407</v>
      </c>
      <c r="I36" s="2" t="s">
        <v>403</v>
      </c>
      <c r="J36" s="2" t="s">
        <v>403</v>
      </c>
      <c r="K36" s="2" t="s">
        <v>403</v>
      </c>
      <c r="L36" s="2" t="s">
        <v>403</v>
      </c>
      <c r="M36" s="2">
        <v>1.3298630773383885E-5</v>
      </c>
      <c r="N36" s="2">
        <v>4.5021406264060029E-7</v>
      </c>
      <c r="O36" s="2">
        <v>3.4631850972353868E-8</v>
      </c>
      <c r="P36" s="2">
        <v>1.038955529170616E-7</v>
      </c>
      <c r="Q36" s="2">
        <v>1.3852740388941547E-7</v>
      </c>
      <c r="R36" s="2">
        <v>1.7315925486176935E-7</v>
      </c>
      <c r="S36" s="2">
        <v>3.0476028855671403E-6</v>
      </c>
      <c r="T36" s="2">
        <v>3.4631850972353868E-6</v>
      </c>
      <c r="U36" s="2">
        <v>3.4631850972353868E-8</v>
      </c>
      <c r="V36" s="2">
        <v>4.155822116682464E-6</v>
      </c>
      <c r="W36" s="2">
        <v>4.5021406264060029E-7</v>
      </c>
      <c r="X36" s="2">
        <v>6.9263701944707732E-9</v>
      </c>
      <c r="Y36" s="2">
        <v>3.4631850972353868E-8</v>
      </c>
      <c r="Z36" s="2">
        <v>3.4631850972353868E-8</v>
      </c>
      <c r="AA36" s="2">
        <v>3.4631850972353866E-9</v>
      </c>
      <c r="AB36" s="2">
        <v>7.9653257236413895E-8</v>
      </c>
      <c r="AC36" s="2">
        <v>2.7705480777883094E-7</v>
      </c>
      <c r="AD36" s="2">
        <v>1.3160103369494469E-7</v>
      </c>
      <c r="AE36" s="33"/>
      <c r="AF36" s="74">
        <v>0.14787800365195106</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2.7664583409565187</v>
      </c>
      <c r="F39" s="2">
        <v>0.77338999441879663</v>
      </c>
      <c r="G39" s="2">
        <v>8.0515750624575695</v>
      </c>
      <c r="H39" s="2">
        <v>1.5717000000000001E-3</v>
      </c>
      <c r="I39" s="2" t="s">
        <v>403</v>
      </c>
      <c r="J39" s="2" t="s">
        <v>403</v>
      </c>
      <c r="K39" s="2" t="s">
        <v>403</v>
      </c>
      <c r="L39" s="2" t="s">
        <v>403</v>
      </c>
      <c r="M39" s="2">
        <v>3.0247243657344658</v>
      </c>
      <c r="N39" s="2">
        <v>0.30516525612340628</v>
      </c>
      <c r="O39" s="2">
        <v>2.4282644524487449E-2</v>
      </c>
      <c r="P39" s="2">
        <v>1.3639859808799098E-2</v>
      </c>
      <c r="Q39" s="2">
        <v>1.0184427598626037E-2</v>
      </c>
      <c r="R39" s="2">
        <v>0.13196262169990505</v>
      </c>
      <c r="S39" s="2">
        <v>5.8487832056945452E-2</v>
      </c>
      <c r="T39" s="2">
        <v>0.96546159381757524</v>
      </c>
      <c r="U39" s="2">
        <v>4.3013579863800267E-3</v>
      </c>
      <c r="V39" s="2">
        <v>1.2430676285418569</v>
      </c>
      <c r="W39" s="2">
        <v>0.50902429590593112</v>
      </c>
      <c r="X39" s="2">
        <v>8.4453353133171052E-2</v>
      </c>
      <c r="Y39" s="2">
        <v>0.11422135914965981</v>
      </c>
      <c r="Z39" s="2">
        <v>4.3667188065572293E-2</v>
      </c>
      <c r="AA39" s="2">
        <v>3.4240034131325543E-2</v>
      </c>
      <c r="AB39" s="2">
        <v>0.27658193447972867</v>
      </c>
      <c r="AC39" s="2">
        <v>1.0454037799689052E-2</v>
      </c>
      <c r="AD39" s="2">
        <v>0.25685889037286946</v>
      </c>
      <c r="AE39" s="33"/>
      <c r="AF39" s="74">
        <v>7541.3900800000001</v>
      </c>
      <c r="AG39" s="74">
        <v>1510.3741646597589</v>
      </c>
      <c r="AH39" s="74">
        <v>736.12899987000003</v>
      </c>
      <c r="AI39" s="74">
        <v>1571.7</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2.2202681043249215</v>
      </c>
      <c r="F41" s="2">
        <v>7.6983383906205072</v>
      </c>
      <c r="G41" s="2">
        <v>10.557290734494343</v>
      </c>
      <c r="H41" s="2">
        <v>0.13313023525063333</v>
      </c>
      <c r="I41" s="2" t="s">
        <v>403</v>
      </c>
      <c r="J41" s="2" t="s">
        <v>403</v>
      </c>
      <c r="K41" s="2" t="s">
        <v>403</v>
      </c>
      <c r="L41" s="2" t="s">
        <v>403</v>
      </c>
      <c r="M41" s="2">
        <v>78.474864122873484</v>
      </c>
      <c r="N41" s="2">
        <v>0.78139809043692843</v>
      </c>
      <c r="O41" s="2">
        <v>0.22185882040268237</v>
      </c>
      <c r="P41" s="2">
        <v>2.3817456864657041E-2</v>
      </c>
      <c r="Q41" s="2">
        <v>9.5964231924322765E-3</v>
      </c>
      <c r="R41" s="2">
        <v>0.41629120531349895</v>
      </c>
      <c r="S41" s="2">
        <v>0.15840319820489551</v>
      </c>
      <c r="T41" s="2">
        <v>6.5683081298911358E-2</v>
      </c>
      <c r="U41" s="2">
        <v>0.31154585178772926</v>
      </c>
      <c r="V41" s="2">
        <v>9.1484813642631302</v>
      </c>
      <c r="W41" s="2">
        <v>11.78524662026603</v>
      </c>
      <c r="X41" s="2">
        <v>2.567624057390427</v>
      </c>
      <c r="Y41" s="2">
        <v>2.6583599365863924</v>
      </c>
      <c r="Z41" s="2">
        <v>1.0190250950320043</v>
      </c>
      <c r="AA41" s="2">
        <v>1.4440861219377921</v>
      </c>
      <c r="AB41" s="2">
        <v>7.6890952109466157</v>
      </c>
      <c r="AC41" s="2">
        <v>8.5434676457777442E-2</v>
      </c>
      <c r="AD41" s="2">
        <v>0.4303954981814937</v>
      </c>
      <c r="AE41" s="33"/>
      <c r="AF41" s="74">
        <v>12382.759120000001</v>
      </c>
      <c r="AG41" s="74">
        <v>2525.9398351249101</v>
      </c>
      <c r="AH41" s="74">
        <v>832.57549999999947</v>
      </c>
      <c r="AI41" s="74">
        <v>16773.718751999997</v>
      </c>
      <c r="AJ41" s="74" t="s">
        <v>406</v>
      </c>
      <c r="AK41" s="74" t="s">
        <v>405</v>
      </c>
      <c r="AL41" s="22" t="s">
        <v>49</v>
      </c>
    </row>
    <row r="42" spans="1:38" ht="26.25" customHeight="1" thickBot="1" x14ac:dyDescent="0.3">
      <c r="A42" s="41" t="s">
        <v>70</v>
      </c>
      <c r="B42" s="41" t="s">
        <v>92</v>
      </c>
      <c r="C42" s="41" t="s">
        <v>93</v>
      </c>
      <c r="D42" s="42"/>
      <c r="E42" s="2">
        <v>1.3952842146389966E-2</v>
      </c>
      <c r="F42" s="2">
        <v>0.34759548525425771</v>
      </c>
      <c r="G42" s="2">
        <v>2.8238903352337517E-3</v>
      </c>
      <c r="H42" s="2">
        <v>9.8836161733181301E-6</v>
      </c>
      <c r="I42" s="2" t="s">
        <v>403</v>
      </c>
      <c r="J42" s="2" t="s">
        <v>403</v>
      </c>
      <c r="K42" s="2" t="s">
        <v>403</v>
      </c>
      <c r="L42" s="2" t="s">
        <v>403</v>
      </c>
      <c r="M42" s="2">
        <v>1.9642430513270606</v>
      </c>
      <c r="N42" s="2">
        <v>9.3188381062713803E-5</v>
      </c>
      <c r="O42" s="2">
        <v>2.8238903352337517E-5</v>
      </c>
      <c r="P42" s="2" t="s">
        <v>407</v>
      </c>
      <c r="Q42" s="2" t="s">
        <v>407</v>
      </c>
      <c r="R42" s="2">
        <v>1.4119451676168759E-4</v>
      </c>
      <c r="S42" s="2">
        <v>4.800613569897378E-3</v>
      </c>
      <c r="T42" s="2">
        <v>1.9767232346636264E-4</v>
      </c>
      <c r="U42" s="2">
        <v>2.8238903352337517E-5</v>
      </c>
      <c r="V42" s="2">
        <v>2.8238903352337517E-3</v>
      </c>
      <c r="W42" s="2" t="s">
        <v>407</v>
      </c>
      <c r="X42" s="2">
        <v>1.1295561340935007E-4</v>
      </c>
      <c r="Y42" s="2">
        <v>1.1295561340935007E-4</v>
      </c>
      <c r="Z42" s="2">
        <v>1.1013172307411631E-5</v>
      </c>
      <c r="AA42" s="2">
        <v>2.5132623983580388E-5</v>
      </c>
      <c r="AB42" s="2">
        <v>2.6205702310969217E-4</v>
      </c>
      <c r="AC42" s="2" t="s">
        <v>407</v>
      </c>
      <c r="AD42" s="2" t="s">
        <v>407</v>
      </c>
      <c r="AE42" s="33"/>
      <c r="AF42" s="74">
        <v>121.7096734485747</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5.0318385982426692</v>
      </c>
      <c r="F44" s="2">
        <v>2.507609727528302</v>
      </c>
      <c r="G44" s="2">
        <v>0.75583147075208934</v>
      </c>
      <c r="H44" s="2">
        <v>6.2118955431754886E-4</v>
      </c>
      <c r="I44" s="2" t="s">
        <v>403</v>
      </c>
      <c r="J44" s="2" t="s">
        <v>403</v>
      </c>
      <c r="K44" s="2" t="s">
        <v>403</v>
      </c>
      <c r="L44" s="2" t="s">
        <v>403</v>
      </c>
      <c r="M44" s="2">
        <v>5.5210750258830084</v>
      </c>
      <c r="N44" s="2">
        <v>4.2970572597232577</v>
      </c>
      <c r="O44" s="2">
        <v>8.2343119777158796E-4</v>
      </c>
      <c r="P44" s="2" t="s">
        <v>407</v>
      </c>
      <c r="Q44" s="2" t="s">
        <v>407</v>
      </c>
      <c r="R44" s="2">
        <v>4.1171559888579399E-3</v>
      </c>
      <c r="S44" s="2">
        <v>0.13998330362116992</v>
      </c>
      <c r="T44" s="2">
        <v>5.7640183844011161E-3</v>
      </c>
      <c r="U44" s="2">
        <v>8.2343119777158796E-4</v>
      </c>
      <c r="V44" s="2">
        <v>8.2343119777158802E-2</v>
      </c>
      <c r="W44" s="2" t="s">
        <v>407</v>
      </c>
      <c r="X44" s="2">
        <v>2.5454044011142068E-3</v>
      </c>
      <c r="Y44" s="2">
        <v>4.0420451810584974E-3</v>
      </c>
      <c r="Z44" s="2">
        <v>2.6035153565459614E-3</v>
      </c>
      <c r="AA44" s="2">
        <v>6.5802172701949881E-4</v>
      </c>
      <c r="AB44" s="2">
        <v>9.8489866657381631E-3</v>
      </c>
      <c r="AC44" s="2" t="s">
        <v>407</v>
      </c>
      <c r="AD44" s="2" t="s">
        <v>407</v>
      </c>
      <c r="AE44" s="33"/>
      <c r="AF44" s="74">
        <v>3519.0556467966589</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1.4014771497324927E-2</v>
      </c>
      <c r="F45" s="2">
        <v>3.3870721274287447E-4</v>
      </c>
      <c r="G45" s="2">
        <v>2.0281869026519432E-3</v>
      </c>
      <c r="H45" s="2" t="s">
        <v>407</v>
      </c>
      <c r="I45" s="2" t="s">
        <v>403</v>
      </c>
      <c r="J45" s="2" t="s">
        <v>403</v>
      </c>
      <c r="K45" s="2" t="s">
        <v>403</v>
      </c>
      <c r="L45" s="2" t="s">
        <v>403</v>
      </c>
      <c r="M45" s="2">
        <v>7.4434459327326317E-4</v>
      </c>
      <c r="N45" s="2">
        <v>3.6507364247734976E-5</v>
      </c>
      <c r="O45" s="2">
        <v>4.0563738053038862E-6</v>
      </c>
      <c r="P45" s="2">
        <v>4.0563738053038862E-6</v>
      </c>
      <c r="Q45" s="2">
        <v>1.3791670938033214E-4</v>
      </c>
      <c r="R45" s="2">
        <v>1.460294569909399E-4</v>
      </c>
      <c r="S45" s="2">
        <v>2.535233628314929E-4</v>
      </c>
      <c r="T45" s="2">
        <v>6.4901980884862183E-3</v>
      </c>
      <c r="U45" s="2">
        <v>4.2591924955690808E-5</v>
      </c>
      <c r="V45" s="2">
        <v>2.4338242831823317E-4</v>
      </c>
      <c r="W45" s="2">
        <v>9.5324784424641329E-5</v>
      </c>
      <c r="X45" s="2">
        <v>1.0140934513259715E-6</v>
      </c>
      <c r="Y45" s="2">
        <v>6.0845607079558293E-6</v>
      </c>
      <c r="Z45" s="2">
        <v>4.0563738053038862E-6</v>
      </c>
      <c r="AA45" s="2">
        <v>1.8253682123867489E-6</v>
      </c>
      <c r="AB45" s="2">
        <v>1.2980396176972436E-5</v>
      </c>
      <c r="AC45" s="2">
        <v>2.839461663712721E-5</v>
      </c>
      <c r="AD45" s="2">
        <v>1.1560665345116077E-4</v>
      </c>
      <c r="AE45" s="33"/>
      <c r="AF45" s="74">
        <v>8.6603580743237973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2.0376399999999999E-3</v>
      </c>
      <c r="F47" s="2">
        <v>1.0256399999999998E-3</v>
      </c>
      <c r="G47" s="2">
        <v>4.509999999999999E-4</v>
      </c>
      <c r="H47" s="2" t="s">
        <v>407</v>
      </c>
      <c r="I47" s="2" t="s">
        <v>403</v>
      </c>
      <c r="J47" s="2" t="s">
        <v>403</v>
      </c>
      <c r="K47" s="2" t="s">
        <v>403</v>
      </c>
      <c r="L47" s="2" t="s">
        <v>403</v>
      </c>
      <c r="M47" s="2">
        <v>1.4915999999999999E-2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19.157599999999999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1.6052950224000009</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5.1206000039999999</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3.8499999999999976E-4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1.6930550000000006E-2</v>
      </c>
      <c r="F52" s="2">
        <v>5.3210300000000009E-2</v>
      </c>
      <c r="G52" s="2">
        <v>0.11851385000000003</v>
      </c>
      <c r="H52" s="2" t="s">
        <v>405</v>
      </c>
      <c r="I52" s="2" t="s">
        <v>403</v>
      </c>
      <c r="J52" s="2" t="s">
        <v>403</v>
      </c>
      <c r="K52" s="2" t="s">
        <v>403</v>
      </c>
      <c r="L52" s="2" t="s">
        <v>403</v>
      </c>
      <c r="M52" s="2">
        <v>1.9832930000000006E-2</v>
      </c>
      <c r="N52" s="2">
        <v>1.4511900000000004E-3</v>
      </c>
      <c r="O52" s="2">
        <v>2.4186500000000007E-4</v>
      </c>
      <c r="P52" s="2">
        <v>2.9023800000000006E-4</v>
      </c>
      <c r="Q52" s="2">
        <v>4.8373000000000013E-5</v>
      </c>
      <c r="R52" s="2">
        <v>4.8373000000000013E-5</v>
      </c>
      <c r="S52" s="2">
        <v>5.8047600000000013E-4</v>
      </c>
      <c r="T52" s="2">
        <v>2.5637690000000009E-3</v>
      </c>
      <c r="U52" s="2">
        <v>4.8373000000000013E-5</v>
      </c>
      <c r="V52" s="2">
        <v>4.8373000000000014E-4</v>
      </c>
      <c r="W52" s="2">
        <v>5.8047600000000002E-4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2.5490994450200102</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0.68878799999999996</v>
      </c>
      <c r="AL53" s="22" t="s">
        <v>120</v>
      </c>
    </row>
    <row r="54" spans="1:38" ht="37.5" customHeight="1" thickBot="1" x14ac:dyDescent="0.3">
      <c r="A54" s="41" t="s">
        <v>104</v>
      </c>
      <c r="B54" s="44" t="s">
        <v>121</v>
      </c>
      <c r="C54" s="44" t="s">
        <v>122</v>
      </c>
      <c r="D54" s="43"/>
      <c r="E54" s="2" t="s">
        <v>405</v>
      </c>
      <c r="F54" s="2">
        <v>1.3376E-3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1.4981119999999998E-4</v>
      </c>
      <c r="F55" s="2">
        <v>1.9261439999999997E-4</v>
      </c>
      <c r="G55" s="2">
        <v>1.3911039999999998E-6</v>
      </c>
      <c r="H55" s="2" t="s">
        <v>407</v>
      </c>
      <c r="I55" s="2" t="s">
        <v>403</v>
      </c>
      <c r="J55" s="2" t="s">
        <v>403</v>
      </c>
      <c r="K55" s="2" t="s">
        <v>403</v>
      </c>
      <c r="L55" s="2" t="s">
        <v>403</v>
      </c>
      <c r="M55" s="2">
        <v>6.7415039999999991E-4</v>
      </c>
      <c r="N55" s="2">
        <v>5.2433919999999994E-5</v>
      </c>
      <c r="O55" s="2">
        <v>2.1401599999999998E-4</v>
      </c>
      <c r="P55" s="2">
        <v>5.029376E-5</v>
      </c>
      <c r="Q55" s="2">
        <v>4.0663040000000003E-5</v>
      </c>
      <c r="R55" s="2">
        <v>1.3911040000000001E-5</v>
      </c>
      <c r="S55" s="2">
        <v>1.712128E-5</v>
      </c>
      <c r="T55" s="2">
        <v>4.0663040000000003E-4</v>
      </c>
      <c r="U55" s="2">
        <v>4.6013440000000007E-6</v>
      </c>
      <c r="V55" s="2">
        <v>5.564416E-3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546.77700000000004</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135</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9.00886838E-2</v>
      </c>
      <c r="O59" s="2">
        <v>2.4944400000000001E-3</v>
      </c>
      <c r="P59" s="2">
        <v>5.7563999999999993E-5</v>
      </c>
      <c r="Q59" s="2">
        <v>3.6457199999999999E-3</v>
      </c>
      <c r="R59" s="2">
        <v>4.4132399999999997E-3</v>
      </c>
      <c r="S59" s="2">
        <v>1.3431599999999999E-4</v>
      </c>
      <c r="T59" s="2">
        <v>9.4021199999999982E-3</v>
      </c>
      <c r="U59" s="2">
        <v>1.53504E-2</v>
      </c>
      <c r="V59" s="2">
        <v>7.0995599999999987E-3</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19.187999999999999</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2.1850559999999999E-3</v>
      </c>
      <c r="F68" s="2" t="s">
        <v>407</v>
      </c>
      <c r="G68" s="2">
        <v>7.9809386362534401E-2</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5.3927999999999997E-2</v>
      </c>
      <c r="G70" s="2">
        <v>0.39854146800000001</v>
      </c>
      <c r="H70" s="2" t="s">
        <v>407</v>
      </c>
      <c r="I70" s="2" t="s">
        <v>403</v>
      </c>
      <c r="J70" s="2" t="s">
        <v>403</v>
      </c>
      <c r="K70" s="2" t="s">
        <v>403</v>
      </c>
      <c r="L70" s="2" t="s">
        <v>403</v>
      </c>
      <c r="M70" s="2">
        <v>7.1904000000000004E-3</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4.6315750000000003E-2</v>
      </c>
      <c r="F72" s="2">
        <v>1.6388650000000001E-2</v>
      </c>
      <c r="G72" s="2">
        <v>2.13765E-2</v>
      </c>
      <c r="H72" s="2" t="s">
        <v>407</v>
      </c>
      <c r="I72" s="2" t="s">
        <v>403</v>
      </c>
      <c r="J72" s="2" t="s">
        <v>403</v>
      </c>
      <c r="K72" s="2" t="s">
        <v>403</v>
      </c>
      <c r="L72" s="2" t="s">
        <v>403</v>
      </c>
      <c r="M72" s="2">
        <v>0.60566750000000003</v>
      </c>
      <c r="N72" s="2">
        <v>0.926315</v>
      </c>
      <c r="O72" s="2">
        <v>7.1254999999999999E-2</v>
      </c>
      <c r="P72" s="2">
        <v>1.781375E-2</v>
      </c>
      <c r="Q72" s="2">
        <v>5.3441249999999999E-3</v>
      </c>
      <c r="R72" s="2">
        <v>3.5627499999999999E-2</v>
      </c>
      <c r="S72" s="2">
        <v>7.1254999999999999E-3</v>
      </c>
      <c r="T72" s="2">
        <v>0.24939249999999996</v>
      </c>
      <c r="U72" s="2" t="s">
        <v>407</v>
      </c>
      <c r="V72" s="2">
        <v>1.2825899999999999</v>
      </c>
      <c r="W72" s="2">
        <v>1.0688249999999999</v>
      </c>
      <c r="X72" s="2" t="s">
        <v>407</v>
      </c>
      <c r="Y72" s="2" t="s">
        <v>407</v>
      </c>
      <c r="Z72" s="2" t="s">
        <v>407</v>
      </c>
      <c r="AA72" s="2" t="s">
        <v>407</v>
      </c>
      <c r="AB72" s="2">
        <v>0.171012</v>
      </c>
      <c r="AC72" s="2" t="s">
        <v>407</v>
      </c>
      <c r="AD72" s="2">
        <v>0.89068749999999997</v>
      </c>
      <c r="AE72" s="33"/>
      <c r="AF72" s="74" t="s">
        <v>405</v>
      </c>
      <c r="AG72" s="74" t="s">
        <v>405</v>
      </c>
      <c r="AH72" s="74" t="s">
        <v>405</v>
      </c>
      <c r="AI72" s="74" t="s">
        <v>405</v>
      </c>
      <c r="AJ72" s="74" t="s">
        <v>405</v>
      </c>
      <c r="AK72" s="74">
        <v>356.27499999999998</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7.4687000000000003E-2</v>
      </c>
      <c r="F74" s="2" t="s">
        <v>407</v>
      </c>
      <c r="G74" s="2">
        <v>0.37343500000000002</v>
      </c>
      <c r="H74" s="2" t="s">
        <v>407</v>
      </c>
      <c r="I74" s="2" t="s">
        <v>403</v>
      </c>
      <c r="J74" s="2" t="s">
        <v>403</v>
      </c>
      <c r="K74" s="2" t="s">
        <v>403</v>
      </c>
      <c r="L74" s="2" t="s">
        <v>403</v>
      </c>
      <c r="M74" s="2">
        <v>8.9624400000000009</v>
      </c>
      <c r="N74" s="2" t="s">
        <v>407</v>
      </c>
      <c r="O74" s="2" t="s">
        <v>407</v>
      </c>
      <c r="P74" s="2" t="s">
        <v>407</v>
      </c>
      <c r="Q74" s="2" t="s">
        <v>407</v>
      </c>
      <c r="R74" s="2" t="s">
        <v>407</v>
      </c>
      <c r="S74" s="2" t="s">
        <v>407</v>
      </c>
      <c r="T74" s="2" t="s">
        <v>407</v>
      </c>
      <c r="U74" s="2" t="s">
        <v>407</v>
      </c>
      <c r="V74" s="2" t="s">
        <v>407</v>
      </c>
      <c r="W74" s="2">
        <v>1.0456180000000002</v>
      </c>
      <c r="X74" s="2">
        <v>5.2280900000000003E-3</v>
      </c>
      <c r="Y74" s="2">
        <v>1.4937399999999999E-3</v>
      </c>
      <c r="Z74" s="2">
        <v>1.4937399999999999E-3</v>
      </c>
      <c r="AA74" s="2">
        <v>7.4686999999999996E-4</v>
      </c>
      <c r="AB74" s="2">
        <v>8.9624399999999986E-3</v>
      </c>
      <c r="AC74" s="2">
        <v>14.937400000000002</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6.7350699999999999E-2</v>
      </c>
      <c r="H76" s="2" t="s">
        <v>407</v>
      </c>
      <c r="I76" s="2" t="s">
        <v>403</v>
      </c>
      <c r="J76" s="2" t="s">
        <v>403</v>
      </c>
      <c r="K76" s="2" t="s">
        <v>403</v>
      </c>
      <c r="L76" s="2" t="s">
        <v>403</v>
      </c>
      <c r="M76" s="2" t="s">
        <v>407</v>
      </c>
      <c r="N76" s="2">
        <v>5.9137200000000001E-2</v>
      </c>
      <c r="O76" s="2">
        <v>3.2854E-3</v>
      </c>
      <c r="P76" s="2">
        <v>3.2854E-3</v>
      </c>
      <c r="Q76" s="2">
        <v>3.2854E-3</v>
      </c>
      <c r="R76" s="2" t="s">
        <v>407</v>
      </c>
      <c r="S76" s="2" t="s">
        <v>407</v>
      </c>
      <c r="T76" s="2" t="s">
        <v>407</v>
      </c>
      <c r="U76" s="2" t="s">
        <v>407</v>
      </c>
      <c r="V76" s="2">
        <v>1.9712399999999998E-2</v>
      </c>
      <c r="W76" s="2">
        <v>0.147843</v>
      </c>
      <c r="X76" s="2" t="s">
        <v>407</v>
      </c>
      <c r="Y76" s="2" t="s">
        <v>407</v>
      </c>
      <c r="Z76" s="2" t="s">
        <v>407</v>
      </c>
      <c r="AA76" s="2" t="s">
        <v>407</v>
      </c>
      <c r="AB76" s="2" t="s">
        <v>407</v>
      </c>
      <c r="AC76" s="2" t="s">
        <v>407</v>
      </c>
      <c r="AD76" s="2">
        <v>6.5708000000000002E-5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5.6835000000000002E-4</v>
      </c>
      <c r="H77" s="2" t="s">
        <v>407</v>
      </c>
      <c r="I77" s="2" t="s">
        <v>403</v>
      </c>
      <c r="J77" s="2" t="s">
        <v>403</v>
      </c>
      <c r="K77" s="2" t="s">
        <v>403</v>
      </c>
      <c r="L77" s="2" t="s">
        <v>403</v>
      </c>
      <c r="M77" s="2" t="s">
        <v>407</v>
      </c>
      <c r="N77" s="2">
        <v>8.42E-5</v>
      </c>
      <c r="O77" s="2">
        <v>1.6839999999999998E-5</v>
      </c>
      <c r="P77" s="2">
        <v>1.6839999999999998E-5</v>
      </c>
      <c r="Q77" s="2">
        <v>1.2629999999999998E-5</v>
      </c>
      <c r="R77" s="2" t="s">
        <v>407</v>
      </c>
      <c r="S77" s="2" t="s">
        <v>407</v>
      </c>
      <c r="T77" s="2" t="s">
        <v>407</v>
      </c>
      <c r="U77" s="2" t="s">
        <v>407</v>
      </c>
      <c r="V77" s="2">
        <v>2.1050000000000001E-3</v>
      </c>
      <c r="W77" s="2">
        <v>2.1050000000000001E-3</v>
      </c>
      <c r="X77" s="2" t="s">
        <v>407</v>
      </c>
      <c r="Y77" s="2" t="s">
        <v>407</v>
      </c>
      <c r="Z77" s="2" t="s">
        <v>407</v>
      </c>
      <c r="AA77" s="2" t="s">
        <v>407</v>
      </c>
      <c r="AB77" s="2" t="s">
        <v>407</v>
      </c>
      <c r="AC77" s="2" t="s">
        <v>407</v>
      </c>
      <c r="AD77" s="2">
        <v>8.4200000000000005E-7</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9.9211200000000003E-3</v>
      </c>
      <c r="H78" s="2" t="s">
        <v>407</v>
      </c>
      <c r="I78" s="2" t="s">
        <v>403</v>
      </c>
      <c r="J78" s="2" t="s">
        <v>403</v>
      </c>
      <c r="K78" s="2" t="s">
        <v>403</v>
      </c>
      <c r="L78" s="2" t="s">
        <v>403</v>
      </c>
      <c r="M78" s="2" t="s">
        <v>407</v>
      </c>
      <c r="N78" s="2">
        <v>0.18038399999999999</v>
      </c>
      <c r="O78" s="2">
        <v>1.7286799999999998E-2</v>
      </c>
      <c r="P78" s="2" t="s">
        <v>407</v>
      </c>
      <c r="Q78" s="2">
        <v>1.5031999999999998E-2</v>
      </c>
      <c r="R78" s="2" t="s">
        <v>407</v>
      </c>
      <c r="S78" s="2">
        <v>0.210448</v>
      </c>
      <c r="T78" s="2">
        <v>9.7707999999999996E-4</v>
      </c>
      <c r="U78" s="2" t="s">
        <v>407</v>
      </c>
      <c r="V78" s="2" t="s">
        <v>407</v>
      </c>
      <c r="W78" s="2">
        <v>0.37579999999999997</v>
      </c>
      <c r="X78" s="2" t="s">
        <v>407</v>
      </c>
      <c r="Y78" s="2" t="s">
        <v>407</v>
      </c>
      <c r="Z78" s="2" t="s">
        <v>407</v>
      </c>
      <c r="AA78" s="2" t="s">
        <v>407</v>
      </c>
      <c r="AB78" s="2" t="s">
        <v>407</v>
      </c>
      <c r="AC78" s="2" t="s">
        <v>407</v>
      </c>
      <c r="AD78" s="2">
        <v>2.7809200000000001E-5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3.7486456089689244</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1.990623</v>
      </c>
      <c r="AL82" s="22" t="s">
        <v>415</v>
      </c>
    </row>
    <row r="83" spans="1:38" ht="26.25" customHeight="1" thickBot="1" x14ac:dyDescent="0.3">
      <c r="A83" s="41" t="s">
        <v>53</v>
      </c>
      <c r="B83" s="47" t="s">
        <v>196</v>
      </c>
      <c r="C83" s="87" t="s">
        <v>197</v>
      </c>
      <c r="D83" s="42"/>
      <c r="E83" s="2" t="s">
        <v>407</v>
      </c>
      <c r="F83" s="2">
        <v>1.5873264000000002E-2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t="s">
        <v>409</v>
      </c>
      <c r="AL83" s="22" t="s">
        <v>387</v>
      </c>
    </row>
    <row r="84" spans="1:38" ht="26.25" customHeight="1" thickBot="1" x14ac:dyDescent="0.3">
      <c r="A84" s="41" t="s">
        <v>53</v>
      </c>
      <c r="B84" s="47" t="s">
        <v>198</v>
      </c>
      <c r="C84" s="87" t="s">
        <v>199</v>
      </c>
      <c r="D84" s="42"/>
      <c r="E84" s="2" t="s">
        <v>407</v>
      </c>
      <c r="F84" s="2">
        <v>7.6746400000000004E-4</v>
      </c>
      <c r="G84" s="2" t="s">
        <v>405</v>
      </c>
      <c r="H84" s="2" t="s">
        <v>405</v>
      </c>
      <c r="I84" s="2" t="s">
        <v>403</v>
      </c>
      <c r="J84" s="2" t="s">
        <v>403</v>
      </c>
      <c r="K84" s="2" t="s">
        <v>403</v>
      </c>
      <c r="L84" s="2" t="s">
        <v>403</v>
      </c>
      <c r="M84" s="2">
        <v>1.58498E-4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409</v>
      </c>
      <c r="AL84" s="22" t="s">
        <v>387</v>
      </c>
    </row>
    <row r="85" spans="1:38" ht="26.25" customHeight="1" thickBot="1" x14ac:dyDescent="0.3">
      <c r="A85" s="41" t="s">
        <v>193</v>
      </c>
      <c r="B85" s="44" t="s">
        <v>200</v>
      </c>
      <c r="C85" s="87" t="s">
        <v>378</v>
      </c>
      <c r="D85" s="42"/>
      <c r="E85" s="2" t="s">
        <v>405</v>
      </c>
      <c r="F85" s="2">
        <v>4.2629999999999999</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v>1.990623</v>
      </c>
      <c r="AL85" s="22" t="s">
        <v>410</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v>992.07899999999995</v>
      </c>
      <c r="AL86" s="22" t="s">
        <v>411</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v>16.684000000000001</v>
      </c>
      <c r="AL87" s="22" t="s">
        <v>412</v>
      </c>
    </row>
    <row r="88" spans="1:38" ht="26.25" customHeight="1" thickBot="1" x14ac:dyDescent="0.3">
      <c r="A88" s="41" t="s">
        <v>193</v>
      </c>
      <c r="B88" s="44" t="s">
        <v>205</v>
      </c>
      <c r="C88" s="45" t="s">
        <v>206</v>
      </c>
      <c r="D88" s="42"/>
      <c r="E88" s="2" t="s">
        <v>407</v>
      </c>
      <c r="F88" s="2">
        <v>2.1583199999999998</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414</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415</v>
      </c>
    </row>
    <row r="90" spans="1:38" s="3" customFormat="1" ht="26.25" customHeight="1" thickBot="1" x14ac:dyDescent="0.3">
      <c r="A90" s="41" t="s">
        <v>193</v>
      </c>
      <c r="B90" s="44" t="s">
        <v>209</v>
      </c>
      <c r="C90" s="45" t="s">
        <v>210</v>
      </c>
      <c r="D90" s="42"/>
      <c r="E90" s="2" t="s">
        <v>407</v>
      </c>
      <c r="F90" s="2">
        <v>0.84981640999999997</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2.6328119999999999E-4</v>
      </c>
      <c r="Y90" s="2">
        <v>1.3289431999999999E-4</v>
      </c>
      <c r="Z90" s="2">
        <v>1.3289431999999999E-4</v>
      </c>
      <c r="AA90" s="2">
        <v>1.3289431999999999E-4</v>
      </c>
      <c r="AB90" s="2">
        <v>6.6196416000000003E-4</v>
      </c>
      <c r="AC90" s="2" t="s">
        <v>407</v>
      </c>
      <c r="AD90" s="2" t="s">
        <v>407</v>
      </c>
      <c r="AE90" s="33"/>
      <c r="AF90" s="74" t="s">
        <v>405</v>
      </c>
      <c r="AG90" s="74" t="s">
        <v>405</v>
      </c>
      <c r="AH90" s="74" t="s">
        <v>405</v>
      </c>
      <c r="AI90" s="74" t="s">
        <v>405</v>
      </c>
      <c r="AJ90" s="74" t="s">
        <v>405</v>
      </c>
      <c r="AK90" s="74" t="s">
        <v>405</v>
      </c>
      <c r="AL90" s="22" t="s">
        <v>415</v>
      </c>
    </row>
    <row r="91" spans="1:38" ht="26.25" customHeight="1" thickBot="1" x14ac:dyDescent="0.3">
      <c r="A91" s="41" t="s">
        <v>193</v>
      </c>
      <c r="B91" s="44" t="s">
        <v>379</v>
      </c>
      <c r="C91" s="44" t="s">
        <v>211</v>
      </c>
      <c r="D91" s="42"/>
      <c r="E91" s="2">
        <v>6.8149999999999999E-3</v>
      </c>
      <c r="F91" s="2">
        <v>0.22775462299999999</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4.1352E-2</v>
      </c>
      <c r="F92" s="2">
        <v>8.2704E-2</v>
      </c>
      <c r="G92" s="2">
        <v>8.2704E-2</v>
      </c>
      <c r="H92" s="2" t="s">
        <v>407</v>
      </c>
      <c r="I92" s="2" t="s">
        <v>403</v>
      </c>
      <c r="J92" s="2" t="s">
        <v>403</v>
      </c>
      <c r="K92" s="2" t="s">
        <v>403</v>
      </c>
      <c r="L92" s="2" t="s">
        <v>403</v>
      </c>
      <c r="M92" s="2">
        <v>0.227436</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t="s">
        <v>405</v>
      </c>
      <c r="AL92" s="22" t="s">
        <v>387</v>
      </c>
    </row>
    <row r="93" spans="1:38" ht="26.25" customHeight="1" thickBot="1" x14ac:dyDescent="0.3">
      <c r="A93" s="41" t="s">
        <v>53</v>
      </c>
      <c r="B93" s="44" t="s">
        <v>214</v>
      </c>
      <c r="C93" s="41" t="s">
        <v>380</v>
      </c>
      <c r="D93" s="46"/>
      <c r="E93" s="2" t="s">
        <v>405</v>
      </c>
      <c r="F93" s="2">
        <v>1.32549843125</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387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405</v>
      </c>
      <c r="AG94" s="74" t="s">
        <v>405</v>
      </c>
      <c r="AH94" s="74" t="s">
        <v>405</v>
      </c>
      <c r="AI94" s="74" t="s">
        <v>405</v>
      </c>
      <c r="AJ94" s="74" t="s">
        <v>405</v>
      </c>
      <c r="AK94" s="74" t="s">
        <v>405</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v>41.351999999999997</v>
      </c>
      <c r="AL95" s="22" t="s">
        <v>416</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405</v>
      </c>
      <c r="AG96" s="74" t="s">
        <v>405</v>
      </c>
      <c r="AH96" s="74" t="s">
        <v>405</v>
      </c>
      <c r="AI96" s="74" t="s">
        <v>405</v>
      </c>
      <c r="AJ96" s="74" t="s">
        <v>405</v>
      </c>
      <c r="AK96" s="74" t="s">
        <v>405</v>
      </c>
      <c r="AL96" s="22" t="s">
        <v>417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348.09586924671981</v>
      </c>
      <c r="AE97" s="33"/>
      <c r="AF97" s="74" t="s">
        <v>406</v>
      </c>
      <c r="AG97" s="74" t="s">
        <v>406</v>
      </c>
      <c r="AH97" s="74" t="s">
        <v>406</v>
      </c>
      <c r="AI97" s="74" t="s">
        <v>406</v>
      </c>
      <c r="AJ97" s="74" t="s">
        <v>406</v>
      </c>
      <c r="AK97" s="74" t="s">
        <v>406</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405</v>
      </c>
      <c r="AG98" s="74" t="s">
        <v>405</v>
      </c>
      <c r="AH98" s="74" t="s">
        <v>405</v>
      </c>
      <c r="AI98" s="74" t="s">
        <v>405</v>
      </c>
      <c r="AJ98" s="74" t="s">
        <v>405</v>
      </c>
      <c r="AK98" s="74" t="s">
        <v>405</v>
      </c>
      <c r="AL98" s="22" t="s">
        <v>387</v>
      </c>
    </row>
    <row r="99" spans="1:38" ht="26.25" customHeight="1" thickBot="1" x14ac:dyDescent="0.3">
      <c r="A99" s="41" t="s">
        <v>224</v>
      </c>
      <c r="B99" s="41" t="s">
        <v>225</v>
      </c>
      <c r="C99" s="41" t="s">
        <v>382</v>
      </c>
      <c r="D99" s="50"/>
      <c r="E99" s="2">
        <v>1.5031079734069561E-2</v>
      </c>
      <c r="F99" s="2">
        <v>1.6607277528184592</v>
      </c>
      <c r="G99" s="2" t="s">
        <v>405</v>
      </c>
      <c r="H99" s="2">
        <v>2.8248368922355773</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203.678</v>
      </c>
      <c r="AL99" s="22" t="s">
        <v>226</v>
      </c>
    </row>
    <row r="100" spans="1:38" ht="26.25" customHeight="1" thickBot="1" x14ac:dyDescent="0.3">
      <c r="A100" s="41" t="s">
        <v>224</v>
      </c>
      <c r="B100" s="41" t="s">
        <v>227</v>
      </c>
      <c r="C100" s="41" t="s">
        <v>383</v>
      </c>
      <c r="D100" s="50"/>
      <c r="E100" s="2">
        <v>1.9834994775225108E-2</v>
      </c>
      <c r="F100" s="2">
        <v>1.1006437136229952</v>
      </c>
      <c r="G100" s="2" t="s">
        <v>405</v>
      </c>
      <c r="H100" s="2">
        <v>2.3383349682800518</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273.87</v>
      </c>
      <c r="AL100" s="22" t="s">
        <v>226</v>
      </c>
    </row>
    <row r="101" spans="1:38" ht="26.25" customHeight="1" thickBot="1" x14ac:dyDescent="0.3">
      <c r="A101" s="41" t="s">
        <v>224</v>
      </c>
      <c r="B101" s="41" t="s">
        <v>228</v>
      </c>
      <c r="C101" s="41" t="s">
        <v>229</v>
      </c>
      <c r="D101" s="50"/>
      <c r="E101" s="2">
        <v>9.959668745254406E-4</v>
      </c>
      <c r="F101" s="2">
        <v>3.9837862136721655E-3</v>
      </c>
      <c r="G101" s="2" t="s">
        <v>405</v>
      </c>
      <c r="H101" s="2">
        <v>2.332809089330724E-2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26.566000000000003</v>
      </c>
      <c r="AL101" s="22" t="s">
        <v>226</v>
      </c>
    </row>
    <row r="102" spans="1:38" ht="26.25" customHeight="1" thickBot="1" x14ac:dyDescent="0.3">
      <c r="A102" s="41" t="s">
        <v>224</v>
      </c>
      <c r="B102" s="41" t="s">
        <v>230</v>
      </c>
      <c r="C102" s="41" t="s">
        <v>362</v>
      </c>
      <c r="D102" s="50"/>
      <c r="E102" s="2">
        <v>4.3113520449675272E-2</v>
      </c>
      <c r="F102" s="2">
        <v>0.30243102914685555</v>
      </c>
      <c r="G102" s="2" t="s">
        <v>405</v>
      </c>
      <c r="H102" s="2">
        <v>3.3682048623073571</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591.51400000000012</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8.0912752127348302E-4</v>
      </c>
      <c r="F104" s="2">
        <v>1.5156921774908416E-3</v>
      </c>
      <c r="G104" s="2" t="s">
        <v>405</v>
      </c>
      <c r="H104" s="2">
        <v>1.7755733937865937E-2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8.3969999999999985</v>
      </c>
      <c r="AL104" s="22" t="s">
        <v>226</v>
      </c>
    </row>
    <row r="105" spans="1:38" ht="26.25" customHeight="1" thickBot="1" x14ac:dyDescent="0.3">
      <c r="A105" s="41" t="s">
        <v>224</v>
      </c>
      <c r="B105" s="41" t="s">
        <v>235</v>
      </c>
      <c r="C105" s="41" t="s">
        <v>236</v>
      </c>
      <c r="D105" s="50"/>
      <c r="E105" s="2">
        <v>2.4875167261056764E-3</v>
      </c>
      <c r="F105" s="2">
        <v>1.293443904555836E-2</v>
      </c>
      <c r="G105" s="2" t="s">
        <v>405</v>
      </c>
      <c r="H105" s="2">
        <v>7.848018656125251E-2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8.5380000000000003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1.6792799432032362E-2</v>
      </c>
      <c r="F107" s="2">
        <v>0.10592644463234567</v>
      </c>
      <c r="G107" s="2" t="s">
        <v>405</v>
      </c>
      <c r="H107" s="2">
        <v>0.46222739477569558</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1858</v>
      </c>
      <c r="AL107" s="22" t="s">
        <v>226</v>
      </c>
    </row>
    <row r="108" spans="1:38" ht="26.25" customHeight="1" thickBot="1" x14ac:dyDescent="0.3">
      <c r="A108" s="41" t="s">
        <v>224</v>
      </c>
      <c r="B108" s="41" t="s">
        <v>240</v>
      </c>
      <c r="C108" s="41" t="s">
        <v>356</v>
      </c>
      <c r="D108" s="50"/>
      <c r="E108" s="2">
        <v>2.8349560800000003E-2</v>
      </c>
      <c r="F108" s="2">
        <v>0.23723468114814292</v>
      </c>
      <c r="G108" s="2" t="s">
        <v>405</v>
      </c>
      <c r="H108" s="2">
        <v>0.45661203720000004</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4334</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3.1927579785714288E-3</v>
      </c>
      <c r="F111" s="2">
        <v>1.8289999999999999E-3</v>
      </c>
      <c r="G111" s="2" t="s">
        <v>405</v>
      </c>
      <c r="H111" s="2">
        <v>7.1297619199999981E-2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v>
      </c>
      <c r="AL111" s="22" t="s">
        <v>226</v>
      </c>
    </row>
    <row r="112" spans="1:38" ht="26.25" customHeight="1" thickBot="1" x14ac:dyDescent="0.3">
      <c r="A112" s="41" t="s">
        <v>244</v>
      </c>
      <c r="B112" s="41" t="s">
        <v>245</v>
      </c>
      <c r="C112" s="41" t="s">
        <v>246</v>
      </c>
      <c r="D112" s="42"/>
      <c r="E112" s="2">
        <v>1.3350400000000002</v>
      </c>
      <c r="F112" s="2" t="s">
        <v>405</v>
      </c>
      <c r="G112" s="2" t="s">
        <v>405</v>
      </c>
      <c r="H112" s="2">
        <v>1.8361753665920002</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33376000</v>
      </c>
      <c r="AL112" s="22" t="s">
        <v>393</v>
      </c>
    </row>
    <row r="113" spans="1:38" ht="26.25" customHeight="1" thickBot="1" x14ac:dyDescent="0.3">
      <c r="A113" s="41" t="s">
        <v>244</v>
      </c>
      <c r="B113" s="51" t="s">
        <v>247</v>
      </c>
      <c r="C113" s="51" t="s">
        <v>248</v>
      </c>
      <c r="D113" s="42"/>
      <c r="E113" s="2">
        <v>1.0386155822783751</v>
      </c>
      <c r="F113" s="2">
        <v>1.989655167435719</v>
      </c>
      <c r="G113" s="2" t="s">
        <v>405</v>
      </c>
      <c r="H113" s="2">
        <v>7.7512304903850895</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25965389.556959372</v>
      </c>
      <c r="AL113" s="22" t="s">
        <v>418</v>
      </c>
    </row>
    <row r="114" spans="1:38" ht="26.25" customHeight="1" thickBot="1" x14ac:dyDescent="0.3">
      <c r="A114" s="41" t="s">
        <v>244</v>
      </c>
      <c r="B114" s="51" t="s">
        <v>249</v>
      </c>
      <c r="C114" s="51" t="s">
        <v>363</v>
      </c>
      <c r="D114" s="42"/>
      <c r="E114" s="2">
        <v>3.1199999999999999E-3</v>
      </c>
      <c r="F114" s="2" t="s">
        <v>405</v>
      </c>
      <c r="G114" s="2" t="s">
        <v>405</v>
      </c>
      <c r="H114" s="2">
        <v>1.014E-2</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9.9100709651243402E-2</v>
      </c>
      <c r="F116" s="2">
        <v>1.500172209863692E-2</v>
      </c>
      <c r="G116" s="2" t="s">
        <v>405</v>
      </c>
      <c r="H116" s="2">
        <v>0.25385952619207958</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0.16286336000000001</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2.4</v>
      </c>
      <c r="AD122" s="2" t="s">
        <v>405</v>
      </c>
      <c r="AE122" s="33"/>
      <c r="AF122" s="74" t="s">
        <v>405</v>
      </c>
      <c r="AG122" s="74" t="s">
        <v>405</v>
      </c>
      <c r="AH122" s="74" t="s">
        <v>405</v>
      </c>
      <c r="AI122" s="74" t="s">
        <v>405</v>
      </c>
      <c r="AJ122" s="74" t="s">
        <v>405</v>
      </c>
      <c r="AK122" s="74">
        <v>8000</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5.212765351560085E-2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74"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74"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74" t="s">
        <v>406</v>
      </c>
      <c r="AL129" s="22" t="s">
        <v>281</v>
      </c>
    </row>
    <row r="130" spans="1:38" ht="26.25" customHeight="1" thickBot="1" x14ac:dyDescent="0.3">
      <c r="A130" s="41" t="s">
        <v>269</v>
      </c>
      <c r="B130" s="44" t="s">
        <v>282</v>
      </c>
      <c r="C130" s="88" t="s">
        <v>283</v>
      </c>
      <c r="D130" s="42"/>
      <c r="E130" s="2">
        <v>7.0904999999999991E-4</v>
      </c>
      <c r="F130" s="2">
        <v>6.0309999999999999E-3</v>
      </c>
      <c r="G130" s="2">
        <v>3.8305E-5</v>
      </c>
      <c r="H130" s="2" t="s">
        <v>407</v>
      </c>
      <c r="I130" s="2" t="s">
        <v>403</v>
      </c>
      <c r="J130" s="2" t="s">
        <v>403</v>
      </c>
      <c r="K130" s="2" t="s">
        <v>403</v>
      </c>
      <c r="L130" s="2" t="s">
        <v>403</v>
      </c>
      <c r="M130" s="2">
        <v>5.7050000000000004E-5</v>
      </c>
      <c r="N130" s="2">
        <v>1.0594999999999999E-3</v>
      </c>
      <c r="O130" s="2">
        <v>8.1500000000000002E-5</v>
      </c>
      <c r="P130" s="2">
        <v>4.5639999999999997E-5</v>
      </c>
      <c r="Q130" s="2">
        <v>1.3040000000000001E-5</v>
      </c>
      <c r="R130" s="2" t="s">
        <v>407</v>
      </c>
      <c r="S130" s="2" t="s">
        <v>407</v>
      </c>
      <c r="T130" s="2">
        <v>1.1410000000000001E-4</v>
      </c>
      <c r="U130" s="2" t="s">
        <v>407</v>
      </c>
      <c r="V130" s="2" t="s">
        <v>407</v>
      </c>
      <c r="W130" s="2">
        <v>8.1500000000000008E-4</v>
      </c>
      <c r="X130" s="2" t="s">
        <v>407</v>
      </c>
      <c r="Y130" s="2" t="s">
        <v>407</v>
      </c>
      <c r="Z130" s="2" t="s">
        <v>407</v>
      </c>
      <c r="AA130" s="2" t="s">
        <v>407</v>
      </c>
      <c r="AB130" s="2">
        <v>1.63E-5</v>
      </c>
      <c r="AC130" s="2">
        <v>1.6300000000000002E-3</v>
      </c>
      <c r="AD130" s="2" t="s">
        <v>405</v>
      </c>
      <c r="AE130" s="33"/>
      <c r="AF130" s="74" t="s">
        <v>405</v>
      </c>
      <c r="AG130" s="74" t="s">
        <v>405</v>
      </c>
      <c r="AH130" s="74" t="s">
        <v>405</v>
      </c>
      <c r="AI130" s="74" t="s">
        <v>405</v>
      </c>
      <c r="AJ130" s="74" t="s">
        <v>405</v>
      </c>
      <c r="AK130" s="74">
        <v>0.81499999999999995</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74" t="s">
        <v>406</v>
      </c>
      <c r="AG131" s="74" t="s">
        <v>406</v>
      </c>
      <c r="AH131" s="74" t="s">
        <v>406</v>
      </c>
      <c r="AI131" s="74" t="s">
        <v>406</v>
      </c>
      <c r="AJ131" s="74" t="s">
        <v>406</v>
      </c>
      <c r="AK131" s="74"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4.9021499999999992E-3</v>
      </c>
      <c r="F133" s="2">
        <v>7.7245999999999985E-5</v>
      </c>
      <c r="G133" s="2">
        <v>6.7144600000000002E-4</v>
      </c>
      <c r="H133" s="2" t="s">
        <v>405</v>
      </c>
      <c r="I133" s="2" t="s">
        <v>403</v>
      </c>
      <c r="J133" s="2" t="s">
        <v>403</v>
      </c>
      <c r="K133" s="2" t="s">
        <v>403</v>
      </c>
      <c r="L133" s="2" t="s">
        <v>403</v>
      </c>
      <c r="M133" s="2">
        <v>8.3188000000000012E-4</v>
      </c>
      <c r="N133" s="2">
        <v>1.7843825999999999E-4</v>
      </c>
      <c r="O133" s="2">
        <v>2.988826E-5</v>
      </c>
      <c r="P133" s="2">
        <v>8.8535800000000015E-3</v>
      </c>
      <c r="Q133" s="2">
        <v>8.0811199999999996E-5</v>
      </c>
      <c r="R133" s="2">
        <v>8.0573520000000012E-5</v>
      </c>
      <c r="S133" s="2">
        <v>7.3859060000000003E-5</v>
      </c>
      <c r="T133" s="2">
        <v>1.0297485999999999E-4</v>
      </c>
      <c r="U133" s="2">
        <v>1.1753276E-4</v>
      </c>
      <c r="V133" s="2">
        <v>9.5143304000000007E-4</v>
      </c>
      <c r="W133" s="2">
        <v>1.6043399999999999E-4</v>
      </c>
      <c r="X133" s="2">
        <v>7.8434400000000008E-8</v>
      </c>
      <c r="Y133" s="2">
        <v>4.2841819999999996E-8</v>
      </c>
      <c r="Z133" s="2">
        <v>3.8266480000000001E-8</v>
      </c>
      <c r="AA133" s="2">
        <v>4.1534579999999999E-8</v>
      </c>
      <c r="AB133" s="2">
        <v>2.0107728E-7</v>
      </c>
      <c r="AC133" s="2">
        <v>8.9129999999999993E-4</v>
      </c>
      <c r="AD133" s="2">
        <v>2.4362199999999998E-3</v>
      </c>
      <c r="AE133" s="33"/>
      <c r="AF133" s="74" t="s">
        <v>405</v>
      </c>
      <c r="AG133" s="74" t="s">
        <v>405</v>
      </c>
      <c r="AH133" s="74" t="s">
        <v>405</v>
      </c>
      <c r="AI133" s="74" t="s">
        <v>405</v>
      </c>
      <c r="AJ133" s="74" t="s">
        <v>405</v>
      </c>
      <c r="AK133" s="74">
        <v>5942</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1.4265336712623853E-3</v>
      </c>
      <c r="G136" s="2" t="s">
        <v>405</v>
      </c>
      <c r="H136" s="2">
        <v>0.62475602526315799</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2.8916775927485344E-4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73.307739227656526</v>
      </c>
      <c r="F141" s="10">
        <f t="shared" ref="F141:AD141" si="0">SUM(F14:F140)</f>
        <v>61.707618263986454</v>
      </c>
      <c r="G141" s="10">
        <f t="shared" si="0"/>
        <v>191.17178241710775</v>
      </c>
      <c r="H141" s="10">
        <f t="shared" si="0"/>
        <v>20.344113760600735</v>
      </c>
      <c r="I141" s="10">
        <f t="shared" si="0"/>
        <v>0</v>
      </c>
      <c r="J141" s="10">
        <f t="shared" si="0"/>
        <v>0</v>
      </c>
      <c r="K141" s="10">
        <f t="shared" si="0"/>
        <v>0</v>
      </c>
      <c r="L141" s="10">
        <f t="shared" si="0"/>
        <v>0</v>
      </c>
      <c r="M141" s="10">
        <f t="shared" si="0"/>
        <v>287.60385240069712</v>
      </c>
      <c r="N141" s="10">
        <f t="shared" si="0"/>
        <v>35.728639417759439</v>
      </c>
      <c r="O141" s="10">
        <f t="shared" si="0"/>
        <v>0.53423272412260336</v>
      </c>
      <c r="P141" s="10">
        <f t="shared" si="0"/>
        <v>0.30015432206485138</v>
      </c>
      <c r="Q141" s="10">
        <f t="shared" si="0"/>
        <v>0.86521965494156416</v>
      </c>
      <c r="R141" s="10">
        <f t="shared" si="0"/>
        <v>1.6727141985574314</v>
      </c>
      <c r="S141" s="10">
        <f t="shared" si="0"/>
        <v>10.327177643080599</v>
      </c>
      <c r="T141" s="10">
        <f t="shared" si="0"/>
        <v>2.352878178016331</v>
      </c>
      <c r="U141" s="10">
        <f t="shared" si="0"/>
        <v>2.7737802234706948</v>
      </c>
      <c r="V141" s="10">
        <f t="shared" si="0"/>
        <v>18.529802132205084</v>
      </c>
      <c r="W141" s="10">
        <f t="shared" si="0"/>
        <v>19.149599222336477</v>
      </c>
      <c r="X141" s="10">
        <f t="shared" si="0"/>
        <v>2.870573084110899</v>
      </c>
      <c r="Y141" s="10">
        <f t="shared" si="0"/>
        <v>3.2101289111492659</v>
      </c>
      <c r="Z141" s="10">
        <f t="shared" si="0"/>
        <v>1.1930856368067708</v>
      </c>
      <c r="AA141" s="10">
        <f t="shared" si="0"/>
        <v>1.5836500268225391</v>
      </c>
      <c r="AB141" s="10">
        <f t="shared" si="0"/>
        <v>9.0284659588894716</v>
      </c>
      <c r="AC141" s="10">
        <f t="shared" si="0"/>
        <v>17.816801868401015</v>
      </c>
      <c r="AD141" s="10">
        <f t="shared" si="0"/>
        <v>350.27340345452461</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73.307739227656526</v>
      </c>
      <c r="F152" s="7">
        <f t="shared" ref="F152:AD152" si="1">SUM(F$141, F$151, IF(AND(ISNUMBER(SEARCH($B$4,"AT|BE|CH|GB|IE|LT|LU|NL")),SUM(F$143:F$149)&gt;0),SUM(F$143:F$149)-SUM(F$27:F$33),0))</f>
        <v>61.707618263986454</v>
      </c>
      <c r="G152" s="7">
        <f t="shared" si="1"/>
        <v>191.17178241710775</v>
      </c>
      <c r="H152" s="7">
        <f t="shared" si="1"/>
        <v>20.344113760600735</v>
      </c>
      <c r="I152" s="7">
        <f t="shared" si="1"/>
        <v>0</v>
      </c>
      <c r="J152" s="7">
        <f t="shared" si="1"/>
        <v>0</v>
      </c>
      <c r="K152" s="7">
        <f t="shared" si="1"/>
        <v>0</v>
      </c>
      <c r="L152" s="7">
        <f t="shared" si="1"/>
        <v>0</v>
      </c>
      <c r="M152" s="7">
        <f t="shared" si="1"/>
        <v>287.60385240069712</v>
      </c>
      <c r="N152" s="7">
        <f t="shared" si="1"/>
        <v>35.728639417759439</v>
      </c>
      <c r="O152" s="7">
        <f t="shared" si="1"/>
        <v>0.53423272412260336</v>
      </c>
      <c r="P152" s="7">
        <f t="shared" si="1"/>
        <v>0.30015432206485138</v>
      </c>
      <c r="Q152" s="7">
        <f t="shared" si="1"/>
        <v>0.86521965494156416</v>
      </c>
      <c r="R152" s="7">
        <f t="shared" si="1"/>
        <v>1.6727141985574314</v>
      </c>
      <c r="S152" s="7">
        <f t="shared" si="1"/>
        <v>10.327177643080599</v>
      </c>
      <c r="T152" s="7">
        <f t="shared" si="1"/>
        <v>2.352878178016331</v>
      </c>
      <c r="U152" s="7">
        <f t="shared" si="1"/>
        <v>2.7737802234706948</v>
      </c>
      <c r="V152" s="7">
        <f t="shared" si="1"/>
        <v>18.529802132205084</v>
      </c>
      <c r="W152" s="7">
        <f t="shared" si="1"/>
        <v>19.149599222336477</v>
      </c>
      <c r="X152" s="7">
        <f t="shared" si="1"/>
        <v>2.870573084110899</v>
      </c>
      <c r="Y152" s="7">
        <f t="shared" si="1"/>
        <v>3.2101289111492659</v>
      </c>
      <c r="Z152" s="7">
        <f t="shared" si="1"/>
        <v>1.1930856368067708</v>
      </c>
      <c r="AA152" s="7">
        <f t="shared" si="1"/>
        <v>1.5836500268225391</v>
      </c>
      <c r="AB152" s="7">
        <f t="shared" si="1"/>
        <v>9.0284659588894716</v>
      </c>
      <c r="AC152" s="7">
        <f t="shared" si="1"/>
        <v>17.816801868401015</v>
      </c>
      <c r="AD152" s="7">
        <f t="shared" si="1"/>
        <v>350.27340345452461</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73.307739227656526</v>
      </c>
      <c r="F154" s="7">
        <f>SUM(F$141, F$153, -1 * IF(OR($B$6=2005,$B$6&gt;=2020),SUM(F$99:F$122),0), IF(AND(ISNUMBER(SEARCH($B$4,"AT|BE|CH|GB|IE|LT|LU|NL")),SUM(F$143:F$149)&gt;0),SUM(F$143:F$149)-SUM(F$27:F$33),0))</f>
        <v>61.707618263986454</v>
      </c>
      <c r="G154" s="7">
        <f>SUM(G$141, G$153, IF(AND(ISNUMBER(SEARCH($B$4,"AT|BE|CH|GB|IE|LT|LU|NL")),SUM(G$143:G$149)&gt;0),SUM(G$143:G$149)-SUM(G$27:G$33),0))</f>
        <v>191.17178241710775</v>
      </c>
      <c r="H154" s="7">
        <f>SUM(H$141, H$153, IF(AND(ISNUMBER(SEARCH($B$4,"AT|BE|CH|GB|IE|LT|LU|NL")),SUM(H$143:H$149)&gt;0),SUM(H$143:H$149)-SUM(H$27:H$33),0))</f>
        <v>20.344113760600735</v>
      </c>
      <c r="I154" s="7">
        <f t="shared" ref="I154:AD154" si="2">SUM(I$141, I$153, IF(AND(ISNUMBER(SEARCH($B$4,"AT|BE|CH|GB|IE|LT|LU|NL")),SUM(I$143:I$149)&gt;0),SUM(I$143:I$149)-SUM(I$27:I$33),0))</f>
        <v>0</v>
      </c>
      <c r="J154" s="7">
        <f t="shared" si="2"/>
        <v>0</v>
      </c>
      <c r="K154" s="7">
        <f t="shared" si="2"/>
        <v>0</v>
      </c>
      <c r="L154" s="7">
        <f t="shared" si="2"/>
        <v>0</v>
      </c>
      <c r="M154" s="7">
        <f t="shared" si="2"/>
        <v>287.60385240069712</v>
      </c>
      <c r="N154" s="7">
        <f t="shared" si="2"/>
        <v>35.728639417759439</v>
      </c>
      <c r="O154" s="7">
        <f t="shared" si="2"/>
        <v>0.53423272412260336</v>
      </c>
      <c r="P154" s="7">
        <f t="shared" si="2"/>
        <v>0.30015432206485138</v>
      </c>
      <c r="Q154" s="7">
        <f t="shared" si="2"/>
        <v>0.86521965494156416</v>
      </c>
      <c r="R154" s="7">
        <f t="shared" si="2"/>
        <v>1.6727141985574314</v>
      </c>
      <c r="S154" s="7">
        <f t="shared" si="2"/>
        <v>10.327177643080599</v>
      </c>
      <c r="T154" s="7">
        <f t="shared" si="2"/>
        <v>2.352878178016331</v>
      </c>
      <c r="U154" s="7">
        <f t="shared" si="2"/>
        <v>2.7737802234706948</v>
      </c>
      <c r="V154" s="7">
        <f t="shared" si="2"/>
        <v>18.529802132205084</v>
      </c>
      <c r="W154" s="7">
        <f t="shared" si="2"/>
        <v>19.149599222336477</v>
      </c>
      <c r="X154" s="7">
        <f t="shared" si="2"/>
        <v>2.870573084110899</v>
      </c>
      <c r="Y154" s="7">
        <f t="shared" si="2"/>
        <v>3.2101289111492659</v>
      </c>
      <c r="Z154" s="7">
        <f t="shared" si="2"/>
        <v>1.1930856368067708</v>
      </c>
      <c r="AA154" s="7">
        <f t="shared" si="2"/>
        <v>1.5836500268225391</v>
      </c>
      <c r="AB154" s="7">
        <f t="shared" si="2"/>
        <v>9.0284659588894716</v>
      </c>
      <c r="AC154" s="7">
        <f t="shared" si="2"/>
        <v>17.816801868401015</v>
      </c>
      <c r="AD154" s="7">
        <f t="shared" si="2"/>
        <v>350.27340345452461</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0.14929919999999999</v>
      </c>
      <c r="F157" s="12">
        <v>5.90976E-3</v>
      </c>
      <c r="G157" s="12">
        <v>9.6767999999999993E-3</v>
      </c>
      <c r="H157" s="12" t="s">
        <v>407</v>
      </c>
      <c r="I157" s="12" t="s">
        <v>403</v>
      </c>
      <c r="J157" s="12" t="s">
        <v>403</v>
      </c>
      <c r="K157" s="12" t="s">
        <v>403</v>
      </c>
      <c r="L157" s="12" t="s">
        <v>403</v>
      </c>
      <c r="M157" s="12">
        <v>7.7932799999999997E-2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501.58080000000001</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1.3511999999999999E-4</v>
      </c>
      <c r="F158" s="12">
        <v>3.1527999999999998E-4</v>
      </c>
      <c r="G158" s="12">
        <v>1.8916799999999998E-5</v>
      </c>
      <c r="H158" s="12" t="s">
        <v>407</v>
      </c>
      <c r="I158" s="12" t="s">
        <v>403</v>
      </c>
      <c r="J158" s="12" t="s">
        <v>403</v>
      </c>
      <c r="K158" s="12" t="s">
        <v>403</v>
      </c>
      <c r="L158" s="12" t="s">
        <v>403</v>
      </c>
      <c r="M158" s="12">
        <v>2.4771999999999999E-2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0.97961999999999994</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75" t="s">
        <v>406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6" width="8.54296875" style="96" customWidth="1"/>
    <col min="37" max="37" width="11.45312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1994</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1994</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15.091756798717341</v>
      </c>
      <c r="F14" s="2">
        <v>8.1414641533376381E-2</v>
      </c>
      <c r="G14" s="2">
        <v>136.75198017344866</v>
      </c>
      <c r="H14" s="2" t="s">
        <v>407</v>
      </c>
      <c r="I14" s="2" t="s">
        <v>403</v>
      </c>
      <c r="J14" s="2" t="s">
        <v>403</v>
      </c>
      <c r="K14" s="2" t="s">
        <v>403</v>
      </c>
      <c r="L14" s="2" t="s">
        <v>403</v>
      </c>
      <c r="M14" s="2">
        <v>0.74132038992304705</v>
      </c>
      <c r="N14" s="2">
        <v>0.7823957261247042</v>
      </c>
      <c r="O14" s="2">
        <v>9.4221924987612504E-2</v>
      </c>
      <c r="P14" s="2">
        <v>0.15042999922436678</v>
      </c>
      <c r="Q14" s="2">
        <v>0.74238898041796608</v>
      </c>
      <c r="R14" s="2">
        <v>0.47323918984032853</v>
      </c>
      <c r="S14" s="2">
        <v>6.1525816136863476E-2</v>
      </c>
      <c r="T14" s="2">
        <v>0.64834236603463269</v>
      </c>
      <c r="U14" s="2">
        <v>2.3209933813799526</v>
      </c>
      <c r="V14" s="2">
        <v>0.55855908675039456</v>
      </c>
      <c r="W14" s="2">
        <v>0.53190058427340281</v>
      </c>
      <c r="X14" s="2">
        <v>4.0899247525054232E-4</v>
      </c>
      <c r="Y14" s="2">
        <v>1.92159622720159E-3</v>
      </c>
      <c r="Z14" s="2">
        <v>1.5011068548078678E-3</v>
      </c>
      <c r="AA14" s="2">
        <v>1.2495697013601456E-4</v>
      </c>
      <c r="AB14" s="2">
        <v>3.9566525273960155E-3</v>
      </c>
      <c r="AC14" s="2">
        <v>0.34665343361817985</v>
      </c>
      <c r="AD14" s="2">
        <v>1.2388240262052228E-3</v>
      </c>
      <c r="AE14" s="33"/>
      <c r="AF14" s="74">
        <v>774.81287999999995</v>
      </c>
      <c r="AG14" s="74">
        <v>51511.421577340276</v>
      </c>
      <c r="AH14" s="74">
        <v>2153.4832000000001</v>
      </c>
      <c r="AI14" s="74">
        <v>305.38180999999997</v>
      </c>
      <c r="AJ14" s="74" t="s">
        <v>406</v>
      </c>
      <c r="AK14" s="74" t="s">
        <v>405</v>
      </c>
      <c r="AL14" s="22" t="s">
        <v>49</v>
      </c>
    </row>
    <row r="15" spans="1:38" ht="26.25" customHeight="1" thickBot="1" x14ac:dyDescent="0.3">
      <c r="A15" s="41" t="s">
        <v>53</v>
      </c>
      <c r="B15" s="41" t="s">
        <v>54</v>
      </c>
      <c r="C15" s="41" t="s">
        <v>55</v>
      </c>
      <c r="D15" s="42"/>
      <c r="E15" s="2">
        <v>0.13405629330000002</v>
      </c>
      <c r="F15" s="2">
        <v>2.7944032500000003E-3</v>
      </c>
      <c r="G15" s="2">
        <v>0.82950116601880008</v>
      </c>
      <c r="H15" s="2" t="s">
        <v>407</v>
      </c>
      <c r="I15" s="2" t="s">
        <v>403</v>
      </c>
      <c r="J15" s="2" t="s">
        <v>403</v>
      </c>
      <c r="K15" s="2" t="s">
        <v>403</v>
      </c>
      <c r="L15" s="2" t="s">
        <v>403</v>
      </c>
      <c r="M15" s="2">
        <v>3.4257426570000006E-2</v>
      </c>
      <c r="N15" s="2">
        <v>3.1241505860500002E-3</v>
      </c>
      <c r="O15" s="2">
        <v>8.9765423167500016E-4</v>
      </c>
      <c r="P15" s="2">
        <v>5.3948757550000004E-4</v>
      </c>
      <c r="Q15" s="2">
        <v>2.3415615500000002E-3</v>
      </c>
      <c r="R15" s="2">
        <v>1.5073672274519999E-3</v>
      </c>
      <c r="S15" s="2">
        <v>3.1086724026452E-3</v>
      </c>
      <c r="T15" s="2">
        <v>0.11546680901677701</v>
      </c>
      <c r="U15" s="2">
        <v>2.7130014722400002E-3</v>
      </c>
      <c r="V15" s="2">
        <v>4.0108624230050009E-2</v>
      </c>
      <c r="W15" s="2">
        <v>1.2593480500000002E-3</v>
      </c>
      <c r="X15" s="2" t="s">
        <v>407</v>
      </c>
      <c r="Y15" s="2">
        <v>2.0313652500000001E-6</v>
      </c>
      <c r="Z15" s="2">
        <v>2.0313652500000001E-6</v>
      </c>
      <c r="AA15" s="2">
        <v>4.9342236519999991E-6</v>
      </c>
      <c r="AB15" s="2">
        <v>8.9969541519999993E-6</v>
      </c>
      <c r="AC15" s="2" t="s">
        <v>407</v>
      </c>
      <c r="AD15" s="2" t="s">
        <v>407</v>
      </c>
      <c r="AE15" s="33"/>
      <c r="AF15" s="74">
        <v>713.03809999999999</v>
      </c>
      <c r="AG15" s="74" t="s">
        <v>406</v>
      </c>
      <c r="AH15" s="74">
        <v>594.94270000000006</v>
      </c>
      <c r="AI15" s="74" t="s">
        <v>406</v>
      </c>
      <c r="AJ15" s="74" t="s">
        <v>406</v>
      </c>
      <c r="AK15" s="74" t="s">
        <v>405</v>
      </c>
      <c r="AL15" s="22" t="s">
        <v>49</v>
      </c>
    </row>
    <row r="16" spans="1:38" ht="26.25" customHeight="1" thickBot="1" x14ac:dyDescent="0.3">
      <c r="A16" s="41" t="s">
        <v>53</v>
      </c>
      <c r="B16" s="41" t="s">
        <v>56</v>
      </c>
      <c r="C16" s="41" t="s">
        <v>57</v>
      </c>
      <c r="D16" s="42"/>
      <c r="E16" s="2">
        <v>4.1525032863478202E-2</v>
      </c>
      <c r="F16" s="2">
        <v>2.9697417380109101E-4</v>
      </c>
      <c r="G16" s="2">
        <v>0.37867412520800003</v>
      </c>
      <c r="H16" s="2" t="s">
        <v>407</v>
      </c>
      <c r="I16" s="2" t="s">
        <v>403</v>
      </c>
      <c r="J16" s="2" t="s">
        <v>403</v>
      </c>
      <c r="K16" s="2" t="s">
        <v>403</v>
      </c>
      <c r="L16" s="2" t="s">
        <v>403</v>
      </c>
      <c r="M16" s="2">
        <v>2.5493246400496369E-3</v>
      </c>
      <c r="N16" s="2">
        <v>2.3690113291545468E-3</v>
      </c>
      <c r="O16" s="2">
        <v>2.8859271095854562E-4</v>
      </c>
      <c r="P16" s="2">
        <v>4.6225341201654564E-4</v>
      </c>
      <c r="Q16" s="2">
        <v>2.2515878972540013E-3</v>
      </c>
      <c r="R16" s="2">
        <v>1.4317121720270917E-3</v>
      </c>
      <c r="S16" s="2">
        <v>1.7004010517563645E-4</v>
      </c>
      <c r="T16" s="2">
        <v>1.5256589110132735E-3</v>
      </c>
      <c r="U16" s="2">
        <v>7.0804265828636401E-3</v>
      </c>
      <c r="V16" s="2">
        <v>1.3869811474640011E-3</v>
      </c>
      <c r="W16" s="2">
        <v>1.5683693414363644E-3</v>
      </c>
      <c r="X16" s="2">
        <v>2.0356664138672738E-7</v>
      </c>
      <c r="Y16" s="2">
        <v>5.7938197933145478E-6</v>
      </c>
      <c r="Z16" s="2">
        <v>4.541102000165457E-6</v>
      </c>
      <c r="AA16" s="2">
        <v>3.630522847016365E-7</v>
      </c>
      <c r="AB16" s="2">
        <v>1.0901540719568366E-5</v>
      </c>
      <c r="AC16" s="2">
        <v>1.0491511517623643E-3</v>
      </c>
      <c r="AD16" s="2">
        <v>5.1674608967400028E-7</v>
      </c>
      <c r="AE16" s="33"/>
      <c r="AF16" s="74">
        <v>33.3262</v>
      </c>
      <c r="AG16" s="74">
        <v>156.58972414363643</v>
      </c>
      <c r="AH16" s="74" t="s">
        <v>406</v>
      </c>
      <c r="AI16" s="74" t="s">
        <v>406</v>
      </c>
      <c r="AJ16" s="74" t="s">
        <v>406</v>
      </c>
      <c r="AK16" s="74" t="s">
        <v>405</v>
      </c>
      <c r="AL16" s="22" t="s">
        <v>49</v>
      </c>
    </row>
    <row r="17" spans="1:38" ht="26.25" customHeight="1" thickBot="1" x14ac:dyDescent="0.3">
      <c r="A17" s="41" t="s">
        <v>53</v>
      </c>
      <c r="B17" s="41" t="s">
        <v>58</v>
      </c>
      <c r="C17" s="41" t="s">
        <v>59</v>
      </c>
      <c r="D17" s="42"/>
      <c r="E17" s="2">
        <v>0.31808556754650641</v>
      </c>
      <c r="F17" s="2">
        <v>9.645075565809115E-2</v>
      </c>
      <c r="G17" s="2">
        <v>2.10790566E-2</v>
      </c>
      <c r="H17" s="2" t="s">
        <v>407</v>
      </c>
      <c r="I17" s="2" t="s">
        <v>403</v>
      </c>
      <c r="J17" s="2" t="s">
        <v>403</v>
      </c>
      <c r="K17" s="2" t="s">
        <v>403</v>
      </c>
      <c r="L17" s="2" t="s">
        <v>403</v>
      </c>
      <c r="M17" s="2">
        <v>0.12483174597570784</v>
      </c>
      <c r="N17" s="2">
        <v>4.681888969933937E-4</v>
      </c>
      <c r="O17" s="2">
        <v>9.5116103775232008E-6</v>
      </c>
      <c r="P17" s="2">
        <v>2.2739969658346851E-3</v>
      </c>
      <c r="Q17" s="2">
        <v>4.2922580528338499E-4</v>
      </c>
      <c r="R17" s="2">
        <v>1.0025273883142399E-4</v>
      </c>
      <c r="S17" s="2">
        <v>6.9918640114808886E-5</v>
      </c>
      <c r="T17" s="2">
        <v>9.5078084771000888E-5</v>
      </c>
      <c r="U17" s="2">
        <v>2.4905577317752323E-4</v>
      </c>
      <c r="V17" s="2">
        <v>4.2101136641692445E-3</v>
      </c>
      <c r="W17" s="2">
        <v>6.6393664613178301E-4</v>
      </c>
      <c r="X17" s="2">
        <v>1.7858839309850311E-4</v>
      </c>
      <c r="Y17" s="2">
        <v>4.6658275519784247E-4</v>
      </c>
      <c r="Z17" s="2">
        <v>1.0635670550405545E-4</v>
      </c>
      <c r="AA17" s="2">
        <v>8.6268395435655108E-5</v>
      </c>
      <c r="AB17" s="2">
        <v>8.3779624923605608E-4</v>
      </c>
      <c r="AC17" s="2">
        <v>1.9475237389246575E-6</v>
      </c>
      <c r="AD17" s="2">
        <v>5.3399844454385772E-4</v>
      </c>
      <c r="AE17" s="33"/>
      <c r="AF17" s="74">
        <v>78.203199999999995</v>
      </c>
      <c r="AG17" s="74">
        <v>3.1411673208462214</v>
      </c>
      <c r="AH17" s="74">
        <v>4101.5479999999998</v>
      </c>
      <c r="AI17" s="74" t="s">
        <v>406</v>
      </c>
      <c r="AJ17" s="74" t="s">
        <v>406</v>
      </c>
      <c r="AK17" s="74" t="s">
        <v>405</v>
      </c>
      <c r="AL17" s="22" t="s">
        <v>49</v>
      </c>
    </row>
    <row r="18" spans="1:38" ht="26.25" customHeight="1" thickBot="1" x14ac:dyDescent="0.3">
      <c r="A18" s="41" t="s">
        <v>53</v>
      </c>
      <c r="B18" s="41" t="s">
        <v>60</v>
      </c>
      <c r="C18" s="41" t="s">
        <v>61</v>
      </c>
      <c r="D18" s="42"/>
      <c r="E18" s="2">
        <v>1.0535754268081923</v>
      </c>
      <c r="F18" s="2">
        <v>0.12848694121051718</v>
      </c>
      <c r="G18" s="2">
        <v>1.8631984509620001</v>
      </c>
      <c r="H18" s="2" t="s">
        <v>407</v>
      </c>
      <c r="I18" s="2" t="s">
        <v>403</v>
      </c>
      <c r="J18" s="2" t="s">
        <v>403</v>
      </c>
      <c r="K18" s="2" t="s">
        <v>403</v>
      </c>
      <c r="L18" s="2" t="s">
        <v>403</v>
      </c>
      <c r="M18" s="2">
        <v>0.28419537145391321</v>
      </c>
      <c r="N18" s="2">
        <v>1.1676553356557004E-2</v>
      </c>
      <c r="O18" s="2">
        <v>1.6697319526778065E-4</v>
      </c>
      <c r="P18" s="2">
        <v>2.8148897608897042E-3</v>
      </c>
      <c r="Q18" s="2">
        <v>7.5100461150617924E-4</v>
      </c>
      <c r="R18" s="2">
        <v>1.5077996643583548E-3</v>
      </c>
      <c r="S18" s="2">
        <v>1.843959496224534E-3</v>
      </c>
      <c r="T18" s="2">
        <v>1.1763743087050823E-3</v>
      </c>
      <c r="U18" s="2">
        <v>5.3001026680778065E-4</v>
      </c>
      <c r="V18" s="2">
        <v>6.3401049703308954E-2</v>
      </c>
      <c r="W18" s="2">
        <v>1.9549984212988591E-2</v>
      </c>
      <c r="X18" s="2">
        <v>6.7649477898077881E-3</v>
      </c>
      <c r="Y18" s="2">
        <v>2.7597524637043489E-2</v>
      </c>
      <c r="Z18" s="2">
        <v>4.5908913814691112E-3</v>
      </c>
      <c r="AA18" s="2">
        <v>3.8435092446910792E-3</v>
      </c>
      <c r="AB18" s="2">
        <v>4.2796873053011469E-2</v>
      </c>
      <c r="AC18" s="2">
        <v>5.3285424600457776E-5</v>
      </c>
      <c r="AD18" s="2">
        <v>1.4610519648512616E-2</v>
      </c>
      <c r="AE18" s="33"/>
      <c r="AF18" s="74">
        <v>1654.3906199999999</v>
      </c>
      <c r="AG18" s="74">
        <v>85.944233226544796</v>
      </c>
      <c r="AH18" s="74">
        <v>3469.5385999999999</v>
      </c>
      <c r="AI18" s="74" t="s">
        <v>406</v>
      </c>
      <c r="AJ18" s="74" t="s">
        <v>406</v>
      </c>
      <c r="AK18" s="74" t="s">
        <v>405</v>
      </c>
      <c r="AL18" s="22" t="s">
        <v>49</v>
      </c>
    </row>
    <row r="19" spans="1:38" ht="26.25" customHeight="1" thickBot="1" x14ac:dyDescent="0.3">
      <c r="A19" s="41" t="s">
        <v>53</v>
      </c>
      <c r="B19" s="41" t="s">
        <v>62</v>
      </c>
      <c r="C19" s="41" t="s">
        <v>63</v>
      </c>
      <c r="D19" s="42"/>
      <c r="E19" s="2">
        <v>0.22705017796007351</v>
      </c>
      <c r="F19" s="2">
        <v>3.3389348125216912E-2</v>
      </c>
      <c r="G19" s="2">
        <v>0.35408880583100005</v>
      </c>
      <c r="H19" s="2" t="s">
        <v>407</v>
      </c>
      <c r="I19" s="2" t="s">
        <v>403</v>
      </c>
      <c r="J19" s="2" t="s">
        <v>403</v>
      </c>
      <c r="K19" s="2" t="s">
        <v>403</v>
      </c>
      <c r="L19" s="2" t="s">
        <v>403</v>
      </c>
      <c r="M19" s="2">
        <v>6.3069288846407001E-2</v>
      </c>
      <c r="N19" s="2">
        <v>1.8849792630228096E-3</v>
      </c>
      <c r="O19" s="2">
        <v>2.7523290669261627E-5</v>
      </c>
      <c r="P19" s="2">
        <v>7.3341606426231495E-4</v>
      </c>
      <c r="Q19" s="2">
        <v>1.7303306588724806E-4</v>
      </c>
      <c r="R19" s="2">
        <v>2.5668361904446218E-4</v>
      </c>
      <c r="S19" s="2">
        <v>3.0614987841171026E-4</v>
      </c>
      <c r="T19" s="2">
        <v>1.9599122372355616E-4</v>
      </c>
      <c r="U19" s="2">
        <v>1.1911921881926163E-4</v>
      </c>
      <c r="V19" s="2">
        <v>1.1684672433362403E-2</v>
      </c>
      <c r="W19" s="2">
        <v>3.1956224057278389E-3</v>
      </c>
      <c r="X19" s="2">
        <v>1.1606246040424466E-3</v>
      </c>
      <c r="Y19" s="2">
        <v>5.0155485278747273E-3</v>
      </c>
      <c r="Z19" s="2">
        <v>8.0353885198694466E-4</v>
      </c>
      <c r="AA19" s="2">
        <v>6.7569848775352233E-4</v>
      </c>
      <c r="AB19" s="2">
        <v>7.6554104716576414E-3</v>
      </c>
      <c r="AC19" s="2">
        <v>8.5621771355234466E-6</v>
      </c>
      <c r="AD19" s="2">
        <v>2.3476937307080423E-3</v>
      </c>
      <c r="AE19" s="33"/>
      <c r="AF19" s="74">
        <v>281.70677999999998</v>
      </c>
      <c r="AG19" s="74">
        <v>13.809963121812013</v>
      </c>
      <c r="AH19" s="74">
        <v>1092.3253</v>
      </c>
      <c r="AI19" s="74" t="s">
        <v>406</v>
      </c>
      <c r="AJ19" s="74" t="s">
        <v>406</v>
      </c>
      <c r="AK19" s="74" t="s">
        <v>405</v>
      </c>
      <c r="AL19" s="22" t="s">
        <v>49</v>
      </c>
    </row>
    <row r="20" spans="1:38" ht="26.25" customHeight="1" thickBot="1" x14ac:dyDescent="0.3">
      <c r="A20" s="41" t="s">
        <v>53</v>
      </c>
      <c r="B20" s="41" t="s">
        <v>64</v>
      </c>
      <c r="C20" s="41" t="s">
        <v>65</v>
      </c>
      <c r="D20" s="42"/>
      <c r="E20" s="2">
        <v>2.4262173938667742</v>
      </c>
      <c r="F20" s="2">
        <v>0.54876599782940927</v>
      </c>
      <c r="G20" s="2">
        <v>7.7138771508812001</v>
      </c>
      <c r="H20" s="2">
        <v>1.1280403046400004E-3</v>
      </c>
      <c r="I20" s="2" t="s">
        <v>403</v>
      </c>
      <c r="J20" s="2" t="s">
        <v>403</v>
      </c>
      <c r="K20" s="2" t="s">
        <v>403</v>
      </c>
      <c r="L20" s="2" t="s">
        <v>403</v>
      </c>
      <c r="M20" s="2">
        <v>1.6676576654710262</v>
      </c>
      <c r="N20" s="2">
        <v>0.1353362056721823</v>
      </c>
      <c r="O20" s="2">
        <v>1.3718749669284243E-2</v>
      </c>
      <c r="P20" s="2">
        <v>9.8464800643339422E-3</v>
      </c>
      <c r="Q20" s="2">
        <v>4.0082048411107553E-3</v>
      </c>
      <c r="R20" s="2">
        <v>3.34503659371818E-2</v>
      </c>
      <c r="S20" s="2">
        <v>2.0768056752284554E-2</v>
      </c>
      <c r="T20" s="2">
        <v>1.2601737752783953E-2</v>
      </c>
      <c r="U20" s="2">
        <v>2.6028928275042399E-3</v>
      </c>
      <c r="V20" s="2">
        <v>0.75373891129153792</v>
      </c>
      <c r="W20" s="2">
        <v>0.26515779380264481</v>
      </c>
      <c r="X20" s="2">
        <v>5.3536598550523846E-2</v>
      </c>
      <c r="Y20" s="2">
        <v>0.11782449553752208</v>
      </c>
      <c r="Z20" s="2">
        <v>3.0275545926105825E-2</v>
      </c>
      <c r="AA20" s="2">
        <v>2.4353770935760244E-2</v>
      </c>
      <c r="AB20" s="2">
        <v>0.22599041094991201</v>
      </c>
      <c r="AC20" s="2">
        <v>5.207340757498128E-3</v>
      </c>
      <c r="AD20" s="2">
        <v>0.13911991758729905</v>
      </c>
      <c r="AE20" s="33"/>
      <c r="AF20" s="74">
        <v>3642.3313400000002</v>
      </c>
      <c r="AG20" s="74">
        <v>818.02067983568872</v>
      </c>
      <c r="AH20" s="74">
        <v>4480.9446000000007</v>
      </c>
      <c r="AI20" s="74">
        <v>940.03358720000006</v>
      </c>
      <c r="AJ20" s="74" t="s">
        <v>406</v>
      </c>
      <c r="AK20" s="74" t="s">
        <v>405</v>
      </c>
      <c r="AL20" s="22" t="s">
        <v>49</v>
      </c>
    </row>
    <row r="21" spans="1:38" ht="26.25" customHeight="1" thickBot="1" x14ac:dyDescent="0.3">
      <c r="A21" s="41" t="s">
        <v>53</v>
      </c>
      <c r="B21" s="41" t="s">
        <v>66</v>
      </c>
      <c r="C21" s="41" t="s">
        <v>67</v>
      </c>
      <c r="D21" s="42"/>
      <c r="E21" s="2">
        <v>0.9456308142429366</v>
      </c>
      <c r="F21" s="2">
        <v>6.5126519681160469E-2</v>
      </c>
      <c r="G21" s="2">
        <v>2.2466046741070005</v>
      </c>
      <c r="H21" s="2" t="s">
        <v>407</v>
      </c>
      <c r="I21" s="2" t="s">
        <v>403</v>
      </c>
      <c r="J21" s="2" t="s">
        <v>403</v>
      </c>
      <c r="K21" s="2" t="s">
        <v>403</v>
      </c>
      <c r="L21" s="2" t="s">
        <v>403</v>
      </c>
      <c r="M21" s="2">
        <v>0.18416754522932874</v>
      </c>
      <c r="N21" s="2">
        <v>7.1659341848727721E-3</v>
      </c>
      <c r="O21" s="2">
        <v>1.0528284544217157E-4</v>
      </c>
      <c r="P21" s="2">
        <v>1.0327227427167529E-3</v>
      </c>
      <c r="Q21" s="2">
        <v>3.3750252256038125E-4</v>
      </c>
      <c r="R21" s="2">
        <v>1.0602796558412868E-3</v>
      </c>
      <c r="S21" s="2">
        <v>1.296193487761668E-3</v>
      </c>
      <c r="T21" s="2">
        <v>7.0473858166123903E-4</v>
      </c>
      <c r="U21" s="2">
        <v>3.2734933827217156E-4</v>
      </c>
      <c r="V21" s="2">
        <v>6.0781324161019064E-2</v>
      </c>
      <c r="W21" s="2">
        <v>1.3036702036139349E-2</v>
      </c>
      <c r="X21" s="2">
        <v>5.642909079824337E-3</v>
      </c>
      <c r="Y21" s="2">
        <v>2.8815938045161617E-2</v>
      </c>
      <c r="Z21" s="2">
        <v>4.1577328893502592E-3</v>
      </c>
      <c r="AA21" s="2">
        <v>3.5422348827417634E-3</v>
      </c>
      <c r="AB21" s="2">
        <v>4.2158814897077984E-2</v>
      </c>
      <c r="AC21" s="2">
        <v>3.2481956264859096E-5</v>
      </c>
      <c r="AD21" s="2">
        <v>8.9063428468162033E-3</v>
      </c>
      <c r="AE21" s="33"/>
      <c r="AF21" s="74">
        <v>1737.4234799999999</v>
      </c>
      <c r="AG21" s="74">
        <v>52.390252040095305</v>
      </c>
      <c r="AH21" s="74">
        <v>742.73209999999995</v>
      </c>
      <c r="AI21" s="74" t="s">
        <v>406</v>
      </c>
      <c r="AJ21" s="74" t="s">
        <v>406</v>
      </c>
      <c r="AK21" s="74" t="s">
        <v>405</v>
      </c>
      <c r="AL21" s="22" t="s">
        <v>49</v>
      </c>
    </row>
    <row r="22" spans="1:38" ht="26.25" customHeight="1" thickBot="1" x14ac:dyDescent="0.3">
      <c r="A22" s="41" t="s">
        <v>53</v>
      </c>
      <c r="B22" s="44" t="s">
        <v>68</v>
      </c>
      <c r="C22" s="41" t="s">
        <v>69</v>
      </c>
      <c r="D22" s="42"/>
      <c r="E22" s="2">
        <v>1.5446848365435766</v>
      </c>
      <c r="F22" s="2">
        <v>0.18683119593869946</v>
      </c>
      <c r="G22" s="2">
        <v>1.3322956680149032</v>
      </c>
      <c r="H22" s="2" t="s">
        <v>407</v>
      </c>
      <c r="I22" s="2" t="s">
        <v>403</v>
      </c>
      <c r="J22" s="2" t="s">
        <v>403</v>
      </c>
      <c r="K22" s="2" t="s">
        <v>403</v>
      </c>
      <c r="L22" s="2" t="s">
        <v>403</v>
      </c>
      <c r="M22" s="2">
        <v>2.2357175578585924</v>
      </c>
      <c r="N22" s="2">
        <v>0.22567730401916161</v>
      </c>
      <c r="O22" s="2">
        <v>7.8798917385063619E-3</v>
      </c>
      <c r="P22" s="2">
        <v>4.606863031365236E-2</v>
      </c>
      <c r="Q22" s="2">
        <v>2.409152206434086E-2</v>
      </c>
      <c r="R22" s="2">
        <v>4.5422111354352646E-2</v>
      </c>
      <c r="S22" s="2">
        <v>6.719679612449081E-2</v>
      </c>
      <c r="T22" s="2">
        <v>5.0547490267156318E-2</v>
      </c>
      <c r="U22" s="2">
        <v>2.0616385545902643E-2</v>
      </c>
      <c r="V22" s="2">
        <v>0.55437773799764312</v>
      </c>
      <c r="W22" s="2">
        <v>0.23785171351852155</v>
      </c>
      <c r="X22" s="2">
        <v>5.3485220859342354E-2</v>
      </c>
      <c r="Y22" s="2">
        <v>7.564473332398286E-2</v>
      </c>
      <c r="Z22" s="2">
        <v>2.8245521708584628E-2</v>
      </c>
      <c r="AA22" s="2">
        <v>2.2122232507632657E-2</v>
      </c>
      <c r="AB22" s="2">
        <v>0.17949770839954252</v>
      </c>
      <c r="AC22" s="2">
        <v>4.049145992660215E-3</v>
      </c>
      <c r="AD22" s="2">
        <v>0.27076258031005895</v>
      </c>
      <c r="AE22" s="33"/>
      <c r="AF22" s="74">
        <v>651.63720675082936</v>
      </c>
      <c r="AG22" s="74">
        <v>1153.5993430003466</v>
      </c>
      <c r="AH22" s="74">
        <v>2406.9069613694755</v>
      </c>
      <c r="AI22" s="74" t="s">
        <v>406</v>
      </c>
      <c r="AJ22" s="74" t="s">
        <v>406</v>
      </c>
      <c r="AK22" s="74" t="s">
        <v>405</v>
      </c>
      <c r="AL22" s="22" t="s">
        <v>49</v>
      </c>
    </row>
    <row r="23" spans="1:38" ht="26.25" customHeight="1" thickBot="1" x14ac:dyDescent="0.3">
      <c r="A23" s="41" t="s">
        <v>70</v>
      </c>
      <c r="B23" s="44" t="s">
        <v>368</v>
      </c>
      <c r="C23" s="41" t="s">
        <v>364</v>
      </c>
      <c r="D23" s="69"/>
      <c r="E23" s="2">
        <v>0.8940345999999999</v>
      </c>
      <c r="F23" s="2">
        <v>9.2529799999999982E-2</v>
      </c>
      <c r="G23" s="2">
        <v>0.27399999999999997</v>
      </c>
      <c r="H23" s="2">
        <v>2.1920000000000002E-4</v>
      </c>
      <c r="I23" s="2" t="s">
        <v>403</v>
      </c>
      <c r="J23" s="2" t="s">
        <v>403</v>
      </c>
      <c r="K23" s="2" t="s">
        <v>403</v>
      </c>
      <c r="L23" s="2" t="s">
        <v>403</v>
      </c>
      <c r="M23" s="2">
        <v>0.29520759999999996</v>
      </c>
      <c r="N23" s="2" t="s">
        <v>407</v>
      </c>
      <c r="O23" s="2">
        <v>2.7399999999999999E-4</v>
      </c>
      <c r="P23" s="2" t="s">
        <v>407</v>
      </c>
      <c r="Q23" s="2" t="s">
        <v>407</v>
      </c>
      <c r="R23" s="2">
        <v>1.3699999999999999E-3</v>
      </c>
      <c r="S23" s="2">
        <v>4.6579999999999996E-2</v>
      </c>
      <c r="T23" s="2">
        <v>1.9180000000000002E-3</v>
      </c>
      <c r="U23" s="2">
        <v>2.7399999999999999E-4</v>
      </c>
      <c r="V23" s="2">
        <v>2.7399999999999997E-2</v>
      </c>
      <c r="W23" s="2" t="s">
        <v>407</v>
      </c>
      <c r="X23" s="2">
        <v>8.2199999999999992E-4</v>
      </c>
      <c r="Y23" s="2">
        <v>1.3699999999999999E-3</v>
      </c>
      <c r="Z23" s="2">
        <v>9.4255999999999995E-4</v>
      </c>
      <c r="AA23" s="2">
        <v>2.1646E-4</v>
      </c>
      <c r="AB23" s="2">
        <v>3.3510199999999997E-3</v>
      </c>
      <c r="AC23" s="2" t="s">
        <v>407</v>
      </c>
      <c r="AD23" s="2" t="s">
        <v>407</v>
      </c>
      <c r="AE23" s="33"/>
      <c r="AF23" s="74">
        <v>1169.98</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3.5639470800937421</v>
      </c>
      <c r="F24" s="2">
        <v>1.2215307870727417</v>
      </c>
      <c r="G24" s="2">
        <v>7.5740956389329996</v>
      </c>
      <c r="H24" s="2">
        <v>3.6510000000000002E-3</v>
      </c>
      <c r="I24" s="2" t="s">
        <v>403</v>
      </c>
      <c r="J24" s="2" t="s">
        <v>403</v>
      </c>
      <c r="K24" s="2" t="s">
        <v>403</v>
      </c>
      <c r="L24" s="2" t="s">
        <v>403</v>
      </c>
      <c r="M24" s="2">
        <v>2.6310866666241259</v>
      </c>
      <c r="N24" s="2">
        <v>0.13519539829553248</v>
      </c>
      <c r="O24" s="2">
        <v>4.0296244042730439E-2</v>
      </c>
      <c r="P24" s="2">
        <v>8.7102066385119151E-3</v>
      </c>
      <c r="Q24" s="2">
        <v>2.9125115196009695E-3</v>
      </c>
      <c r="R24" s="2">
        <v>7.6431010821853274E-2</v>
      </c>
      <c r="S24" s="2">
        <v>2.6322450438494242E-2</v>
      </c>
      <c r="T24" s="2">
        <v>1.1304763475603151E-2</v>
      </c>
      <c r="U24" s="2">
        <v>3.1717600406204363E-3</v>
      </c>
      <c r="V24" s="2">
        <v>1.7973295109070484</v>
      </c>
      <c r="W24" s="2">
        <v>0.39142434726074921</v>
      </c>
      <c r="X24" s="2">
        <v>5.8536770123961024E-2</v>
      </c>
      <c r="Y24" s="2">
        <v>0.15284593993642429</v>
      </c>
      <c r="Z24" s="2">
        <v>3.3694327433535745E-2</v>
      </c>
      <c r="AA24" s="2">
        <v>2.7531702677654486E-2</v>
      </c>
      <c r="AB24" s="2">
        <v>0.27260874017157555</v>
      </c>
      <c r="AC24" s="2">
        <v>1.545563777827815E-2</v>
      </c>
      <c r="AD24" s="2">
        <v>6.6849360173041203E-2</v>
      </c>
      <c r="AE24" s="33"/>
      <c r="AF24" s="74">
        <v>5544.6854000000003</v>
      </c>
      <c r="AG24" s="74">
        <v>392.15770690024232</v>
      </c>
      <c r="AH24" s="74">
        <v>5896.5379000000003</v>
      </c>
      <c r="AI24" s="74">
        <v>3042.5</v>
      </c>
      <c r="AJ24" s="74" t="s">
        <v>406</v>
      </c>
      <c r="AK24" s="74" t="s">
        <v>405</v>
      </c>
      <c r="AL24" s="22" t="s">
        <v>49</v>
      </c>
    </row>
    <row r="25" spans="1:38" ht="26.25" customHeight="1" thickBot="1" x14ac:dyDescent="0.3">
      <c r="A25" s="41" t="s">
        <v>73</v>
      </c>
      <c r="B25" s="44" t="s">
        <v>74</v>
      </c>
      <c r="C25" s="44" t="s">
        <v>75</v>
      </c>
      <c r="D25" s="42"/>
      <c r="E25" s="2">
        <v>5.4611699999999999E-2</v>
      </c>
      <c r="F25" s="2">
        <v>1.187043E-2</v>
      </c>
      <c r="G25" s="2">
        <v>3.6035999999999998E-3</v>
      </c>
      <c r="H25" s="2" t="s">
        <v>407</v>
      </c>
      <c r="I25" s="2" t="s">
        <v>403</v>
      </c>
      <c r="J25" s="2" t="s">
        <v>403</v>
      </c>
      <c r="K25" s="2" t="s">
        <v>403</v>
      </c>
      <c r="L25" s="2" t="s">
        <v>403</v>
      </c>
      <c r="M25" s="2">
        <v>5.0922299999999997E-2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74" t="s">
        <v>405</v>
      </c>
      <c r="AD25" s="74" t="s">
        <v>405</v>
      </c>
      <c r="AE25" s="33"/>
      <c r="AF25" s="74">
        <v>186.78659999999999</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2.5420799999999999E-3</v>
      </c>
      <c r="F26" s="15">
        <v>1.2074879999999998E-2</v>
      </c>
      <c r="G26" s="15">
        <v>6.3551999999999999E-4</v>
      </c>
      <c r="H26" s="15" t="s">
        <v>407</v>
      </c>
      <c r="I26" s="15" t="s">
        <v>403</v>
      </c>
      <c r="J26" s="15" t="s">
        <v>403</v>
      </c>
      <c r="K26" s="15" t="s">
        <v>403</v>
      </c>
      <c r="L26" s="15" t="s">
        <v>403</v>
      </c>
      <c r="M26" s="15">
        <v>0.76262399999999997</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27.645119999999999</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24.660759030575846</v>
      </c>
      <c r="F27" s="15">
        <v>19.0593931039989</v>
      </c>
      <c r="G27" s="15">
        <v>2.5268654459431841</v>
      </c>
      <c r="H27" s="15">
        <v>0.15508562121635136</v>
      </c>
      <c r="I27" s="15" t="s">
        <v>403</v>
      </c>
      <c r="J27" s="15" t="s">
        <v>403</v>
      </c>
      <c r="K27" s="15" t="s">
        <v>403</v>
      </c>
      <c r="L27" s="15" t="s">
        <v>403</v>
      </c>
      <c r="M27" s="15">
        <v>169.2758993049396</v>
      </c>
      <c r="N27" s="15">
        <v>25.959567923438279</v>
      </c>
      <c r="O27" s="15">
        <v>8.5772090490403678E-3</v>
      </c>
      <c r="P27" s="15">
        <v>6.8088226126208073E-3</v>
      </c>
      <c r="Q27" s="15">
        <v>2.3054974315863883E-4</v>
      </c>
      <c r="R27" s="15">
        <v>5.2378486244680448E-3</v>
      </c>
      <c r="S27" s="15">
        <v>3.5276013539523837E-2</v>
      </c>
      <c r="T27" s="15">
        <v>1.8525146179968119E-3</v>
      </c>
      <c r="U27" s="15">
        <v>1.7163317876514323E-4</v>
      </c>
      <c r="V27" s="15">
        <v>2.7327958368563027E-2</v>
      </c>
      <c r="W27" s="15">
        <v>0.38127010000000006</v>
      </c>
      <c r="X27" s="15">
        <v>6.7640405070999998E-3</v>
      </c>
      <c r="Y27" s="15">
        <v>1.0896059425700001E-2</v>
      </c>
      <c r="Z27" s="15">
        <v>4.7201461106000002E-3</v>
      </c>
      <c r="AA27" s="15">
        <v>1.21399902295E-2</v>
      </c>
      <c r="AB27" s="15">
        <v>3.4520236272900004E-2</v>
      </c>
      <c r="AC27" s="15">
        <v>3.8127000000000001E-4</v>
      </c>
      <c r="AD27" s="15">
        <v>7.8071000000000005E-5</v>
      </c>
      <c r="AE27" s="33"/>
      <c r="AF27" s="74">
        <v>34557.951838128298</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0.40240424684516463</v>
      </c>
      <c r="F28" s="15">
        <v>7.1140457537427801E-2</v>
      </c>
      <c r="G28" s="15">
        <v>0.33469621827486828</v>
      </c>
      <c r="H28" s="15">
        <v>3.8977056207098243E-4</v>
      </c>
      <c r="I28" s="15" t="s">
        <v>403</v>
      </c>
      <c r="J28" s="15" t="s">
        <v>403</v>
      </c>
      <c r="K28" s="15" t="s">
        <v>403</v>
      </c>
      <c r="L28" s="15" t="s">
        <v>403</v>
      </c>
      <c r="M28" s="15">
        <v>1.0717888305695102</v>
      </c>
      <c r="N28" s="15">
        <v>0.24138152120241904</v>
      </c>
      <c r="O28" s="15">
        <v>2.149746876320142E-4</v>
      </c>
      <c r="P28" s="15">
        <v>1.4577904698841795E-4</v>
      </c>
      <c r="Q28" s="15">
        <v>3.6997380377902014E-6</v>
      </c>
      <c r="R28" s="15">
        <v>1.8032554917359986E-4</v>
      </c>
      <c r="S28" s="15">
        <v>6.3202583838439937E-4</v>
      </c>
      <c r="T28" s="15">
        <v>1.9277534037328548E-5</v>
      </c>
      <c r="U28" s="15">
        <v>3.0010287459226647E-6</v>
      </c>
      <c r="V28" s="15">
        <v>5.1922389551005345E-4</v>
      </c>
      <c r="W28" s="15">
        <v>3.2881999999999998E-3</v>
      </c>
      <c r="X28" s="15">
        <v>3.936299146E-4</v>
      </c>
      <c r="Y28" s="15">
        <v>4.735845935E-4</v>
      </c>
      <c r="Z28" s="15">
        <v>3.3454376579999999E-4</v>
      </c>
      <c r="AA28" s="15">
        <v>4.2179444129999998E-4</v>
      </c>
      <c r="AB28" s="15">
        <v>1.6235527152000002E-3</v>
      </c>
      <c r="AC28" s="15">
        <v>3.2880999999999999E-6</v>
      </c>
      <c r="AD28" s="15">
        <v>1.1907000000000001E-6</v>
      </c>
      <c r="AE28" s="33"/>
      <c r="AF28" s="74">
        <v>985.74550219059995</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10.96528907311427</v>
      </c>
      <c r="F29" s="15">
        <v>0.74726403199192359</v>
      </c>
      <c r="G29" s="15">
        <v>5.4370589461162764</v>
      </c>
      <c r="H29" s="15">
        <v>3.6258589600068041E-3</v>
      </c>
      <c r="I29" s="15" t="s">
        <v>403</v>
      </c>
      <c r="J29" s="15" t="s">
        <v>403</v>
      </c>
      <c r="K29" s="15" t="s">
        <v>403</v>
      </c>
      <c r="L29" s="15" t="s">
        <v>403</v>
      </c>
      <c r="M29" s="15">
        <v>2.532780351977078</v>
      </c>
      <c r="N29" s="15">
        <v>3.0772315512068139E-2</v>
      </c>
      <c r="O29" s="15">
        <v>2.373965724794268E-3</v>
      </c>
      <c r="P29" s="15">
        <v>1.4480979953451071E-3</v>
      </c>
      <c r="Q29" s="15">
        <v>2.7443610353720329E-5</v>
      </c>
      <c r="R29" s="15">
        <v>2.3156046043273731E-3</v>
      </c>
      <c r="S29" s="15">
        <v>5.7986271860768854E-3</v>
      </c>
      <c r="T29" s="15">
        <v>5.6401484705151698E-5</v>
      </c>
      <c r="U29" s="15">
        <v>2.7354536000913798E-5</v>
      </c>
      <c r="V29" s="15">
        <v>4.9211442495802867E-3</v>
      </c>
      <c r="W29" s="15">
        <v>7.8883200000000014E-2</v>
      </c>
      <c r="X29" s="15">
        <v>1.1269110397E-3</v>
      </c>
      <c r="Y29" s="15">
        <v>6.8240724044999999E-3</v>
      </c>
      <c r="Z29" s="15">
        <v>7.6254313657E-3</v>
      </c>
      <c r="AA29" s="15">
        <v>1.7529727277999999E-3</v>
      </c>
      <c r="AB29" s="15">
        <v>1.7329387537700001E-2</v>
      </c>
      <c r="AC29" s="15">
        <v>2.91036E-5</v>
      </c>
      <c r="AD29" s="15">
        <v>1.41525E-5</v>
      </c>
      <c r="AE29" s="33"/>
      <c r="AF29" s="74">
        <v>11642.6906062827</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6.5849556624703962E-3</v>
      </c>
      <c r="F30" s="15">
        <v>0.35888395087083258</v>
      </c>
      <c r="G30" s="15">
        <v>3.0606478524792713E-3</v>
      </c>
      <c r="H30" s="15">
        <v>6.9478725451973627E-5</v>
      </c>
      <c r="I30" s="15" t="s">
        <v>403</v>
      </c>
      <c r="J30" s="15" t="s">
        <v>403</v>
      </c>
      <c r="K30" s="15" t="s">
        <v>403</v>
      </c>
      <c r="L30" s="15" t="s">
        <v>403</v>
      </c>
      <c r="M30" s="15">
        <v>0.86601471238176775</v>
      </c>
      <c r="N30" s="15">
        <v>5.2868383007468538E-2</v>
      </c>
      <c r="O30" s="15">
        <v>1.0277094403003377E-4</v>
      </c>
      <c r="P30" s="15">
        <v>1.331381815828483E-5</v>
      </c>
      <c r="Q30" s="15">
        <v>4.5909717787189062E-7</v>
      </c>
      <c r="R30" s="15">
        <v>3.7277133811066012E-4</v>
      </c>
      <c r="S30" s="15">
        <v>1.4778309798347161E-2</v>
      </c>
      <c r="T30" s="15">
        <v>6.0665647332722216E-4</v>
      </c>
      <c r="U30" s="15">
        <v>8.6171249685460999E-5</v>
      </c>
      <c r="V30" s="15">
        <v>8.5651496415650105E-3</v>
      </c>
      <c r="W30" s="15">
        <v>6.7969999999999999E-4</v>
      </c>
      <c r="X30" s="15">
        <v>1.03567786E-5</v>
      </c>
      <c r="Y30" s="15">
        <v>1.8987427699999999E-5</v>
      </c>
      <c r="Z30" s="15">
        <v>6.4729868000000001E-6</v>
      </c>
      <c r="AA30" s="15">
        <v>2.2223921E-5</v>
      </c>
      <c r="AB30" s="15">
        <v>5.8041114099999999E-5</v>
      </c>
      <c r="AC30" s="15">
        <v>6.7980000000000004E-7</v>
      </c>
      <c r="AD30" s="15">
        <v>6.7980000000000004E-7</v>
      </c>
      <c r="AE30" s="33"/>
      <c r="AF30" s="74">
        <v>65.926354742499996</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3.9241235830437557</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179.19431859509999</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1.2847423559977493</v>
      </c>
      <c r="O32" s="15">
        <v>5.5860245838286627E-3</v>
      </c>
      <c r="P32" s="15" t="s">
        <v>407</v>
      </c>
      <c r="Q32" s="15">
        <v>1.4667221006639378E-2</v>
      </c>
      <c r="R32" s="15">
        <v>0.4799472853504913</v>
      </c>
      <c r="S32" s="15">
        <v>10.541272658260754</v>
      </c>
      <c r="T32" s="15">
        <v>7.3455968604419858E-2</v>
      </c>
      <c r="U32" s="15">
        <v>8.2901782770317175E-3</v>
      </c>
      <c r="V32" s="15">
        <v>3.3367241355951722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14258.159336190407</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14258.159336190407</v>
      </c>
      <c r="AL33" s="22" t="s">
        <v>388</v>
      </c>
    </row>
    <row r="34" spans="1:38" ht="26.25" customHeight="1" thickBot="1" x14ac:dyDescent="0.3">
      <c r="A34" s="41" t="s">
        <v>70</v>
      </c>
      <c r="B34" s="41" t="s">
        <v>78</v>
      </c>
      <c r="C34" s="41" t="s">
        <v>79</v>
      </c>
      <c r="D34" s="42"/>
      <c r="E34" s="15">
        <v>0.68726572939999986</v>
      </c>
      <c r="F34" s="15">
        <v>6.0884856280000003E-2</v>
      </c>
      <c r="G34" s="15">
        <v>0.13938753599999998</v>
      </c>
      <c r="H34" s="15">
        <v>9.1644000000000006E-5</v>
      </c>
      <c r="I34" s="15" t="s">
        <v>403</v>
      </c>
      <c r="J34" s="15" t="s">
        <v>403</v>
      </c>
      <c r="K34" s="15" t="s">
        <v>403</v>
      </c>
      <c r="L34" s="15" t="s">
        <v>403</v>
      </c>
      <c r="M34" s="15">
        <v>0.14012824973999999</v>
      </c>
      <c r="N34" s="15">
        <v>7.5638699999999986E-4</v>
      </c>
      <c r="O34" s="15">
        <v>1.3999236E-4</v>
      </c>
      <c r="P34" s="15">
        <v>1.461658E-5</v>
      </c>
      <c r="Q34" s="15">
        <v>7.2074860000000007E-5</v>
      </c>
      <c r="R34" s="15">
        <v>7.0046582000000003E-4</v>
      </c>
      <c r="S34" s="15">
        <v>2.2261440199999996E-2</v>
      </c>
      <c r="T34" s="15">
        <v>9.6532994000000005E-4</v>
      </c>
      <c r="U34" s="15">
        <v>3.5772900000000004E-4</v>
      </c>
      <c r="V34" s="15">
        <v>1.313635376E-2</v>
      </c>
      <c r="W34" s="15">
        <v>5.0402000000000003E-5</v>
      </c>
      <c r="X34" s="15">
        <v>3.9276655226000001E-4</v>
      </c>
      <c r="Y34" s="15">
        <v>6.547864874E-4</v>
      </c>
      <c r="Z34" s="15">
        <v>4.5051096579999997E-4</v>
      </c>
      <c r="AA34" s="15">
        <v>1.0343738442000002E-4</v>
      </c>
      <c r="AB34" s="15">
        <v>1.60150138988E-3</v>
      </c>
      <c r="AC34" s="15">
        <v>3.3769339999999998E-5</v>
      </c>
      <c r="AD34" s="15">
        <v>1.6632659999999998E-5</v>
      </c>
      <c r="AE34" s="33"/>
      <c r="AF34" s="74">
        <v>559.02840000000003</v>
      </c>
      <c r="AG34" s="74">
        <v>5.0401999999999996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2.8444371074803318E-4</v>
      </c>
      <c r="F36" s="2">
        <v>6.8944112715936019E-6</v>
      </c>
      <c r="G36" s="2">
        <v>3.9396635837677723E-5</v>
      </c>
      <c r="H36" s="2" t="s">
        <v>407</v>
      </c>
      <c r="I36" s="15" t="s">
        <v>403</v>
      </c>
      <c r="J36" s="15" t="s">
        <v>403</v>
      </c>
      <c r="K36" s="15" t="s">
        <v>403</v>
      </c>
      <c r="L36" s="15" t="s">
        <v>403</v>
      </c>
      <c r="M36" s="2">
        <v>1.5128308161668246E-5</v>
      </c>
      <c r="N36" s="2">
        <v>5.1215626588981045E-7</v>
      </c>
      <c r="O36" s="2">
        <v>3.9396635837677725E-8</v>
      </c>
      <c r="P36" s="2">
        <v>1.1818990751303317E-7</v>
      </c>
      <c r="Q36" s="2">
        <v>1.575865433507109E-7</v>
      </c>
      <c r="R36" s="2">
        <v>1.9698317918838865E-7</v>
      </c>
      <c r="S36" s="2">
        <v>3.46690395371564E-6</v>
      </c>
      <c r="T36" s="2">
        <v>3.9396635837677721E-6</v>
      </c>
      <c r="U36" s="2">
        <v>3.9396635837677725E-8</v>
      </c>
      <c r="V36" s="2">
        <v>4.7275963005213267E-6</v>
      </c>
      <c r="W36" s="2">
        <v>5.1215626588981045E-7</v>
      </c>
      <c r="X36" s="2">
        <v>7.8793271675355456E-9</v>
      </c>
      <c r="Y36" s="2">
        <v>3.9396635837677725E-8</v>
      </c>
      <c r="Z36" s="2">
        <v>3.9396635837677725E-8</v>
      </c>
      <c r="AA36" s="2">
        <v>3.9396635837677728E-9</v>
      </c>
      <c r="AB36" s="2">
        <v>9.0612262426658769E-8</v>
      </c>
      <c r="AC36" s="2">
        <v>3.151730867014218E-7</v>
      </c>
      <c r="AD36" s="2">
        <v>1.4970721618317537E-7</v>
      </c>
      <c r="AE36" s="33"/>
      <c r="AF36" s="74">
        <v>0.16822363502688389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2.3168075892408799</v>
      </c>
      <c r="F39" s="2">
        <v>0.63917820990120899</v>
      </c>
      <c r="G39" s="2">
        <v>5.7726402690229008</v>
      </c>
      <c r="H39" s="2">
        <v>1.3536000000000002E-3</v>
      </c>
      <c r="I39" s="2" t="s">
        <v>403</v>
      </c>
      <c r="J39" s="2" t="s">
        <v>403</v>
      </c>
      <c r="K39" s="2" t="s">
        <v>403</v>
      </c>
      <c r="L39" s="2" t="s">
        <v>403</v>
      </c>
      <c r="M39" s="2">
        <v>2.3150968986352329</v>
      </c>
      <c r="N39" s="2">
        <v>0.22111545149066525</v>
      </c>
      <c r="O39" s="2">
        <v>2.0350427721304559E-2</v>
      </c>
      <c r="P39" s="2">
        <v>9.316791279949152E-3</v>
      </c>
      <c r="Q39" s="2">
        <v>7.5181499466895323E-3</v>
      </c>
      <c r="R39" s="2">
        <v>0.10892007655728497</v>
      </c>
      <c r="S39" s="2">
        <v>4.4812763341160168E-2</v>
      </c>
      <c r="T39" s="2">
        <v>0.82028275760020031</v>
      </c>
      <c r="U39" s="2">
        <v>3.1487193195119797E-3</v>
      </c>
      <c r="V39" s="2">
        <v>1.0080278838339216</v>
      </c>
      <c r="W39" s="2">
        <v>0.37556322665633401</v>
      </c>
      <c r="X39" s="2">
        <v>5.8729881586757564E-2</v>
      </c>
      <c r="Y39" s="2">
        <v>8.0242054089261938E-2</v>
      </c>
      <c r="Z39" s="2">
        <v>3.0313121886074455E-2</v>
      </c>
      <c r="AA39" s="2">
        <v>2.3794617200598965E-2</v>
      </c>
      <c r="AB39" s="2">
        <v>0.19307967476269294</v>
      </c>
      <c r="AC39" s="2">
        <v>8.7998590303848632E-3</v>
      </c>
      <c r="AD39" s="2">
        <v>0.16889261625242005</v>
      </c>
      <c r="AE39" s="33"/>
      <c r="AF39" s="74">
        <v>6437.2589799999987</v>
      </c>
      <c r="AG39" s="74">
        <v>993.00331416913309</v>
      </c>
      <c r="AH39" s="74">
        <v>703.23200012999996</v>
      </c>
      <c r="AI39" s="74">
        <v>1353.6</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2.1916006547730675</v>
      </c>
      <c r="F41" s="2">
        <v>7.4422129011756644</v>
      </c>
      <c r="G41" s="2">
        <v>9.3099557813191876</v>
      </c>
      <c r="H41" s="2">
        <v>0.13592953922424131</v>
      </c>
      <c r="I41" s="2" t="s">
        <v>403</v>
      </c>
      <c r="J41" s="2" t="s">
        <v>403</v>
      </c>
      <c r="K41" s="2" t="s">
        <v>403</v>
      </c>
      <c r="L41" s="2" t="s">
        <v>403</v>
      </c>
      <c r="M41" s="2">
        <v>76.178248980756081</v>
      </c>
      <c r="N41" s="2">
        <v>0.68286812313560075</v>
      </c>
      <c r="O41" s="2">
        <v>0.22562758295601509</v>
      </c>
      <c r="P41" s="2">
        <v>1.9836957455379292E-2</v>
      </c>
      <c r="Q41" s="2">
        <v>7.5795247918984763E-3</v>
      </c>
      <c r="R41" s="2">
        <v>0.41590309489154198</v>
      </c>
      <c r="S41" s="2">
        <v>0.14210021231138162</v>
      </c>
      <c r="T41" s="2">
        <v>5.5813071729077061E-2</v>
      </c>
      <c r="U41" s="2">
        <v>0.21114984467956685</v>
      </c>
      <c r="V41" s="2">
        <v>9.1622227093567457</v>
      </c>
      <c r="W41" s="2">
        <v>11.341392343651117</v>
      </c>
      <c r="X41" s="2">
        <v>2.4206328162397153</v>
      </c>
      <c r="Y41" s="2">
        <v>2.4238002284212778</v>
      </c>
      <c r="Z41" s="2">
        <v>0.92598845964728571</v>
      </c>
      <c r="AA41" s="2">
        <v>1.3788016299989738</v>
      </c>
      <c r="AB41" s="2">
        <v>7.1492231343072525</v>
      </c>
      <c r="AC41" s="2">
        <v>8.6847868827802502E-2</v>
      </c>
      <c r="AD41" s="2">
        <v>0.287913171670937</v>
      </c>
      <c r="AE41" s="33"/>
      <c r="AF41" s="74">
        <v>12901.669879999999</v>
      </c>
      <c r="AG41" s="74">
        <v>1687.6748674233904</v>
      </c>
      <c r="AH41" s="74">
        <v>986.37400000000036</v>
      </c>
      <c r="AI41" s="74">
        <v>17160.302081999998</v>
      </c>
      <c r="AJ41" s="74" t="s">
        <v>406</v>
      </c>
      <c r="AK41" s="74" t="s">
        <v>405</v>
      </c>
      <c r="AL41" s="22" t="s">
        <v>49</v>
      </c>
    </row>
    <row r="42" spans="1:38" ht="26.25" customHeight="1" thickBot="1" x14ac:dyDescent="0.3">
      <c r="A42" s="41" t="s">
        <v>70</v>
      </c>
      <c r="B42" s="41" t="s">
        <v>92</v>
      </c>
      <c r="C42" s="41" t="s">
        <v>93</v>
      </c>
      <c r="D42" s="42"/>
      <c r="E42" s="2">
        <v>1.4537548660679592E-2</v>
      </c>
      <c r="F42" s="2">
        <v>0.36216178955509232</v>
      </c>
      <c r="G42" s="2">
        <v>2.9422280228050173E-3</v>
      </c>
      <c r="H42" s="2">
        <v>1.0297798079817561E-5</v>
      </c>
      <c r="I42" s="2" t="s">
        <v>403</v>
      </c>
      <c r="J42" s="2" t="s">
        <v>403</v>
      </c>
      <c r="K42" s="2" t="s">
        <v>403</v>
      </c>
      <c r="L42" s="2" t="s">
        <v>403</v>
      </c>
      <c r="M42" s="2">
        <v>2.0465564392167255</v>
      </c>
      <c r="N42" s="2">
        <v>9.7093524752565565E-5</v>
      </c>
      <c r="O42" s="2">
        <v>2.9422280228050173E-5</v>
      </c>
      <c r="P42" s="2" t="s">
        <v>407</v>
      </c>
      <c r="Q42" s="2" t="s">
        <v>407</v>
      </c>
      <c r="R42" s="2">
        <v>1.4711140114025088E-4</v>
      </c>
      <c r="S42" s="2">
        <v>5.0017876387685291E-3</v>
      </c>
      <c r="T42" s="2">
        <v>2.0595596159635123E-4</v>
      </c>
      <c r="U42" s="2">
        <v>2.9422280228050173E-5</v>
      </c>
      <c r="V42" s="2">
        <v>2.9422280228050173E-3</v>
      </c>
      <c r="W42" s="2" t="s">
        <v>407</v>
      </c>
      <c r="X42" s="2">
        <v>1.1768912091220069E-4</v>
      </c>
      <c r="Y42" s="2">
        <v>1.1768912091220069E-4</v>
      </c>
      <c r="Z42" s="2">
        <v>1.1474689288939568E-5</v>
      </c>
      <c r="AA42" s="2">
        <v>2.6185829402964654E-5</v>
      </c>
      <c r="AB42" s="2">
        <v>2.7303876051630561E-4</v>
      </c>
      <c r="AC42" s="2" t="s">
        <v>407</v>
      </c>
      <c r="AD42" s="2" t="s">
        <v>407</v>
      </c>
      <c r="AE42" s="33"/>
      <c r="AF42" s="74">
        <v>126.75118322244012</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5.8125805363946492</v>
      </c>
      <c r="F44" s="2">
        <v>3.0432524342299385</v>
      </c>
      <c r="G44" s="2">
        <v>0.87348591925465857</v>
      </c>
      <c r="H44" s="2">
        <v>7.1929841304347838E-4</v>
      </c>
      <c r="I44" s="2" t="s">
        <v>403</v>
      </c>
      <c r="J44" s="2" t="s">
        <v>403</v>
      </c>
      <c r="K44" s="2" t="s">
        <v>403</v>
      </c>
      <c r="L44" s="2" t="s">
        <v>403</v>
      </c>
      <c r="M44" s="2">
        <v>6.7785018015791954</v>
      </c>
      <c r="N44" s="2">
        <v>4.7524894661594042</v>
      </c>
      <c r="O44" s="2">
        <v>9.5738914596273322E-4</v>
      </c>
      <c r="P44" s="2" t="s">
        <v>407</v>
      </c>
      <c r="Q44" s="2" t="s">
        <v>407</v>
      </c>
      <c r="R44" s="2">
        <v>4.7869457298136651E-3</v>
      </c>
      <c r="S44" s="2">
        <v>0.16275615481366462</v>
      </c>
      <c r="T44" s="2">
        <v>6.7017240217391331E-3</v>
      </c>
      <c r="U44" s="2">
        <v>9.5738914596273322E-4</v>
      </c>
      <c r="V44" s="2">
        <v>9.5738914596273317E-2</v>
      </c>
      <c r="W44" s="2" t="s">
        <v>407</v>
      </c>
      <c r="X44" s="2">
        <v>2.9653932453416157E-3</v>
      </c>
      <c r="Y44" s="2">
        <v>4.6937199223602488E-3</v>
      </c>
      <c r="Z44" s="2">
        <v>3.0090799493788828E-3</v>
      </c>
      <c r="AA44" s="2">
        <v>7.6566000605590094E-4</v>
      </c>
      <c r="AB44" s="2">
        <v>1.1433853123136649E-2</v>
      </c>
      <c r="AC44" s="2" t="s">
        <v>407</v>
      </c>
      <c r="AD44" s="2" t="s">
        <v>407</v>
      </c>
      <c r="AE44" s="33"/>
      <c r="AF44" s="74">
        <v>4091.5942339441008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1.4014771497324927E-2</v>
      </c>
      <c r="F45" s="2">
        <v>3.3870721274287447E-4</v>
      </c>
      <c r="G45" s="2">
        <v>2.0281869026519432E-3</v>
      </c>
      <c r="H45" s="2" t="s">
        <v>407</v>
      </c>
      <c r="I45" s="2" t="s">
        <v>403</v>
      </c>
      <c r="J45" s="2" t="s">
        <v>403</v>
      </c>
      <c r="K45" s="2" t="s">
        <v>403</v>
      </c>
      <c r="L45" s="2" t="s">
        <v>403</v>
      </c>
      <c r="M45" s="2">
        <v>7.4434459327326317E-4</v>
      </c>
      <c r="N45" s="2">
        <v>3.6507364247734976E-5</v>
      </c>
      <c r="O45" s="2">
        <v>4.0563738053038862E-6</v>
      </c>
      <c r="P45" s="2">
        <v>4.0563738053038862E-6</v>
      </c>
      <c r="Q45" s="2">
        <v>1.3791670938033214E-4</v>
      </c>
      <c r="R45" s="2">
        <v>1.460294569909399E-4</v>
      </c>
      <c r="S45" s="2">
        <v>2.535233628314929E-4</v>
      </c>
      <c r="T45" s="2">
        <v>6.4901980884862183E-3</v>
      </c>
      <c r="U45" s="2">
        <v>4.2591924955690808E-5</v>
      </c>
      <c r="V45" s="2">
        <v>2.4338242831823317E-4</v>
      </c>
      <c r="W45" s="2">
        <v>9.5324784424641329E-5</v>
      </c>
      <c r="X45" s="2">
        <v>1.0140934513259715E-6</v>
      </c>
      <c r="Y45" s="2">
        <v>6.0845607079558293E-6</v>
      </c>
      <c r="Z45" s="2">
        <v>4.0563738053038862E-6</v>
      </c>
      <c r="AA45" s="2">
        <v>1.8253682123867489E-6</v>
      </c>
      <c r="AB45" s="2">
        <v>1.2980396176972436E-5</v>
      </c>
      <c r="AC45" s="2">
        <v>2.839461663712721E-5</v>
      </c>
      <c r="AD45" s="2">
        <v>1.1560665345116077E-4</v>
      </c>
      <c r="AE45" s="33"/>
      <c r="AF45" s="74">
        <v>8.6603580743237973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2.0376399999999999E-3</v>
      </c>
      <c r="F47" s="2">
        <v>1.0256399999999998E-3</v>
      </c>
      <c r="G47" s="2">
        <v>4.509999999999999E-4</v>
      </c>
      <c r="H47" s="2" t="s">
        <v>407</v>
      </c>
      <c r="I47" s="2" t="s">
        <v>403</v>
      </c>
      <c r="J47" s="2" t="s">
        <v>403</v>
      </c>
      <c r="K47" s="2" t="s">
        <v>403</v>
      </c>
      <c r="L47" s="2" t="s">
        <v>403</v>
      </c>
      <c r="M47" s="2">
        <v>1.4915999999999999E-2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19.157599999999999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1.5323148972</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4.8541000040000002</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3.4300000000000004E-4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1.1482135000000004E-2</v>
      </c>
      <c r="F52" s="2">
        <v>3.6086710000000015E-2</v>
      </c>
      <c r="G52" s="2">
        <v>8.0374945000000031E-2</v>
      </c>
      <c r="H52" s="2" t="s">
        <v>405</v>
      </c>
      <c r="I52" s="2" t="s">
        <v>403</v>
      </c>
      <c r="J52" s="2" t="s">
        <v>403</v>
      </c>
      <c r="K52" s="2" t="s">
        <v>403</v>
      </c>
      <c r="L52" s="2" t="s">
        <v>403</v>
      </c>
      <c r="M52" s="2">
        <v>1.3450501000000005E-2</v>
      </c>
      <c r="N52" s="2">
        <v>9.8418300000000045E-4</v>
      </c>
      <c r="O52" s="2">
        <v>1.6403050000000005E-4</v>
      </c>
      <c r="P52" s="2">
        <v>1.9683660000000005E-4</v>
      </c>
      <c r="Q52" s="2">
        <v>3.2806100000000018E-5</v>
      </c>
      <c r="R52" s="2">
        <v>3.2806100000000018E-5</v>
      </c>
      <c r="S52" s="2">
        <v>3.9367320000000011E-4</v>
      </c>
      <c r="T52" s="2">
        <v>1.7387233000000009E-3</v>
      </c>
      <c r="U52" s="2">
        <v>3.2806100000000018E-5</v>
      </c>
      <c r="V52" s="2">
        <v>3.280610000000001E-4</v>
      </c>
      <c r="W52" s="2">
        <v>3.9367320000000005E-4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2.8305156004971099</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0.76482899999999998</v>
      </c>
      <c r="AL53" s="22" t="s">
        <v>120</v>
      </c>
    </row>
    <row r="54" spans="1:38" ht="37.5" customHeight="1" thickBot="1" x14ac:dyDescent="0.3">
      <c r="A54" s="41" t="s">
        <v>104</v>
      </c>
      <c r="B54" s="44" t="s">
        <v>121</v>
      </c>
      <c r="C54" s="44" t="s">
        <v>122</v>
      </c>
      <c r="D54" s="43"/>
      <c r="E54" s="2" t="s">
        <v>405</v>
      </c>
      <c r="F54" s="2">
        <v>1.2603000000000002E-3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1.411536E-4</v>
      </c>
      <c r="F55" s="2">
        <v>1.8148319999999998E-4</v>
      </c>
      <c r="G55" s="2">
        <v>1.3107119999999999E-6</v>
      </c>
      <c r="H55" s="2" t="s">
        <v>407</v>
      </c>
      <c r="I55" s="2" t="s">
        <v>403</v>
      </c>
      <c r="J55" s="2" t="s">
        <v>403</v>
      </c>
      <c r="K55" s="2" t="s">
        <v>403</v>
      </c>
      <c r="L55" s="2" t="s">
        <v>403</v>
      </c>
      <c r="M55" s="2">
        <v>6.3519119999999997E-4</v>
      </c>
      <c r="N55" s="2">
        <v>4.940376E-5</v>
      </c>
      <c r="O55" s="2">
        <v>2.0164799999999999E-4</v>
      </c>
      <c r="P55" s="2">
        <v>4.7387279999999998E-5</v>
      </c>
      <c r="Q55" s="2">
        <v>3.8313119999999999E-5</v>
      </c>
      <c r="R55" s="2">
        <v>1.310712E-5</v>
      </c>
      <c r="S55" s="2">
        <v>1.6131840000000003E-5</v>
      </c>
      <c r="T55" s="2">
        <v>3.831312E-4</v>
      </c>
      <c r="U55" s="2">
        <v>4.3354320000000001E-6</v>
      </c>
      <c r="V55" s="2">
        <v>5.2428479999999996E-3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724.76400000000001</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160</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0.10106281949999998</v>
      </c>
      <c r="O59" s="2">
        <v>3.02601E-3</v>
      </c>
      <c r="P59" s="2">
        <v>6.9831000000000003E-5</v>
      </c>
      <c r="Q59" s="2">
        <v>4.4226299999999994E-3</v>
      </c>
      <c r="R59" s="2">
        <v>5.3537099999999994E-3</v>
      </c>
      <c r="S59" s="2">
        <v>1.6293899999999999E-4</v>
      </c>
      <c r="T59" s="2">
        <v>1.1405729999999999E-2</v>
      </c>
      <c r="U59" s="2">
        <v>1.8621599999999999E-2</v>
      </c>
      <c r="V59" s="2">
        <v>8.6124899999999987E-3</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23.277000000000001</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2.8772279999999999E-3</v>
      </c>
      <c r="F68" s="2" t="s">
        <v>407</v>
      </c>
      <c r="G68" s="2">
        <v>0.105091037074154</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3.5151000000000002E-2</v>
      </c>
      <c r="G70" s="2">
        <v>0.39854146800000001</v>
      </c>
      <c r="H70" s="2" t="s">
        <v>407</v>
      </c>
      <c r="I70" s="2" t="s">
        <v>403</v>
      </c>
      <c r="J70" s="2" t="s">
        <v>403</v>
      </c>
      <c r="K70" s="2" t="s">
        <v>403</v>
      </c>
      <c r="L70" s="2" t="s">
        <v>403</v>
      </c>
      <c r="M70" s="2">
        <v>4.6867999999999996E-3</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5.6080830000000005E-2</v>
      </c>
      <c r="F72" s="2">
        <v>1.9843986000000001E-2</v>
      </c>
      <c r="G72" s="2">
        <v>2.588346E-2</v>
      </c>
      <c r="H72" s="2" t="s">
        <v>407</v>
      </c>
      <c r="I72" s="2" t="s">
        <v>403</v>
      </c>
      <c r="J72" s="2" t="s">
        <v>403</v>
      </c>
      <c r="K72" s="2" t="s">
        <v>403</v>
      </c>
      <c r="L72" s="2" t="s">
        <v>403</v>
      </c>
      <c r="M72" s="2">
        <v>0.73336470000000009</v>
      </c>
      <c r="N72" s="2">
        <v>1.1216166000000001</v>
      </c>
      <c r="O72" s="2">
        <v>8.6278200000000013E-2</v>
      </c>
      <c r="P72" s="2">
        <v>2.1569550000000003E-2</v>
      </c>
      <c r="Q72" s="2">
        <v>6.4708649999999993E-3</v>
      </c>
      <c r="R72" s="2">
        <v>4.3139100000000007E-2</v>
      </c>
      <c r="S72" s="2">
        <v>8.6278199999999996E-3</v>
      </c>
      <c r="T72" s="2">
        <v>0.30197369999999996</v>
      </c>
      <c r="U72" s="2" t="s">
        <v>407</v>
      </c>
      <c r="V72" s="2">
        <v>1.5530075999999999</v>
      </c>
      <c r="W72" s="2">
        <v>1.294173</v>
      </c>
      <c r="X72" s="2" t="s">
        <v>407</v>
      </c>
      <c r="Y72" s="2" t="s">
        <v>407</v>
      </c>
      <c r="Z72" s="2" t="s">
        <v>407</v>
      </c>
      <c r="AA72" s="2" t="s">
        <v>407</v>
      </c>
      <c r="AB72" s="2">
        <v>0.20706767999999998</v>
      </c>
      <c r="AC72" s="2" t="s">
        <v>407</v>
      </c>
      <c r="AD72" s="2">
        <v>1.0784775</v>
      </c>
      <c r="AE72" s="33"/>
      <c r="AF72" s="74" t="s">
        <v>405</v>
      </c>
      <c r="AG72" s="74" t="s">
        <v>405</v>
      </c>
      <c r="AH72" s="74" t="s">
        <v>405</v>
      </c>
      <c r="AI72" s="74" t="s">
        <v>405</v>
      </c>
      <c r="AJ72" s="74" t="s">
        <v>405</v>
      </c>
      <c r="AK72" s="74">
        <v>431.39100000000002</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7.4281E-2</v>
      </c>
      <c r="F74" s="2" t="s">
        <v>407</v>
      </c>
      <c r="G74" s="2">
        <v>0.37140500000000004</v>
      </c>
      <c r="H74" s="2" t="s">
        <v>407</v>
      </c>
      <c r="I74" s="2" t="s">
        <v>403</v>
      </c>
      <c r="J74" s="2" t="s">
        <v>403</v>
      </c>
      <c r="K74" s="2" t="s">
        <v>403</v>
      </c>
      <c r="L74" s="2" t="s">
        <v>403</v>
      </c>
      <c r="M74" s="2">
        <v>8.9137200000000014</v>
      </c>
      <c r="N74" s="2" t="s">
        <v>407</v>
      </c>
      <c r="O74" s="2" t="s">
        <v>407</v>
      </c>
      <c r="P74" s="2" t="s">
        <v>407</v>
      </c>
      <c r="Q74" s="2" t="s">
        <v>407</v>
      </c>
      <c r="R74" s="2" t="s">
        <v>407</v>
      </c>
      <c r="S74" s="2" t="s">
        <v>407</v>
      </c>
      <c r="T74" s="2" t="s">
        <v>407</v>
      </c>
      <c r="U74" s="2" t="s">
        <v>407</v>
      </c>
      <c r="V74" s="2" t="s">
        <v>407</v>
      </c>
      <c r="W74" s="2">
        <v>1.0399339999999999</v>
      </c>
      <c r="X74" s="2">
        <v>5.19967E-3</v>
      </c>
      <c r="Y74" s="2">
        <v>1.48562E-3</v>
      </c>
      <c r="Z74" s="2">
        <v>1.48562E-3</v>
      </c>
      <c r="AA74" s="2">
        <v>7.4281E-4</v>
      </c>
      <c r="AB74" s="2">
        <v>8.91372E-3</v>
      </c>
      <c r="AC74" s="2">
        <v>14.856200000000001</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6.5382700000000002E-2</v>
      </c>
      <c r="H76" s="2" t="s">
        <v>407</v>
      </c>
      <c r="I76" s="2" t="s">
        <v>403</v>
      </c>
      <c r="J76" s="2" t="s">
        <v>403</v>
      </c>
      <c r="K76" s="2" t="s">
        <v>403</v>
      </c>
      <c r="L76" s="2" t="s">
        <v>403</v>
      </c>
      <c r="M76" s="2" t="s">
        <v>407</v>
      </c>
      <c r="N76" s="2">
        <v>5.7409200000000001E-2</v>
      </c>
      <c r="O76" s="2">
        <v>3.1893999999999998E-3</v>
      </c>
      <c r="P76" s="2">
        <v>3.1893999999999998E-3</v>
      </c>
      <c r="Q76" s="2">
        <v>3.1893999999999998E-3</v>
      </c>
      <c r="R76" s="2" t="s">
        <v>407</v>
      </c>
      <c r="S76" s="2" t="s">
        <v>407</v>
      </c>
      <c r="T76" s="2" t="s">
        <v>407</v>
      </c>
      <c r="U76" s="2" t="s">
        <v>407</v>
      </c>
      <c r="V76" s="2">
        <v>1.9136399999999998E-2</v>
      </c>
      <c r="W76" s="2">
        <v>0.14352299999999998</v>
      </c>
      <c r="X76" s="2" t="s">
        <v>407</v>
      </c>
      <c r="Y76" s="2" t="s">
        <v>407</v>
      </c>
      <c r="Z76" s="2" t="s">
        <v>407</v>
      </c>
      <c r="AA76" s="2" t="s">
        <v>407</v>
      </c>
      <c r="AB76" s="2" t="s">
        <v>407</v>
      </c>
      <c r="AC76" s="2" t="s">
        <v>407</v>
      </c>
      <c r="AD76" s="2">
        <v>6.3788000000000007E-5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8.7615000000000002E-4</v>
      </c>
      <c r="H77" s="2" t="s">
        <v>407</v>
      </c>
      <c r="I77" s="2" t="s">
        <v>403</v>
      </c>
      <c r="J77" s="2" t="s">
        <v>403</v>
      </c>
      <c r="K77" s="2" t="s">
        <v>403</v>
      </c>
      <c r="L77" s="2" t="s">
        <v>403</v>
      </c>
      <c r="M77" s="2" t="s">
        <v>407</v>
      </c>
      <c r="N77" s="2">
        <v>1.2980000000000001E-4</v>
      </c>
      <c r="O77" s="2">
        <v>2.5959999999999999E-5</v>
      </c>
      <c r="P77" s="2">
        <v>2.5959999999999999E-5</v>
      </c>
      <c r="Q77" s="2">
        <v>1.9469999999999998E-5</v>
      </c>
      <c r="R77" s="2" t="s">
        <v>407</v>
      </c>
      <c r="S77" s="2" t="s">
        <v>407</v>
      </c>
      <c r="T77" s="2" t="s">
        <v>407</v>
      </c>
      <c r="U77" s="2" t="s">
        <v>407</v>
      </c>
      <c r="V77" s="2">
        <v>3.2450000000000001E-3</v>
      </c>
      <c r="W77" s="2">
        <v>3.2450000000000001E-3</v>
      </c>
      <c r="X77" s="2" t="s">
        <v>407</v>
      </c>
      <c r="Y77" s="2" t="s">
        <v>407</v>
      </c>
      <c r="Z77" s="2" t="s">
        <v>407</v>
      </c>
      <c r="AA77" s="2" t="s">
        <v>407</v>
      </c>
      <c r="AB77" s="2" t="s">
        <v>407</v>
      </c>
      <c r="AC77" s="2" t="s">
        <v>407</v>
      </c>
      <c r="AD77" s="2">
        <v>1.2980000000000001E-6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7.7418000000000001E-3</v>
      </c>
      <c r="H78" s="2" t="s">
        <v>407</v>
      </c>
      <c r="I78" s="2" t="s">
        <v>403</v>
      </c>
      <c r="J78" s="2" t="s">
        <v>403</v>
      </c>
      <c r="K78" s="2" t="s">
        <v>403</v>
      </c>
      <c r="L78" s="2" t="s">
        <v>403</v>
      </c>
      <c r="M78" s="2" t="s">
        <v>407</v>
      </c>
      <c r="N78" s="2">
        <v>0.14076</v>
      </c>
      <c r="O78" s="2">
        <v>1.3489499999999998E-2</v>
      </c>
      <c r="P78" s="2" t="s">
        <v>407</v>
      </c>
      <c r="Q78" s="2">
        <v>1.1729999999999999E-2</v>
      </c>
      <c r="R78" s="2" t="s">
        <v>407</v>
      </c>
      <c r="S78" s="2">
        <v>0.16422</v>
      </c>
      <c r="T78" s="2">
        <v>7.6245000000000002E-4</v>
      </c>
      <c r="U78" s="2" t="s">
        <v>407</v>
      </c>
      <c r="V78" s="2" t="s">
        <v>407</v>
      </c>
      <c r="W78" s="2">
        <v>0.29325000000000001</v>
      </c>
      <c r="X78" s="2" t="s">
        <v>407</v>
      </c>
      <c r="Y78" s="2" t="s">
        <v>407</v>
      </c>
      <c r="Z78" s="2" t="s">
        <v>407</v>
      </c>
      <c r="AA78" s="2" t="s">
        <v>407</v>
      </c>
      <c r="AB78" s="2" t="s">
        <v>407</v>
      </c>
      <c r="AC78" s="2" t="s">
        <v>407</v>
      </c>
      <c r="AD78" s="2">
        <v>2.17005E-5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3.7658823313457646</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1.98885</v>
      </c>
      <c r="AL82" s="22" t="s">
        <v>410</v>
      </c>
    </row>
    <row r="83" spans="1:38" ht="26.25" customHeight="1" thickBot="1" x14ac:dyDescent="0.3">
      <c r="A83" s="41" t="s">
        <v>53</v>
      </c>
      <c r="B83" s="47" t="s">
        <v>196</v>
      </c>
      <c r="C83" s="87" t="s">
        <v>197</v>
      </c>
      <c r="D83" s="42"/>
      <c r="E83" s="2" t="s">
        <v>407</v>
      </c>
      <c r="F83" s="2">
        <v>2.0003136000000001E-2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1250.1959999999999</v>
      </c>
      <c r="AL83" s="22" t="s">
        <v>411</v>
      </c>
    </row>
    <row r="84" spans="1:38" ht="26.25" customHeight="1" thickBot="1" x14ac:dyDescent="0.3">
      <c r="A84" s="41" t="s">
        <v>53</v>
      </c>
      <c r="B84" s="47" t="s">
        <v>198</v>
      </c>
      <c r="C84" s="87" t="s">
        <v>199</v>
      </c>
      <c r="D84" s="42"/>
      <c r="E84" s="2" t="s">
        <v>407</v>
      </c>
      <c r="F84" s="2">
        <v>1.016692E-3</v>
      </c>
      <c r="G84" s="2" t="s">
        <v>405</v>
      </c>
      <c r="H84" s="2" t="s">
        <v>405</v>
      </c>
      <c r="I84" s="2" t="s">
        <v>403</v>
      </c>
      <c r="J84" s="2" t="s">
        <v>403</v>
      </c>
      <c r="K84" s="2" t="s">
        <v>403</v>
      </c>
      <c r="L84" s="2" t="s">
        <v>403</v>
      </c>
      <c r="M84" s="2">
        <v>2.0996900000000001E-4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22.102</v>
      </c>
      <c r="AL84" s="22" t="s">
        <v>412</v>
      </c>
    </row>
    <row r="85" spans="1:38" ht="26.25" customHeight="1" thickBot="1" x14ac:dyDescent="0.3">
      <c r="A85" s="41" t="s">
        <v>193</v>
      </c>
      <c r="B85" s="44" t="s">
        <v>200</v>
      </c>
      <c r="C85" s="87" t="s">
        <v>378</v>
      </c>
      <c r="D85" s="42"/>
      <c r="E85" s="2" t="s">
        <v>405</v>
      </c>
      <c r="F85" s="2">
        <v>4.9619999999999997</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1.9395070000000001</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0.85014044</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2.6652149999999999E-4</v>
      </c>
      <c r="Y90" s="2">
        <v>1.3452990000000002E-4</v>
      </c>
      <c r="Z90" s="2">
        <v>1.3452990000000002E-4</v>
      </c>
      <c r="AA90" s="2">
        <v>1.3452990000000002E-4</v>
      </c>
      <c r="AB90" s="2">
        <v>6.7011119999999989E-4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0.22826791900000001</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6.0634999999999994E-2</v>
      </c>
      <c r="F92" s="2">
        <v>0.12126999999999999</v>
      </c>
      <c r="G92" s="2">
        <v>0.12126999999999999</v>
      </c>
      <c r="H92" s="2" t="s">
        <v>407</v>
      </c>
      <c r="I92" s="2" t="s">
        <v>403</v>
      </c>
      <c r="J92" s="2" t="s">
        <v>403</v>
      </c>
      <c r="K92" s="2" t="s">
        <v>403</v>
      </c>
      <c r="L92" s="2" t="s">
        <v>403</v>
      </c>
      <c r="M92" s="2">
        <v>0.33349249999999997</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60.634999999999998</v>
      </c>
      <c r="AL92" s="22" t="s">
        <v>416</v>
      </c>
    </row>
    <row r="93" spans="1:38" ht="26.25" customHeight="1" thickBot="1" x14ac:dyDescent="0.3">
      <c r="A93" s="41" t="s">
        <v>53</v>
      </c>
      <c r="B93" s="44" t="s">
        <v>214</v>
      </c>
      <c r="C93" s="41" t="s">
        <v>380</v>
      </c>
      <c r="D93" s="46"/>
      <c r="E93" s="2" t="s">
        <v>405</v>
      </c>
      <c r="F93" s="2">
        <v>1.33151257125</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320.92365699254395</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1.5131456220127936E-2</v>
      </c>
      <c r="F99" s="2">
        <v>1.6744972642552427</v>
      </c>
      <c r="G99" s="2" t="s">
        <v>405</v>
      </c>
      <c r="H99" s="2">
        <v>2.797109489171052</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197.423</v>
      </c>
      <c r="AL99" s="22" t="s">
        <v>226</v>
      </c>
    </row>
    <row r="100" spans="1:38" ht="26.25" customHeight="1" thickBot="1" x14ac:dyDescent="0.3">
      <c r="A100" s="41" t="s">
        <v>224</v>
      </c>
      <c r="B100" s="41" t="s">
        <v>227</v>
      </c>
      <c r="C100" s="41" t="s">
        <v>383</v>
      </c>
      <c r="D100" s="50"/>
      <c r="E100" s="2">
        <v>1.9994806389873467E-2</v>
      </c>
      <c r="F100" s="2">
        <v>1.1554513491989309</v>
      </c>
      <c r="G100" s="2" t="s">
        <v>405</v>
      </c>
      <c r="H100" s="2">
        <v>2.3779591780905811</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279.97699999999998</v>
      </c>
      <c r="AL100" s="22" t="s">
        <v>226</v>
      </c>
    </row>
    <row r="101" spans="1:38" ht="26.25" customHeight="1" thickBot="1" x14ac:dyDescent="0.3">
      <c r="A101" s="41" t="s">
        <v>224</v>
      </c>
      <c r="B101" s="41" t="s">
        <v>228</v>
      </c>
      <c r="C101" s="41" t="s">
        <v>229</v>
      </c>
      <c r="D101" s="50"/>
      <c r="E101" s="2">
        <v>1.1926177382632094E-3</v>
      </c>
      <c r="F101" s="2">
        <v>4.3603309393565291E-3</v>
      </c>
      <c r="G101" s="2" t="s">
        <v>405</v>
      </c>
      <c r="H101" s="2">
        <v>2.7934156959217225E-2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29.077000000000002</v>
      </c>
      <c r="AL101" s="22" t="s">
        <v>226</v>
      </c>
    </row>
    <row r="102" spans="1:38" ht="26.25" customHeight="1" thickBot="1" x14ac:dyDescent="0.3">
      <c r="A102" s="41" t="s">
        <v>224</v>
      </c>
      <c r="B102" s="41" t="s">
        <v>230</v>
      </c>
      <c r="C102" s="41" t="s">
        <v>362</v>
      </c>
      <c r="D102" s="50"/>
      <c r="E102" s="2">
        <v>4.1306473885942288E-2</v>
      </c>
      <c r="F102" s="2">
        <v>0.29676888567524268</v>
      </c>
      <c r="G102" s="2" t="s">
        <v>405</v>
      </c>
      <c r="H102" s="2">
        <v>3.271304277618873</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570.774</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8.6347406432436347E-4</v>
      </c>
      <c r="F104" s="2">
        <v>1.6174964395016596E-3</v>
      </c>
      <c r="G104" s="2" t="s">
        <v>405</v>
      </c>
      <c r="H104" s="2">
        <v>1.8948330572492157E-2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8.9610000000000003</v>
      </c>
      <c r="AL104" s="22" t="s">
        <v>226</v>
      </c>
    </row>
    <row r="105" spans="1:38" ht="26.25" customHeight="1" thickBot="1" x14ac:dyDescent="0.3">
      <c r="A105" s="41" t="s">
        <v>224</v>
      </c>
      <c r="B105" s="41" t="s">
        <v>235</v>
      </c>
      <c r="C105" s="41" t="s">
        <v>236</v>
      </c>
      <c r="D105" s="50"/>
      <c r="E105" s="2">
        <v>2.370686765088064E-3</v>
      </c>
      <c r="F105" s="2">
        <v>1.2326953679281842E-2</v>
      </c>
      <c r="G105" s="2" t="s">
        <v>405</v>
      </c>
      <c r="H105" s="2">
        <v>7.479424666771041E-2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8.1370000000000005</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1.6716639881625067E-2</v>
      </c>
      <c r="F107" s="2">
        <v>0.10499460534534638</v>
      </c>
      <c r="G107" s="2" t="s">
        <v>405</v>
      </c>
      <c r="H107" s="2">
        <v>0.45699759753769642</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1840</v>
      </c>
      <c r="AL107" s="22" t="s">
        <v>226</v>
      </c>
    </row>
    <row r="108" spans="1:38" ht="26.25" customHeight="1" thickBot="1" x14ac:dyDescent="0.3">
      <c r="A108" s="41" t="s">
        <v>224</v>
      </c>
      <c r="B108" s="41" t="s">
        <v>240</v>
      </c>
      <c r="C108" s="41" t="s">
        <v>356</v>
      </c>
      <c r="D108" s="50"/>
      <c r="E108" s="2">
        <v>2.5863904800000004E-2</v>
      </c>
      <c r="F108" s="2">
        <v>0.21643422456385719</v>
      </c>
      <c r="G108" s="2" t="s">
        <v>405</v>
      </c>
      <c r="H108" s="2">
        <v>0.41657683319999994</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3954</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3.1927579785714288E-3</v>
      </c>
      <c r="F111" s="2">
        <v>1.8289999999999999E-3</v>
      </c>
      <c r="G111" s="2" t="s">
        <v>405</v>
      </c>
      <c r="H111" s="2">
        <v>7.1297619199999981E-2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v>
      </c>
      <c r="AL111" s="22" t="s">
        <v>226</v>
      </c>
    </row>
    <row r="112" spans="1:38" ht="26.25" customHeight="1" thickBot="1" x14ac:dyDescent="0.3">
      <c r="A112" s="41" t="s">
        <v>244</v>
      </c>
      <c r="B112" s="41" t="s">
        <v>245</v>
      </c>
      <c r="C112" s="41" t="s">
        <v>246</v>
      </c>
      <c r="D112" s="42"/>
      <c r="E112" s="2">
        <v>1.3577600000000001</v>
      </c>
      <c r="F112" s="2" t="s">
        <v>405</v>
      </c>
      <c r="G112" s="2" t="s">
        <v>405</v>
      </c>
      <c r="H112" s="2">
        <v>1.8676342360000002</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33944000</v>
      </c>
      <c r="AL112" s="22" t="s">
        <v>393</v>
      </c>
    </row>
    <row r="113" spans="1:38" ht="26.25" customHeight="1" thickBot="1" x14ac:dyDescent="0.3">
      <c r="A113" s="41" t="s">
        <v>244</v>
      </c>
      <c r="B113" s="51" t="s">
        <v>247</v>
      </c>
      <c r="C113" s="51" t="s">
        <v>248</v>
      </c>
      <c r="D113" s="42"/>
      <c r="E113" s="2">
        <v>1.0272669975382707</v>
      </c>
      <c r="F113" s="2">
        <v>1.9758141794762045</v>
      </c>
      <c r="G113" s="2" t="s">
        <v>405</v>
      </c>
      <c r="H113" s="2">
        <v>7.6870691129473174</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25681674.938456766</v>
      </c>
      <c r="AL113" s="22" t="s">
        <v>418</v>
      </c>
    </row>
    <row r="114" spans="1:38" ht="26.25" customHeight="1" thickBot="1" x14ac:dyDescent="0.3">
      <c r="A114" s="41" t="s">
        <v>244</v>
      </c>
      <c r="B114" s="51" t="s">
        <v>249</v>
      </c>
      <c r="C114" s="51" t="s">
        <v>363</v>
      </c>
      <c r="D114" s="42"/>
      <c r="E114" s="2">
        <v>3.1199999999999999E-3</v>
      </c>
      <c r="F114" s="2" t="s">
        <v>405</v>
      </c>
      <c r="G114" s="2" t="s">
        <v>405</v>
      </c>
      <c r="H114" s="2">
        <v>1.014E-2</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0.10697695602120999</v>
      </c>
      <c r="F116" s="2">
        <v>1.6208341445138264E-2</v>
      </c>
      <c r="G116" s="2" t="s">
        <v>405</v>
      </c>
      <c r="H116" s="2">
        <v>0.27139026351758838</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0.15914213999999999</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2.4</v>
      </c>
      <c r="AD122" s="2" t="s">
        <v>405</v>
      </c>
      <c r="AE122" s="33"/>
      <c r="AF122" s="74" t="s">
        <v>405</v>
      </c>
      <c r="AG122" s="74" t="s">
        <v>405</v>
      </c>
      <c r="AH122" s="74" t="s">
        <v>405</v>
      </c>
      <c r="AI122" s="74" t="s">
        <v>405</v>
      </c>
      <c r="AJ122" s="74" t="s">
        <v>405</v>
      </c>
      <c r="AK122" s="74">
        <v>8000</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5.1428227052249871E-2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74"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74"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74" t="s">
        <v>406</v>
      </c>
      <c r="AL129" s="22" t="s">
        <v>281</v>
      </c>
    </row>
    <row r="130" spans="1:38" ht="26.25" customHeight="1" thickBot="1" x14ac:dyDescent="0.3">
      <c r="A130" s="41" t="s">
        <v>269</v>
      </c>
      <c r="B130" s="44" t="s">
        <v>282</v>
      </c>
      <c r="C130" s="88" t="s">
        <v>283</v>
      </c>
      <c r="D130" s="42"/>
      <c r="E130" s="2">
        <v>3.9671999999999993E-4</v>
      </c>
      <c r="F130" s="2">
        <v>3.3744000000000001E-3</v>
      </c>
      <c r="G130" s="2">
        <v>2.1431999999999997E-5</v>
      </c>
      <c r="H130" s="2" t="s">
        <v>407</v>
      </c>
      <c r="I130" s="2" t="s">
        <v>403</v>
      </c>
      <c r="J130" s="2" t="s">
        <v>403</v>
      </c>
      <c r="K130" s="2" t="s">
        <v>403</v>
      </c>
      <c r="L130" s="2" t="s">
        <v>403</v>
      </c>
      <c r="M130" s="2">
        <v>3.1919999999999999E-5</v>
      </c>
      <c r="N130" s="2">
        <v>5.9279999999999999E-4</v>
      </c>
      <c r="O130" s="2">
        <v>4.5599999999999997E-5</v>
      </c>
      <c r="P130" s="2">
        <v>2.5536000000000001E-5</v>
      </c>
      <c r="Q130" s="2">
        <v>7.2960000000000001E-6</v>
      </c>
      <c r="R130" s="2" t="s">
        <v>407</v>
      </c>
      <c r="S130" s="2" t="s">
        <v>407</v>
      </c>
      <c r="T130" s="2">
        <v>6.3839999999999999E-5</v>
      </c>
      <c r="U130" s="2" t="s">
        <v>407</v>
      </c>
      <c r="V130" s="2" t="s">
        <v>407</v>
      </c>
      <c r="W130" s="2">
        <v>4.5600000000000003E-4</v>
      </c>
      <c r="X130" s="2" t="s">
        <v>407</v>
      </c>
      <c r="Y130" s="2" t="s">
        <v>407</v>
      </c>
      <c r="Z130" s="2" t="s">
        <v>407</v>
      </c>
      <c r="AA130" s="2" t="s">
        <v>407</v>
      </c>
      <c r="AB130" s="2">
        <v>9.1200000000000008E-6</v>
      </c>
      <c r="AC130" s="2">
        <v>9.1200000000000005E-4</v>
      </c>
      <c r="AD130" s="2" t="s">
        <v>405</v>
      </c>
      <c r="AE130" s="33"/>
      <c r="AF130" s="74" t="s">
        <v>405</v>
      </c>
      <c r="AG130" s="74" t="s">
        <v>405</v>
      </c>
      <c r="AH130" s="74" t="s">
        <v>405</v>
      </c>
      <c r="AI130" s="74" t="s">
        <v>405</v>
      </c>
      <c r="AJ130" s="74" t="s">
        <v>405</v>
      </c>
      <c r="AK130" s="74">
        <v>0.45600000000000002</v>
      </c>
      <c r="AL130" s="22" t="s">
        <v>281</v>
      </c>
    </row>
    <row r="131" spans="1:38" ht="26.25" customHeight="1" thickBot="1" x14ac:dyDescent="0.3">
      <c r="A131" s="41" t="s">
        <v>269</v>
      </c>
      <c r="B131" s="44" t="s">
        <v>284</v>
      </c>
      <c r="C131" s="87" t="s">
        <v>285</v>
      </c>
      <c r="D131" s="42"/>
      <c r="E131" s="2">
        <v>3.4319999999999999E-4</v>
      </c>
      <c r="F131" s="2">
        <v>9.2399999999999983E-5</v>
      </c>
      <c r="G131" s="2">
        <v>4.2240000000000002E-5</v>
      </c>
      <c r="H131" s="2" t="s">
        <v>407</v>
      </c>
      <c r="I131" s="2" t="s">
        <v>403</v>
      </c>
      <c r="J131" s="2" t="s">
        <v>403</v>
      </c>
      <c r="K131" s="2" t="s">
        <v>403</v>
      </c>
      <c r="L131" s="2" t="s">
        <v>403</v>
      </c>
      <c r="M131" s="2">
        <v>2.6400000000000001E-6</v>
      </c>
      <c r="N131" s="2">
        <v>1.1879999999999998E-5</v>
      </c>
      <c r="O131" s="2">
        <v>3.9600000000000002E-6</v>
      </c>
      <c r="P131" s="2">
        <v>7.1279999999999998E-3</v>
      </c>
      <c r="Q131" s="2">
        <v>2.6400000000000001E-5</v>
      </c>
      <c r="R131" s="2">
        <v>6.6000000000000003E-6</v>
      </c>
      <c r="S131" s="2">
        <v>3.96E-5</v>
      </c>
      <c r="T131" s="2">
        <v>5.2800000000000003E-6</v>
      </c>
      <c r="U131" s="2" t="s">
        <v>407</v>
      </c>
      <c r="V131" s="2" t="s">
        <v>407</v>
      </c>
      <c r="W131" s="2">
        <v>1.3200000000000001E-4</v>
      </c>
      <c r="X131" s="2" t="s">
        <v>407</v>
      </c>
      <c r="Y131" s="2" t="s">
        <v>407</v>
      </c>
      <c r="Z131" s="2" t="s">
        <v>407</v>
      </c>
      <c r="AA131" s="2" t="s">
        <v>407</v>
      </c>
      <c r="AB131" s="2">
        <v>5.2800000000000008E-9</v>
      </c>
      <c r="AC131" s="2">
        <v>1.3200000000000002E-2</v>
      </c>
      <c r="AD131" s="2">
        <v>2.64E-3</v>
      </c>
      <c r="AE131" s="33"/>
      <c r="AF131" s="74" t="s">
        <v>405</v>
      </c>
      <c r="AG131" s="74" t="s">
        <v>405</v>
      </c>
      <c r="AH131" s="74" t="s">
        <v>405</v>
      </c>
      <c r="AI131" s="74" t="s">
        <v>405</v>
      </c>
      <c r="AJ131" s="74" t="s">
        <v>405</v>
      </c>
      <c r="AK131" s="74">
        <v>0.13200000000000001</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4.9524749999999996E-3</v>
      </c>
      <c r="F133" s="2">
        <v>7.8039000000000003E-5</v>
      </c>
      <c r="G133" s="2">
        <v>6.7833900000000003E-4</v>
      </c>
      <c r="H133" s="2" t="s">
        <v>405</v>
      </c>
      <c r="I133" s="2" t="s">
        <v>403</v>
      </c>
      <c r="J133" s="2" t="s">
        <v>403</v>
      </c>
      <c r="K133" s="2" t="s">
        <v>403</v>
      </c>
      <c r="L133" s="2" t="s">
        <v>403</v>
      </c>
      <c r="M133" s="2">
        <v>8.4042000000000003E-4</v>
      </c>
      <c r="N133" s="2">
        <v>1.8027009E-4</v>
      </c>
      <c r="O133" s="2">
        <v>3.0195090000000001E-5</v>
      </c>
      <c r="P133" s="2">
        <v>8.9444700000000012E-3</v>
      </c>
      <c r="Q133" s="2">
        <v>8.1640799999999999E-5</v>
      </c>
      <c r="R133" s="2">
        <v>8.1400680000000007E-5</v>
      </c>
      <c r="S133" s="2">
        <v>7.4617290000000001E-5</v>
      </c>
      <c r="T133" s="2">
        <v>1.0403199E-4</v>
      </c>
      <c r="U133" s="2">
        <v>1.1873934E-4</v>
      </c>
      <c r="V133" s="2">
        <v>9.6120036000000002E-4</v>
      </c>
      <c r="W133" s="2">
        <v>1.6208100000000001E-4</v>
      </c>
      <c r="X133" s="2">
        <v>7.9239600000000005E-8</v>
      </c>
      <c r="Y133" s="2">
        <v>4.3281629999999998E-8</v>
      </c>
      <c r="Z133" s="2">
        <v>3.8659319999999998E-8</v>
      </c>
      <c r="AA133" s="2">
        <v>4.1960969999999998E-8</v>
      </c>
      <c r="AB133" s="2">
        <v>2.0314151999999999E-7</v>
      </c>
      <c r="AC133" s="2">
        <v>9.0045000000000001E-4</v>
      </c>
      <c r="AD133" s="2">
        <v>2.46123E-3</v>
      </c>
      <c r="AE133" s="33"/>
      <c r="AF133" s="74" t="s">
        <v>405</v>
      </c>
      <c r="AG133" s="74" t="s">
        <v>405</v>
      </c>
      <c r="AH133" s="74" t="s">
        <v>405</v>
      </c>
      <c r="AI133" s="74" t="s">
        <v>405</v>
      </c>
      <c r="AJ133" s="74" t="s">
        <v>405</v>
      </c>
      <c r="AK133" s="74">
        <v>6003</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1.4265831487065884E-3</v>
      </c>
      <c r="G136" s="2" t="s">
        <v>405</v>
      </c>
      <c r="H136" s="2">
        <v>0.60270974315789505</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3.3219755539439573E-4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76.213748009901025</v>
      </c>
      <c r="F141" s="10">
        <f t="shared" ref="F141:AD141" si="0">SUM(F14:F140)</f>
        <v>62.729994918949103</v>
      </c>
      <c r="G141" s="10">
        <f t="shared" si="0"/>
        <v>184.92431048713547</v>
      </c>
      <c r="H141" s="10">
        <f t="shared" si="0"/>
        <v>20.27391339308431</v>
      </c>
      <c r="I141" s="10">
        <f t="shared" si="0"/>
        <v>0</v>
      </c>
      <c r="J141" s="10">
        <f t="shared" si="0"/>
        <v>0</v>
      </c>
      <c r="K141" s="10">
        <f t="shared" si="0"/>
        <v>0</v>
      </c>
      <c r="L141" s="10">
        <f t="shared" si="0"/>
        <v>0</v>
      </c>
      <c r="M141" s="10">
        <f t="shared" si="0"/>
        <v>280.50714506648882</v>
      </c>
      <c r="N141" s="10">
        <f t="shared" si="0"/>
        <v>36.151434516067162</v>
      </c>
      <c r="O141" s="10">
        <f t="shared" si="0"/>
        <v>0.55023369513580089</v>
      </c>
      <c r="P141" s="10">
        <f t="shared" si="0"/>
        <v>0.30302084499423881</v>
      </c>
      <c r="Q141" s="10">
        <f t="shared" si="0"/>
        <v>0.83835213440538903</v>
      </c>
      <c r="R141" s="10">
        <f>SUM(R14:R140)</f>
        <v>1.7089456452377929</v>
      </c>
      <c r="S141" s="10">
        <f t="shared" si="0"/>
        <v>11.51352406798731</v>
      </c>
      <c r="T141" s="10">
        <f t="shared" si="0"/>
        <v>2.1443946898659956</v>
      </c>
      <c r="U141" s="10">
        <f t="shared" si="0"/>
        <v>2.6017189373352512</v>
      </c>
      <c r="V141" s="10">
        <f t="shared" si="0"/>
        <v>19.199010422990757</v>
      </c>
      <c r="W141" s="10">
        <f t="shared" si="0"/>
        <v>18.665785164995885</v>
      </c>
      <c r="X141" s="10">
        <f t="shared" si="0"/>
        <v>2.6775538831398578</v>
      </c>
      <c r="Y141" s="10">
        <f t="shared" si="0"/>
        <v>2.9410264332070377</v>
      </c>
      <c r="Z141" s="10">
        <f t="shared" si="0"/>
        <v>1.0785764299150837</v>
      </c>
      <c r="AA141" s="10">
        <f t="shared" si="0"/>
        <v>1.5013786042856399</v>
      </c>
      <c r="AB141" s="10">
        <f t="shared" si="0"/>
        <v>8.4056121558276189</v>
      </c>
      <c r="AC141" s="10">
        <f t="shared" si="0"/>
        <v>17.739847984868032</v>
      </c>
      <c r="AD141" s="10">
        <f t="shared" si="0"/>
        <v>322.96872453350124</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76.213748009901025</v>
      </c>
      <c r="F152" s="7">
        <f t="shared" ref="F152:AD152" si="1">SUM(F$141, F$151, IF(AND(ISNUMBER(SEARCH($B$4,"AT|BE|CH|GB|IE|LT|LU|NL")),SUM(F$143:F$149)&gt;0),SUM(F$143:F$149)-SUM(F$27:F$33),0))</f>
        <v>62.729994918949103</v>
      </c>
      <c r="G152" s="7">
        <f t="shared" si="1"/>
        <v>184.92431048713547</v>
      </c>
      <c r="H152" s="7">
        <f t="shared" si="1"/>
        <v>20.27391339308431</v>
      </c>
      <c r="I152" s="7">
        <f t="shared" si="1"/>
        <v>0</v>
      </c>
      <c r="J152" s="7">
        <f t="shared" si="1"/>
        <v>0</v>
      </c>
      <c r="K152" s="7">
        <f t="shared" si="1"/>
        <v>0</v>
      </c>
      <c r="L152" s="7">
        <f t="shared" si="1"/>
        <v>0</v>
      </c>
      <c r="M152" s="7">
        <f t="shared" si="1"/>
        <v>280.50714506648882</v>
      </c>
      <c r="N152" s="7">
        <f t="shared" si="1"/>
        <v>36.151434516067162</v>
      </c>
      <c r="O152" s="7">
        <f t="shared" si="1"/>
        <v>0.55023369513580089</v>
      </c>
      <c r="P152" s="7">
        <f t="shared" si="1"/>
        <v>0.30302084499423881</v>
      </c>
      <c r="Q152" s="7">
        <f t="shared" si="1"/>
        <v>0.83835213440538903</v>
      </c>
      <c r="R152" s="7">
        <f t="shared" si="1"/>
        <v>1.7089456452377929</v>
      </c>
      <c r="S152" s="7">
        <f t="shared" si="1"/>
        <v>11.51352406798731</v>
      </c>
      <c r="T152" s="7">
        <f t="shared" si="1"/>
        <v>2.1443946898659956</v>
      </c>
      <c r="U152" s="7">
        <f t="shared" si="1"/>
        <v>2.6017189373352512</v>
      </c>
      <c r="V152" s="7">
        <f t="shared" si="1"/>
        <v>19.199010422990757</v>
      </c>
      <c r="W152" s="7">
        <f t="shared" si="1"/>
        <v>18.665785164995885</v>
      </c>
      <c r="X152" s="7">
        <f t="shared" si="1"/>
        <v>2.6775538831398578</v>
      </c>
      <c r="Y152" s="7">
        <f t="shared" si="1"/>
        <v>2.9410264332070377</v>
      </c>
      <c r="Z152" s="7">
        <f t="shared" si="1"/>
        <v>1.0785764299150837</v>
      </c>
      <c r="AA152" s="7">
        <f t="shared" si="1"/>
        <v>1.5013786042856399</v>
      </c>
      <c r="AB152" s="7">
        <f t="shared" si="1"/>
        <v>8.4056121558276189</v>
      </c>
      <c r="AC152" s="7">
        <f t="shared" si="1"/>
        <v>17.739847984868032</v>
      </c>
      <c r="AD152" s="7">
        <f t="shared" si="1"/>
        <v>322.96872453350124</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76.213748009901025</v>
      </c>
      <c r="F154" s="7">
        <f>SUM(F$141, F$153, -1 * IF(OR($B$6=2005,$B$6&gt;=2020),SUM(F$99:F$122),0), IF(AND(ISNUMBER(SEARCH($B$4,"AT|BE|CH|GB|IE|LT|LU|NL")),SUM(F$143:F$149)&gt;0),SUM(F$143:F$149)-SUM(F$27:F$33),0))</f>
        <v>62.729994918949103</v>
      </c>
      <c r="G154" s="7">
        <f>SUM(G$141, G$153, IF(AND(ISNUMBER(SEARCH($B$4,"AT|BE|CH|GB|IE|LT|LU|NL")),SUM(G$143:G$149)&gt;0),SUM(G$143:G$149)-SUM(G$27:G$33),0))</f>
        <v>184.92431048713547</v>
      </c>
      <c r="H154" s="7">
        <f>SUM(H$141, H$153, IF(AND(ISNUMBER(SEARCH($B$4,"AT|BE|CH|GB|IE|LT|LU|NL")),SUM(H$143:H$149)&gt;0),SUM(H$143:H$149)-SUM(H$27:H$33),0))</f>
        <v>20.27391339308431</v>
      </c>
      <c r="I154" s="7">
        <f t="shared" ref="I154:AD154" si="2">SUM(I$141, I$153, IF(AND(ISNUMBER(SEARCH($B$4,"AT|BE|CH|GB|IE|LT|LU|NL")),SUM(I$143:I$149)&gt;0),SUM(I$143:I$149)-SUM(I$27:I$33),0))</f>
        <v>0</v>
      </c>
      <c r="J154" s="7">
        <f t="shared" si="2"/>
        <v>0</v>
      </c>
      <c r="K154" s="7">
        <f t="shared" si="2"/>
        <v>0</v>
      </c>
      <c r="L154" s="7">
        <f t="shared" si="2"/>
        <v>0</v>
      </c>
      <c r="M154" s="7">
        <f t="shared" si="2"/>
        <v>280.50714506648882</v>
      </c>
      <c r="N154" s="7">
        <f t="shared" si="2"/>
        <v>36.151434516067162</v>
      </c>
      <c r="O154" s="7">
        <f t="shared" si="2"/>
        <v>0.55023369513580089</v>
      </c>
      <c r="P154" s="7">
        <f t="shared" si="2"/>
        <v>0.30302084499423881</v>
      </c>
      <c r="Q154" s="7">
        <f t="shared" si="2"/>
        <v>0.83835213440538903</v>
      </c>
      <c r="R154" s="7">
        <f t="shared" si="2"/>
        <v>1.7089456452377929</v>
      </c>
      <c r="S154" s="7">
        <f t="shared" si="2"/>
        <v>11.51352406798731</v>
      </c>
      <c r="T154" s="7">
        <f t="shared" si="2"/>
        <v>2.1443946898659956</v>
      </c>
      <c r="U154" s="7">
        <f t="shared" si="2"/>
        <v>2.6017189373352512</v>
      </c>
      <c r="V154" s="7">
        <f t="shared" si="2"/>
        <v>19.199010422990757</v>
      </c>
      <c r="W154" s="7">
        <f t="shared" si="2"/>
        <v>18.665785164995885</v>
      </c>
      <c r="X154" s="7">
        <f t="shared" si="2"/>
        <v>2.6775538831398578</v>
      </c>
      <c r="Y154" s="7">
        <f t="shared" si="2"/>
        <v>2.9410264332070377</v>
      </c>
      <c r="Z154" s="7">
        <f t="shared" si="2"/>
        <v>1.0785764299150837</v>
      </c>
      <c r="AA154" s="7">
        <f t="shared" si="2"/>
        <v>1.5013786042856399</v>
      </c>
      <c r="AB154" s="7">
        <f t="shared" si="2"/>
        <v>8.4056121558276189</v>
      </c>
      <c r="AC154" s="7">
        <f t="shared" si="2"/>
        <v>17.739847984868032</v>
      </c>
      <c r="AD154" s="7">
        <f t="shared" si="2"/>
        <v>322.96872453350124</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0.1667952</v>
      </c>
      <c r="F157" s="12">
        <v>6.6023100000000001E-3</v>
      </c>
      <c r="G157" s="12">
        <v>1.0810799999999999E-2</v>
      </c>
      <c r="H157" s="12" t="s">
        <v>407</v>
      </c>
      <c r="I157" s="12" t="s">
        <v>403</v>
      </c>
      <c r="J157" s="12" t="s">
        <v>403</v>
      </c>
      <c r="K157" s="12" t="s">
        <v>403</v>
      </c>
      <c r="L157" s="12" t="s">
        <v>403</v>
      </c>
      <c r="M157" s="12">
        <v>8.7065550000000005E-2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560.35980000000006</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1.5888E-4</v>
      </c>
      <c r="F158" s="12">
        <v>3.7072E-4</v>
      </c>
      <c r="G158" s="12">
        <v>2.2243199999999997E-5</v>
      </c>
      <c r="H158" s="12" t="s">
        <v>407</v>
      </c>
      <c r="I158" s="12" t="s">
        <v>403</v>
      </c>
      <c r="J158" s="12" t="s">
        <v>403</v>
      </c>
      <c r="K158" s="12" t="s">
        <v>403</v>
      </c>
      <c r="L158" s="12" t="s">
        <v>403</v>
      </c>
      <c r="M158" s="12">
        <v>2.9127999999999998E-2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1.15188</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75" t="s">
        <v>406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2" zoomScaleNormal="82"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6" width="8.54296875" style="96" customWidth="1"/>
    <col min="37" max="37" width="12.17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1995</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1995</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13.567082470280582</v>
      </c>
      <c r="F14" s="2">
        <v>8.3100662837300013E-2</v>
      </c>
      <c r="G14" s="2">
        <v>97.260905504324626</v>
      </c>
      <c r="H14" s="2" t="s">
        <v>407</v>
      </c>
      <c r="I14" s="2" t="s">
        <v>403</v>
      </c>
      <c r="J14" s="2" t="s">
        <v>403</v>
      </c>
      <c r="K14" s="2" t="s">
        <v>403</v>
      </c>
      <c r="L14" s="2" t="s">
        <v>403</v>
      </c>
      <c r="M14" s="2">
        <v>1.0379869730681353</v>
      </c>
      <c r="N14" s="2">
        <v>0.76946375210615015</v>
      </c>
      <c r="O14" s="2">
        <v>9.2891720721324997E-2</v>
      </c>
      <c r="P14" s="2">
        <v>0.10870987412920406</v>
      </c>
      <c r="Q14" s="2">
        <v>0.7312125907578001</v>
      </c>
      <c r="R14" s="2">
        <v>0.46588372693261609</v>
      </c>
      <c r="S14" s="2">
        <v>9.7716689912471608E-2</v>
      </c>
      <c r="T14" s="2">
        <v>0.67839288168119105</v>
      </c>
      <c r="U14" s="2">
        <v>2.2884700108969205</v>
      </c>
      <c r="V14" s="2">
        <v>0.6320216285801501</v>
      </c>
      <c r="W14" s="2">
        <v>0.54795303135000006</v>
      </c>
      <c r="X14" s="2">
        <v>3.6633118152900002E-4</v>
      </c>
      <c r="Y14" s="2">
        <v>1.9856467085400003E-3</v>
      </c>
      <c r="Z14" s="2">
        <v>1.5521343201150002E-3</v>
      </c>
      <c r="AA14" s="2">
        <v>1.23011023431E-4</v>
      </c>
      <c r="AB14" s="2">
        <v>4.0271232336150002E-3</v>
      </c>
      <c r="AC14" s="2">
        <v>0.35823476906500007</v>
      </c>
      <c r="AD14" s="2">
        <v>1.1136833665850001E-3</v>
      </c>
      <c r="AE14" s="33"/>
      <c r="AF14" s="74">
        <v>896.11069999999995</v>
      </c>
      <c r="AG14" s="74">
        <v>53267.897450000004</v>
      </c>
      <c r="AH14" s="74">
        <v>2618.9141</v>
      </c>
      <c r="AI14" s="74">
        <v>267.97122999999999</v>
      </c>
      <c r="AJ14" s="74" t="s">
        <v>406</v>
      </c>
      <c r="AK14" s="74" t="s">
        <v>405</v>
      </c>
      <c r="AL14" s="22" t="s">
        <v>49</v>
      </c>
    </row>
    <row r="15" spans="1:38" ht="26.25" customHeight="1" thickBot="1" x14ac:dyDescent="0.3">
      <c r="A15" s="41" t="s">
        <v>53</v>
      </c>
      <c r="B15" s="41" t="s">
        <v>54</v>
      </c>
      <c r="C15" s="41" t="s">
        <v>55</v>
      </c>
      <c r="D15" s="42"/>
      <c r="E15" s="2">
        <v>0.14534045910000001</v>
      </c>
      <c r="F15" s="2">
        <v>3.6540522600000008E-3</v>
      </c>
      <c r="G15" s="2">
        <v>0.20930180362760001</v>
      </c>
      <c r="H15" s="2" t="s">
        <v>407</v>
      </c>
      <c r="I15" s="2" t="s">
        <v>403</v>
      </c>
      <c r="J15" s="2" t="s">
        <v>403</v>
      </c>
      <c r="K15" s="2" t="s">
        <v>403</v>
      </c>
      <c r="L15" s="2" t="s">
        <v>403</v>
      </c>
      <c r="M15" s="2">
        <v>5.0962776180000016E-2</v>
      </c>
      <c r="N15" s="2">
        <v>1.6660765373499998E-3</v>
      </c>
      <c r="O15" s="2">
        <v>4.81689357225E-4</v>
      </c>
      <c r="P15" s="2">
        <v>3.4082134900000006E-4</v>
      </c>
      <c r="Q15" s="2">
        <v>1.3294530020000002E-3</v>
      </c>
      <c r="R15" s="2">
        <v>7.9396637300399998E-4</v>
      </c>
      <c r="S15" s="2">
        <v>1.6347498229004E-3</v>
      </c>
      <c r="T15" s="2">
        <v>5.9079333639778998E-2</v>
      </c>
      <c r="U15" s="2">
        <v>1.5087686344800002E-3</v>
      </c>
      <c r="V15" s="2">
        <v>2.0544955053350002E-2</v>
      </c>
      <c r="W15" s="2">
        <v>6.5232669999999997E-4</v>
      </c>
      <c r="X15" s="2" t="s">
        <v>407</v>
      </c>
      <c r="Y15" s="2">
        <v>1.0389599999999999E-6</v>
      </c>
      <c r="Z15" s="2">
        <v>1.0389599999999999E-6</v>
      </c>
      <c r="AA15" s="2">
        <v>2.6374431280000001E-6</v>
      </c>
      <c r="AB15" s="2">
        <v>4.7153631279999999E-6</v>
      </c>
      <c r="AC15" s="2" t="s">
        <v>407</v>
      </c>
      <c r="AD15" s="2" t="s">
        <v>407</v>
      </c>
      <c r="AE15" s="33"/>
      <c r="AF15" s="74">
        <v>381.13339999999999</v>
      </c>
      <c r="AG15" s="74" t="s">
        <v>406</v>
      </c>
      <c r="AH15" s="74">
        <v>1154.9329000000002</v>
      </c>
      <c r="AI15" s="74" t="s">
        <v>406</v>
      </c>
      <c r="AJ15" s="74" t="s">
        <v>406</v>
      </c>
      <c r="AK15" s="74" t="s">
        <v>405</v>
      </c>
      <c r="AL15" s="22" t="s">
        <v>49</v>
      </c>
    </row>
    <row r="16" spans="1:38" ht="26.25" customHeight="1" thickBot="1" x14ac:dyDescent="0.3">
      <c r="A16" s="41" t="s">
        <v>53</v>
      </c>
      <c r="B16" s="41" t="s">
        <v>56</v>
      </c>
      <c r="C16" s="41" t="s">
        <v>57</v>
      </c>
      <c r="D16" s="42"/>
      <c r="E16" s="2">
        <v>4.2887312635579433E-2</v>
      </c>
      <c r="F16" s="2">
        <v>2.8722797902191115E-4</v>
      </c>
      <c r="G16" s="2">
        <v>0.32981578244520005</v>
      </c>
      <c r="H16" s="2" t="s">
        <v>407</v>
      </c>
      <c r="I16" s="2" t="s">
        <v>403</v>
      </c>
      <c r="J16" s="2" t="s">
        <v>403</v>
      </c>
      <c r="K16" s="2" t="s">
        <v>403</v>
      </c>
      <c r="L16" s="2" t="s">
        <v>403</v>
      </c>
      <c r="M16" s="2">
        <v>3.1394394034906271E-3</v>
      </c>
      <c r="N16" s="2">
        <v>1.3909092218099516E-3</v>
      </c>
      <c r="O16" s="2">
        <v>1.7497241444472004E-4</v>
      </c>
      <c r="P16" s="2">
        <v>2.709348556306756E-4</v>
      </c>
      <c r="Q16" s="2">
        <v>1.3484338880555692E-3</v>
      </c>
      <c r="R16" s="2">
        <v>8.5273424170660011E-4</v>
      </c>
      <c r="S16" s="2">
        <v>1.479500974181707E-3</v>
      </c>
      <c r="T16" s="2">
        <v>9.2802982199036469E-4</v>
      </c>
      <c r="U16" s="2">
        <v>4.3580339634639569E-3</v>
      </c>
      <c r="V16" s="2">
        <v>3.5843888243663122E-3</v>
      </c>
      <c r="W16" s="2">
        <v>1.8846517402191115E-3</v>
      </c>
      <c r="X16" s="2">
        <v>1.317833713153378E-7</v>
      </c>
      <c r="Y16" s="2">
        <v>6.9656924838107122E-6</v>
      </c>
      <c r="Z16" s="2">
        <v>5.4595968116354235E-6</v>
      </c>
      <c r="AA16" s="2">
        <v>2.3521311092410226E-7</v>
      </c>
      <c r="AB16" s="2">
        <v>1.2792285777685576E-5</v>
      </c>
      <c r="AC16" s="2">
        <v>1.2613551254468047E-3</v>
      </c>
      <c r="AD16" s="2">
        <v>6.2126446477230679E-7</v>
      </c>
      <c r="AE16" s="33"/>
      <c r="AF16" s="74">
        <v>39.070299999999996</v>
      </c>
      <c r="AG16" s="74">
        <v>188.26195902191114</v>
      </c>
      <c r="AH16" s="74">
        <v>1.8073000000000001</v>
      </c>
      <c r="AI16" s="74" t="s">
        <v>406</v>
      </c>
      <c r="AJ16" s="74" t="s">
        <v>406</v>
      </c>
      <c r="AK16" s="74" t="s">
        <v>405</v>
      </c>
      <c r="AL16" s="22" t="s">
        <v>49</v>
      </c>
    </row>
    <row r="17" spans="1:38" ht="26.25" customHeight="1" thickBot="1" x14ac:dyDescent="0.3">
      <c r="A17" s="41" t="s">
        <v>53</v>
      </c>
      <c r="B17" s="41" t="s">
        <v>58</v>
      </c>
      <c r="C17" s="41" t="s">
        <v>59</v>
      </c>
      <c r="D17" s="42"/>
      <c r="E17" s="2">
        <v>0.31726848782091643</v>
      </c>
      <c r="F17" s="2">
        <v>9.6456245006921279E-2</v>
      </c>
      <c r="G17" s="2">
        <v>1.2311796863000001E-2</v>
      </c>
      <c r="H17" s="2" t="s">
        <v>407</v>
      </c>
      <c r="I17" s="2" t="s">
        <v>403</v>
      </c>
      <c r="J17" s="2" t="s">
        <v>403</v>
      </c>
      <c r="K17" s="2" t="s">
        <v>403</v>
      </c>
      <c r="L17" s="2" t="s">
        <v>403</v>
      </c>
      <c r="M17" s="2">
        <v>0.12477958938134802</v>
      </c>
      <c r="N17" s="2">
        <v>4.6926667018209605E-4</v>
      </c>
      <c r="O17" s="2">
        <v>9.5183240854311423E-6</v>
      </c>
      <c r="P17" s="2">
        <v>2.2750782237643927E-3</v>
      </c>
      <c r="Q17" s="2">
        <v>4.2943389350095818E-4</v>
      </c>
      <c r="R17" s="2">
        <v>1.0001871276573356E-4</v>
      </c>
      <c r="S17" s="2">
        <v>6.965817770669165E-5</v>
      </c>
      <c r="T17" s="2">
        <v>9.5209616978113811E-5</v>
      </c>
      <c r="U17" s="2">
        <v>2.4899330447543117E-4</v>
      </c>
      <c r="V17" s="2">
        <v>4.1576982720479046E-3</v>
      </c>
      <c r="W17" s="2">
        <v>6.6306631217362335E-4</v>
      </c>
      <c r="X17" s="2">
        <v>1.7533606307339829E-4</v>
      </c>
      <c r="Y17" s="2">
        <v>4.3820215290160788E-4</v>
      </c>
      <c r="Z17" s="2">
        <v>1.0329354529317669E-4</v>
      </c>
      <c r="AA17" s="2">
        <v>8.354388894193117E-5</v>
      </c>
      <c r="AB17" s="2">
        <v>8.0037565021011403E-4</v>
      </c>
      <c r="AC17" s="2">
        <v>1.9531068726485044E-6</v>
      </c>
      <c r="AD17" s="2">
        <v>5.355293037907189E-4</v>
      </c>
      <c r="AE17" s="33"/>
      <c r="AF17" s="74">
        <v>75.5398</v>
      </c>
      <c r="AG17" s="74">
        <v>3.150172375239523</v>
      </c>
      <c r="AH17" s="74">
        <v>4104.5829000000003</v>
      </c>
      <c r="AI17" s="74" t="s">
        <v>406</v>
      </c>
      <c r="AJ17" s="74" t="s">
        <v>406</v>
      </c>
      <c r="AK17" s="74" t="s">
        <v>405</v>
      </c>
      <c r="AL17" s="22" t="s">
        <v>49</v>
      </c>
    </row>
    <row r="18" spans="1:38" ht="26.25" customHeight="1" thickBot="1" x14ac:dyDescent="0.3">
      <c r="A18" s="41" t="s">
        <v>53</v>
      </c>
      <c r="B18" s="41" t="s">
        <v>60</v>
      </c>
      <c r="C18" s="41" t="s">
        <v>61</v>
      </c>
      <c r="D18" s="42"/>
      <c r="E18" s="2">
        <v>0.58204831960961601</v>
      </c>
      <c r="F18" s="2">
        <v>6.8543932233837548E-2</v>
      </c>
      <c r="G18" s="2">
        <v>0.32800175436800005</v>
      </c>
      <c r="H18" s="2" t="s">
        <v>407</v>
      </c>
      <c r="I18" s="2" t="s">
        <v>403</v>
      </c>
      <c r="J18" s="2" t="s">
        <v>403</v>
      </c>
      <c r="K18" s="2" t="s">
        <v>403</v>
      </c>
      <c r="L18" s="2" t="s">
        <v>403</v>
      </c>
      <c r="M18" s="2">
        <v>0.12153773552458053</v>
      </c>
      <c r="N18" s="2">
        <v>1.1086200169926851E-3</v>
      </c>
      <c r="O18" s="2">
        <v>2.0552783991842036E-5</v>
      </c>
      <c r="P18" s="2">
        <v>1.2623367678841959E-3</v>
      </c>
      <c r="Q18" s="2">
        <v>2.595775991818712E-4</v>
      </c>
      <c r="R18" s="2">
        <v>2.967454699388153E-4</v>
      </c>
      <c r="S18" s="2">
        <v>3.2270433296068647E-4</v>
      </c>
      <c r="T18" s="2">
        <v>1.3209847754108139E-4</v>
      </c>
      <c r="U18" s="2">
        <v>2.2417385983184205E-4</v>
      </c>
      <c r="V18" s="2">
        <v>2.730467115109356E-2</v>
      </c>
      <c r="W18" s="2">
        <v>2.7167719534799632E-3</v>
      </c>
      <c r="X18" s="2">
        <v>1.9377447481937848E-3</v>
      </c>
      <c r="Y18" s="2">
        <v>1.3013923656453054E-2</v>
      </c>
      <c r="Z18" s="2">
        <v>1.6043952556525868E-3</v>
      </c>
      <c r="AA18" s="2">
        <v>1.3972997987161545E-3</v>
      </c>
      <c r="AB18" s="2">
        <v>1.7953363459015582E-2</v>
      </c>
      <c r="AC18" s="2">
        <v>4.7155121731900352E-6</v>
      </c>
      <c r="AD18" s="2">
        <v>1.2929630152295258E-3</v>
      </c>
      <c r="AE18" s="33"/>
      <c r="AF18" s="74">
        <v>983.22799999999995</v>
      </c>
      <c r="AG18" s="74">
        <v>7.6056647954677974</v>
      </c>
      <c r="AH18" s="74">
        <v>1894.7324000000003</v>
      </c>
      <c r="AI18" s="74" t="s">
        <v>406</v>
      </c>
      <c r="AJ18" s="74" t="s">
        <v>406</v>
      </c>
      <c r="AK18" s="74" t="s">
        <v>405</v>
      </c>
      <c r="AL18" s="22" t="s">
        <v>49</v>
      </c>
    </row>
    <row r="19" spans="1:38" ht="26.25" customHeight="1" thickBot="1" x14ac:dyDescent="0.3">
      <c r="A19" s="41" t="s">
        <v>53</v>
      </c>
      <c r="B19" s="41" t="s">
        <v>62</v>
      </c>
      <c r="C19" s="41" t="s">
        <v>63</v>
      </c>
      <c r="D19" s="42"/>
      <c r="E19" s="2">
        <v>0.32885806064875533</v>
      </c>
      <c r="F19" s="2">
        <v>7.0735828287916025E-2</v>
      </c>
      <c r="G19" s="2">
        <v>0.329959731122</v>
      </c>
      <c r="H19" s="2" t="s">
        <v>407</v>
      </c>
      <c r="I19" s="2" t="s">
        <v>403</v>
      </c>
      <c r="J19" s="2" t="s">
        <v>403</v>
      </c>
      <c r="K19" s="2" t="s">
        <v>403</v>
      </c>
      <c r="L19" s="2" t="s">
        <v>403</v>
      </c>
      <c r="M19" s="2">
        <v>0.2690900724496601</v>
      </c>
      <c r="N19" s="2">
        <v>2.785214122387868E-2</v>
      </c>
      <c r="O19" s="2">
        <v>3.770278423004599E-4</v>
      </c>
      <c r="P19" s="2">
        <v>2.7329301653709072E-3</v>
      </c>
      <c r="Q19" s="2">
        <v>1.0348224630232442E-3</v>
      </c>
      <c r="R19" s="2">
        <v>2.8846348070034489E-3</v>
      </c>
      <c r="S19" s="2">
        <v>3.7000791253866934E-3</v>
      </c>
      <c r="T19" s="2">
        <v>2.7255427132255438E-3</v>
      </c>
      <c r="U19" s="2">
        <v>5.1897377496045989E-4</v>
      </c>
      <c r="V19" s="2">
        <v>5.1292840269162213E-2</v>
      </c>
      <c r="W19" s="2">
        <v>4.2529777331429645E-2</v>
      </c>
      <c r="X19" s="2">
        <v>9.9896671673894034E-3</v>
      </c>
      <c r="Y19" s="2">
        <v>1.6545723361917272E-2</v>
      </c>
      <c r="Z19" s="2">
        <v>5.4081198121127211E-3</v>
      </c>
      <c r="AA19" s="2">
        <v>4.2713839849825045E-3</v>
      </c>
      <c r="AB19" s="2">
        <v>3.6214894326401903E-2</v>
      </c>
      <c r="AC19" s="2">
        <v>1.2866163538860284E-4</v>
      </c>
      <c r="AD19" s="2">
        <v>3.5278190348487878E-2</v>
      </c>
      <c r="AE19" s="33"/>
      <c r="AF19" s="74">
        <v>289.61720000000003</v>
      </c>
      <c r="AG19" s="74">
        <v>207.51876675581104</v>
      </c>
      <c r="AH19" s="74">
        <v>1959.5906</v>
      </c>
      <c r="AI19" s="74" t="s">
        <v>406</v>
      </c>
      <c r="AJ19" s="74" t="s">
        <v>406</v>
      </c>
      <c r="AK19" s="74" t="s">
        <v>405</v>
      </c>
      <c r="AL19" s="22" t="s">
        <v>49</v>
      </c>
    </row>
    <row r="20" spans="1:38" ht="26.25" customHeight="1" thickBot="1" x14ac:dyDescent="0.3">
      <c r="A20" s="41" t="s">
        <v>53</v>
      </c>
      <c r="B20" s="41" t="s">
        <v>64</v>
      </c>
      <c r="C20" s="41" t="s">
        <v>65</v>
      </c>
      <c r="D20" s="42"/>
      <c r="E20" s="2">
        <v>2.6266025105063568</v>
      </c>
      <c r="F20" s="2">
        <v>0.70182843971999909</v>
      </c>
      <c r="G20" s="2">
        <v>5.9825707650227997</v>
      </c>
      <c r="H20" s="2">
        <v>1.5429286809600005E-3</v>
      </c>
      <c r="I20" s="2" t="s">
        <v>403</v>
      </c>
      <c r="J20" s="2" t="s">
        <v>403</v>
      </c>
      <c r="K20" s="2" t="s">
        <v>403</v>
      </c>
      <c r="L20" s="2" t="s">
        <v>403</v>
      </c>
      <c r="M20" s="2">
        <v>2.2226637453683775</v>
      </c>
      <c r="N20" s="2">
        <v>0.19241373123500577</v>
      </c>
      <c r="O20" s="2">
        <v>1.8855748545396199E-2</v>
      </c>
      <c r="P20" s="2">
        <v>1.3215350506119087E-2</v>
      </c>
      <c r="Q20" s="2">
        <v>5.5664151421879922E-3</v>
      </c>
      <c r="R20" s="2">
        <v>4.6242257127121482E-2</v>
      </c>
      <c r="S20" s="2">
        <v>2.9102655919877467E-2</v>
      </c>
      <c r="T20" s="2">
        <v>1.7932665850316973E-2</v>
      </c>
      <c r="U20" s="2">
        <v>3.4669898502161962E-3</v>
      </c>
      <c r="V20" s="2">
        <v>1.0058342472773998</v>
      </c>
      <c r="W20" s="2">
        <v>0.37219623293382659</v>
      </c>
      <c r="X20" s="2">
        <v>7.3420535130409414E-2</v>
      </c>
      <c r="Y20" s="2">
        <v>0.14607930937092997</v>
      </c>
      <c r="Z20" s="2">
        <v>4.0643112875013251E-2</v>
      </c>
      <c r="AA20" s="2">
        <v>3.2500273557366462E-2</v>
      </c>
      <c r="AB20" s="2">
        <v>0.29264323093371913</v>
      </c>
      <c r="AC20" s="2">
        <v>7.15686481408558E-3</v>
      </c>
      <c r="AD20" s="2">
        <v>0.19968876371557764</v>
      </c>
      <c r="AE20" s="33"/>
      <c r="AF20" s="74">
        <v>3760.0335</v>
      </c>
      <c r="AG20" s="74">
        <v>1174.185984008998</v>
      </c>
      <c r="AH20" s="74">
        <v>5123.2521999999999</v>
      </c>
      <c r="AI20" s="74">
        <v>1285.7739008000003</v>
      </c>
      <c r="AJ20" s="74" t="s">
        <v>406</v>
      </c>
      <c r="AK20" s="74" t="s">
        <v>405</v>
      </c>
      <c r="AL20" s="22" t="s">
        <v>49</v>
      </c>
    </row>
    <row r="21" spans="1:38" ht="26.25" customHeight="1" thickBot="1" x14ac:dyDescent="0.3">
      <c r="A21" s="41" t="s">
        <v>53</v>
      </c>
      <c r="B21" s="41" t="s">
        <v>66</v>
      </c>
      <c r="C21" s="41" t="s">
        <v>67</v>
      </c>
      <c r="D21" s="42"/>
      <c r="E21" s="2">
        <v>1.1008340576558377</v>
      </c>
      <c r="F21" s="2">
        <v>7.3761415730048491E-2</v>
      </c>
      <c r="G21" s="2">
        <v>1.3682051235780002</v>
      </c>
      <c r="H21" s="2" t="s">
        <v>407</v>
      </c>
      <c r="I21" s="2" t="s">
        <v>403</v>
      </c>
      <c r="J21" s="2" t="s">
        <v>403</v>
      </c>
      <c r="K21" s="2" t="s">
        <v>403</v>
      </c>
      <c r="L21" s="2" t="s">
        <v>403</v>
      </c>
      <c r="M21" s="2">
        <v>0.22852140366638674</v>
      </c>
      <c r="N21" s="2">
        <v>1.0961730878256953E-2</v>
      </c>
      <c r="O21" s="2">
        <v>1.5771195947449638E-4</v>
      </c>
      <c r="P21" s="2">
        <v>1.2581833726191787E-3</v>
      </c>
      <c r="Q21" s="2">
        <v>4.5302440592110305E-4</v>
      </c>
      <c r="R21" s="2">
        <v>1.4999096393087229E-3</v>
      </c>
      <c r="S21" s="2">
        <v>1.855106914869826E-3</v>
      </c>
      <c r="T21" s="2">
        <v>1.0723267123935848E-3</v>
      </c>
      <c r="U21" s="2">
        <v>4.0766971221449641E-4</v>
      </c>
      <c r="V21" s="2">
        <v>7.5122102728055154E-2</v>
      </c>
      <c r="W21" s="2">
        <v>1.9174153982745978E-2</v>
      </c>
      <c r="X21" s="2">
        <v>7.4974309064775469E-3</v>
      </c>
      <c r="Y21" s="2">
        <v>3.5002665952363239E-2</v>
      </c>
      <c r="Z21" s="2">
        <v>5.3381676758575353E-3</v>
      </c>
      <c r="AA21" s="2">
        <v>4.5158998562601022E-3</v>
      </c>
      <c r="AB21" s="2">
        <v>5.2354164390958427E-2</v>
      </c>
      <c r="AC21" s="2">
        <v>4.9935973182770971E-5</v>
      </c>
      <c r="AD21" s="2">
        <v>1.3692121679146881E-2</v>
      </c>
      <c r="AE21" s="33"/>
      <c r="AF21" s="74">
        <v>2040.8939</v>
      </c>
      <c r="AG21" s="74">
        <v>80.541892230275764</v>
      </c>
      <c r="AH21" s="74">
        <v>679.74940000000004</v>
      </c>
      <c r="AI21" s="74" t="s">
        <v>406</v>
      </c>
      <c r="AJ21" s="74" t="s">
        <v>406</v>
      </c>
      <c r="AK21" s="74" t="s">
        <v>405</v>
      </c>
      <c r="AL21" s="22" t="s">
        <v>49</v>
      </c>
    </row>
    <row r="22" spans="1:38" ht="26.25" customHeight="1" thickBot="1" x14ac:dyDescent="0.3">
      <c r="A22" s="41" t="s">
        <v>53</v>
      </c>
      <c r="B22" s="44" t="s">
        <v>68</v>
      </c>
      <c r="C22" s="41" t="s">
        <v>69</v>
      </c>
      <c r="D22" s="42"/>
      <c r="E22" s="2">
        <v>1.4984893859813555</v>
      </c>
      <c r="F22" s="2">
        <v>0.15316402855484995</v>
      </c>
      <c r="G22" s="2">
        <v>1.1210053065880501</v>
      </c>
      <c r="H22" s="2" t="s">
        <v>407</v>
      </c>
      <c r="I22" s="2" t="s">
        <v>403</v>
      </c>
      <c r="J22" s="2" t="s">
        <v>403</v>
      </c>
      <c r="K22" s="2" t="s">
        <v>403</v>
      </c>
      <c r="L22" s="2" t="s">
        <v>403</v>
      </c>
      <c r="M22" s="2">
        <v>2.1940799433716638</v>
      </c>
      <c r="N22" s="2">
        <v>0.21972473052621885</v>
      </c>
      <c r="O22" s="2">
        <v>8.096167921003445E-3</v>
      </c>
      <c r="P22" s="2">
        <v>4.6990029010801189E-2</v>
      </c>
      <c r="Q22" s="2">
        <v>2.4841930928836062E-2</v>
      </c>
      <c r="R22" s="2">
        <v>4.6192285296721258E-2</v>
      </c>
      <c r="S22" s="2">
        <v>6.8725812312116608E-2</v>
      </c>
      <c r="T22" s="2">
        <v>5.1711353631830721E-2</v>
      </c>
      <c r="U22" s="2">
        <v>2.1533222321553372E-2</v>
      </c>
      <c r="V22" s="2">
        <v>0.55703916432931233</v>
      </c>
      <c r="W22" s="2">
        <v>0.22243871004045179</v>
      </c>
      <c r="X22" s="2">
        <v>4.9995802327041705E-2</v>
      </c>
      <c r="Y22" s="2">
        <v>7.1161548860697671E-2</v>
      </c>
      <c r="Z22" s="2">
        <v>2.6431300714405737E-2</v>
      </c>
      <c r="AA22" s="2">
        <v>2.0705655337769767E-2</v>
      </c>
      <c r="AB22" s="2">
        <v>0.1682943072399149</v>
      </c>
      <c r="AC22" s="2">
        <v>4.2060087114000003E-3</v>
      </c>
      <c r="AD22" s="2">
        <v>0.2622792129</v>
      </c>
      <c r="AE22" s="33"/>
      <c r="AF22" s="74">
        <v>646.42309317984507</v>
      </c>
      <c r="AG22" s="74">
        <v>1076.7614699999999</v>
      </c>
      <c r="AH22" s="74">
        <v>1210.0251604066887</v>
      </c>
      <c r="AI22" s="74" t="s">
        <v>406</v>
      </c>
      <c r="AJ22" s="74" t="s">
        <v>406</v>
      </c>
      <c r="AK22" s="74" t="s">
        <v>405</v>
      </c>
      <c r="AL22" s="22" t="s">
        <v>49</v>
      </c>
    </row>
    <row r="23" spans="1:38" ht="26.25" customHeight="1" thickBot="1" x14ac:dyDescent="0.3">
      <c r="A23" s="41" t="s">
        <v>70</v>
      </c>
      <c r="B23" s="44" t="s">
        <v>368</v>
      </c>
      <c r="C23" s="41" t="s">
        <v>364</v>
      </c>
      <c r="D23" s="69"/>
      <c r="E23" s="2">
        <v>1.1974842999999997</v>
      </c>
      <c r="F23" s="2">
        <v>0.12393589999999999</v>
      </c>
      <c r="G23" s="2">
        <v>9.1749999999999998E-2</v>
      </c>
      <c r="H23" s="2">
        <v>2.9360000000000003E-4</v>
      </c>
      <c r="I23" s="2" t="s">
        <v>403</v>
      </c>
      <c r="J23" s="2" t="s">
        <v>403</v>
      </c>
      <c r="K23" s="2" t="s">
        <v>403</v>
      </c>
      <c r="L23" s="2" t="s">
        <v>403</v>
      </c>
      <c r="M23" s="2">
        <v>0.39540579999999997</v>
      </c>
      <c r="N23" s="2" t="s">
        <v>407</v>
      </c>
      <c r="O23" s="2">
        <v>3.6699999999999998E-4</v>
      </c>
      <c r="P23" s="2" t="s">
        <v>407</v>
      </c>
      <c r="Q23" s="2" t="s">
        <v>407</v>
      </c>
      <c r="R23" s="2">
        <v>1.8349999999999998E-3</v>
      </c>
      <c r="S23" s="2">
        <v>6.2389999999999994E-2</v>
      </c>
      <c r="T23" s="2">
        <v>2.5690000000000005E-3</v>
      </c>
      <c r="U23" s="2">
        <v>3.6699999999999998E-4</v>
      </c>
      <c r="V23" s="2">
        <v>3.6699999999999997E-2</v>
      </c>
      <c r="W23" s="2" t="s">
        <v>407</v>
      </c>
      <c r="X23" s="2">
        <v>1.101E-3</v>
      </c>
      <c r="Y23" s="2">
        <v>1.8349999999999998E-3</v>
      </c>
      <c r="Z23" s="2">
        <v>1.2624800000000001E-3</v>
      </c>
      <c r="AA23" s="2">
        <v>2.8992999999999998E-4</v>
      </c>
      <c r="AB23" s="2">
        <v>4.48841E-3</v>
      </c>
      <c r="AC23" s="2" t="s">
        <v>407</v>
      </c>
      <c r="AD23" s="2" t="s">
        <v>407</v>
      </c>
      <c r="AE23" s="33"/>
      <c r="AF23" s="74">
        <v>1567.09</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3.380153153414541</v>
      </c>
      <c r="F24" s="2">
        <v>1.1491573738053829</v>
      </c>
      <c r="G24" s="2">
        <v>3.7488672967230006</v>
      </c>
      <c r="H24" s="2">
        <v>3.4027320000000003E-3</v>
      </c>
      <c r="I24" s="2" t="s">
        <v>403</v>
      </c>
      <c r="J24" s="2" t="s">
        <v>403</v>
      </c>
      <c r="K24" s="2" t="s">
        <v>403</v>
      </c>
      <c r="L24" s="2" t="s">
        <v>403</v>
      </c>
      <c r="M24" s="2">
        <v>2.4908902818794059</v>
      </c>
      <c r="N24" s="2">
        <v>0.12978302128375219</v>
      </c>
      <c r="O24" s="2">
        <v>3.7607415218211003E-2</v>
      </c>
      <c r="P24" s="2">
        <v>8.5031283425599444E-3</v>
      </c>
      <c r="Q24" s="2">
        <v>2.8577172538911109E-3</v>
      </c>
      <c r="R24" s="2">
        <v>7.1630160444707491E-2</v>
      </c>
      <c r="S24" s="2">
        <v>2.5039874279838607E-2</v>
      </c>
      <c r="T24" s="2">
        <v>1.0906289242596109E-2</v>
      </c>
      <c r="U24" s="2">
        <v>3.0303797372009996E-3</v>
      </c>
      <c r="V24" s="2">
        <v>1.6827841718815555</v>
      </c>
      <c r="W24" s="2">
        <v>0.37061129938122384</v>
      </c>
      <c r="X24" s="2">
        <v>5.5957347206136383E-2</v>
      </c>
      <c r="Y24" s="2">
        <v>0.1450584822799216</v>
      </c>
      <c r="Z24" s="2">
        <v>3.2177787119679828E-2</v>
      </c>
      <c r="AA24" s="2">
        <v>2.6275180876121386E-2</v>
      </c>
      <c r="AB24" s="2">
        <v>0.25946879748185919</v>
      </c>
      <c r="AC24" s="2">
        <v>1.4422110155578123E-2</v>
      </c>
      <c r="AD24" s="2">
        <v>6.7089856677872192E-2</v>
      </c>
      <c r="AE24" s="33"/>
      <c r="AF24" s="74">
        <v>5271.0905000000002</v>
      </c>
      <c r="AG24" s="74">
        <v>393.64541222277762</v>
      </c>
      <c r="AH24" s="74">
        <v>5742.7469000000001</v>
      </c>
      <c r="AI24" s="74">
        <v>2835.61</v>
      </c>
      <c r="AJ24" s="74" t="s">
        <v>406</v>
      </c>
      <c r="AK24" s="74" t="s">
        <v>405</v>
      </c>
      <c r="AL24" s="22" t="s">
        <v>49</v>
      </c>
    </row>
    <row r="25" spans="1:38" ht="26.25" customHeight="1" thickBot="1" x14ac:dyDescent="0.3">
      <c r="A25" s="41" t="s">
        <v>73</v>
      </c>
      <c r="B25" s="41" t="s">
        <v>74</v>
      </c>
      <c r="C25" s="41" t="s">
        <v>75</v>
      </c>
      <c r="D25" s="42"/>
      <c r="E25" s="15">
        <v>5.8430700000000002E-2</v>
      </c>
      <c r="F25" s="15">
        <v>1.2700529999999998E-2</v>
      </c>
      <c r="G25" s="15">
        <v>3.8555999999999998E-3</v>
      </c>
      <c r="H25" s="15" t="s">
        <v>407</v>
      </c>
      <c r="I25" s="15" t="s">
        <v>403</v>
      </c>
      <c r="J25" s="15" t="s">
        <v>403</v>
      </c>
      <c r="K25" s="15" t="s">
        <v>403</v>
      </c>
      <c r="L25" s="15" t="s">
        <v>403</v>
      </c>
      <c r="M25" s="15">
        <v>5.4483299999999991E-2</v>
      </c>
      <c r="N25" s="15" t="s">
        <v>407</v>
      </c>
      <c r="O25" s="15" t="s">
        <v>407</v>
      </c>
      <c r="P25" s="15" t="s">
        <v>407</v>
      </c>
      <c r="Q25" s="15" t="s">
        <v>407</v>
      </c>
      <c r="R25" s="15" t="s">
        <v>407</v>
      </c>
      <c r="S25" s="15" t="s">
        <v>407</v>
      </c>
      <c r="T25" s="15" t="s">
        <v>407</v>
      </c>
      <c r="U25" s="15" t="s">
        <v>407</v>
      </c>
      <c r="V25" s="15" t="s">
        <v>407</v>
      </c>
      <c r="W25" s="15" t="s">
        <v>407</v>
      </c>
      <c r="X25" s="15" t="s">
        <v>407</v>
      </c>
      <c r="Y25" s="15" t="s">
        <v>407</v>
      </c>
      <c r="Z25" s="15" t="s">
        <v>407</v>
      </c>
      <c r="AA25" s="15" t="s">
        <v>407</v>
      </c>
      <c r="AB25" s="15" t="s">
        <v>407</v>
      </c>
      <c r="AC25" s="74" t="s">
        <v>405</v>
      </c>
      <c r="AD25" s="74" t="s">
        <v>405</v>
      </c>
      <c r="AE25" s="33"/>
      <c r="AF25" s="74">
        <v>199.8486</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2.4767999999999999E-3</v>
      </c>
      <c r="F26" s="15">
        <v>1.1764800000000001E-2</v>
      </c>
      <c r="G26" s="15">
        <v>6.1919999999999998E-4</v>
      </c>
      <c r="H26" s="15" t="s">
        <v>407</v>
      </c>
      <c r="I26" s="15" t="s">
        <v>403</v>
      </c>
      <c r="J26" s="15" t="s">
        <v>403</v>
      </c>
      <c r="K26" s="15" t="s">
        <v>403</v>
      </c>
      <c r="L26" s="15" t="s">
        <v>403</v>
      </c>
      <c r="M26" s="15">
        <v>0.74303999999999992</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26.935199999999998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23.900021082973627</v>
      </c>
      <c r="F27" s="15">
        <v>19.111219218141517</v>
      </c>
      <c r="G27" s="15">
        <v>1.1052389200642967</v>
      </c>
      <c r="H27" s="15">
        <v>0.24823915508424013</v>
      </c>
      <c r="I27" s="15" t="s">
        <v>403</v>
      </c>
      <c r="J27" s="15" t="s">
        <v>403</v>
      </c>
      <c r="K27" s="15" t="s">
        <v>403</v>
      </c>
      <c r="L27" s="15" t="s">
        <v>403</v>
      </c>
      <c r="M27" s="15">
        <v>169.27189177829516</v>
      </c>
      <c r="N27" s="15">
        <v>16.13218894999715</v>
      </c>
      <c r="O27" s="15">
        <v>9.2521248384775795E-3</v>
      </c>
      <c r="P27" s="15">
        <v>7.3399512442796182E-3</v>
      </c>
      <c r="Q27" s="15">
        <v>2.4817172040694156E-4</v>
      </c>
      <c r="R27" s="15">
        <v>5.6523526676932993E-3</v>
      </c>
      <c r="S27" s="15">
        <v>3.7422046661727382E-2</v>
      </c>
      <c r="T27" s="15">
        <v>1.9677012377426733E-3</v>
      </c>
      <c r="U27" s="15">
        <v>1.815003383122625E-4</v>
      </c>
      <c r="V27" s="15">
        <v>2.9110796187526176E-2</v>
      </c>
      <c r="W27" s="15">
        <v>0.41372880000000001</v>
      </c>
      <c r="X27" s="15">
        <v>7.1372893556000006E-3</v>
      </c>
      <c r="Y27" s="15">
        <v>1.1079611340699999E-2</v>
      </c>
      <c r="Z27" s="15">
        <v>5.1009276861000005E-3</v>
      </c>
      <c r="AA27" s="15">
        <v>1.2221314886200001E-2</v>
      </c>
      <c r="AB27" s="15">
        <v>3.5539143268599999E-2</v>
      </c>
      <c r="AC27" s="15">
        <v>4.1372849999999999E-4</v>
      </c>
      <c r="AD27" s="15">
        <v>8.4523600000000005E-5</v>
      </c>
      <c r="AE27" s="33"/>
      <c r="AF27" s="74">
        <v>37325.712437618102</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0.47964545715562573</v>
      </c>
      <c r="F28" s="15">
        <v>8.6953478375593349E-2</v>
      </c>
      <c r="G28" s="15">
        <v>0.11071580050640445</v>
      </c>
      <c r="H28" s="15">
        <v>1.0059991934846275E-3</v>
      </c>
      <c r="I28" s="15" t="s">
        <v>403</v>
      </c>
      <c r="J28" s="15" t="s">
        <v>403</v>
      </c>
      <c r="K28" s="15" t="s">
        <v>403</v>
      </c>
      <c r="L28" s="15" t="s">
        <v>403</v>
      </c>
      <c r="M28" s="15">
        <v>1.2070950404924525</v>
      </c>
      <c r="N28" s="15">
        <v>0.1532638762383898</v>
      </c>
      <c r="O28" s="15">
        <v>2.6214052082855683E-4</v>
      </c>
      <c r="P28" s="15">
        <v>1.759616197860421E-4</v>
      </c>
      <c r="Q28" s="15">
        <v>4.3620652182159129E-6</v>
      </c>
      <c r="R28" s="15">
        <v>2.2350131213661603E-4</v>
      </c>
      <c r="S28" s="15">
        <v>7.5754020934636404E-4</v>
      </c>
      <c r="T28" s="15">
        <v>2.1764036342679321E-5</v>
      </c>
      <c r="U28" s="15">
        <v>3.5950119296131179E-6</v>
      </c>
      <c r="V28" s="15">
        <v>6.2409054867227731E-4</v>
      </c>
      <c r="W28" s="15">
        <v>5.5814000000000002E-3</v>
      </c>
      <c r="X28" s="15">
        <v>4.9741094440000004E-4</v>
      </c>
      <c r="Y28" s="15">
        <v>5.9025790479999996E-4</v>
      </c>
      <c r="Z28" s="15">
        <v>4.2547706770000002E-4</v>
      </c>
      <c r="AA28" s="15">
        <v>5.1986617150000009E-4</v>
      </c>
      <c r="AB28" s="15">
        <v>2.0330120883999998E-3</v>
      </c>
      <c r="AC28" s="15">
        <v>5.5813999999999996E-6</v>
      </c>
      <c r="AD28" s="15">
        <v>1.6702999999999999E-6</v>
      </c>
      <c r="AE28" s="33"/>
      <c r="AF28" s="74">
        <v>1210.4531422081</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12.861470873980721</v>
      </c>
      <c r="F29" s="15">
        <v>0.85067538409401189</v>
      </c>
      <c r="G29" s="15">
        <v>1.6448729956558239</v>
      </c>
      <c r="H29" s="15">
        <v>4.3733094923047331E-3</v>
      </c>
      <c r="I29" s="15" t="s">
        <v>403</v>
      </c>
      <c r="J29" s="15" t="s">
        <v>403</v>
      </c>
      <c r="K29" s="15" t="s">
        <v>403</v>
      </c>
      <c r="L29" s="15" t="s">
        <v>403</v>
      </c>
      <c r="M29" s="15">
        <v>2.9642448799149643</v>
      </c>
      <c r="N29" s="15">
        <v>1.5490117167514772E-2</v>
      </c>
      <c r="O29" s="15">
        <v>2.8691027557515964E-3</v>
      </c>
      <c r="P29" s="15">
        <v>1.7494882671051008E-3</v>
      </c>
      <c r="Q29" s="15">
        <v>3.3114529242799686E-5</v>
      </c>
      <c r="R29" s="15">
        <v>2.7998502316025535E-3</v>
      </c>
      <c r="S29" s="15">
        <v>7.0033798016624826E-3</v>
      </c>
      <c r="T29" s="15">
        <v>6.7546979415818867E-5</v>
      </c>
      <c r="U29" s="15">
        <v>3.303700448219855E-5</v>
      </c>
      <c r="V29" s="15">
        <v>5.9443350639777036E-3</v>
      </c>
      <c r="W29" s="15">
        <v>9.510650000000001E-2</v>
      </c>
      <c r="X29" s="15">
        <v>1.3586652208E-3</v>
      </c>
      <c r="Y29" s="15">
        <v>8.2274727246000011E-3</v>
      </c>
      <c r="Z29" s="15">
        <v>9.193634659200001E-3</v>
      </c>
      <c r="AA29" s="15">
        <v>2.1134792322000003E-3</v>
      </c>
      <c r="AB29" s="15">
        <v>2.0893251836800002E-2</v>
      </c>
      <c r="AC29" s="15">
        <v>4.4252499999999997E-5</v>
      </c>
      <c r="AD29" s="15">
        <v>1.7362100000000001E-5</v>
      </c>
      <c r="AE29" s="33"/>
      <c r="AF29" s="74">
        <v>14073.9924352125</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6.7720710115779835E-3</v>
      </c>
      <c r="F30" s="15">
        <v>0.35569416327815839</v>
      </c>
      <c r="G30" s="15">
        <v>1.545215847839361E-3</v>
      </c>
      <c r="H30" s="15">
        <v>7.0259322808606823E-5</v>
      </c>
      <c r="I30" s="15" t="s">
        <v>403</v>
      </c>
      <c r="J30" s="15" t="s">
        <v>403</v>
      </c>
      <c r="K30" s="15" t="s">
        <v>403</v>
      </c>
      <c r="L30" s="15" t="s">
        <v>403</v>
      </c>
      <c r="M30" s="15">
        <v>0.87241564330262134</v>
      </c>
      <c r="N30" s="15">
        <v>3.0875358815568889E-2</v>
      </c>
      <c r="O30" s="15">
        <v>1.0057304187272762E-4</v>
      </c>
      <c r="P30" s="15">
        <v>1.3443377876202441E-5</v>
      </c>
      <c r="Q30" s="15">
        <v>4.6356475435180819E-7</v>
      </c>
      <c r="R30" s="15">
        <v>3.6293364180375653E-4</v>
      </c>
      <c r="S30" s="15">
        <v>1.4376498999873158E-2</v>
      </c>
      <c r="T30" s="15">
        <v>5.9019509836565206E-4</v>
      </c>
      <c r="U30" s="15">
        <v>8.3825838487752935E-5</v>
      </c>
      <c r="V30" s="15">
        <v>8.3327677292004878E-3</v>
      </c>
      <c r="W30" s="15">
        <v>6.9740000000000004E-4</v>
      </c>
      <c r="X30" s="15">
        <v>1.0627141400000001E-5</v>
      </c>
      <c r="Y30" s="15">
        <v>1.9483092399999998E-5</v>
      </c>
      <c r="Z30" s="15">
        <v>6.6419633000000004E-6</v>
      </c>
      <c r="AA30" s="15">
        <v>2.2804074E-5</v>
      </c>
      <c r="AB30" s="15">
        <v>5.9556271100000003E-5</v>
      </c>
      <c r="AC30" s="15">
        <v>6.9729999999999998E-7</v>
      </c>
      <c r="AD30" s="15">
        <v>6.9729999999999998E-7</v>
      </c>
      <c r="AE30" s="33"/>
      <c r="AF30" s="74">
        <v>66.567898724900004</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3.4221178020645091</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156.27032500749999</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1.4292297212263336</v>
      </c>
      <c r="O32" s="15">
        <v>6.2230383404158806E-3</v>
      </c>
      <c r="P32" s="15" t="s">
        <v>407</v>
      </c>
      <c r="Q32" s="15">
        <v>1.6320755291736377E-2</v>
      </c>
      <c r="R32" s="15">
        <v>0.53383043849195033</v>
      </c>
      <c r="S32" s="15">
        <v>11.723950988702951</v>
      </c>
      <c r="T32" s="15">
        <v>8.1761424341618399E-2</v>
      </c>
      <c r="U32" s="15">
        <v>9.2646511541599735E-3</v>
      </c>
      <c r="V32" s="15">
        <v>3.7275657428392184</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15512.23781318062</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15512.23781318062</v>
      </c>
      <c r="AL33" s="22" t="s">
        <v>388</v>
      </c>
    </row>
    <row r="34" spans="1:38" ht="26.25" customHeight="1" thickBot="1" x14ac:dyDescent="0.3">
      <c r="A34" s="41" t="s">
        <v>70</v>
      </c>
      <c r="B34" s="41" t="s">
        <v>78</v>
      </c>
      <c r="C34" s="41" t="s">
        <v>79</v>
      </c>
      <c r="D34" s="42"/>
      <c r="E34" s="15">
        <v>0.71336601111999998</v>
      </c>
      <c r="F34" s="15">
        <v>6.3135290144000003E-2</v>
      </c>
      <c r="G34" s="15">
        <v>4.7785672799999998E-2</v>
      </c>
      <c r="H34" s="15">
        <v>9.5025000000000006E-5</v>
      </c>
      <c r="I34" s="15" t="s">
        <v>403</v>
      </c>
      <c r="J34" s="15" t="s">
        <v>403</v>
      </c>
      <c r="K34" s="15" t="s">
        <v>403</v>
      </c>
      <c r="L34" s="15" t="s">
        <v>403</v>
      </c>
      <c r="M34" s="15">
        <v>0.145324213752</v>
      </c>
      <c r="N34" s="15">
        <v>8.2954440000000001E-4</v>
      </c>
      <c r="O34" s="15">
        <v>1.50587328E-4</v>
      </c>
      <c r="P34" s="15">
        <v>2.3904583999999998E-5</v>
      </c>
      <c r="Q34" s="15">
        <v>1.1787432800000001E-4</v>
      </c>
      <c r="R34" s="15">
        <v>7.5376093599999997E-4</v>
      </c>
      <c r="S34" s="15">
        <v>2.3085742959999996E-2</v>
      </c>
      <c r="T34" s="15">
        <v>1.0302067120000001E-3</v>
      </c>
      <c r="U34" s="15">
        <v>5.0668319999999992E-4</v>
      </c>
      <c r="V34" s="15">
        <v>1.3647538047999999E-2</v>
      </c>
      <c r="W34" s="15">
        <v>8.2429599999999994E-5</v>
      </c>
      <c r="X34" s="15">
        <v>4.0726071584800002E-4</v>
      </c>
      <c r="Y34" s="15">
        <v>6.7905498952000002E-4</v>
      </c>
      <c r="Z34" s="15">
        <v>4.6721904583999998E-4</v>
      </c>
      <c r="AA34" s="15">
        <v>1.0725981021600002E-4</v>
      </c>
      <c r="AB34" s="15">
        <v>1.6607945614239999E-3</v>
      </c>
      <c r="AC34" s="15">
        <v>5.5227832000000001E-5</v>
      </c>
      <c r="AD34" s="15">
        <v>2.7201767999999997E-5</v>
      </c>
      <c r="AE34" s="33"/>
      <c r="AF34" s="74">
        <v>579.65250000000003</v>
      </c>
      <c r="AG34" s="74">
        <v>8.2429599999999983</v>
      </c>
      <c r="AH34" s="74" t="s">
        <v>406</v>
      </c>
      <c r="AI34" s="74" t="s">
        <v>406</v>
      </c>
      <c r="AJ34" s="74" t="s">
        <v>406</v>
      </c>
      <c r="AK34" s="74" t="s">
        <v>405</v>
      </c>
      <c r="AL34" s="22" t="s">
        <v>49</v>
      </c>
    </row>
    <row r="35" spans="1:38" ht="26.25" customHeight="1" thickBot="1" x14ac:dyDescent="0.3">
      <c r="A35" s="41" t="s">
        <v>80</v>
      </c>
      <c r="B35" s="41" t="s">
        <v>81</v>
      </c>
      <c r="C35" s="41" t="s">
        <v>82</v>
      </c>
      <c r="D35" s="42"/>
      <c r="E35" s="15" t="s">
        <v>406</v>
      </c>
      <c r="F35" s="15" t="s">
        <v>406</v>
      </c>
      <c r="G35" s="15" t="s">
        <v>406</v>
      </c>
      <c r="H35" s="15" t="s">
        <v>406</v>
      </c>
      <c r="I35" s="15" t="s">
        <v>406</v>
      </c>
      <c r="J35" s="15" t="s">
        <v>406</v>
      </c>
      <c r="K35" s="15" t="s">
        <v>406</v>
      </c>
      <c r="L35" s="15" t="s">
        <v>406</v>
      </c>
      <c r="M35" s="15" t="s">
        <v>406</v>
      </c>
      <c r="N35" s="15" t="s">
        <v>406</v>
      </c>
      <c r="O35" s="15" t="s">
        <v>406</v>
      </c>
      <c r="P35" s="15" t="s">
        <v>406</v>
      </c>
      <c r="Q35" s="15" t="s">
        <v>406</v>
      </c>
      <c r="R35" s="15" t="s">
        <v>406</v>
      </c>
      <c r="S35" s="15" t="s">
        <v>406</v>
      </c>
      <c r="T35" s="15" t="s">
        <v>406</v>
      </c>
      <c r="U35" s="15" t="s">
        <v>406</v>
      </c>
      <c r="V35" s="15" t="s">
        <v>406</v>
      </c>
      <c r="W35" s="15" t="s">
        <v>406</v>
      </c>
      <c r="X35" s="15" t="s">
        <v>406</v>
      </c>
      <c r="Y35" s="15" t="s">
        <v>406</v>
      </c>
      <c r="Z35" s="15" t="s">
        <v>406</v>
      </c>
      <c r="AA35" s="15" t="s">
        <v>406</v>
      </c>
      <c r="AB35" s="15" t="s">
        <v>406</v>
      </c>
      <c r="AC35" s="15" t="s">
        <v>406</v>
      </c>
      <c r="AD35" s="15"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3.4317840028302523E-4</v>
      </c>
      <c r="F36" s="2">
        <v>8.3180360179403636E-6</v>
      </c>
      <c r="G36" s="2">
        <v>1.1882908597057663E-5</v>
      </c>
      <c r="H36" s="2" t="s">
        <v>407</v>
      </c>
      <c r="I36" s="15" t="s">
        <v>403</v>
      </c>
      <c r="J36" s="15" t="s">
        <v>403</v>
      </c>
      <c r="K36" s="15" t="s">
        <v>403</v>
      </c>
      <c r="L36" s="15" t="s">
        <v>403</v>
      </c>
      <c r="M36" s="2">
        <v>1.8252147605080567E-5</v>
      </c>
      <c r="N36" s="2">
        <v>6.1791124704699834E-7</v>
      </c>
      <c r="O36" s="2">
        <v>4.753163438823065E-8</v>
      </c>
      <c r="P36" s="2">
        <v>1.4259490316469193E-7</v>
      </c>
      <c r="Q36" s="2">
        <v>1.901265375529226E-7</v>
      </c>
      <c r="R36" s="2">
        <v>2.3765817194115322E-7</v>
      </c>
      <c r="S36" s="2">
        <v>4.1827838261642968E-6</v>
      </c>
      <c r="T36" s="2">
        <v>4.7531634388230647E-6</v>
      </c>
      <c r="U36" s="2">
        <v>4.753163438823065E-8</v>
      </c>
      <c r="V36" s="2">
        <v>5.7037961265876774E-6</v>
      </c>
      <c r="W36" s="2">
        <v>6.1791124704699834E-7</v>
      </c>
      <c r="X36" s="2">
        <v>9.5063268776461297E-9</v>
      </c>
      <c r="Y36" s="2">
        <v>4.753163438823065E-8</v>
      </c>
      <c r="Z36" s="2">
        <v>4.753163438823065E-8</v>
      </c>
      <c r="AA36" s="2">
        <v>4.7531634388230649E-9</v>
      </c>
      <c r="AB36" s="2">
        <v>1.093227590929305E-7</v>
      </c>
      <c r="AC36" s="2">
        <v>3.802530751058452E-7</v>
      </c>
      <c r="AD36" s="2">
        <v>1.8062021067527643E-7</v>
      </c>
      <c r="AE36" s="33"/>
      <c r="AF36" s="74">
        <v>0.20296007883774486</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2.2501057953061641</v>
      </c>
      <c r="F39" s="2">
        <v>0.55761924979390065</v>
      </c>
      <c r="G39" s="2">
        <v>3.1871363379545516</v>
      </c>
      <c r="H39" s="2">
        <v>1.1355E-3</v>
      </c>
      <c r="I39" s="2" t="s">
        <v>403</v>
      </c>
      <c r="J39" s="2" t="s">
        <v>403</v>
      </c>
      <c r="K39" s="2" t="s">
        <v>403</v>
      </c>
      <c r="L39" s="2" t="s">
        <v>403</v>
      </c>
      <c r="M39" s="2">
        <v>1.978328744830498</v>
      </c>
      <c r="N39" s="2">
        <v>0.18406159406468989</v>
      </c>
      <c r="O39" s="2">
        <v>1.7093053683895916E-2</v>
      </c>
      <c r="P39" s="2">
        <v>7.4139534915425454E-3</v>
      </c>
      <c r="Q39" s="2">
        <v>6.5491816780016065E-3</v>
      </c>
      <c r="R39" s="2">
        <v>9.9983137666720068E-2</v>
      </c>
      <c r="S39" s="2">
        <v>3.9267683031909625E-2</v>
      </c>
      <c r="T39" s="2">
        <v>0.80623514224447135</v>
      </c>
      <c r="U39" s="2">
        <v>2.6362044961021399E-3</v>
      </c>
      <c r="V39" s="2">
        <v>0.84950818035961495</v>
      </c>
      <c r="W39" s="2">
        <v>0.30705787263302836</v>
      </c>
      <c r="X39" s="2">
        <v>4.6197175228824286E-2</v>
      </c>
      <c r="Y39" s="2">
        <v>6.3351044173913143E-2</v>
      </c>
      <c r="Z39" s="2">
        <v>2.3830573618334936E-2</v>
      </c>
      <c r="AA39" s="2">
        <v>1.8713219626507016E-2</v>
      </c>
      <c r="AB39" s="2">
        <v>0.15209201264757938</v>
      </c>
      <c r="AC39" s="2">
        <v>7.5495485275885593E-3</v>
      </c>
      <c r="AD39" s="2">
        <v>0.13020341932489102</v>
      </c>
      <c r="AE39" s="33"/>
      <c r="AF39" s="74">
        <v>6352.0021999999999</v>
      </c>
      <c r="AG39" s="74">
        <v>765.49684449767653</v>
      </c>
      <c r="AH39" s="74">
        <v>954.48200010900007</v>
      </c>
      <c r="AI39" s="74">
        <v>1135.5</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2.3296876585139437</v>
      </c>
      <c r="F41" s="2">
        <v>7.4176004002382321</v>
      </c>
      <c r="G41" s="2">
        <v>6.1605989445175222</v>
      </c>
      <c r="H41" s="2">
        <v>0.13887138673312044</v>
      </c>
      <c r="I41" s="2" t="s">
        <v>403</v>
      </c>
      <c r="J41" s="2" t="s">
        <v>403</v>
      </c>
      <c r="K41" s="2" t="s">
        <v>403</v>
      </c>
      <c r="L41" s="2" t="s">
        <v>403</v>
      </c>
      <c r="M41" s="2">
        <v>76.195418211481979</v>
      </c>
      <c r="N41" s="2">
        <v>0.6461340134779785</v>
      </c>
      <c r="O41" s="2">
        <v>0.23011131190743822</v>
      </c>
      <c r="P41" s="2">
        <v>1.8549185478909925E-2</v>
      </c>
      <c r="Q41" s="2">
        <v>6.7548198225103545E-3</v>
      </c>
      <c r="R41" s="2">
        <v>0.42128660685767205</v>
      </c>
      <c r="S41" s="2">
        <v>0.13668546278141477</v>
      </c>
      <c r="T41" s="2">
        <v>5.1988652559110206E-2</v>
      </c>
      <c r="U41" s="2">
        <v>0.16777569523205701</v>
      </c>
      <c r="V41" s="2">
        <v>9.2814409746582722</v>
      </c>
      <c r="W41" s="2">
        <v>11.290929189766421</v>
      </c>
      <c r="X41" s="2">
        <v>2.3831049525189658</v>
      </c>
      <c r="Y41" s="2">
        <v>2.3461284092487529</v>
      </c>
      <c r="Z41" s="2">
        <v>0.89487818988690271</v>
      </c>
      <c r="AA41" s="2">
        <v>1.3661431017704853</v>
      </c>
      <c r="AB41" s="2">
        <v>6.9902546534251062</v>
      </c>
      <c r="AC41" s="2">
        <v>8.8555651170721145E-2</v>
      </c>
      <c r="AD41" s="2">
        <v>0.2262055151473264</v>
      </c>
      <c r="AE41" s="33"/>
      <c r="AF41" s="74">
        <v>15490.817499999999</v>
      </c>
      <c r="AG41" s="74">
        <v>1324.5550172921419</v>
      </c>
      <c r="AH41" s="74">
        <v>1314.8079999999995</v>
      </c>
      <c r="AI41" s="74">
        <v>17546.885412</v>
      </c>
      <c r="AJ41" s="74" t="s">
        <v>406</v>
      </c>
      <c r="AK41" s="74" t="s">
        <v>405</v>
      </c>
      <c r="AL41" s="22" t="s">
        <v>49</v>
      </c>
    </row>
    <row r="42" spans="1:38" ht="26.25" customHeight="1" thickBot="1" x14ac:dyDescent="0.3">
      <c r="A42" s="41" t="s">
        <v>70</v>
      </c>
      <c r="B42" s="41" t="s">
        <v>92</v>
      </c>
      <c r="C42" s="41" t="s">
        <v>93</v>
      </c>
      <c r="D42" s="42"/>
      <c r="E42" s="2">
        <v>1.745498957069555E-2</v>
      </c>
      <c r="F42" s="2">
        <v>0.43484155459350055</v>
      </c>
      <c r="G42" s="2">
        <v>1.7663417901938427E-3</v>
      </c>
      <c r="H42" s="2">
        <v>1.2364392531356898E-5</v>
      </c>
      <c r="I42" s="2" t="s">
        <v>403</v>
      </c>
      <c r="J42" s="2" t="s">
        <v>403</v>
      </c>
      <c r="K42" s="2" t="s">
        <v>403</v>
      </c>
      <c r="L42" s="2" t="s">
        <v>403</v>
      </c>
      <c r="M42" s="2">
        <v>2.457265811187856</v>
      </c>
      <c r="N42" s="2">
        <v>1.1657855815279362E-4</v>
      </c>
      <c r="O42" s="2">
        <v>3.5326835803876853E-5</v>
      </c>
      <c r="P42" s="2" t="s">
        <v>407</v>
      </c>
      <c r="Q42" s="2" t="s">
        <v>407</v>
      </c>
      <c r="R42" s="2">
        <v>1.7663417901938428E-4</v>
      </c>
      <c r="S42" s="2">
        <v>6.0055620866590644E-3</v>
      </c>
      <c r="T42" s="2">
        <v>2.4728785062713801E-4</v>
      </c>
      <c r="U42" s="2">
        <v>3.5326835803876853E-5</v>
      </c>
      <c r="V42" s="2">
        <v>3.5326835803876854E-3</v>
      </c>
      <c r="W42" s="2" t="s">
        <v>407</v>
      </c>
      <c r="X42" s="2">
        <v>1.4130734321550741E-4</v>
      </c>
      <c r="Y42" s="2">
        <v>1.4130734321550741E-4</v>
      </c>
      <c r="Z42" s="2">
        <v>1.3777465963511972E-5</v>
      </c>
      <c r="AA42" s="2">
        <v>3.1440883865450397E-5</v>
      </c>
      <c r="AB42" s="2">
        <v>3.2783303625997726E-4</v>
      </c>
      <c r="AC42" s="2" t="s">
        <v>407</v>
      </c>
      <c r="AD42" s="2" t="s">
        <v>407</v>
      </c>
      <c r="AE42" s="33"/>
      <c r="AF42" s="74">
        <v>152.18800864310145</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4.9353615325945963</v>
      </c>
      <c r="F44" s="2">
        <v>2.4987083664524072</v>
      </c>
      <c r="G44" s="2">
        <v>0.18724520967741945</v>
      </c>
      <c r="H44" s="2">
        <v>6.0974035483870996E-4</v>
      </c>
      <c r="I44" s="2" t="s">
        <v>403</v>
      </c>
      <c r="J44" s="2" t="s">
        <v>403</v>
      </c>
      <c r="K44" s="2" t="s">
        <v>403</v>
      </c>
      <c r="L44" s="2" t="s">
        <v>403</v>
      </c>
      <c r="M44" s="2">
        <v>5.5223504308064539</v>
      </c>
      <c r="N44" s="2">
        <v>2.2180079371272257</v>
      </c>
      <c r="O44" s="2">
        <v>8.092990322580649E-4</v>
      </c>
      <c r="P44" s="2" t="s">
        <v>407</v>
      </c>
      <c r="Q44" s="2" t="s">
        <v>407</v>
      </c>
      <c r="R44" s="2">
        <v>4.0464951612903246E-3</v>
      </c>
      <c r="S44" s="2">
        <v>0.13758083548387101</v>
      </c>
      <c r="T44" s="2">
        <v>5.6650932258064546E-3</v>
      </c>
      <c r="U44" s="2">
        <v>8.092990322580649E-4</v>
      </c>
      <c r="V44" s="2">
        <v>8.0929903225806496E-2</v>
      </c>
      <c r="W44" s="2" t="s">
        <v>407</v>
      </c>
      <c r="X44" s="2">
        <v>2.5032948387096786E-3</v>
      </c>
      <c r="Y44" s="2">
        <v>3.9710974193548406E-3</v>
      </c>
      <c r="Z44" s="2">
        <v>2.554025558064517E-3</v>
      </c>
      <c r="AA44" s="2">
        <v>6.4688600967741973E-4</v>
      </c>
      <c r="AB44" s="2">
        <v>9.6753038258064559E-3</v>
      </c>
      <c r="AC44" s="2" t="s">
        <v>407</v>
      </c>
      <c r="AD44" s="2" t="s">
        <v>407</v>
      </c>
      <c r="AE44" s="33"/>
      <c r="AF44" s="74">
        <v>3458.5719819354858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1.4014771497324927E-2</v>
      </c>
      <c r="F45" s="2">
        <v>3.3870721274287447E-4</v>
      </c>
      <c r="G45" s="2">
        <v>5.0704672566298579E-4</v>
      </c>
      <c r="H45" s="2" t="s">
        <v>407</v>
      </c>
      <c r="I45" s="2" t="s">
        <v>403</v>
      </c>
      <c r="J45" s="2" t="s">
        <v>403</v>
      </c>
      <c r="K45" s="2" t="s">
        <v>403</v>
      </c>
      <c r="L45" s="2" t="s">
        <v>403</v>
      </c>
      <c r="M45" s="2">
        <v>7.4434459327326317E-4</v>
      </c>
      <c r="N45" s="2">
        <v>3.6507364247734976E-5</v>
      </c>
      <c r="O45" s="2">
        <v>4.0563738053038862E-6</v>
      </c>
      <c r="P45" s="2">
        <v>4.0563738053038862E-6</v>
      </c>
      <c r="Q45" s="2">
        <v>1.3791670938033214E-4</v>
      </c>
      <c r="R45" s="2">
        <v>1.460294569909399E-4</v>
      </c>
      <c r="S45" s="2">
        <v>2.535233628314929E-4</v>
      </c>
      <c r="T45" s="2">
        <v>6.4901980884862183E-3</v>
      </c>
      <c r="U45" s="2">
        <v>4.2591924955690808E-5</v>
      </c>
      <c r="V45" s="2">
        <v>2.4338242831823317E-4</v>
      </c>
      <c r="W45" s="2">
        <v>9.5324784424641329E-5</v>
      </c>
      <c r="X45" s="2">
        <v>1.0140934513259715E-6</v>
      </c>
      <c r="Y45" s="2">
        <v>6.0845607079558293E-6</v>
      </c>
      <c r="Z45" s="2">
        <v>4.0563738053038862E-6</v>
      </c>
      <c r="AA45" s="2">
        <v>1.8253682123867489E-6</v>
      </c>
      <c r="AB45" s="2">
        <v>1.2980396176972436E-5</v>
      </c>
      <c r="AC45" s="2">
        <v>2.839461663712721E-5</v>
      </c>
      <c r="AD45" s="2">
        <v>1.1560665345116077E-4</v>
      </c>
      <c r="AE45" s="33"/>
      <c r="AF45" s="74">
        <v>8.6603580743237973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2.0376399999999999E-3</v>
      </c>
      <c r="F47" s="2">
        <v>1.0256399999999998E-3</v>
      </c>
      <c r="G47" s="2">
        <v>4.509999999999999E-4</v>
      </c>
      <c r="H47" s="2" t="s">
        <v>407</v>
      </c>
      <c r="I47" s="2" t="s">
        <v>403</v>
      </c>
      <c r="J47" s="2" t="s">
        <v>403</v>
      </c>
      <c r="K47" s="2" t="s">
        <v>403</v>
      </c>
      <c r="L47" s="2" t="s">
        <v>403</v>
      </c>
      <c r="M47" s="2">
        <v>1.4915999999999999E-2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19.157599999999999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1.5547036439999999</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4.8832000039999999</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3.7160000000000063E-4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1.8086984999999996E-2</v>
      </c>
      <c r="F52" s="2">
        <v>5.6844809999999982E-2</v>
      </c>
      <c r="G52" s="2">
        <v>0.12660889499999994</v>
      </c>
      <c r="H52" s="2" t="s">
        <v>405</v>
      </c>
      <c r="I52" s="2" t="s">
        <v>403</v>
      </c>
      <c r="J52" s="2" t="s">
        <v>403</v>
      </c>
      <c r="K52" s="2" t="s">
        <v>403</v>
      </c>
      <c r="L52" s="2" t="s">
        <v>403</v>
      </c>
      <c r="M52" s="2">
        <v>2.1187610999999992E-2</v>
      </c>
      <c r="N52" s="2">
        <v>1.5503129999999996E-3</v>
      </c>
      <c r="O52" s="2">
        <v>2.5838549999999987E-4</v>
      </c>
      <c r="P52" s="2">
        <v>3.1006259999999988E-4</v>
      </c>
      <c r="Q52" s="2">
        <v>5.1677099999999994E-5</v>
      </c>
      <c r="R52" s="2">
        <v>5.1677099999999994E-5</v>
      </c>
      <c r="S52" s="2">
        <v>6.2012519999999976E-4</v>
      </c>
      <c r="T52" s="2">
        <v>2.7388862999999995E-3</v>
      </c>
      <c r="U52" s="2">
        <v>5.1677099999999994E-5</v>
      </c>
      <c r="V52" s="2">
        <v>5.1677099999999975E-4</v>
      </c>
      <c r="W52" s="2">
        <v>6.2012519999999976E-4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3.0397356201915899</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0.82136200000000004</v>
      </c>
      <c r="AL53" s="22" t="s">
        <v>120</v>
      </c>
    </row>
    <row r="54" spans="1:38" ht="37.5" customHeight="1" thickBot="1" x14ac:dyDescent="0.3">
      <c r="A54" s="41" t="s">
        <v>104</v>
      </c>
      <c r="B54" s="44" t="s">
        <v>121</v>
      </c>
      <c r="C54" s="44" t="s">
        <v>122</v>
      </c>
      <c r="D54" s="43"/>
      <c r="E54" s="2" t="s">
        <v>405</v>
      </c>
      <c r="F54" s="2">
        <v>1.8216999999999999E-3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2.0403039999999998E-4</v>
      </c>
      <c r="F55" s="2">
        <v>2.6232479999999998E-4</v>
      </c>
      <c r="G55" s="2">
        <v>1.8945679999999998E-6</v>
      </c>
      <c r="H55" s="2" t="s">
        <v>407</v>
      </c>
      <c r="I55" s="2" t="s">
        <v>403</v>
      </c>
      <c r="J55" s="2" t="s">
        <v>403</v>
      </c>
      <c r="K55" s="2" t="s">
        <v>403</v>
      </c>
      <c r="L55" s="2" t="s">
        <v>403</v>
      </c>
      <c r="M55" s="2">
        <v>9.181367999999999E-4</v>
      </c>
      <c r="N55" s="2">
        <v>7.141064E-5</v>
      </c>
      <c r="O55" s="2">
        <v>2.9147200000000003E-4</v>
      </c>
      <c r="P55" s="2">
        <v>6.8495919999999997E-5</v>
      </c>
      <c r="Q55" s="2">
        <v>5.537968E-5</v>
      </c>
      <c r="R55" s="2">
        <v>1.8945679999999999E-5</v>
      </c>
      <c r="S55" s="2">
        <v>2.3317759999999999E-5</v>
      </c>
      <c r="T55" s="2">
        <v>5.5379680000000001E-4</v>
      </c>
      <c r="U55" s="2">
        <v>6.2666480000000008E-6</v>
      </c>
      <c r="V55" s="2">
        <v>7.5782719999999996E-3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769.221</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149</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0.11204315759999998</v>
      </c>
      <c r="O59" s="2">
        <v>3.53652E-3</v>
      </c>
      <c r="P59" s="2">
        <v>8.161199999999999E-5</v>
      </c>
      <c r="Q59" s="2">
        <v>5.1687599999999997E-3</v>
      </c>
      <c r="R59" s="2">
        <v>6.25692E-3</v>
      </c>
      <c r="S59" s="2">
        <v>1.9042799999999997E-4</v>
      </c>
      <c r="T59" s="2">
        <v>1.332996E-2</v>
      </c>
      <c r="U59" s="2">
        <v>2.17632E-2</v>
      </c>
      <c r="V59" s="2">
        <v>1.0065479999999998E-2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27.204000000000001</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3.2397839999999999E-3</v>
      </c>
      <c r="F68" s="2" t="s">
        <v>407</v>
      </c>
      <c r="G68" s="2">
        <v>0.118333430807795</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0.11459999999999999</v>
      </c>
      <c r="G70" s="2">
        <v>0.39854146800000001</v>
      </c>
      <c r="H70" s="2" t="s">
        <v>407</v>
      </c>
      <c r="I70" s="2" t="s">
        <v>403</v>
      </c>
      <c r="J70" s="2" t="s">
        <v>403</v>
      </c>
      <c r="K70" s="2" t="s">
        <v>403</v>
      </c>
      <c r="L70" s="2" t="s">
        <v>403</v>
      </c>
      <c r="M70" s="2">
        <v>1.528E-2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5.3921400000000001E-2</v>
      </c>
      <c r="F72" s="2">
        <v>1.907988E-2</v>
      </c>
      <c r="G72" s="2">
        <v>2.4886800000000001E-2</v>
      </c>
      <c r="H72" s="2" t="s">
        <v>407</v>
      </c>
      <c r="I72" s="2" t="s">
        <v>403</v>
      </c>
      <c r="J72" s="2" t="s">
        <v>403</v>
      </c>
      <c r="K72" s="2" t="s">
        <v>403</v>
      </c>
      <c r="L72" s="2" t="s">
        <v>403</v>
      </c>
      <c r="M72" s="2">
        <v>0.70512600000000003</v>
      </c>
      <c r="N72" s="2">
        <v>1.0784279999999999</v>
      </c>
      <c r="O72" s="2">
        <v>8.2956000000000002E-2</v>
      </c>
      <c r="P72" s="2">
        <v>2.0739E-2</v>
      </c>
      <c r="Q72" s="2">
        <v>6.2216999999999993E-3</v>
      </c>
      <c r="R72" s="2">
        <v>4.1478000000000001E-2</v>
      </c>
      <c r="S72" s="2">
        <v>8.2956000000000002E-3</v>
      </c>
      <c r="T72" s="2">
        <v>0.29034599999999999</v>
      </c>
      <c r="U72" s="2" t="s">
        <v>407</v>
      </c>
      <c r="V72" s="2">
        <v>1.4932079999999999</v>
      </c>
      <c r="W72" s="2">
        <v>1.24434</v>
      </c>
      <c r="X72" s="2" t="s">
        <v>407</v>
      </c>
      <c r="Y72" s="2" t="s">
        <v>407</v>
      </c>
      <c r="Z72" s="2" t="s">
        <v>407</v>
      </c>
      <c r="AA72" s="2" t="s">
        <v>407</v>
      </c>
      <c r="AB72" s="2">
        <v>0.19909439999999998</v>
      </c>
      <c r="AC72" s="2" t="s">
        <v>407</v>
      </c>
      <c r="AD72" s="2">
        <v>1.03695</v>
      </c>
      <c r="AE72" s="33"/>
      <c r="AF72" s="74" t="s">
        <v>405</v>
      </c>
      <c r="AG72" s="74" t="s">
        <v>405</v>
      </c>
      <c r="AH72" s="74" t="s">
        <v>405</v>
      </c>
      <c r="AI72" s="74" t="s">
        <v>405</v>
      </c>
      <c r="AJ72" s="74" t="s">
        <v>405</v>
      </c>
      <c r="AK72" s="74">
        <v>414.78</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7.4118000000000003E-2</v>
      </c>
      <c r="F74" s="2" t="s">
        <v>407</v>
      </c>
      <c r="G74" s="2">
        <v>0.37059000000000003</v>
      </c>
      <c r="H74" s="2" t="s">
        <v>407</v>
      </c>
      <c r="I74" s="2" t="s">
        <v>403</v>
      </c>
      <c r="J74" s="2" t="s">
        <v>403</v>
      </c>
      <c r="K74" s="2" t="s">
        <v>403</v>
      </c>
      <c r="L74" s="2" t="s">
        <v>403</v>
      </c>
      <c r="M74" s="2">
        <v>8.8941600000000012</v>
      </c>
      <c r="N74" s="2" t="s">
        <v>407</v>
      </c>
      <c r="O74" s="2" t="s">
        <v>407</v>
      </c>
      <c r="P74" s="2" t="s">
        <v>407</v>
      </c>
      <c r="Q74" s="2" t="s">
        <v>407</v>
      </c>
      <c r="R74" s="2" t="s">
        <v>407</v>
      </c>
      <c r="S74" s="2" t="s">
        <v>407</v>
      </c>
      <c r="T74" s="2" t="s">
        <v>407</v>
      </c>
      <c r="U74" s="2" t="s">
        <v>407</v>
      </c>
      <c r="V74" s="2" t="s">
        <v>407</v>
      </c>
      <c r="W74" s="2">
        <v>1.037652</v>
      </c>
      <c r="X74" s="2">
        <v>5.1882600000000001E-3</v>
      </c>
      <c r="Y74" s="2">
        <v>1.4823600000000001E-3</v>
      </c>
      <c r="Z74" s="2">
        <v>1.4823600000000001E-3</v>
      </c>
      <c r="AA74" s="2">
        <v>7.4118000000000003E-4</v>
      </c>
      <c r="AB74" s="2">
        <v>8.8941599999999999E-3</v>
      </c>
      <c r="AC74" s="2">
        <v>14.823600000000001</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6.86504E-2</v>
      </c>
      <c r="H76" s="2" t="s">
        <v>407</v>
      </c>
      <c r="I76" s="2" t="s">
        <v>403</v>
      </c>
      <c r="J76" s="2" t="s">
        <v>403</v>
      </c>
      <c r="K76" s="2" t="s">
        <v>403</v>
      </c>
      <c r="L76" s="2" t="s">
        <v>403</v>
      </c>
      <c r="M76" s="2" t="s">
        <v>407</v>
      </c>
      <c r="N76" s="2">
        <v>6.0278399999999996E-2</v>
      </c>
      <c r="O76" s="2">
        <v>3.3487999999999999E-3</v>
      </c>
      <c r="P76" s="2">
        <v>3.3487999999999999E-3</v>
      </c>
      <c r="Q76" s="2">
        <v>3.3487999999999999E-3</v>
      </c>
      <c r="R76" s="2" t="s">
        <v>407</v>
      </c>
      <c r="S76" s="2" t="s">
        <v>407</v>
      </c>
      <c r="T76" s="2" t="s">
        <v>407</v>
      </c>
      <c r="U76" s="2" t="s">
        <v>407</v>
      </c>
      <c r="V76" s="2">
        <v>2.0092799999999997E-2</v>
      </c>
      <c r="W76" s="2">
        <v>0.150696</v>
      </c>
      <c r="X76" s="2" t="s">
        <v>407</v>
      </c>
      <c r="Y76" s="2" t="s">
        <v>407</v>
      </c>
      <c r="Z76" s="2" t="s">
        <v>407</v>
      </c>
      <c r="AA76" s="2" t="s">
        <v>407</v>
      </c>
      <c r="AB76" s="2" t="s">
        <v>407</v>
      </c>
      <c r="AC76" s="2" t="s">
        <v>407</v>
      </c>
      <c r="AD76" s="2">
        <v>6.6976000000000004E-5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1.4283000000000002E-3</v>
      </c>
      <c r="H77" s="2" t="s">
        <v>407</v>
      </c>
      <c r="I77" s="2" t="s">
        <v>403</v>
      </c>
      <c r="J77" s="2" t="s">
        <v>403</v>
      </c>
      <c r="K77" s="2" t="s">
        <v>403</v>
      </c>
      <c r="L77" s="2" t="s">
        <v>403</v>
      </c>
      <c r="M77" s="2" t="s">
        <v>407</v>
      </c>
      <c r="N77" s="2">
        <v>2.1160000000000002E-4</v>
      </c>
      <c r="O77" s="2">
        <v>4.2320000000000001E-5</v>
      </c>
      <c r="P77" s="2">
        <v>4.2320000000000001E-5</v>
      </c>
      <c r="Q77" s="2">
        <v>3.1739999999999998E-5</v>
      </c>
      <c r="R77" s="2" t="s">
        <v>407</v>
      </c>
      <c r="S77" s="2" t="s">
        <v>407</v>
      </c>
      <c r="T77" s="2" t="s">
        <v>407</v>
      </c>
      <c r="U77" s="2" t="s">
        <v>407</v>
      </c>
      <c r="V77" s="2">
        <v>5.2899999999999996E-3</v>
      </c>
      <c r="W77" s="2">
        <v>5.2899999999999996E-3</v>
      </c>
      <c r="X77" s="2" t="s">
        <v>407</v>
      </c>
      <c r="Y77" s="2" t="s">
        <v>407</v>
      </c>
      <c r="Z77" s="2" t="s">
        <v>407</v>
      </c>
      <c r="AA77" s="2" t="s">
        <v>407</v>
      </c>
      <c r="AB77" s="2" t="s">
        <v>407</v>
      </c>
      <c r="AC77" s="2" t="s">
        <v>407</v>
      </c>
      <c r="AD77" s="2">
        <v>2.1160000000000002E-6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8.5060800000000009E-3</v>
      </c>
      <c r="H78" s="2" t="s">
        <v>407</v>
      </c>
      <c r="I78" s="2" t="s">
        <v>403</v>
      </c>
      <c r="J78" s="2" t="s">
        <v>403</v>
      </c>
      <c r="K78" s="2" t="s">
        <v>403</v>
      </c>
      <c r="L78" s="2" t="s">
        <v>403</v>
      </c>
      <c r="M78" s="2" t="s">
        <v>407</v>
      </c>
      <c r="N78" s="2">
        <v>0.15465599999999999</v>
      </c>
      <c r="O78" s="2">
        <v>1.4821199999999998E-2</v>
      </c>
      <c r="P78" s="2" t="s">
        <v>407</v>
      </c>
      <c r="Q78" s="2">
        <v>1.2888E-2</v>
      </c>
      <c r="R78" s="2" t="s">
        <v>407</v>
      </c>
      <c r="S78" s="2">
        <v>0.18043199999999998</v>
      </c>
      <c r="T78" s="2">
        <v>8.3772000000000002E-4</v>
      </c>
      <c r="U78" s="2" t="s">
        <v>407</v>
      </c>
      <c r="V78" s="2" t="s">
        <v>407</v>
      </c>
      <c r="W78" s="2">
        <v>0.32219999999999999</v>
      </c>
      <c r="X78" s="2" t="s">
        <v>407</v>
      </c>
      <c r="Y78" s="2" t="s">
        <v>407</v>
      </c>
      <c r="Z78" s="2" t="s">
        <v>407</v>
      </c>
      <c r="AA78" s="2" t="s">
        <v>407</v>
      </c>
      <c r="AB78" s="2" t="s">
        <v>407</v>
      </c>
      <c r="AC78" s="2" t="s">
        <v>407</v>
      </c>
      <c r="AD78" s="2">
        <v>2.3842800000000005E-5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3.8100871492420243</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1.9875050000000001</v>
      </c>
      <c r="AL82" s="22" t="s">
        <v>410</v>
      </c>
    </row>
    <row r="83" spans="1:38" ht="26.25" customHeight="1" thickBot="1" x14ac:dyDescent="0.3">
      <c r="A83" s="41" t="s">
        <v>53</v>
      </c>
      <c r="B83" s="47" t="s">
        <v>196</v>
      </c>
      <c r="C83" s="87" t="s">
        <v>197</v>
      </c>
      <c r="D83" s="42"/>
      <c r="E83" s="2" t="s">
        <v>407</v>
      </c>
      <c r="F83" s="2">
        <v>1.9407984E-2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1212.999</v>
      </c>
      <c r="AL83" s="22" t="s">
        <v>411</v>
      </c>
    </row>
    <row r="84" spans="1:38" ht="26.25" customHeight="1" thickBot="1" x14ac:dyDescent="0.3">
      <c r="A84" s="41" t="s">
        <v>53</v>
      </c>
      <c r="B84" s="47" t="s">
        <v>198</v>
      </c>
      <c r="C84" s="87" t="s">
        <v>199</v>
      </c>
      <c r="D84" s="42"/>
      <c r="E84" s="2" t="s">
        <v>407</v>
      </c>
      <c r="F84" s="2">
        <v>8.6714600000000006E-4</v>
      </c>
      <c r="G84" s="2" t="s">
        <v>405</v>
      </c>
      <c r="H84" s="2" t="s">
        <v>405</v>
      </c>
      <c r="I84" s="2" t="s">
        <v>403</v>
      </c>
      <c r="J84" s="2" t="s">
        <v>403</v>
      </c>
      <c r="K84" s="2" t="s">
        <v>403</v>
      </c>
      <c r="L84" s="2" t="s">
        <v>403</v>
      </c>
      <c r="M84" s="2">
        <v>1.7908450000000002E-4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18.850999999999999</v>
      </c>
      <c r="AL84" s="22" t="s">
        <v>412</v>
      </c>
    </row>
    <row r="85" spans="1:38" ht="26.25" customHeight="1" thickBot="1" x14ac:dyDescent="0.3">
      <c r="A85" s="41" t="s">
        <v>193</v>
      </c>
      <c r="B85" s="44" t="s">
        <v>200</v>
      </c>
      <c r="C85" s="87" t="s">
        <v>378</v>
      </c>
      <c r="D85" s="42"/>
      <c r="E85" s="2" t="s">
        <v>405</v>
      </c>
      <c r="F85" s="2">
        <v>4.1601000000000008</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2.7681629999999999</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0.85040567</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2.6917379999999999E-4</v>
      </c>
      <c r="Y90" s="2">
        <v>1.3586868E-4</v>
      </c>
      <c r="Z90" s="2">
        <v>1.3586868E-4</v>
      </c>
      <c r="AA90" s="2">
        <v>1.3586868E-4</v>
      </c>
      <c r="AB90" s="2">
        <v>6.7677983999999997E-4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0.22862118300000001</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8.1165000000000001E-2</v>
      </c>
      <c r="F92" s="2">
        <v>0.16233</v>
      </c>
      <c r="G92" s="2">
        <v>0.16233</v>
      </c>
      <c r="H92" s="2" t="s">
        <v>407</v>
      </c>
      <c r="I92" s="2" t="s">
        <v>403</v>
      </c>
      <c r="J92" s="2" t="s">
        <v>403</v>
      </c>
      <c r="K92" s="2" t="s">
        <v>403</v>
      </c>
      <c r="L92" s="2" t="s">
        <v>403</v>
      </c>
      <c r="M92" s="2">
        <v>0.44640749999999996</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81.165000000000006</v>
      </c>
      <c r="AL92" s="22" t="s">
        <v>416</v>
      </c>
    </row>
    <row r="93" spans="1:38" ht="26.25" customHeight="1" thickBot="1" x14ac:dyDescent="0.3">
      <c r="A93" s="41" t="s">
        <v>53</v>
      </c>
      <c r="B93" s="44" t="s">
        <v>214</v>
      </c>
      <c r="C93" s="41" t="s">
        <v>380</v>
      </c>
      <c r="D93" s="46"/>
      <c r="E93" s="2" t="s">
        <v>405</v>
      </c>
      <c r="F93" s="2">
        <v>1.5731363124999997</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289.32513309138892</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1.5463584034015076E-2</v>
      </c>
      <c r="F99" s="2">
        <v>1.7277586064728796</v>
      </c>
      <c r="G99" s="2" t="s">
        <v>405</v>
      </c>
      <c r="H99" s="2">
        <v>2.8318436159726241</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197.12799999999999</v>
      </c>
      <c r="AL99" s="22" t="s">
        <v>226</v>
      </c>
    </row>
    <row r="100" spans="1:38" ht="26.25" customHeight="1" thickBot="1" x14ac:dyDescent="0.3">
      <c r="A100" s="41" t="s">
        <v>224</v>
      </c>
      <c r="B100" s="41" t="s">
        <v>227</v>
      </c>
      <c r="C100" s="41" t="s">
        <v>383</v>
      </c>
      <c r="D100" s="50"/>
      <c r="E100" s="2">
        <v>2.0834842127378305E-2</v>
      </c>
      <c r="F100" s="2">
        <v>1.2710914828423452</v>
      </c>
      <c r="G100" s="2" t="s">
        <v>405</v>
      </c>
      <c r="H100" s="2">
        <v>2.5208588553553599</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298.40700000000004</v>
      </c>
      <c r="AL100" s="22" t="s">
        <v>226</v>
      </c>
    </row>
    <row r="101" spans="1:38" ht="26.25" customHeight="1" thickBot="1" x14ac:dyDescent="0.3">
      <c r="A101" s="41" t="s">
        <v>224</v>
      </c>
      <c r="B101" s="41" t="s">
        <v>228</v>
      </c>
      <c r="C101" s="41" t="s">
        <v>229</v>
      </c>
      <c r="D101" s="50"/>
      <c r="E101" s="2">
        <v>1.4528313811839532E-3</v>
      </c>
      <c r="F101" s="2">
        <v>5.8660599678697486E-3</v>
      </c>
      <c r="G101" s="2" t="s">
        <v>405</v>
      </c>
      <c r="H101" s="2">
        <v>3.4029025843913908E-2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39.117999999999988</v>
      </c>
      <c r="AL101" s="22" t="s">
        <v>226</v>
      </c>
    </row>
    <row r="102" spans="1:38" ht="26.25" customHeight="1" thickBot="1" x14ac:dyDescent="0.3">
      <c r="A102" s="41" t="s">
        <v>224</v>
      </c>
      <c r="B102" s="41" t="s">
        <v>230</v>
      </c>
      <c r="C102" s="41" t="s">
        <v>362</v>
      </c>
      <c r="D102" s="50"/>
      <c r="E102" s="2">
        <v>5.3079068980187979E-2</v>
      </c>
      <c r="F102" s="2">
        <v>0.26924159894647098</v>
      </c>
      <c r="G102" s="2" t="s">
        <v>405</v>
      </c>
      <c r="H102" s="2">
        <v>2.9087412164666531</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592.03399999999999</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9.4229582357191737E-4</v>
      </c>
      <c r="F104" s="2">
        <v>1.7651487202194765E-3</v>
      </c>
      <c r="G104" s="2" t="s">
        <v>405</v>
      </c>
      <c r="H104" s="2">
        <v>2.067801859930821E-2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9.7789999999999999</v>
      </c>
      <c r="AL104" s="22" t="s">
        <v>226</v>
      </c>
    </row>
    <row r="105" spans="1:38" ht="26.25" customHeight="1" thickBot="1" x14ac:dyDescent="0.3">
      <c r="A105" s="41" t="s">
        <v>224</v>
      </c>
      <c r="B105" s="41" t="s">
        <v>235</v>
      </c>
      <c r="C105" s="41" t="s">
        <v>236</v>
      </c>
      <c r="D105" s="50"/>
      <c r="E105" s="2">
        <v>2.3290242104109598E-3</v>
      </c>
      <c r="F105" s="2">
        <v>1.2110319246918895E-2</v>
      </c>
      <c r="G105" s="2" t="s">
        <v>405</v>
      </c>
      <c r="H105" s="2">
        <v>7.3479809249315076E-2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7.9939999999999998</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1.5095453135407768E-2</v>
      </c>
      <c r="F107" s="2">
        <v>9.4409159771643852E-2</v>
      </c>
      <c r="G107" s="2" t="s">
        <v>405</v>
      </c>
      <c r="H107" s="2">
        <v>0.40987732630979073</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1653</v>
      </c>
      <c r="AL107" s="22" t="s">
        <v>226</v>
      </c>
    </row>
    <row r="108" spans="1:38" ht="26.25" customHeight="1" thickBot="1" x14ac:dyDescent="0.3">
      <c r="A108" s="41" t="s">
        <v>224</v>
      </c>
      <c r="B108" s="41" t="s">
        <v>240</v>
      </c>
      <c r="C108" s="41" t="s">
        <v>356</v>
      </c>
      <c r="D108" s="50"/>
      <c r="E108" s="2">
        <v>2.1370100399999998E-2</v>
      </c>
      <c r="F108" s="2">
        <v>0.17882918858121427</v>
      </c>
      <c r="G108" s="2" t="s">
        <v>405</v>
      </c>
      <c r="H108" s="2">
        <v>0.34419739859999993</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3267</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3.1927579785714288E-3</v>
      </c>
      <c r="F111" s="2">
        <v>1.8289999999999999E-3</v>
      </c>
      <c r="G111" s="2" t="s">
        <v>405</v>
      </c>
      <c r="H111" s="2">
        <v>7.1297619199999981E-2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v>
      </c>
      <c r="AL111" s="22" t="s">
        <v>226</v>
      </c>
    </row>
    <row r="112" spans="1:38" ht="26.25" customHeight="1" thickBot="1" x14ac:dyDescent="0.3">
      <c r="A112" s="41" t="s">
        <v>244</v>
      </c>
      <c r="B112" s="41" t="s">
        <v>245</v>
      </c>
      <c r="C112" s="41" t="s">
        <v>246</v>
      </c>
      <c r="D112" s="42"/>
      <c r="E112" s="2">
        <v>1.2894000000000001</v>
      </c>
      <c r="F112" s="2" t="s">
        <v>405</v>
      </c>
      <c r="G112" s="2" t="s">
        <v>405</v>
      </c>
      <c r="H112" s="2">
        <v>1.904574</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32235000</v>
      </c>
      <c r="AL112" s="22" t="s">
        <v>393</v>
      </c>
    </row>
    <row r="113" spans="1:38" ht="26.25" customHeight="1" thickBot="1" x14ac:dyDescent="0.3">
      <c r="A113" s="41" t="s">
        <v>244</v>
      </c>
      <c r="B113" s="51" t="s">
        <v>247</v>
      </c>
      <c r="C113" s="51" t="s">
        <v>248</v>
      </c>
      <c r="D113" s="42"/>
      <c r="E113" s="2">
        <v>1.0591484520937737</v>
      </c>
      <c r="F113" s="2">
        <v>2.0198986973612163</v>
      </c>
      <c r="G113" s="2" t="s">
        <v>405</v>
      </c>
      <c r="H113" s="2">
        <v>7.9205807403758497</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26478711.302344341</v>
      </c>
      <c r="AL113" s="22" t="s">
        <v>418</v>
      </c>
    </row>
    <row r="114" spans="1:38" ht="26.25" customHeight="1" thickBot="1" x14ac:dyDescent="0.3">
      <c r="A114" s="41" t="s">
        <v>244</v>
      </c>
      <c r="B114" s="51" t="s">
        <v>249</v>
      </c>
      <c r="C114" s="51" t="s">
        <v>363</v>
      </c>
      <c r="D114" s="42"/>
      <c r="E114" s="2">
        <v>3.1199999999999999E-3</v>
      </c>
      <c r="F114" s="2" t="s">
        <v>405</v>
      </c>
      <c r="G114" s="2" t="s">
        <v>405</v>
      </c>
      <c r="H114" s="2">
        <v>1.014E-2</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0.118691172904833</v>
      </c>
      <c r="F116" s="2">
        <v>1.8058584538870763E-2</v>
      </c>
      <c r="G116" s="2" t="s">
        <v>405</v>
      </c>
      <c r="H116" s="2">
        <v>0.29844344421789165</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406</v>
      </c>
      <c r="F117" s="2" t="s">
        <v>406</v>
      </c>
      <c r="G117" s="2" t="s">
        <v>406</v>
      </c>
      <c r="H117" s="2" t="s">
        <v>406</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406</v>
      </c>
      <c r="F118" s="2" t="s">
        <v>406</v>
      </c>
      <c r="G118" s="2" t="s">
        <v>406</v>
      </c>
      <c r="H118" s="2" t="s">
        <v>406</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406</v>
      </c>
      <c r="F120" s="2" t="s">
        <v>406</v>
      </c>
      <c r="G120" s="2" t="s">
        <v>406</v>
      </c>
      <c r="H120" s="2" t="s">
        <v>406</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0.15743332000000002</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2.4</v>
      </c>
      <c r="AD122" s="2" t="s">
        <v>405</v>
      </c>
      <c r="AE122" s="33"/>
      <c r="AF122" s="74" t="s">
        <v>405</v>
      </c>
      <c r="AG122" s="74" t="s">
        <v>405</v>
      </c>
      <c r="AH122" s="74" t="s">
        <v>405</v>
      </c>
      <c r="AI122" s="74" t="s">
        <v>405</v>
      </c>
      <c r="AJ122" s="74" t="s">
        <v>405</v>
      </c>
      <c r="AK122" s="74">
        <v>8000</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5.0824903643128541E-2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403</v>
      </c>
      <c r="J126" s="2" t="s">
        <v>403</v>
      </c>
      <c r="K126" s="2" t="s">
        <v>403</v>
      </c>
      <c r="L126" s="2" t="s">
        <v>403</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2.9093463171350866E-3</v>
      </c>
      <c r="I127" s="2" t="s">
        <v>403</v>
      </c>
      <c r="J127" s="2" t="s">
        <v>403</v>
      </c>
      <c r="K127" s="2" t="s">
        <v>403</v>
      </c>
      <c r="L127" s="2" t="s">
        <v>403</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9.0072639999999995E-2</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74" t="s">
        <v>406</v>
      </c>
      <c r="AG128" s="74" t="s">
        <v>406</v>
      </c>
      <c r="AH128" s="74" t="s">
        <v>406</v>
      </c>
      <c r="AI128" s="74" t="s">
        <v>406</v>
      </c>
      <c r="AJ128" s="74"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2.3316E-4</v>
      </c>
      <c r="F130" s="2">
        <v>1.9832000000000001E-3</v>
      </c>
      <c r="G130" s="2">
        <v>1.2595999999999999E-5</v>
      </c>
      <c r="H130" s="2" t="s">
        <v>407</v>
      </c>
      <c r="I130" s="2" t="s">
        <v>403</v>
      </c>
      <c r="J130" s="2" t="s">
        <v>403</v>
      </c>
      <c r="K130" s="2" t="s">
        <v>403</v>
      </c>
      <c r="L130" s="2" t="s">
        <v>403</v>
      </c>
      <c r="M130" s="2">
        <v>1.876E-5</v>
      </c>
      <c r="N130" s="2">
        <v>3.4840000000000001E-4</v>
      </c>
      <c r="O130" s="2">
        <v>2.6800000000000001E-5</v>
      </c>
      <c r="P130" s="2">
        <v>1.5008000000000001E-5</v>
      </c>
      <c r="Q130" s="2">
        <v>4.2880000000000003E-6</v>
      </c>
      <c r="R130" s="2" t="s">
        <v>407</v>
      </c>
      <c r="S130" s="2" t="s">
        <v>407</v>
      </c>
      <c r="T130" s="2">
        <v>3.752E-5</v>
      </c>
      <c r="U130" s="2" t="s">
        <v>407</v>
      </c>
      <c r="V130" s="2" t="s">
        <v>407</v>
      </c>
      <c r="W130" s="2">
        <v>2.6800000000000001E-4</v>
      </c>
      <c r="X130" s="2" t="s">
        <v>407</v>
      </c>
      <c r="Y130" s="2" t="s">
        <v>407</v>
      </c>
      <c r="Z130" s="2" t="s">
        <v>407</v>
      </c>
      <c r="AA130" s="2" t="s">
        <v>407</v>
      </c>
      <c r="AB130" s="2">
        <v>5.3600000000000004E-6</v>
      </c>
      <c r="AC130" s="2">
        <v>5.3600000000000002E-4</v>
      </c>
      <c r="AD130" s="2" t="s">
        <v>405</v>
      </c>
      <c r="AE130" s="33"/>
      <c r="AF130" s="74" t="s">
        <v>405</v>
      </c>
      <c r="AG130" s="74" t="s">
        <v>405</v>
      </c>
      <c r="AH130" s="74" t="s">
        <v>405</v>
      </c>
      <c r="AI130" s="74" t="s">
        <v>405</v>
      </c>
      <c r="AJ130" s="74" t="s">
        <v>405</v>
      </c>
      <c r="AK130" s="74">
        <v>0.26800000000000002</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74" t="s">
        <v>406</v>
      </c>
      <c r="AG131" s="74" t="s">
        <v>406</v>
      </c>
      <c r="AH131" s="74" t="s">
        <v>406</v>
      </c>
      <c r="AI131" s="74" t="s">
        <v>406</v>
      </c>
      <c r="AJ131" s="74" t="s">
        <v>406</v>
      </c>
      <c r="AK131" s="74"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5.444174999999999E-3</v>
      </c>
      <c r="F133" s="2">
        <v>8.5786999999999983E-5</v>
      </c>
      <c r="G133" s="2">
        <v>7.4568699999999998E-4</v>
      </c>
      <c r="H133" s="2" t="s">
        <v>405</v>
      </c>
      <c r="I133" s="2" t="s">
        <v>403</v>
      </c>
      <c r="J133" s="2" t="s">
        <v>403</v>
      </c>
      <c r="K133" s="2" t="s">
        <v>403</v>
      </c>
      <c r="L133" s="2" t="s">
        <v>403</v>
      </c>
      <c r="M133" s="2">
        <v>9.2386000000000009E-4</v>
      </c>
      <c r="N133" s="2">
        <v>1.9816797000000002E-4</v>
      </c>
      <c r="O133" s="2">
        <v>3.3192970000000003E-5</v>
      </c>
      <c r="P133" s="2">
        <v>9.8325099999999992E-3</v>
      </c>
      <c r="Q133" s="2">
        <v>8.9746400000000005E-5</v>
      </c>
      <c r="R133" s="2">
        <v>8.9482440000000012E-5</v>
      </c>
      <c r="S133" s="2">
        <v>8.2025569999999987E-5</v>
      </c>
      <c r="T133" s="2">
        <v>1.1436066999999999E-4</v>
      </c>
      <c r="U133" s="2">
        <v>1.3052822E-4</v>
      </c>
      <c r="V133" s="2">
        <v>1.0566318800000001E-3</v>
      </c>
      <c r="W133" s="2">
        <v>1.78173E-4</v>
      </c>
      <c r="X133" s="2">
        <v>8.7106800000000003E-8</v>
      </c>
      <c r="Y133" s="2">
        <v>4.7578789999999998E-8</v>
      </c>
      <c r="Z133" s="2">
        <v>4.249756E-8</v>
      </c>
      <c r="AA133" s="2">
        <v>4.6127010000000003E-8</v>
      </c>
      <c r="AB133" s="2">
        <v>2.2331016000000003E-7</v>
      </c>
      <c r="AC133" s="2">
        <v>9.8985000000000002E-4</v>
      </c>
      <c r="AD133" s="2">
        <v>2.7055899999999999E-3</v>
      </c>
      <c r="AE133" s="33"/>
      <c r="AF133" s="74" t="s">
        <v>405</v>
      </c>
      <c r="AG133" s="74" t="s">
        <v>405</v>
      </c>
      <c r="AH133" s="74" t="s">
        <v>405</v>
      </c>
      <c r="AI133" s="74" t="s">
        <v>405</v>
      </c>
      <c r="AJ133" s="74" t="s">
        <v>405</v>
      </c>
      <c r="AK133" s="74">
        <v>6599</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1.4271489125250842E-3</v>
      </c>
      <c r="G136" s="2" t="s">
        <v>405</v>
      </c>
      <c r="H136" s="2">
        <v>0.58181546105263104</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3.7582676077023875E-4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75.207686672447423</v>
      </c>
      <c r="F141" s="10">
        <f t="shared" ref="F141:AD141" si="0">SUM(F14:F140)</f>
        <v>62.709646065339555</v>
      </c>
      <c r="G141" s="10">
        <f t="shared" si="0"/>
        <v>124.51643558448639</v>
      </c>
      <c r="H141" s="10">
        <f t="shared" si="0"/>
        <v>20.360462980174763</v>
      </c>
      <c r="I141" s="10">
        <f t="shared" si="0"/>
        <v>0</v>
      </c>
      <c r="J141" s="10">
        <f t="shared" si="0"/>
        <v>0</v>
      </c>
      <c r="K141" s="10">
        <f t="shared" si="0"/>
        <v>0</v>
      </c>
      <c r="L141" s="10">
        <f t="shared" si="0"/>
        <v>0</v>
      </c>
      <c r="M141" s="10">
        <f t="shared" si="0"/>
        <v>280.85920786339801</v>
      </c>
      <c r="N141" s="10">
        <f t="shared" si="0"/>
        <v>23.769502313258101</v>
      </c>
      <c r="O141" s="10">
        <f t="shared" si="0"/>
        <v>0.55319386574763973</v>
      </c>
      <c r="P141" s="10">
        <f t="shared" si="0"/>
        <v>0.25658980027516159</v>
      </c>
      <c r="Q141" s="10">
        <f t="shared" si="0"/>
        <v>0.82977132235018647</v>
      </c>
      <c r="R141" s="10">
        <f>SUM(R14:R140)</f>
        <v>1.7612528345259448</v>
      </c>
      <c r="S141" s="10">
        <f t="shared" si="0"/>
        <v>12.74392802516838</v>
      </c>
      <c r="T141" s="10">
        <f t="shared" si="0"/>
        <v>2.1071979406952677</v>
      </c>
      <c r="U141" s="10">
        <f t="shared" si="0"/>
        <v>2.5274583456234994</v>
      </c>
      <c r="V141" s="10">
        <f t="shared" si="0"/>
        <v>19.710204921711618</v>
      </c>
      <c r="W141" s="10">
        <f t="shared" si="0"/>
        <v>18.699028854620664</v>
      </c>
      <c r="X141" s="10">
        <f t="shared" si="0"/>
        <v>2.6476741043279635</v>
      </c>
      <c r="Y141" s="10">
        <f t="shared" si="0"/>
        <v>2.8671094035845965</v>
      </c>
      <c r="Z141" s="10">
        <f t="shared" si="0"/>
        <v>1.0527888819093467</v>
      </c>
      <c r="AA141" s="10">
        <f t="shared" si="0"/>
        <v>1.491732098372865</v>
      </c>
      <c r="AB141" s="10">
        <f t="shared" si="0"/>
        <v>8.2584042481947719</v>
      </c>
      <c r="AC141" s="10">
        <f t="shared" si="0"/>
        <v>17.707245686199151</v>
      </c>
      <c r="AD141" s="10">
        <f t="shared" si="0"/>
        <v>291.30250873527393</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75.207686672447423</v>
      </c>
      <c r="F152" s="7">
        <f t="shared" ref="F152:AD152" si="1">SUM(F$141, F$151, IF(AND(ISNUMBER(SEARCH($B$4,"AT|BE|CH|GB|IE|LT|LU|NL")),SUM(F$143:F$149)&gt;0),SUM(F$143:F$149)-SUM(F$27:F$33),0))</f>
        <v>62.709646065339555</v>
      </c>
      <c r="G152" s="7">
        <f t="shared" si="1"/>
        <v>124.51643558448639</v>
      </c>
      <c r="H152" s="7">
        <f t="shared" si="1"/>
        <v>20.360462980174763</v>
      </c>
      <c r="I152" s="7">
        <f t="shared" si="1"/>
        <v>0</v>
      </c>
      <c r="J152" s="7">
        <f t="shared" si="1"/>
        <v>0</v>
      </c>
      <c r="K152" s="7">
        <f t="shared" si="1"/>
        <v>0</v>
      </c>
      <c r="L152" s="7">
        <f t="shared" si="1"/>
        <v>0</v>
      </c>
      <c r="M152" s="7">
        <f t="shared" si="1"/>
        <v>280.85920786339801</v>
      </c>
      <c r="N152" s="7">
        <f t="shared" si="1"/>
        <v>23.769502313258101</v>
      </c>
      <c r="O152" s="7">
        <f t="shared" si="1"/>
        <v>0.55319386574763973</v>
      </c>
      <c r="P152" s="7">
        <f t="shared" si="1"/>
        <v>0.25658980027516159</v>
      </c>
      <c r="Q152" s="7">
        <f t="shared" si="1"/>
        <v>0.82977132235018647</v>
      </c>
      <c r="R152" s="7">
        <f t="shared" si="1"/>
        <v>1.7612528345259448</v>
      </c>
      <c r="S152" s="7">
        <f t="shared" si="1"/>
        <v>12.74392802516838</v>
      </c>
      <c r="T152" s="7">
        <f t="shared" si="1"/>
        <v>2.1071979406952677</v>
      </c>
      <c r="U152" s="7">
        <f t="shared" si="1"/>
        <v>2.5274583456234994</v>
      </c>
      <c r="V152" s="7">
        <f t="shared" si="1"/>
        <v>19.710204921711618</v>
      </c>
      <c r="W152" s="7">
        <f t="shared" si="1"/>
        <v>18.699028854620664</v>
      </c>
      <c r="X152" s="7">
        <f t="shared" si="1"/>
        <v>2.6476741043279635</v>
      </c>
      <c r="Y152" s="7">
        <f t="shared" si="1"/>
        <v>2.8671094035845965</v>
      </c>
      <c r="Z152" s="7">
        <f t="shared" si="1"/>
        <v>1.0527888819093467</v>
      </c>
      <c r="AA152" s="7">
        <f t="shared" si="1"/>
        <v>1.491732098372865</v>
      </c>
      <c r="AB152" s="7">
        <f t="shared" si="1"/>
        <v>8.2584042481947719</v>
      </c>
      <c r="AC152" s="7">
        <f t="shared" si="1"/>
        <v>17.707245686199151</v>
      </c>
      <c r="AD152" s="7">
        <f t="shared" si="1"/>
        <v>291.30250873527393</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75.207686672447423</v>
      </c>
      <c r="F154" s="7">
        <f>SUM(F$141, F$153, -1 * IF(OR($B$6=2005,$B$6&gt;=2020),SUM(F$99:F$122),0), IF(AND(ISNUMBER(SEARCH($B$4,"AT|BE|CH|GB|IE|LT|LU|NL")),SUM(F$143:F$149)&gt;0),SUM(F$143:F$149)-SUM(F$27:F$33),0))</f>
        <v>62.709646065339555</v>
      </c>
      <c r="G154" s="7">
        <f>SUM(G$141, G$153, IF(AND(ISNUMBER(SEARCH($B$4,"AT|BE|CH|GB|IE|LT|LU|NL")),SUM(G$143:G$149)&gt;0),SUM(G$143:G$149)-SUM(G$27:G$33),0))</f>
        <v>124.51643558448639</v>
      </c>
      <c r="H154" s="7">
        <f>SUM(H$141, H$153, IF(AND(ISNUMBER(SEARCH($B$4,"AT|BE|CH|GB|IE|LT|LU|NL")),SUM(H$143:H$149)&gt;0),SUM(H$143:H$149)-SUM(H$27:H$33),0))</f>
        <v>20.360462980174763</v>
      </c>
      <c r="I154" s="7">
        <f t="shared" ref="I154:AD154" si="2">SUM(I$141, I$153, IF(AND(ISNUMBER(SEARCH($B$4,"AT|BE|CH|GB|IE|LT|LU|NL")),SUM(I$143:I$149)&gt;0),SUM(I$143:I$149)-SUM(I$27:I$33),0))</f>
        <v>0</v>
      </c>
      <c r="J154" s="7">
        <f t="shared" si="2"/>
        <v>0</v>
      </c>
      <c r="K154" s="7">
        <f t="shared" si="2"/>
        <v>0</v>
      </c>
      <c r="L154" s="7">
        <f t="shared" si="2"/>
        <v>0</v>
      </c>
      <c r="M154" s="7">
        <f t="shared" si="2"/>
        <v>280.85920786339801</v>
      </c>
      <c r="N154" s="7">
        <f t="shared" si="2"/>
        <v>23.769502313258101</v>
      </c>
      <c r="O154" s="7">
        <f t="shared" si="2"/>
        <v>0.55319386574763973</v>
      </c>
      <c r="P154" s="7">
        <f t="shared" si="2"/>
        <v>0.25658980027516159</v>
      </c>
      <c r="Q154" s="7">
        <f t="shared" si="2"/>
        <v>0.82977132235018647</v>
      </c>
      <c r="R154" s="7">
        <f t="shared" si="2"/>
        <v>1.7612528345259448</v>
      </c>
      <c r="S154" s="7">
        <f t="shared" si="2"/>
        <v>12.74392802516838</v>
      </c>
      <c r="T154" s="7">
        <f t="shared" si="2"/>
        <v>2.1071979406952677</v>
      </c>
      <c r="U154" s="7">
        <f t="shared" si="2"/>
        <v>2.5274583456234994</v>
      </c>
      <c r="V154" s="7">
        <f t="shared" si="2"/>
        <v>19.710204921711618</v>
      </c>
      <c r="W154" s="7">
        <f t="shared" si="2"/>
        <v>18.699028854620664</v>
      </c>
      <c r="X154" s="7">
        <f t="shared" si="2"/>
        <v>2.6476741043279635</v>
      </c>
      <c r="Y154" s="7">
        <f t="shared" si="2"/>
        <v>2.8671094035845965</v>
      </c>
      <c r="Z154" s="7">
        <f t="shared" si="2"/>
        <v>1.0527888819093467</v>
      </c>
      <c r="AA154" s="7">
        <f t="shared" si="2"/>
        <v>1.491732098372865</v>
      </c>
      <c r="AB154" s="7">
        <f t="shared" si="2"/>
        <v>8.2584042481947719</v>
      </c>
      <c r="AC154" s="7">
        <f t="shared" si="2"/>
        <v>17.707245686199151</v>
      </c>
      <c r="AD154" s="7">
        <f t="shared" si="2"/>
        <v>291.30250873527393</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0.17845920000000001</v>
      </c>
      <c r="F157" s="12">
        <v>7.0640099999999999E-3</v>
      </c>
      <c r="G157" s="12">
        <v>1.1566799999999999E-2</v>
      </c>
      <c r="H157" s="12" t="s">
        <v>407</v>
      </c>
      <c r="I157" s="12" t="s">
        <v>403</v>
      </c>
      <c r="J157" s="12" t="s">
        <v>403</v>
      </c>
      <c r="K157" s="12" t="s">
        <v>403</v>
      </c>
      <c r="L157" s="12" t="s">
        <v>403</v>
      </c>
      <c r="M157" s="12">
        <v>9.3154049999999988E-2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599.54579999999987</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1.548E-4</v>
      </c>
      <c r="F158" s="12">
        <v>3.612E-4</v>
      </c>
      <c r="G158" s="12">
        <v>2.1671999999999999E-5</v>
      </c>
      <c r="H158" s="12" t="s">
        <v>407</v>
      </c>
      <c r="I158" s="12" t="s">
        <v>403</v>
      </c>
      <c r="J158" s="12" t="s">
        <v>403</v>
      </c>
      <c r="K158" s="12" t="s">
        <v>403</v>
      </c>
      <c r="L158" s="12" t="s">
        <v>403</v>
      </c>
      <c r="M158" s="12">
        <v>2.8379999999999999E-2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1.1223000000000001</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75" t="s">
        <v>406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1996</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1996</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13.629989016731955</v>
      </c>
      <c r="F14" s="2">
        <v>7.6892295299300001E-2</v>
      </c>
      <c r="G14" s="2">
        <v>95.13488482583675</v>
      </c>
      <c r="H14" s="2" t="s">
        <v>407</v>
      </c>
      <c r="I14" s="2" t="s">
        <v>403</v>
      </c>
      <c r="J14" s="2" t="s">
        <v>403</v>
      </c>
      <c r="K14" s="2" t="s">
        <v>403</v>
      </c>
      <c r="L14" s="2" t="s">
        <v>403</v>
      </c>
      <c r="M14" s="2">
        <v>0.89528466828947117</v>
      </c>
      <c r="N14" s="2">
        <v>0.6978070987203</v>
      </c>
      <c r="O14" s="2">
        <v>8.4573256531350005E-2</v>
      </c>
      <c r="P14" s="2">
        <v>9.7108985157305608E-2</v>
      </c>
      <c r="Q14" s="2">
        <v>0.66467764976780008</v>
      </c>
      <c r="R14" s="2">
        <v>0.422999917173212</v>
      </c>
      <c r="S14" s="2">
        <v>9.3561770633631205E-2</v>
      </c>
      <c r="T14" s="2">
        <v>0.69827274939876205</v>
      </c>
      <c r="U14" s="2">
        <v>2.0813164870194401</v>
      </c>
      <c r="V14" s="2">
        <v>0.5890880753433001</v>
      </c>
      <c r="W14" s="2">
        <v>0.49582994200000002</v>
      </c>
      <c r="X14" s="2">
        <v>1.6952942584399998E-4</v>
      </c>
      <c r="Y14" s="2">
        <v>1.81578217931E-3</v>
      </c>
      <c r="Z14" s="2">
        <v>1.4223544472050001E-3</v>
      </c>
      <c r="AA14" s="2">
        <v>1.08621592474E-4</v>
      </c>
      <c r="AB14" s="2">
        <v>3.5162876448330002E-3</v>
      </c>
      <c r="AC14" s="2">
        <v>0.32773603377200006</v>
      </c>
      <c r="AD14" s="2">
        <v>5.0275119397800007E-4</v>
      </c>
      <c r="AE14" s="33"/>
      <c r="AF14" s="74">
        <v>1134.2678000000001</v>
      </c>
      <c r="AG14" s="74">
        <v>48842.996659999997</v>
      </c>
      <c r="AH14" s="74">
        <v>2925.1662000000001</v>
      </c>
      <c r="AI14" s="74">
        <v>97.591229999999996</v>
      </c>
      <c r="AJ14" s="74" t="s">
        <v>406</v>
      </c>
      <c r="AK14" s="74" t="s">
        <v>405</v>
      </c>
      <c r="AL14" s="22" t="s">
        <v>49</v>
      </c>
    </row>
    <row r="15" spans="1:38" ht="26.25" customHeight="1" thickBot="1" x14ac:dyDescent="0.3">
      <c r="A15" s="41" t="s">
        <v>53</v>
      </c>
      <c r="B15" s="41" t="s">
        <v>54</v>
      </c>
      <c r="C15" s="41" t="s">
        <v>55</v>
      </c>
      <c r="D15" s="42"/>
      <c r="E15" s="2">
        <v>0.14994329340000001</v>
      </c>
      <c r="F15" s="2">
        <v>3.944237560000001E-3</v>
      </c>
      <c r="G15" s="2">
        <v>0.11829922046640003</v>
      </c>
      <c r="H15" s="2" t="s">
        <v>407</v>
      </c>
      <c r="I15" s="2" t="s">
        <v>403</v>
      </c>
      <c r="J15" s="2" t="s">
        <v>403</v>
      </c>
      <c r="K15" s="2" t="s">
        <v>403</v>
      </c>
      <c r="L15" s="2" t="s">
        <v>403</v>
      </c>
      <c r="M15" s="2">
        <v>5.4585939400000005E-2</v>
      </c>
      <c r="N15" s="2">
        <v>1.0779400208999999E-3</v>
      </c>
      <c r="O15" s="2">
        <v>2.8347907015000001E-4</v>
      </c>
      <c r="P15" s="2">
        <v>1.4587639000000001E-4</v>
      </c>
      <c r="Q15" s="2">
        <v>1.0961144720000001E-3</v>
      </c>
      <c r="R15" s="2">
        <v>6.0269229325600005E-4</v>
      </c>
      <c r="S15" s="2">
        <v>1.2530470293256001E-3</v>
      </c>
      <c r="T15" s="2">
        <v>6.0170467223105997E-2</v>
      </c>
      <c r="U15" s="2">
        <v>5.0073034272000007E-4</v>
      </c>
      <c r="V15" s="2">
        <v>2.07192504209E-2</v>
      </c>
      <c r="W15" s="2">
        <v>5.8990000000000008E-4</v>
      </c>
      <c r="X15" s="2" t="s">
        <v>407</v>
      </c>
      <c r="Y15" s="2">
        <v>1.0618200000000001E-6</v>
      </c>
      <c r="Z15" s="2">
        <v>1.0618200000000001E-6</v>
      </c>
      <c r="AA15" s="2">
        <v>1.6328431999999999E-6</v>
      </c>
      <c r="AB15" s="2">
        <v>3.7564832E-6</v>
      </c>
      <c r="AC15" s="2" t="s">
        <v>407</v>
      </c>
      <c r="AD15" s="2" t="s">
        <v>407</v>
      </c>
      <c r="AE15" s="33"/>
      <c r="AF15" s="74">
        <v>235.96</v>
      </c>
      <c r="AG15" s="74" t="s">
        <v>406</v>
      </c>
      <c r="AH15" s="74">
        <v>1308.2806</v>
      </c>
      <c r="AI15" s="74" t="s">
        <v>406</v>
      </c>
      <c r="AJ15" s="74" t="s">
        <v>406</v>
      </c>
      <c r="AK15" s="74" t="s">
        <v>405</v>
      </c>
      <c r="AL15" s="22" t="s">
        <v>49</v>
      </c>
    </row>
    <row r="16" spans="1:38" ht="26.25" customHeight="1" thickBot="1" x14ac:dyDescent="0.3">
      <c r="A16" s="41" t="s">
        <v>53</v>
      </c>
      <c r="B16" s="41" t="s">
        <v>56</v>
      </c>
      <c r="C16" s="41" t="s">
        <v>57</v>
      </c>
      <c r="D16" s="42"/>
      <c r="E16" s="2">
        <v>2.0208565304353474E-2</v>
      </c>
      <c r="F16" s="2">
        <v>1.2131437246102141E-4</v>
      </c>
      <c r="G16" s="2">
        <v>0.16921448050400001</v>
      </c>
      <c r="H16" s="2" t="s">
        <v>407</v>
      </c>
      <c r="I16" s="2" t="s">
        <v>403</v>
      </c>
      <c r="J16" s="2" t="s">
        <v>403</v>
      </c>
      <c r="K16" s="2" t="s">
        <v>403</v>
      </c>
      <c r="L16" s="2" t="s">
        <v>403</v>
      </c>
      <c r="M16" s="2">
        <v>1.2695743084108861E-3</v>
      </c>
      <c r="N16" s="2">
        <v>6.8353743896545634E-4</v>
      </c>
      <c r="O16" s="2">
        <v>8.8695404714919269E-5</v>
      </c>
      <c r="P16" s="2">
        <v>1.3458106944542995E-4</v>
      </c>
      <c r="Q16" s="2">
        <v>6.5494278547325192E-4</v>
      </c>
      <c r="R16" s="2">
        <v>4.1543591423459631E-4</v>
      </c>
      <c r="S16" s="2">
        <v>7.2194537381196704E-4</v>
      </c>
      <c r="T16" s="2">
        <v>4.517372977190049E-4</v>
      </c>
      <c r="U16" s="2">
        <v>2.1225831688034924E-3</v>
      </c>
      <c r="V16" s="2">
        <v>1.7337798827594068E-3</v>
      </c>
      <c r="W16" s="2">
        <v>9.1017497461021407E-4</v>
      </c>
      <c r="X16" s="2">
        <v>6.3531868722714981E-8</v>
      </c>
      <c r="Y16" s="2">
        <v>3.3581130610577917E-6</v>
      </c>
      <c r="Z16" s="2">
        <v>2.6320345613696205E-6</v>
      </c>
      <c r="AA16" s="2">
        <v>1.3549939770712354E-7</v>
      </c>
      <c r="AB16" s="2">
        <v>6.1891788888572512E-6</v>
      </c>
      <c r="AC16" s="2">
        <v>6.0809074348884345E-4</v>
      </c>
      <c r="AD16" s="2">
        <v>2.995073811213706E-7</v>
      </c>
      <c r="AE16" s="33"/>
      <c r="AF16" s="74">
        <v>15.319699999999999</v>
      </c>
      <c r="AG16" s="74">
        <v>90.759812461021411</v>
      </c>
      <c r="AH16" s="74" t="s">
        <v>406</v>
      </c>
      <c r="AI16" s="74" t="s">
        <v>406</v>
      </c>
      <c r="AJ16" s="74" t="s">
        <v>406</v>
      </c>
      <c r="AK16" s="74" t="s">
        <v>405</v>
      </c>
      <c r="AL16" s="22" t="s">
        <v>49</v>
      </c>
    </row>
    <row r="17" spans="1:38" ht="26.25" customHeight="1" thickBot="1" x14ac:dyDescent="0.3">
      <c r="A17" s="41" t="s">
        <v>53</v>
      </c>
      <c r="B17" s="41" t="s">
        <v>58</v>
      </c>
      <c r="C17" s="41" t="s">
        <v>59</v>
      </c>
      <c r="D17" s="42"/>
      <c r="E17" s="2">
        <v>0.33292103531289885</v>
      </c>
      <c r="F17" s="2">
        <v>0.10340162029089836</v>
      </c>
      <c r="G17" s="2">
        <v>8.1915331980000009E-3</v>
      </c>
      <c r="H17" s="2" t="s">
        <v>407</v>
      </c>
      <c r="I17" s="2" t="s">
        <v>403</v>
      </c>
      <c r="J17" s="2" t="s">
        <v>403</v>
      </c>
      <c r="K17" s="2" t="s">
        <v>403</v>
      </c>
      <c r="L17" s="2" t="s">
        <v>403</v>
      </c>
      <c r="M17" s="2">
        <v>0.13260202172259411</v>
      </c>
      <c r="N17" s="2">
        <v>4.0660920251236565E-4</v>
      </c>
      <c r="O17" s="2">
        <v>8.8411388809123743E-6</v>
      </c>
      <c r="P17" s="2">
        <v>2.4426100318028937E-3</v>
      </c>
      <c r="Q17" s="2">
        <v>4.5910748482424981E-4</v>
      </c>
      <c r="R17" s="2">
        <v>9.4526811356842805E-5</v>
      </c>
      <c r="S17" s="2">
        <v>5.8579493421092528E-5</v>
      </c>
      <c r="T17" s="2">
        <v>9.2955241728811589E-5</v>
      </c>
      <c r="U17" s="2">
        <v>2.650114174209124E-4</v>
      </c>
      <c r="V17" s="2">
        <v>3.8425569532124864E-3</v>
      </c>
      <c r="W17" s="2">
        <v>5.4284954658067339E-4</v>
      </c>
      <c r="X17" s="2">
        <v>1.2364593975084057E-4</v>
      </c>
      <c r="Y17" s="2">
        <v>1.7565689306207714E-4</v>
      </c>
      <c r="Z17" s="2">
        <v>6.5288025408679598E-5</v>
      </c>
      <c r="AA17" s="2">
        <v>5.1178381437154957E-5</v>
      </c>
      <c r="AB17" s="2">
        <v>4.1576923965875229E-4</v>
      </c>
      <c r="AC17" s="2">
        <v>1.6526462427587068E-6</v>
      </c>
      <c r="AD17" s="2">
        <v>4.531449375306132E-4</v>
      </c>
      <c r="AE17" s="33"/>
      <c r="AF17" s="74">
        <v>71.623699999999999</v>
      </c>
      <c r="AG17" s="74">
        <v>2.6655584560624299</v>
      </c>
      <c r="AH17" s="74">
        <v>4413.6994000000004</v>
      </c>
      <c r="AI17" s="74" t="s">
        <v>406</v>
      </c>
      <c r="AJ17" s="74" t="s">
        <v>406</v>
      </c>
      <c r="AK17" s="74" t="s">
        <v>405</v>
      </c>
      <c r="AL17" s="22" t="s">
        <v>49</v>
      </c>
    </row>
    <row r="18" spans="1:38" ht="26.25" customHeight="1" thickBot="1" x14ac:dyDescent="0.3">
      <c r="A18" s="41" t="s">
        <v>53</v>
      </c>
      <c r="B18" s="41" t="s">
        <v>60</v>
      </c>
      <c r="C18" s="41" t="s">
        <v>61</v>
      </c>
      <c r="D18" s="42"/>
      <c r="E18" s="2">
        <v>0.22785100687834475</v>
      </c>
      <c r="F18" s="2">
        <v>6.2706706031890241E-2</v>
      </c>
      <c r="G18" s="2">
        <v>2.2633142431000002E-2</v>
      </c>
      <c r="H18" s="2" t="s">
        <v>407</v>
      </c>
      <c r="I18" s="2" t="s">
        <v>403</v>
      </c>
      <c r="J18" s="2" t="s">
        <v>403</v>
      </c>
      <c r="K18" s="2" t="s">
        <v>403</v>
      </c>
      <c r="L18" s="2" t="s">
        <v>403</v>
      </c>
      <c r="M18" s="2">
        <v>8.3528396226236604E-2</v>
      </c>
      <c r="N18" s="2">
        <v>4.196963533415728E-4</v>
      </c>
      <c r="O18" s="2">
        <v>7.9311623839912759E-6</v>
      </c>
      <c r="P18" s="2">
        <v>1.4604570351614064E-3</v>
      </c>
      <c r="Q18" s="2">
        <v>2.7823208503109176E-4</v>
      </c>
      <c r="R18" s="2">
        <v>8.5507372504934579E-5</v>
      </c>
      <c r="S18" s="2">
        <v>7.0693433816026297E-5</v>
      </c>
      <c r="T18" s="2">
        <v>7.2339920401048115E-5</v>
      </c>
      <c r="U18" s="2">
        <v>1.655344706139913E-4</v>
      </c>
      <c r="V18" s="2">
        <v>4.2807780905545862E-3</v>
      </c>
      <c r="W18" s="2">
        <v>6.6978366857790503E-4</v>
      </c>
      <c r="X18" s="2">
        <v>2.4701784985366838E-4</v>
      </c>
      <c r="Y18" s="2">
        <v>1.0858024765578256E-3</v>
      </c>
      <c r="Z18" s="2">
        <v>1.7205714148421845E-4</v>
      </c>
      <c r="AA18" s="2">
        <v>1.4487370664379923E-4</v>
      </c>
      <c r="AB18" s="2">
        <v>1.6497511745395116E-3</v>
      </c>
      <c r="AC18" s="2">
        <v>1.7844523848192171E-6</v>
      </c>
      <c r="AD18" s="2">
        <v>4.8928533132139827E-4</v>
      </c>
      <c r="AE18" s="33"/>
      <c r="AF18" s="74">
        <v>307.50729999999999</v>
      </c>
      <c r="AG18" s="74">
        <v>2.8781490077729308</v>
      </c>
      <c r="AH18" s="74">
        <v>2402.4473000000003</v>
      </c>
      <c r="AI18" s="74" t="s">
        <v>406</v>
      </c>
      <c r="AJ18" s="74" t="s">
        <v>406</v>
      </c>
      <c r="AK18" s="74" t="s">
        <v>405</v>
      </c>
      <c r="AL18" s="22" t="s">
        <v>49</v>
      </c>
    </row>
    <row r="19" spans="1:38" ht="26.25" customHeight="1" thickBot="1" x14ac:dyDescent="0.3">
      <c r="A19" s="41" t="s">
        <v>53</v>
      </c>
      <c r="B19" s="41" t="s">
        <v>62</v>
      </c>
      <c r="C19" s="41" t="s">
        <v>63</v>
      </c>
      <c r="D19" s="42"/>
      <c r="E19" s="2">
        <v>0.29592478614984774</v>
      </c>
      <c r="F19" s="2">
        <v>4.4675295142002774E-2</v>
      </c>
      <c r="G19" s="2">
        <v>0.24704804571899999</v>
      </c>
      <c r="H19" s="2" t="s">
        <v>407</v>
      </c>
      <c r="I19" s="2" t="s">
        <v>403</v>
      </c>
      <c r="J19" s="2" t="s">
        <v>403</v>
      </c>
      <c r="K19" s="2" t="s">
        <v>403</v>
      </c>
      <c r="L19" s="2" t="s">
        <v>403</v>
      </c>
      <c r="M19" s="2">
        <v>9.6714992148024551E-2</v>
      </c>
      <c r="N19" s="2">
        <v>4.6170290059924712E-3</v>
      </c>
      <c r="O19" s="2">
        <v>6.4863556278704841E-5</v>
      </c>
      <c r="P19" s="2">
        <v>1.0788934170970934E-3</v>
      </c>
      <c r="Q19" s="2">
        <v>2.8917357144156631E-4</v>
      </c>
      <c r="R19" s="2">
        <v>5.5125359521528627E-4</v>
      </c>
      <c r="S19" s="2">
        <v>6.8020925937685255E-4</v>
      </c>
      <c r="T19" s="2">
        <v>4.6493449628509046E-4</v>
      </c>
      <c r="U19" s="2">
        <v>1.8337858874870484E-4</v>
      </c>
      <c r="V19" s="2">
        <v>1.8321022833078317E-2</v>
      </c>
      <c r="W19" s="2">
        <v>7.4320994856594894E-3</v>
      </c>
      <c r="X19" s="2">
        <v>2.2379840226478165E-3</v>
      </c>
      <c r="Y19" s="2">
        <v>7.4206072699770642E-3</v>
      </c>
      <c r="Z19" s="2">
        <v>1.4219457172912804E-3</v>
      </c>
      <c r="AA19" s="2">
        <v>1.1723598004172442E-3</v>
      </c>
      <c r="AB19" s="2">
        <v>1.2252896810333406E-2</v>
      </c>
      <c r="AC19" s="2">
        <v>2.1156655473442778E-5</v>
      </c>
      <c r="AD19" s="2">
        <v>5.8010184362665678E-3</v>
      </c>
      <c r="AE19" s="33"/>
      <c r="AF19" s="74">
        <v>366.971</v>
      </c>
      <c r="AG19" s="74">
        <v>34.123637860391575</v>
      </c>
      <c r="AH19" s="74">
        <v>1412.3197</v>
      </c>
      <c r="AI19" s="74" t="s">
        <v>406</v>
      </c>
      <c r="AJ19" s="74" t="s">
        <v>406</v>
      </c>
      <c r="AK19" s="74" t="s">
        <v>405</v>
      </c>
      <c r="AL19" s="22" t="s">
        <v>49</v>
      </c>
    </row>
    <row r="20" spans="1:38" ht="26.25" customHeight="1" thickBot="1" x14ac:dyDescent="0.3">
      <c r="A20" s="41" t="s">
        <v>53</v>
      </c>
      <c r="B20" s="41" t="s">
        <v>64</v>
      </c>
      <c r="C20" s="41" t="s">
        <v>65</v>
      </c>
      <c r="D20" s="42"/>
      <c r="E20" s="2">
        <v>2.5664270886959999</v>
      </c>
      <c r="F20" s="2">
        <v>0.65743421127199997</v>
      </c>
      <c r="G20" s="2">
        <v>4.6346870276479999</v>
      </c>
      <c r="H20" s="2">
        <v>1.3904178432000002E-3</v>
      </c>
      <c r="I20" s="2" t="s">
        <v>403</v>
      </c>
      <c r="J20" s="2" t="s">
        <v>403</v>
      </c>
      <c r="K20" s="2" t="s">
        <v>403</v>
      </c>
      <c r="L20" s="2" t="s">
        <v>403</v>
      </c>
      <c r="M20" s="2">
        <v>1.9857440913600002</v>
      </c>
      <c r="N20" s="2">
        <v>0.16400733117760002</v>
      </c>
      <c r="O20" s="2">
        <v>1.6867930673840001E-2</v>
      </c>
      <c r="P20" s="2">
        <v>1.1966735836160002E-2</v>
      </c>
      <c r="Q20" s="2">
        <v>4.8505349058400003E-3</v>
      </c>
      <c r="R20" s="2">
        <v>4.0787855100800005E-2</v>
      </c>
      <c r="S20" s="2">
        <v>2.5055161846560002E-2</v>
      </c>
      <c r="T20" s="2">
        <v>1.5262332523200001E-2</v>
      </c>
      <c r="U20" s="2">
        <v>3.0885589628000002E-3</v>
      </c>
      <c r="V20" s="2">
        <v>0.90059297572000008</v>
      </c>
      <c r="W20" s="2">
        <v>0.32149616164</v>
      </c>
      <c r="X20" s="2">
        <v>6.3453086500000005E-2</v>
      </c>
      <c r="Y20" s="2">
        <v>0.13135448779200001</v>
      </c>
      <c r="Z20" s="2">
        <v>3.5396606668E-2</v>
      </c>
      <c r="AA20" s="2">
        <v>2.8372788484000003E-2</v>
      </c>
      <c r="AB20" s="2">
        <v>0.25857696944399999</v>
      </c>
      <c r="AC20" s="2">
        <v>6.4058606928000007E-3</v>
      </c>
      <c r="AD20" s="2">
        <v>0.16800018569215999</v>
      </c>
      <c r="AE20" s="33"/>
      <c r="AF20" s="74">
        <v>3645.7118</v>
      </c>
      <c r="AG20" s="74">
        <v>987.82743999999991</v>
      </c>
      <c r="AH20" s="74">
        <v>5694.5636000000013</v>
      </c>
      <c r="AI20" s="74">
        <v>1158.6815360000001</v>
      </c>
      <c r="AJ20" s="74" t="s">
        <v>406</v>
      </c>
      <c r="AK20" s="74" t="s">
        <v>405</v>
      </c>
      <c r="AL20" s="22" t="s">
        <v>49</v>
      </c>
    </row>
    <row r="21" spans="1:38" ht="26.25" customHeight="1" thickBot="1" x14ac:dyDescent="0.3">
      <c r="A21" s="41" t="s">
        <v>53</v>
      </c>
      <c r="B21" s="41" t="s">
        <v>66</v>
      </c>
      <c r="C21" s="41" t="s">
        <v>67</v>
      </c>
      <c r="D21" s="42"/>
      <c r="E21" s="2">
        <v>0.92638829377713883</v>
      </c>
      <c r="F21" s="2">
        <v>6.4682869597282797E-2</v>
      </c>
      <c r="G21" s="2">
        <v>0.73756293195700007</v>
      </c>
      <c r="H21" s="2" t="s">
        <v>407</v>
      </c>
      <c r="I21" s="2" t="s">
        <v>403</v>
      </c>
      <c r="J21" s="2" t="s">
        <v>403</v>
      </c>
      <c r="K21" s="2" t="s">
        <v>403</v>
      </c>
      <c r="L21" s="2" t="s">
        <v>403</v>
      </c>
      <c r="M21" s="2">
        <v>0.18600889880529595</v>
      </c>
      <c r="N21" s="2">
        <v>7.781121043837551E-3</v>
      </c>
      <c r="O21" s="2">
        <v>1.1335440087005663E-4</v>
      </c>
      <c r="P21" s="2">
        <v>1.0678094654069153E-3</v>
      </c>
      <c r="Q21" s="2">
        <v>3.5539572606679257E-4</v>
      </c>
      <c r="R21" s="2">
        <v>1.1146587404004247E-3</v>
      </c>
      <c r="S21" s="2">
        <v>1.3681640096272175E-3</v>
      </c>
      <c r="T21" s="2">
        <v>7.6448717396707566E-4</v>
      </c>
      <c r="U21" s="2">
        <v>3.3162557588005664E-4</v>
      </c>
      <c r="V21" s="2">
        <v>6.0549327536339625E-2</v>
      </c>
      <c r="W21" s="2">
        <v>1.391742835513972E-2</v>
      </c>
      <c r="X21" s="2">
        <v>5.7768926106347655E-3</v>
      </c>
      <c r="Y21" s="2">
        <v>2.8487981334008521E-2</v>
      </c>
      <c r="Z21" s="2">
        <v>4.1991213002207459E-3</v>
      </c>
      <c r="AA21" s="2">
        <v>3.5676254744339158E-3</v>
      </c>
      <c r="AB21" s="2">
        <v>4.2031620719297953E-2</v>
      </c>
      <c r="AC21" s="2">
        <v>3.5342819305352845E-5</v>
      </c>
      <c r="AD21" s="2">
        <v>9.6907730353386814E-3</v>
      </c>
      <c r="AE21" s="33"/>
      <c r="AF21" s="74">
        <v>1725.9608999999998</v>
      </c>
      <c r="AG21" s="74">
        <v>57.004547266698133</v>
      </c>
      <c r="AH21" s="74">
        <v>720.56709999999998</v>
      </c>
      <c r="AI21" s="74" t="s">
        <v>406</v>
      </c>
      <c r="AJ21" s="74" t="s">
        <v>406</v>
      </c>
      <c r="AK21" s="74" t="s">
        <v>405</v>
      </c>
      <c r="AL21" s="22" t="s">
        <v>49</v>
      </c>
    </row>
    <row r="22" spans="1:38" ht="26.25" customHeight="1" thickBot="1" x14ac:dyDescent="0.3">
      <c r="A22" s="41" t="s">
        <v>53</v>
      </c>
      <c r="B22" s="44" t="s">
        <v>68</v>
      </c>
      <c r="C22" s="41" t="s">
        <v>69</v>
      </c>
      <c r="D22" s="42"/>
      <c r="E22" s="2">
        <v>2.2331904316251316</v>
      </c>
      <c r="F22" s="2">
        <v>0.28609925192153668</v>
      </c>
      <c r="G22" s="2">
        <v>1.9034636935908436</v>
      </c>
      <c r="H22" s="2" t="s">
        <v>407</v>
      </c>
      <c r="I22" s="2" t="s">
        <v>403</v>
      </c>
      <c r="J22" s="2" t="s">
        <v>403</v>
      </c>
      <c r="K22" s="2" t="s">
        <v>403</v>
      </c>
      <c r="L22" s="2" t="s">
        <v>403</v>
      </c>
      <c r="M22" s="2">
        <v>2.9068986059893711</v>
      </c>
      <c r="N22" s="2">
        <v>0.29735987787789947</v>
      </c>
      <c r="O22" s="2">
        <v>9.5237814193358493E-3</v>
      </c>
      <c r="P22" s="2">
        <v>5.5666538055965185E-2</v>
      </c>
      <c r="Q22" s="2">
        <v>2.880559371820331E-2</v>
      </c>
      <c r="R22" s="2">
        <v>5.5947371291177654E-2</v>
      </c>
      <c r="S22" s="2">
        <v>8.1957920503120729E-2</v>
      </c>
      <c r="T22" s="2">
        <v>6.1518300721402734E-2</v>
      </c>
      <c r="U22" s="2">
        <v>2.4180411878628905E-2</v>
      </c>
      <c r="V22" s="2">
        <v>0.71080002455304425</v>
      </c>
      <c r="W22" s="2">
        <v>0.33270049720519956</v>
      </c>
      <c r="X22" s="2">
        <v>7.5762877278578389E-2</v>
      </c>
      <c r="Y22" s="2">
        <v>0.11323800355980103</v>
      </c>
      <c r="Z22" s="2">
        <v>4.0348625446182992E-2</v>
      </c>
      <c r="AA22" s="2">
        <v>3.1688570405350426E-2</v>
      </c>
      <c r="AB22" s="2">
        <v>0.26103807668991286</v>
      </c>
      <c r="AC22" s="2">
        <v>4.8000375732680095E-3</v>
      </c>
      <c r="AD22" s="2">
        <v>0.35945060096058323</v>
      </c>
      <c r="AE22" s="33"/>
      <c r="AF22" s="74">
        <v>1390.9100919560094</v>
      </c>
      <c r="AG22" s="74">
        <v>1613.9873762387247</v>
      </c>
      <c r="AH22" s="74">
        <v>4066.3815048972911</v>
      </c>
      <c r="AI22" s="74" t="s">
        <v>406</v>
      </c>
      <c r="AJ22" s="74" t="s">
        <v>406</v>
      </c>
      <c r="AK22" s="74" t="s">
        <v>405</v>
      </c>
      <c r="AL22" s="22" t="s">
        <v>49</v>
      </c>
    </row>
    <row r="23" spans="1:38" ht="26.25" customHeight="1" thickBot="1" x14ac:dyDescent="0.3">
      <c r="A23" s="41" t="s">
        <v>70</v>
      </c>
      <c r="B23" s="44" t="s">
        <v>368</v>
      </c>
      <c r="C23" s="41" t="s">
        <v>364</v>
      </c>
      <c r="D23" s="69"/>
      <c r="E23" s="2">
        <v>1.2399019999999998</v>
      </c>
      <c r="F23" s="2">
        <v>0.12832599999999997</v>
      </c>
      <c r="G23" s="2">
        <v>7.5999999999999998E-2</v>
      </c>
      <c r="H23" s="2">
        <v>3.0399999999999996E-4</v>
      </c>
      <c r="I23" s="2" t="s">
        <v>403</v>
      </c>
      <c r="J23" s="2" t="s">
        <v>403</v>
      </c>
      <c r="K23" s="2" t="s">
        <v>403</v>
      </c>
      <c r="L23" s="2" t="s">
        <v>403</v>
      </c>
      <c r="M23" s="2">
        <v>0.40941199999999994</v>
      </c>
      <c r="N23" s="2" t="s">
        <v>407</v>
      </c>
      <c r="O23" s="2">
        <v>3.7999999999999997E-4</v>
      </c>
      <c r="P23" s="2" t="s">
        <v>407</v>
      </c>
      <c r="Q23" s="2" t="s">
        <v>407</v>
      </c>
      <c r="R23" s="2">
        <v>1.9E-3</v>
      </c>
      <c r="S23" s="2">
        <v>6.4599999999999991E-2</v>
      </c>
      <c r="T23" s="2">
        <v>2.6600000000000005E-3</v>
      </c>
      <c r="U23" s="2">
        <v>3.7999999999999997E-4</v>
      </c>
      <c r="V23" s="2">
        <v>3.7999999999999999E-2</v>
      </c>
      <c r="W23" s="2" t="s">
        <v>407</v>
      </c>
      <c r="X23" s="2">
        <v>1.14E-3</v>
      </c>
      <c r="Y23" s="2">
        <v>1.9E-3</v>
      </c>
      <c r="Z23" s="2">
        <v>1.3071999999999999E-3</v>
      </c>
      <c r="AA23" s="2">
        <v>3.0020000000000003E-4</v>
      </c>
      <c r="AB23" s="2">
        <v>4.6474000000000003E-3</v>
      </c>
      <c r="AC23" s="2" t="s">
        <v>407</v>
      </c>
      <c r="AD23" s="2" t="s">
        <v>407</v>
      </c>
      <c r="AE23" s="33"/>
      <c r="AF23" s="74">
        <v>1622.6</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2.0495394685966875</v>
      </c>
      <c r="F24" s="2">
        <v>1.1796011788865077</v>
      </c>
      <c r="G24" s="2">
        <v>1.3859216886610002</v>
      </c>
      <c r="H24" s="2">
        <v>4.0891199999999999E-3</v>
      </c>
      <c r="I24" s="2" t="s">
        <v>403</v>
      </c>
      <c r="J24" s="2" t="s">
        <v>403</v>
      </c>
      <c r="K24" s="2" t="s">
        <v>403</v>
      </c>
      <c r="L24" s="2" t="s">
        <v>403</v>
      </c>
      <c r="M24" s="2">
        <v>2.3812768692220585</v>
      </c>
      <c r="N24" s="2">
        <v>0.11529610016807529</v>
      </c>
      <c r="O24" s="2">
        <v>4.4628204540650571E-2</v>
      </c>
      <c r="P24" s="2">
        <v>5.2488843632591403E-3</v>
      </c>
      <c r="Q24" s="2">
        <v>1.724554467067919E-3</v>
      </c>
      <c r="R24" s="2">
        <v>8.1313124056254238E-2</v>
      </c>
      <c r="S24" s="2">
        <v>2.4097681081002145E-2</v>
      </c>
      <c r="T24" s="2">
        <v>9.1116003150707361E-3</v>
      </c>
      <c r="U24" s="2">
        <v>2.5073269191805635E-3</v>
      </c>
      <c r="V24" s="2">
        <v>1.8652494553123959</v>
      </c>
      <c r="W24" s="2">
        <v>0.37969675081969689</v>
      </c>
      <c r="X24" s="2">
        <v>4.7396644438897573E-2</v>
      </c>
      <c r="Y24" s="2">
        <v>0.1080806724403751</v>
      </c>
      <c r="Z24" s="2">
        <v>2.6033464679777418E-2</v>
      </c>
      <c r="AA24" s="2">
        <v>2.1153148722189125E-2</v>
      </c>
      <c r="AB24" s="2">
        <v>0.20266393028123922</v>
      </c>
      <c r="AC24" s="2">
        <v>1.7144537804635526E-2</v>
      </c>
      <c r="AD24" s="2">
        <v>2.9416434690386545E-2</v>
      </c>
      <c r="AE24" s="33"/>
      <c r="AF24" s="74">
        <v>3110.0873999999999</v>
      </c>
      <c r="AG24" s="74">
        <v>171.83516876697965</v>
      </c>
      <c r="AH24" s="74">
        <v>2814.7163000000005</v>
      </c>
      <c r="AI24" s="74">
        <v>3407.6</v>
      </c>
      <c r="AJ24" s="74" t="s">
        <v>406</v>
      </c>
      <c r="AK24" s="74" t="s">
        <v>405</v>
      </c>
      <c r="AL24" s="22" t="s">
        <v>49</v>
      </c>
    </row>
    <row r="25" spans="1:38" ht="26.25" customHeight="1" thickBot="1" x14ac:dyDescent="0.3">
      <c r="A25" s="41" t="s">
        <v>73</v>
      </c>
      <c r="B25" s="44" t="s">
        <v>74</v>
      </c>
      <c r="C25" s="44" t="s">
        <v>75</v>
      </c>
      <c r="D25" s="42"/>
      <c r="E25" s="2">
        <v>5.4007025E-2</v>
      </c>
      <c r="F25" s="2">
        <v>1.1738997499999999E-2</v>
      </c>
      <c r="G25" s="2">
        <v>3.5636999999999995E-3</v>
      </c>
      <c r="H25" s="2" t="s">
        <v>407</v>
      </c>
      <c r="I25" s="2" t="s">
        <v>403</v>
      </c>
      <c r="J25" s="2" t="s">
        <v>403</v>
      </c>
      <c r="K25" s="2" t="s">
        <v>403</v>
      </c>
      <c r="L25" s="2" t="s">
        <v>403</v>
      </c>
      <c r="M25" s="2">
        <v>5.0358474999999993E-2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74" t="s">
        <v>405</v>
      </c>
      <c r="AD25" s="74" t="s">
        <v>405</v>
      </c>
      <c r="AE25" s="33"/>
      <c r="AF25" s="74">
        <v>184.71844999999996</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2.7686399999999997E-3</v>
      </c>
      <c r="F26" s="15">
        <v>1.3151039999999999E-2</v>
      </c>
      <c r="G26" s="15">
        <v>6.9215999999999993E-4</v>
      </c>
      <c r="H26" s="15" t="s">
        <v>407</v>
      </c>
      <c r="I26" s="15" t="s">
        <v>403</v>
      </c>
      <c r="J26" s="15" t="s">
        <v>403</v>
      </c>
      <c r="K26" s="15" t="s">
        <v>403</v>
      </c>
      <c r="L26" s="15" t="s">
        <v>403</v>
      </c>
      <c r="M26" s="15">
        <v>0.830592</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30.10896</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23.89697281602615</v>
      </c>
      <c r="F27" s="15">
        <v>19.926163481610537</v>
      </c>
      <c r="G27" s="15">
        <v>1.1577550879004117</v>
      </c>
      <c r="H27" s="15">
        <v>0.36852610229409127</v>
      </c>
      <c r="I27" s="15" t="s">
        <v>403</v>
      </c>
      <c r="J27" s="15" t="s">
        <v>403</v>
      </c>
      <c r="K27" s="15" t="s">
        <v>403</v>
      </c>
      <c r="L27" s="15" t="s">
        <v>403</v>
      </c>
      <c r="M27" s="15">
        <v>176.92131011784227</v>
      </c>
      <c r="N27" s="15">
        <v>6.1169881328182374</v>
      </c>
      <c r="O27" s="15">
        <v>1.0375151090366505E-2</v>
      </c>
      <c r="P27" s="15">
        <v>8.2423670309081931E-3</v>
      </c>
      <c r="Q27" s="15">
        <v>2.790854261257871E-4</v>
      </c>
      <c r="R27" s="15">
        <v>6.3070338948511386E-3</v>
      </c>
      <c r="S27" s="15">
        <v>4.1330365677298649E-2</v>
      </c>
      <c r="T27" s="15">
        <v>2.1862199102863516E-3</v>
      </c>
      <c r="U27" s="15">
        <v>1.9975880618744286E-4</v>
      </c>
      <c r="V27" s="15">
        <v>3.2287315089876284E-2</v>
      </c>
      <c r="W27" s="15">
        <v>0.46804869999999998</v>
      </c>
      <c r="X27" s="15">
        <v>7.6282639475E-3</v>
      </c>
      <c r="Y27" s="15">
        <v>1.15145449487E-2</v>
      </c>
      <c r="Z27" s="15">
        <v>5.5348066552999998E-3</v>
      </c>
      <c r="AA27" s="15">
        <v>1.2649341825700001E-2</v>
      </c>
      <c r="AB27" s="15">
        <v>3.7326957377200001E-2</v>
      </c>
      <c r="AC27" s="15">
        <v>4.6804859999999998E-4</v>
      </c>
      <c r="AD27" s="15">
        <v>9.52849E-5</v>
      </c>
      <c r="AE27" s="33"/>
      <c r="AF27" s="74">
        <v>41834.806083412099</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0.51503262285069151</v>
      </c>
      <c r="F28" s="15">
        <v>0.10104674096063203</v>
      </c>
      <c r="G28" s="15">
        <v>0.10201051269989476</v>
      </c>
      <c r="H28" s="15">
        <v>1.9239104284643914E-3</v>
      </c>
      <c r="I28" s="15" t="s">
        <v>403</v>
      </c>
      <c r="J28" s="15" t="s">
        <v>403</v>
      </c>
      <c r="K28" s="15" t="s">
        <v>403</v>
      </c>
      <c r="L28" s="15" t="s">
        <v>403</v>
      </c>
      <c r="M28" s="15">
        <v>1.2658345960292463</v>
      </c>
      <c r="N28" s="15">
        <v>5.2760813755453391E-2</v>
      </c>
      <c r="O28" s="15">
        <v>2.8954129475571196E-4</v>
      </c>
      <c r="P28" s="15">
        <v>1.9302534017334621E-4</v>
      </c>
      <c r="Q28" s="15">
        <v>4.7078069507375117E-6</v>
      </c>
      <c r="R28" s="15">
        <v>2.4952778223737664E-4</v>
      </c>
      <c r="S28" s="15">
        <v>8.2702066590313388E-4</v>
      </c>
      <c r="T28" s="15">
        <v>2.2753159452414086E-5</v>
      </c>
      <c r="U28" s="15">
        <v>3.9232454477410964E-6</v>
      </c>
      <c r="V28" s="15">
        <v>6.8264733550350485E-4</v>
      </c>
      <c r="W28" s="15">
        <v>9.1690000000000001E-3</v>
      </c>
      <c r="X28" s="15">
        <v>5.6610502389999994E-4</v>
      </c>
      <c r="Y28" s="15">
        <v>6.6343813419999999E-4</v>
      </c>
      <c r="Z28" s="15">
        <v>4.8692319460000001E-4</v>
      </c>
      <c r="AA28" s="15">
        <v>5.7869022500000005E-4</v>
      </c>
      <c r="AB28" s="15">
        <v>2.2951565776999998E-3</v>
      </c>
      <c r="AC28" s="15">
        <v>9.1693000000000005E-6</v>
      </c>
      <c r="AD28" s="15">
        <v>2.3425999999999998E-6</v>
      </c>
      <c r="AE28" s="33"/>
      <c r="AF28" s="74">
        <v>1343.1993781173001</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14.820749561325641</v>
      </c>
      <c r="F29" s="15">
        <v>0.95402107106379119</v>
      </c>
      <c r="G29" s="15">
        <v>1.5584813109788735</v>
      </c>
      <c r="H29" s="15">
        <v>5.1660678187532049E-3</v>
      </c>
      <c r="I29" s="15" t="s">
        <v>403</v>
      </c>
      <c r="J29" s="15" t="s">
        <v>403</v>
      </c>
      <c r="K29" s="15" t="s">
        <v>403</v>
      </c>
      <c r="L29" s="15" t="s">
        <v>403</v>
      </c>
      <c r="M29" s="15">
        <v>3.4080294527576918</v>
      </c>
      <c r="N29" s="15">
        <v>5.3507448838324796E-3</v>
      </c>
      <c r="O29" s="15">
        <v>3.3965594540928041E-3</v>
      </c>
      <c r="P29" s="15">
        <v>2.07085575965732E-3</v>
      </c>
      <c r="Q29" s="15">
        <v>3.9180840397229252E-5</v>
      </c>
      <c r="R29" s="15">
        <v>3.3150946833756046E-3</v>
      </c>
      <c r="S29" s="15">
        <v>8.2889926872085611E-3</v>
      </c>
      <c r="T29" s="15">
        <v>7.9714309735140696E-5</v>
      </c>
      <c r="U29" s="15">
        <v>3.910127398895383E-5</v>
      </c>
      <c r="V29" s="15">
        <v>7.0358423257634237E-3</v>
      </c>
      <c r="W29" s="15">
        <v>0.1123313</v>
      </c>
      <c r="X29" s="15">
        <v>1.6047313593000002E-3</v>
      </c>
      <c r="Y29" s="15">
        <v>9.7175398964000001E-3</v>
      </c>
      <c r="Z29" s="15">
        <v>1.0858682196000001E-2</v>
      </c>
      <c r="AA29" s="15">
        <v>2.4962487809E-3</v>
      </c>
      <c r="AB29" s="15">
        <v>2.4677202232600001E-2</v>
      </c>
      <c r="AC29" s="15">
        <v>6.1679000000000004E-5</v>
      </c>
      <c r="AD29" s="15">
        <v>2.0812799999999998E-5</v>
      </c>
      <c r="AE29" s="33"/>
      <c r="AF29" s="74">
        <v>16662.571489301001</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7.1228188290308617E-3</v>
      </c>
      <c r="F30" s="15">
        <v>0.36130013533148936</v>
      </c>
      <c r="G30" s="15">
        <v>1.6022073102047731E-3</v>
      </c>
      <c r="H30" s="15">
        <v>7.2510092105110331E-5</v>
      </c>
      <c r="I30" s="15" t="s">
        <v>403</v>
      </c>
      <c r="J30" s="15" t="s">
        <v>403</v>
      </c>
      <c r="K30" s="15" t="s">
        <v>403</v>
      </c>
      <c r="L30" s="15" t="s">
        <v>403</v>
      </c>
      <c r="M30" s="15">
        <v>0.90074393732654379</v>
      </c>
      <c r="N30" s="15">
        <v>1.0775251456584254E-2</v>
      </c>
      <c r="O30" s="15">
        <v>9.9817099678584827E-5</v>
      </c>
      <c r="P30" s="15">
        <v>1.3939203598781524E-5</v>
      </c>
      <c r="Q30" s="15">
        <v>4.8066219306143189E-7</v>
      </c>
      <c r="R30" s="15">
        <v>3.5751816175270392E-4</v>
      </c>
      <c r="S30" s="15">
        <v>1.4144892626679369E-2</v>
      </c>
      <c r="T30" s="15">
        <v>5.8073505151255526E-4</v>
      </c>
      <c r="U30" s="15">
        <v>8.2471801924061732E-5</v>
      </c>
      <c r="V30" s="15">
        <v>8.1992478368318571E-3</v>
      </c>
      <c r="W30" s="15">
        <v>7.314E-4</v>
      </c>
      <c r="X30" s="15">
        <v>1.1145357400000001E-5</v>
      </c>
      <c r="Y30" s="15">
        <v>2.04331552E-5</v>
      </c>
      <c r="Z30" s="15">
        <v>6.9658484000000005E-6</v>
      </c>
      <c r="AA30" s="15">
        <v>2.39160793E-5</v>
      </c>
      <c r="AB30" s="15">
        <v>6.24604403E-5</v>
      </c>
      <c r="AC30" s="15">
        <v>7.314E-7</v>
      </c>
      <c r="AD30" s="15">
        <v>7.314E-7</v>
      </c>
      <c r="AE30" s="33"/>
      <c r="AF30" s="74">
        <v>69.023090923599995</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2.9729431631266614</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135.75885495540001</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1.6225665827418372</v>
      </c>
      <c r="O32" s="15">
        <v>7.07406669900623E-3</v>
      </c>
      <c r="P32" s="15" t="s">
        <v>407</v>
      </c>
      <c r="Q32" s="15">
        <v>1.8532714825738268E-2</v>
      </c>
      <c r="R32" s="15">
        <v>0.60594527596366088</v>
      </c>
      <c r="S32" s="15">
        <v>13.30691560691967</v>
      </c>
      <c r="T32" s="15">
        <v>9.2868040189009959E-2</v>
      </c>
      <c r="U32" s="15">
        <v>1.056209850610686E-2</v>
      </c>
      <c r="V32" s="15">
        <v>4.2481484638266078</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17382.985991046931</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17382.985991046931</v>
      </c>
      <c r="AL33" s="22" t="s">
        <v>388</v>
      </c>
    </row>
    <row r="34" spans="1:38" ht="26.25" customHeight="1" thickBot="1" x14ac:dyDescent="0.3">
      <c r="A34" s="41" t="s">
        <v>70</v>
      </c>
      <c r="B34" s="41" t="s">
        <v>78</v>
      </c>
      <c r="C34" s="41" t="s">
        <v>79</v>
      </c>
      <c r="D34" s="42"/>
      <c r="E34" s="15">
        <v>0.66678363283999997</v>
      </c>
      <c r="F34" s="15">
        <v>5.9066742008000002E-2</v>
      </c>
      <c r="G34" s="15">
        <v>3.3912409599999999E-2</v>
      </c>
      <c r="H34" s="15">
        <v>8.8906999999999994E-5</v>
      </c>
      <c r="I34" s="15" t="s">
        <v>403</v>
      </c>
      <c r="J34" s="15" t="s">
        <v>403</v>
      </c>
      <c r="K34" s="15" t="s">
        <v>403</v>
      </c>
      <c r="L34" s="15" t="s">
        <v>403</v>
      </c>
      <c r="M34" s="15">
        <v>0.13594477176399999</v>
      </c>
      <c r="N34" s="15">
        <v>7.364378E-4</v>
      </c>
      <c r="O34" s="15">
        <v>1.3612829599999999E-4</v>
      </c>
      <c r="P34" s="15">
        <v>1.4690588E-5</v>
      </c>
      <c r="Q34" s="15">
        <v>7.2439796000000006E-5</v>
      </c>
      <c r="R34" s="15">
        <v>6.8114805200000014E-4</v>
      </c>
      <c r="S34" s="15">
        <v>2.1596765720000001E-2</v>
      </c>
      <c r="T34" s="15">
        <v>9.3820748399999995E-4</v>
      </c>
      <c r="U34" s="15">
        <v>3.5496740000000006E-4</v>
      </c>
      <c r="V34" s="15">
        <v>1.2745578335999999E-2</v>
      </c>
      <c r="W34" s="15">
        <v>5.0657200000000007E-5</v>
      </c>
      <c r="X34" s="15">
        <v>3.8103658543599999E-4</v>
      </c>
      <c r="Y34" s="15">
        <v>6.3523743164000009E-4</v>
      </c>
      <c r="Z34" s="15">
        <v>4.3706130587999997E-4</v>
      </c>
      <c r="AA34" s="15">
        <v>1.00348538012E-4</v>
      </c>
      <c r="AB34" s="15">
        <v>1.5536838609679999E-3</v>
      </c>
      <c r="AC34" s="15">
        <v>3.3940324000000003E-5</v>
      </c>
      <c r="AD34" s="15">
        <v>1.6716875999999997E-5</v>
      </c>
      <c r="AE34" s="33"/>
      <c r="AF34" s="74">
        <v>542.33270000000005</v>
      </c>
      <c r="AG34" s="74">
        <v>5.0657199999999998</v>
      </c>
      <c r="AH34" s="74" t="s">
        <v>406</v>
      </c>
      <c r="AI34" s="74" t="s">
        <v>406</v>
      </c>
      <c r="AJ34" s="74" t="s">
        <v>406</v>
      </c>
      <c r="AK34" s="74" t="s">
        <v>405</v>
      </c>
      <c r="AL34" s="22" t="s">
        <v>49</v>
      </c>
    </row>
    <row r="35" spans="1:38" ht="26.25" customHeight="1" thickBot="1" x14ac:dyDescent="0.3">
      <c r="A35" s="41" t="s">
        <v>80</v>
      </c>
      <c r="B35" s="41" t="s">
        <v>81</v>
      </c>
      <c r="C35" s="41" t="s">
        <v>82</v>
      </c>
      <c r="D35" s="42"/>
      <c r="E35" s="15" t="s">
        <v>406</v>
      </c>
      <c r="F35" s="15" t="s">
        <v>406</v>
      </c>
      <c r="G35" s="15" t="s">
        <v>406</v>
      </c>
      <c r="H35" s="15" t="s">
        <v>406</v>
      </c>
      <c r="I35" s="15" t="s">
        <v>406</v>
      </c>
      <c r="J35" s="15" t="s">
        <v>406</v>
      </c>
      <c r="K35" s="15" t="s">
        <v>406</v>
      </c>
      <c r="L35" s="15" t="s">
        <v>406</v>
      </c>
      <c r="M35" s="15" t="s">
        <v>406</v>
      </c>
      <c r="N35" s="15" t="s">
        <v>406</v>
      </c>
      <c r="O35" s="15" t="s">
        <v>406</v>
      </c>
      <c r="P35" s="15" t="s">
        <v>406</v>
      </c>
      <c r="Q35" s="15" t="s">
        <v>406</v>
      </c>
      <c r="R35" s="15" t="s">
        <v>406</v>
      </c>
      <c r="S35" s="15" t="s">
        <v>406</v>
      </c>
      <c r="T35" s="15" t="s">
        <v>406</v>
      </c>
      <c r="U35" s="15" t="s">
        <v>406</v>
      </c>
      <c r="V35" s="15" t="s">
        <v>406</v>
      </c>
      <c r="W35" s="15" t="s">
        <v>406</v>
      </c>
      <c r="X35" s="15" t="s">
        <v>406</v>
      </c>
      <c r="Y35" s="15" t="s">
        <v>406</v>
      </c>
      <c r="Z35" s="15" t="s">
        <v>406</v>
      </c>
      <c r="AA35" s="15" t="s">
        <v>406</v>
      </c>
      <c r="AB35" s="15" t="s">
        <v>406</v>
      </c>
      <c r="AC35" s="15" t="s">
        <v>406</v>
      </c>
      <c r="AD35" s="15"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3.9855682184458929E-4</v>
      </c>
      <c r="F36" s="2">
        <v>9.6603107787815958E-6</v>
      </c>
      <c r="G36" s="2">
        <v>1.1040355175750396E-5</v>
      </c>
      <c r="H36" s="2" t="s">
        <v>407</v>
      </c>
      <c r="I36" s="2" t="s">
        <v>403</v>
      </c>
      <c r="J36" s="2" t="s">
        <v>403</v>
      </c>
      <c r="K36" s="2" t="s">
        <v>403</v>
      </c>
      <c r="L36" s="2" t="s">
        <v>403</v>
      </c>
      <c r="M36" s="2">
        <v>2.1197481937440758E-5</v>
      </c>
      <c r="N36" s="2">
        <v>7.1762308642377568E-7</v>
      </c>
      <c r="O36" s="2">
        <v>5.5201775878751973E-8</v>
      </c>
      <c r="P36" s="2">
        <v>1.6560532763625592E-7</v>
      </c>
      <c r="Q36" s="2">
        <v>2.2080710351500789E-7</v>
      </c>
      <c r="R36" s="2">
        <v>2.7600887939375989E-7</v>
      </c>
      <c r="S36" s="2">
        <v>4.8577562773301743E-6</v>
      </c>
      <c r="T36" s="2">
        <v>5.5201775878751979E-6</v>
      </c>
      <c r="U36" s="2">
        <v>5.5201775878751973E-8</v>
      </c>
      <c r="V36" s="2">
        <v>6.6242131054502366E-6</v>
      </c>
      <c r="W36" s="2">
        <v>7.1762308642377557E-7</v>
      </c>
      <c r="X36" s="2">
        <v>1.1040355175750395E-8</v>
      </c>
      <c r="Y36" s="2">
        <v>5.5201775878751973E-8</v>
      </c>
      <c r="Z36" s="2">
        <v>5.5201775878751973E-8</v>
      </c>
      <c r="AA36" s="2">
        <v>5.5201775878751977E-9</v>
      </c>
      <c r="AB36" s="2">
        <v>1.2696408452112954E-7</v>
      </c>
      <c r="AC36" s="2">
        <v>4.4161420703001579E-7</v>
      </c>
      <c r="AD36" s="2">
        <v>2.0976674833925751E-7</v>
      </c>
      <c r="AE36" s="33"/>
      <c r="AF36" s="74">
        <v>0.23571158300227096</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3.6020027983225149</v>
      </c>
      <c r="F39" s="2">
        <v>0.57310271240936073</v>
      </c>
      <c r="G39" s="2">
        <v>2.8283442662685703</v>
      </c>
      <c r="H39" s="2">
        <v>9.1740000000000105E-4</v>
      </c>
      <c r="I39" s="2" t="s">
        <v>403</v>
      </c>
      <c r="J39" s="2" t="s">
        <v>403</v>
      </c>
      <c r="K39" s="2" t="s">
        <v>403</v>
      </c>
      <c r="L39" s="2" t="s">
        <v>403</v>
      </c>
      <c r="M39" s="2">
        <v>2.1487707611668303</v>
      </c>
      <c r="N39" s="2">
        <v>0.19569869903062853</v>
      </c>
      <c r="O39" s="2">
        <v>1.4686125149807857E-2</v>
      </c>
      <c r="P39" s="2">
        <v>6.6515183939183219E-3</v>
      </c>
      <c r="Q39" s="2">
        <v>8.2266655584396567E-3</v>
      </c>
      <c r="R39" s="2">
        <v>0.13841941031043387</v>
      </c>
      <c r="S39" s="2">
        <v>4.9112979480313505E-2</v>
      </c>
      <c r="T39" s="2">
        <v>1.3707290639956287</v>
      </c>
      <c r="U39" s="2">
        <v>2.7354244494978458E-3</v>
      </c>
      <c r="V39" s="2">
        <v>0.79155590676898335</v>
      </c>
      <c r="W39" s="2">
        <v>0.28405098861081268</v>
      </c>
      <c r="X39" s="2">
        <v>3.7659102511721103E-2</v>
      </c>
      <c r="Y39" s="2">
        <v>5.1689036703523962E-2</v>
      </c>
      <c r="Z39" s="2">
        <v>1.9432027789964969E-2</v>
      </c>
      <c r="AA39" s="2">
        <v>1.5259374119733415E-2</v>
      </c>
      <c r="AB39" s="2">
        <v>0.12403954112494346</v>
      </c>
      <c r="AC39" s="2">
        <v>7.3697826963581518E-3</v>
      </c>
      <c r="AD39" s="2">
        <v>0.1064070362112544</v>
      </c>
      <c r="AE39" s="33"/>
      <c r="AF39" s="74">
        <v>10885.981299999998</v>
      </c>
      <c r="AG39" s="74">
        <v>625.59162960991409</v>
      </c>
      <c r="AH39" s="74">
        <v>1070.0239000000001</v>
      </c>
      <c r="AI39" s="74">
        <v>917.400000000001</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2.5943456371077365</v>
      </c>
      <c r="F41" s="2">
        <v>7.4628047900438306</v>
      </c>
      <c r="G41" s="2">
        <v>4.3626351371064302</v>
      </c>
      <c r="H41" s="2">
        <v>0.14185526465510748</v>
      </c>
      <c r="I41" s="2" t="s">
        <v>403</v>
      </c>
      <c r="J41" s="2" t="s">
        <v>403</v>
      </c>
      <c r="K41" s="2" t="s">
        <v>403</v>
      </c>
      <c r="L41" s="2" t="s">
        <v>403</v>
      </c>
      <c r="M41" s="2">
        <v>76.968381462189811</v>
      </c>
      <c r="N41" s="2">
        <v>0.62763486542436253</v>
      </c>
      <c r="O41" s="2">
        <v>0.23480706019578115</v>
      </c>
      <c r="P41" s="2">
        <v>1.8229154170875762E-2</v>
      </c>
      <c r="Q41" s="2">
        <v>6.2976372684485091E-3</v>
      </c>
      <c r="R41" s="2">
        <v>0.42859220281993904</v>
      </c>
      <c r="S41" s="2">
        <v>0.13462421645828312</v>
      </c>
      <c r="T41" s="2">
        <v>4.9952549065720032E-2</v>
      </c>
      <c r="U41" s="2">
        <v>0.14122181823248842</v>
      </c>
      <c r="V41" s="2">
        <v>9.4322226949312302</v>
      </c>
      <c r="W41" s="2">
        <v>11.362949783744936</v>
      </c>
      <c r="X41" s="2">
        <v>2.3779414583447132</v>
      </c>
      <c r="Y41" s="2">
        <v>2.3147605709101762</v>
      </c>
      <c r="Z41" s="2">
        <v>0.88210452036656595</v>
      </c>
      <c r="AA41" s="2">
        <v>1.369177830675713</v>
      </c>
      <c r="AB41" s="2">
        <v>6.9439843802971684</v>
      </c>
      <c r="AC41" s="2">
        <v>9.0350296367396193E-2</v>
      </c>
      <c r="AD41" s="2">
        <v>0.18831509271822253</v>
      </c>
      <c r="AE41" s="33"/>
      <c r="AF41" s="74">
        <v>20119.539499999999</v>
      </c>
      <c r="AG41" s="74">
        <v>1101.5365441874035</v>
      </c>
      <c r="AH41" s="74">
        <v>1783.2719999999981</v>
      </c>
      <c r="AI41" s="74">
        <v>17933.468742000001</v>
      </c>
      <c r="AJ41" s="74" t="s">
        <v>406</v>
      </c>
      <c r="AK41" s="74" t="s">
        <v>405</v>
      </c>
      <c r="AL41" s="22" t="s">
        <v>49</v>
      </c>
    </row>
    <row r="42" spans="1:38" ht="26.25" customHeight="1" thickBot="1" x14ac:dyDescent="0.3">
      <c r="A42" s="41" t="s">
        <v>70</v>
      </c>
      <c r="B42" s="41" t="s">
        <v>92</v>
      </c>
      <c r="C42" s="41" t="s">
        <v>93</v>
      </c>
      <c r="D42" s="42"/>
      <c r="E42" s="2">
        <v>2.2670614519840364E-2</v>
      </c>
      <c r="F42" s="2">
        <v>0.56477405623591781</v>
      </c>
      <c r="G42" s="2">
        <v>2.2941322120866589E-3</v>
      </c>
      <c r="H42" s="2">
        <v>1.6058925484606612E-5</v>
      </c>
      <c r="I42" s="2" t="s">
        <v>403</v>
      </c>
      <c r="J42" s="2" t="s">
        <v>403</v>
      </c>
      <c r="K42" s="2" t="s">
        <v>403</v>
      </c>
      <c r="L42" s="2" t="s">
        <v>403</v>
      </c>
      <c r="M42" s="2">
        <v>3.1915072622986886</v>
      </c>
      <c r="N42" s="2">
        <v>1.5141272599771948E-4</v>
      </c>
      <c r="O42" s="2">
        <v>4.5882644241733182E-5</v>
      </c>
      <c r="P42" s="2" t="s">
        <v>407</v>
      </c>
      <c r="Q42" s="2" t="s">
        <v>407</v>
      </c>
      <c r="R42" s="2">
        <v>2.2941322120866589E-4</v>
      </c>
      <c r="S42" s="2">
        <v>7.8000495210946404E-3</v>
      </c>
      <c r="T42" s="2">
        <v>3.2117850969213223E-4</v>
      </c>
      <c r="U42" s="2">
        <v>4.5882644241733182E-5</v>
      </c>
      <c r="V42" s="2">
        <v>4.5882644241733179E-3</v>
      </c>
      <c r="W42" s="2" t="s">
        <v>407</v>
      </c>
      <c r="X42" s="2">
        <v>1.8353057696693273E-4</v>
      </c>
      <c r="Y42" s="2">
        <v>1.8353057696693273E-4</v>
      </c>
      <c r="Z42" s="2">
        <v>1.789423125427594E-5</v>
      </c>
      <c r="AA42" s="2">
        <v>4.0835553375142534E-5</v>
      </c>
      <c r="AB42" s="2">
        <v>4.2579093856328395E-4</v>
      </c>
      <c r="AC42" s="2" t="s">
        <v>407</v>
      </c>
      <c r="AD42" s="2" t="s">
        <v>407</v>
      </c>
      <c r="AE42" s="33"/>
      <c r="AF42" s="74">
        <v>197.66243139338653</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4.6940060076932193</v>
      </c>
      <c r="F44" s="2">
        <v>2.3349220192372164</v>
      </c>
      <c r="G44" s="2">
        <v>0.14311120628183369</v>
      </c>
      <c r="H44" s="2">
        <v>5.7943253480475393E-4</v>
      </c>
      <c r="I44" s="2" t="s">
        <v>403</v>
      </c>
      <c r="J44" s="2" t="s">
        <v>403</v>
      </c>
      <c r="K44" s="2" t="s">
        <v>403</v>
      </c>
      <c r="L44" s="2" t="s">
        <v>403</v>
      </c>
      <c r="M44" s="2">
        <v>5.1385569556247912</v>
      </c>
      <c r="N44" s="2">
        <v>0.64544298236622744</v>
      </c>
      <c r="O44" s="2">
        <v>7.6796385398981374E-4</v>
      </c>
      <c r="P44" s="2" t="s">
        <v>407</v>
      </c>
      <c r="Q44" s="2" t="s">
        <v>407</v>
      </c>
      <c r="R44" s="2">
        <v>3.8398192699490678E-3</v>
      </c>
      <c r="S44" s="2">
        <v>0.13055385517826831</v>
      </c>
      <c r="T44" s="2">
        <v>5.3757469779286953E-3</v>
      </c>
      <c r="U44" s="2">
        <v>7.6796385398981374E-4</v>
      </c>
      <c r="V44" s="2">
        <v>7.6796385398981357E-2</v>
      </c>
      <c r="W44" s="2" t="s">
        <v>407</v>
      </c>
      <c r="X44" s="2">
        <v>2.3737686587436344E-3</v>
      </c>
      <c r="Y44" s="2">
        <v>3.7699421731748743E-3</v>
      </c>
      <c r="Z44" s="2">
        <v>2.4286705125636681E-3</v>
      </c>
      <c r="AA44" s="2">
        <v>6.136791543293722E-4</v>
      </c>
      <c r="AB44" s="2">
        <v>9.1860604988115505E-3</v>
      </c>
      <c r="AC44" s="2" t="s">
        <v>407</v>
      </c>
      <c r="AD44" s="2" t="s">
        <v>407</v>
      </c>
      <c r="AE44" s="33"/>
      <c r="AF44" s="74">
        <v>3281.8609862139242</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1.455269859486393E-2</v>
      </c>
      <c r="F45" s="2">
        <v>3.51707766330286E-4</v>
      </c>
      <c r="G45" s="2">
        <v>4.2120690578477372E-4</v>
      </c>
      <c r="H45" s="2" t="s">
        <v>407</v>
      </c>
      <c r="I45" s="2" t="s">
        <v>403</v>
      </c>
      <c r="J45" s="2" t="s">
        <v>403</v>
      </c>
      <c r="K45" s="2" t="s">
        <v>403</v>
      </c>
      <c r="L45" s="2" t="s">
        <v>403</v>
      </c>
      <c r="M45" s="2">
        <v>7.7291467211505966E-4</v>
      </c>
      <c r="N45" s="2">
        <v>3.790862152062963E-5</v>
      </c>
      <c r="O45" s="2">
        <v>4.2120690578477366E-6</v>
      </c>
      <c r="P45" s="2">
        <v>4.2120690578477366E-6</v>
      </c>
      <c r="Q45" s="2">
        <v>1.4321034796682306E-4</v>
      </c>
      <c r="R45" s="2">
        <v>1.5163448608251852E-4</v>
      </c>
      <c r="S45" s="2">
        <v>2.6325431611548355E-4</v>
      </c>
      <c r="T45" s="2">
        <v>6.7393104925563795E-3</v>
      </c>
      <c r="U45" s="2">
        <v>4.4226725107401233E-5</v>
      </c>
      <c r="V45" s="2">
        <v>2.5272414347086422E-4</v>
      </c>
      <c r="W45" s="2">
        <v>9.8983622859421819E-5</v>
      </c>
      <c r="X45" s="2">
        <v>1.0530172644619341E-6</v>
      </c>
      <c r="Y45" s="2">
        <v>6.3181035867716053E-6</v>
      </c>
      <c r="Z45" s="2">
        <v>4.2120690578477366E-6</v>
      </c>
      <c r="AA45" s="2">
        <v>1.8954310760314816E-6</v>
      </c>
      <c r="AB45" s="2">
        <v>1.3478620985112758E-5</v>
      </c>
      <c r="AC45" s="2">
        <v>2.9484483404934159E-5</v>
      </c>
      <c r="AD45" s="2">
        <v>1.200439681486605E-4</v>
      </c>
      <c r="AE45" s="33"/>
      <c r="AF45" s="74">
        <v>8.9927674385049201</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2.0376399999999999E-3</v>
      </c>
      <c r="F47" s="2">
        <v>1.0256399999999998E-3</v>
      </c>
      <c r="G47" s="2">
        <v>4.509999999999999E-4</v>
      </c>
      <c r="H47" s="2" t="s">
        <v>407</v>
      </c>
      <c r="I47" s="2" t="s">
        <v>403</v>
      </c>
      <c r="J47" s="2" t="s">
        <v>403</v>
      </c>
      <c r="K47" s="2" t="s">
        <v>403</v>
      </c>
      <c r="L47" s="2" t="s">
        <v>403</v>
      </c>
      <c r="M47" s="2">
        <v>1.4915999999999999E-2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19.157599999999999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1.4845859196000011</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4.7261000060000002</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2.8100000000000027E-4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1.5925315000000002E-2</v>
      </c>
      <c r="F52" s="2">
        <v>5.0050990000000004E-2</v>
      </c>
      <c r="G52" s="2">
        <v>0.11147720500000001</v>
      </c>
      <c r="H52" s="2" t="s">
        <v>405</v>
      </c>
      <c r="I52" s="2" t="s">
        <v>403</v>
      </c>
      <c r="J52" s="2" t="s">
        <v>403</v>
      </c>
      <c r="K52" s="2" t="s">
        <v>403</v>
      </c>
      <c r="L52" s="2" t="s">
        <v>403</v>
      </c>
      <c r="M52" s="2">
        <v>1.8655369000000002E-2</v>
      </c>
      <c r="N52" s="2">
        <v>1.3650270000000002E-3</v>
      </c>
      <c r="O52" s="2">
        <v>2.2750450000000004E-4</v>
      </c>
      <c r="P52" s="2">
        <v>2.7300540000000002E-4</v>
      </c>
      <c r="Q52" s="2">
        <v>4.550090000000001E-5</v>
      </c>
      <c r="R52" s="2">
        <v>4.550090000000001E-5</v>
      </c>
      <c r="S52" s="2">
        <v>5.4601080000000004E-4</v>
      </c>
      <c r="T52" s="2">
        <v>2.4115477000000002E-3</v>
      </c>
      <c r="U52" s="2">
        <v>4.550090000000001E-5</v>
      </c>
      <c r="V52" s="2">
        <v>4.5500900000000009E-4</v>
      </c>
      <c r="W52" s="2">
        <v>5.4601079999999993E-4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3.4178031126637398</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0.92351899999999998</v>
      </c>
      <c r="AL53" s="22" t="s">
        <v>120</v>
      </c>
    </row>
    <row r="54" spans="1:38" ht="37.5" customHeight="1" thickBot="1" x14ac:dyDescent="0.3">
      <c r="A54" s="41" t="s">
        <v>104</v>
      </c>
      <c r="B54" s="44" t="s">
        <v>121</v>
      </c>
      <c r="C54" s="44" t="s">
        <v>122</v>
      </c>
      <c r="D54" s="43"/>
      <c r="E54" s="2" t="s">
        <v>405</v>
      </c>
      <c r="F54" s="2">
        <v>1.3036E-3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1.4600319999999998E-4</v>
      </c>
      <c r="F55" s="2">
        <v>1.8771839999999999E-4</v>
      </c>
      <c r="G55" s="2">
        <v>1.3557439999999997E-6</v>
      </c>
      <c r="H55" s="2" t="s">
        <v>407</v>
      </c>
      <c r="I55" s="2" t="s">
        <v>403</v>
      </c>
      <c r="J55" s="2" t="s">
        <v>403</v>
      </c>
      <c r="K55" s="2" t="s">
        <v>403</v>
      </c>
      <c r="L55" s="2" t="s">
        <v>403</v>
      </c>
      <c r="M55" s="2">
        <v>6.5701439999999996E-4</v>
      </c>
      <c r="N55" s="2">
        <v>5.1101119999999999E-5</v>
      </c>
      <c r="O55" s="2">
        <v>2.0857599999999998E-4</v>
      </c>
      <c r="P55" s="2">
        <v>4.9015360000000002E-5</v>
      </c>
      <c r="Q55" s="2">
        <v>3.962944E-5</v>
      </c>
      <c r="R55" s="2">
        <v>1.3557440000000001E-5</v>
      </c>
      <c r="S55" s="2">
        <v>1.6686079999999998E-5</v>
      </c>
      <c r="T55" s="2">
        <v>3.9629440000000003E-4</v>
      </c>
      <c r="U55" s="2">
        <v>4.4843840000000002E-6</v>
      </c>
      <c r="V55" s="2">
        <v>5.4229759999999995E-3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825.94899999999996</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136</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0.12126100229999999</v>
      </c>
      <c r="O59" s="2">
        <v>3.8892100000000001E-3</v>
      </c>
      <c r="P59" s="2">
        <v>8.9751000000000002E-5</v>
      </c>
      <c r="Q59" s="2">
        <v>5.6842300000000002E-3</v>
      </c>
      <c r="R59" s="2">
        <v>6.8809100000000005E-3</v>
      </c>
      <c r="S59" s="2">
        <v>2.09419E-4</v>
      </c>
      <c r="T59" s="2">
        <v>1.4659329999999998E-2</v>
      </c>
      <c r="U59" s="2">
        <v>2.3933600000000003E-2</v>
      </c>
      <c r="V59" s="2">
        <v>1.1069290000000001E-2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29.917000000000002</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2.7907199999999996E-3</v>
      </c>
      <c r="F68" s="2" t="s">
        <v>407</v>
      </c>
      <c r="G68" s="2">
        <v>0.101931323824036</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0.11970900000000001</v>
      </c>
      <c r="G70" s="2">
        <v>0.39854146800000001</v>
      </c>
      <c r="H70" s="2" t="s">
        <v>407</v>
      </c>
      <c r="I70" s="2" t="s">
        <v>403</v>
      </c>
      <c r="J70" s="2" t="s">
        <v>403</v>
      </c>
      <c r="K70" s="2" t="s">
        <v>403</v>
      </c>
      <c r="L70" s="2" t="s">
        <v>403</v>
      </c>
      <c r="M70" s="2">
        <v>1.5961200000000002E-2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4.3629300000000003E-2</v>
      </c>
      <c r="F72" s="2">
        <v>1.5438060000000002E-2</v>
      </c>
      <c r="G72" s="2">
        <v>2.0136600000000001E-2</v>
      </c>
      <c r="H72" s="2" t="s">
        <v>407</v>
      </c>
      <c r="I72" s="2" t="s">
        <v>403</v>
      </c>
      <c r="J72" s="2" t="s">
        <v>403</v>
      </c>
      <c r="K72" s="2" t="s">
        <v>403</v>
      </c>
      <c r="L72" s="2" t="s">
        <v>403</v>
      </c>
      <c r="M72" s="2">
        <v>0.57053700000000007</v>
      </c>
      <c r="N72" s="2">
        <v>0.87258599999999997</v>
      </c>
      <c r="O72" s="2">
        <v>6.7122000000000001E-2</v>
      </c>
      <c r="P72" s="2">
        <v>1.67805E-2</v>
      </c>
      <c r="Q72" s="2">
        <v>5.0341499999999994E-3</v>
      </c>
      <c r="R72" s="2">
        <v>3.3561000000000001E-2</v>
      </c>
      <c r="S72" s="2">
        <v>6.7121999999999998E-3</v>
      </c>
      <c r="T72" s="2">
        <v>0.23492699999999997</v>
      </c>
      <c r="U72" s="2" t="s">
        <v>407</v>
      </c>
      <c r="V72" s="2">
        <v>1.208196</v>
      </c>
      <c r="W72" s="2">
        <v>1.0068299999999999</v>
      </c>
      <c r="X72" s="2" t="s">
        <v>407</v>
      </c>
      <c r="Y72" s="2" t="s">
        <v>407</v>
      </c>
      <c r="Z72" s="2" t="s">
        <v>407</v>
      </c>
      <c r="AA72" s="2" t="s">
        <v>407</v>
      </c>
      <c r="AB72" s="2">
        <v>0.16109279999999998</v>
      </c>
      <c r="AC72" s="2" t="s">
        <v>407</v>
      </c>
      <c r="AD72" s="2">
        <v>0.83902499999999991</v>
      </c>
      <c r="AE72" s="33"/>
      <c r="AF72" s="74" t="s">
        <v>405</v>
      </c>
      <c r="AG72" s="74" t="s">
        <v>405</v>
      </c>
      <c r="AH72" s="74" t="s">
        <v>405</v>
      </c>
      <c r="AI72" s="74" t="s">
        <v>405</v>
      </c>
      <c r="AJ72" s="74" t="s">
        <v>405</v>
      </c>
      <c r="AK72" s="74">
        <v>335.61</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7.1676000000000004E-2</v>
      </c>
      <c r="F74" s="2" t="s">
        <v>407</v>
      </c>
      <c r="G74" s="2">
        <v>0.35838000000000003</v>
      </c>
      <c r="H74" s="2" t="s">
        <v>407</v>
      </c>
      <c r="I74" s="2" t="s">
        <v>403</v>
      </c>
      <c r="J74" s="2" t="s">
        <v>403</v>
      </c>
      <c r="K74" s="2" t="s">
        <v>403</v>
      </c>
      <c r="L74" s="2" t="s">
        <v>403</v>
      </c>
      <c r="M74" s="2">
        <v>8.6011199999999999</v>
      </c>
      <c r="N74" s="2" t="s">
        <v>407</v>
      </c>
      <c r="O74" s="2" t="s">
        <v>407</v>
      </c>
      <c r="P74" s="2" t="s">
        <v>407</v>
      </c>
      <c r="Q74" s="2" t="s">
        <v>407</v>
      </c>
      <c r="R74" s="2" t="s">
        <v>407</v>
      </c>
      <c r="S74" s="2" t="s">
        <v>407</v>
      </c>
      <c r="T74" s="2" t="s">
        <v>407</v>
      </c>
      <c r="U74" s="2" t="s">
        <v>407</v>
      </c>
      <c r="V74" s="2" t="s">
        <v>407</v>
      </c>
      <c r="W74" s="2">
        <v>1.0034639999999999</v>
      </c>
      <c r="X74" s="2">
        <v>5.0173200000000005E-3</v>
      </c>
      <c r="Y74" s="2">
        <v>1.43352E-3</v>
      </c>
      <c r="Z74" s="2">
        <v>1.43352E-3</v>
      </c>
      <c r="AA74" s="2">
        <v>7.1675999999999999E-4</v>
      </c>
      <c r="AB74" s="2">
        <v>8.6011200000000003E-3</v>
      </c>
      <c r="AC74" s="2">
        <v>14.3352</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6.3353199999999998E-2</v>
      </c>
      <c r="H76" s="2" t="s">
        <v>407</v>
      </c>
      <c r="I76" s="2" t="s">
        <v>403</v>
      </c>
      <c r="J76" s="2" t="s">
        <v>403</v>
      </c>
      <c r="K76" s="2" t="s">
        <v>403</v>
      </c>
      <c r="L76" s="2" t="s">
        <v>403</v>
      </c>
      <c r="M76" s="2" t="s">
        <v>407</v>
      </c>
      <c r="N76" s="2">
        <v>5.5627200000000002E-2</v>
      </c>
      <c r="O76" s="2">
        <v>3.0904000000000001E-3</v>
      </c>
      <c r="P76" s="2">
        <v>3.0904000000000001E-3</v>
      </c>
      <c r="Q76" s="2">
        <v>3.0904000000000001E-3</v>
      </c>
      <c r="R76" s="2" t="s">
        <v>407</v>
      </c>
      <c r="S76" s="2" t="s">
        <v>407</v>
      </c>
      <c r="T76" s="2" t="s">
        <v>407</v>
      </c>
      <c r="U76" s="2" t="s">
        <v>407</v>
      </c>
      <c r="V76" s="2">
        <v>1.8542399999999997E-2</v>
      </c>
      <c r="W76" s="2">
        <v>0.139068</v>
      </c>
      <c r="X76" s="2" t="s">
        <v>407</v>
      </c>
      <c r="Y76" s="2" t="s">
        <v>407</v>
      </c>
      <c r="Z76" s="2" t="s">
        <v>407</v>
      </c>
      <c r="AA76" s="2" t="s">
        <v>407</v>
      </c>
      <c r="AB76" s="2" t="s">
        <v>407</v>
      </c>
      <c r="AC76" s="2" t="s">
        <v>407</v>
      </c>
      <c r="AD76" s="2">
        <v>6.1808000000000002E-5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8.721E-4</v>
      </c>
      <c r="H77" s="2" t="s">
        <v>407</v>
      </c>
      <c r="I77" s="2" t="s">
        <v>403</v>
      </c>
      <c r="J77" s="2" t="s">
        <v>403</v>
      </c>
      <c r="K77" s="2" t="s">
        <v>403</v>
      </c>
      <c r="L77" s="2" t="s">
        <v>403</v>
      </c>
      <c r="M77" s="2" t="s">
        <v>407</v>
      </c>
      <c r="N77" s="2">
        <v>1.2920000000000002E-4</v>
      </c>
      <c r="O77" s="2">
        <v>2.584E-5</v>
      </c>
      <c r="P77" s="2">
        <v>2.584E-5</v>
      </c>
      <c r="Q77" s="2">
        <v>1.9379999999999997E-5</v>
      </c>
      <c r="R77" s="2" t="s">
        <v>407</v>
      </c>
      <c r="S77" s="2" t="s">
        <v>407</v>
      </c>
      <c r="T77" s="2" t="s">
        <v>407</v>
      </c>
      <c r="U77" s="2" t="s">
        <v>407</v>
      </c>
      <c r="V77" s="2">
        <v>3.2299999999999998E-3</v>
      </c>
      <c r="W77" s="2">
        <v>3.2299999999999998E-3</v>
      </c>
      <c r="X77" s="2" t="s">
        <v>407</v>
      </c>
      <c r="Y77" s="2" t="s">
        <v>407</v>
      </c>
      <c r="Z77" s="2" t="s">
        <v>407</v>
      </c>
      <c r="AA77" s="2" t="s">
        <v>407</v>
      </c>
      <c r="AB77" s="2" t="s">
        <v>407</v>
      </c>
      <c r="AC77" s="2" t="s">
        <v>407</v>
      </c>
      <c r="AD77" s="2">
        <v>1.2920000000000001E-6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8.3740800000000008E-3</v>
      </c>
      <c r="H78" s="2" t="s">
        <v>407</v>
      </c>
      <c r="I78" s="2" t="s">
        <v>403</v>
      </c>
      <c r="J78" s="2" t="s">
        <v>403</v>
      </c>
      <c r="K78" s="2" t="s">
        <v>403</v>
      </c>
      <c r="L78" s="2" t="s">
        <v>403</v>
      </c>
      <c r="M78" s="2" t="s">
        <v>407</v>
      </c>
      <c r="N78" s="2">
        <v>0.152256</v>
      </c>
      <c r="O78" s="2">
        <v>1.4591199999999999E-2</v>
      </c>
      <c r="P78" s="2" t="s">
        <v>407</v>
      </c>
      <c r="Q78" s="2">
        <v>1.2688E-2</v>
      </c>
      <c r="R78" s="2" t="s">
        <v>407</v>
      </c>
      <c r="S78" s="2">
        <v>0.17763199999999998</v>
      </c>
      <c r="T78" s="2">
        <v>8.2472000000000003E-4</v>
      </c>
      <c r="U78" s="2" t="s">
        <v>407</v>
      </c>
      <c r="V78" s="2" t="s">
        <v>407</v>
      </c>
      <c r="W78" s="2">
        <v>0.31719999999999998</v>
      </c>
      <c r="X78" s="2" t="s">
        <v>407</v>
      </c>
      <c r="Y78" s="2" t="s">
        <v>407</v>
      </c>
      <c r="Z78" s="2" t="s">
        <v>407</v>
      </c>
      <c r="AA78" s="2" t="s">
        <v>407</v>
      </c>
      <c r="AB78" s="2" t="s">
        <v>407</v>
      </c>
      <c r="AC78" s="2" t="s">
        <v>407</v>
      </c>
      <c r="AD78" s="2">
        <v>2.3472800000000003E-5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3.8488088282520514</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1.991169</v>
      </c>
      <c r="AL82" s="22" t="s">
        <v>410</v>
      </c>
    </row>
    <row r="83" spans="1:38" ht="26.25" customHeight="1" thickBot="1" x14ac:dyDescent="0.3">
      <c r="A83" s="41" t="s">
        <v>53</v>
      </c>
      <c r="B83" s="47" t="s">
        <v>196</v>
      </c>
      <c r="C83" s="87" t="s">
        <v>197</v>
      </c>
      <c r="D83" s="42"/>
      <c r="E83" s="2" t="s">
        <v>407</v>
      </c>
      <c r="F83" s="2">
        <v>2.6324848000000001E-2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1645.3030000000001</v>
      </c>
      <c r="AL83" s="22" t="s">
        <v>411</v>
      </c>
    </row>
    <row r="84" spans="1:38" ht="26.25" customHeight="1" thickBot="1" x14ac:dyDescent="0.3">
      <c r="A84" s="41" t="s">
        <v>53</v>
      </c>
      <c r="B84" s="47" t="s">
        <v>198</v>
      </c>
      <c r="C84" s="87" t="s">
        <v>199</v>
      </c>
      <c r="D84" s="42"/>
      <c r="E84" s="2" t="s">
        <v>407</v>
      </c>
      <c r="F84" s="2">
        <v>9.82192E-4</v>
      </c>
      <c r="G84" s="2" t="s">
        <v>405</v>
      </c>
      <c r="H84" s="2" t="s">
        <v>405</v>
      </c>
      <c r="I84" s="2" t="s">
        <v>403</v>
      </c>
      <c r="J84" s="2" t="s">
        <v>403</v>
      </c>
      <c r="K84" s="2" t="s">
        <v>403</v>
      </c>
      <c r="L84" s="2" t="s">
        <v>403</v>
      </c>
      <c r="M84" s="2">
        <v>2.0284400000000001E-4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21.352</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3.555739</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0.86376713000000005</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4.0278839999999998E-4</v>
      </c>
      <c r="Y90" s="2">
        <v>2.0331224E-4</v>
      </c>
      <c r="Z90" s="2">
        <v>2.0331224E-4</v>
      </c>
      <c r="AA90" s="2">
        <v>2.0331224E-4</v>
      </c>
      <c r="AB90" s="2">
        <v>1.0127251200000001E-3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0.22890928699999999</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7.381299999999999E-2</v>
      </c>
      <c r="F92" s="2">
        <v>0.14762599999999998</v>
      </c>
      <c r="G92" s="2">
        <v>0.14762599999999998</v>
      </c>
      <c r="H92" s="2" t="s">
        <v>407</v>
      </c>
      <c r="I92" s="2" t="s">
        <v>403</v>
      </c>
      <c r="J92" s="2" t="s">
        <v>403</v>
      </c>
      <c r="K92" s="2" t="s">
        <v>403</v>
      </c>
      <c r="L92" s="2" t="s">
        <v>403</v>
      </c>
      <c r="M92" s="2">
        <v>0.40597149999999999</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73.813000000000002</v>
      </c>
      <c r="AL92" s="22" t="s">
        <v>416</v>
      </c>
    </row>
    <row r="93" spans="1:38" ht="26.25" customHeight="1" thickBot="1" x14ac:dyDescent="0.3">
      <c r="A93" s="41" t="s">
        <v>53</v>
      </c>
      <c r="B93" s="44" t="s">
        <v>214</v>
      </c>
      <c r="C93" s="41" t="s">
        <v>380</v>
      </c>
      <c r="D93" s="46"/>
      <c r="E93" s="2" t="s">
        <v>405</v>
      </c>
      <c r="F93" s="2">
        <v>1.5976576012499999</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273.14489960799722</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1.3695226686789344E-2</v>
      </c>
      <c r="F99" s="2">
        <v>1.4701081795194511</v>
      </c>
      <c r="G99" s="2" t="s">
        <v>405</v>
      </c>
      <c r="H99" s="2">
        <v>2.383864810112958</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154.73500000000001</v>
      </c>
      <c r="AL99" s="22" t="s">
        <v>226</v>
      </c>
    </row>
    <row r="100" spans="1:38" ht="26.25" customHeight="1" thickBot="1" x14ac:dyDescent="0.3">
      <c r="A100" s="41" t="s">
        <v>224</v>
      </c>
      <c r="B100" s="41" t="s">
        <v>227</v>
      </c>
      <c r="C100" s="41" t="s">
        <v>383</v>
      </c>
      <c r="D100" s="50"/>
      <c r="E100" s="2">
        <v>2.1935319849965645E-2</v>
      </c>
      <c r="F100" s="2">
        <v>1.4914640440157463</v>
      </c>
      <c r="G100" s="2" t="s">
        <v>405</v>
      </c>
      <c r="H100" s="2">
        <v>2.7838119617865158</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331.46199999999999</v>
      </c>
      <c r="AL100" s="22" t="s">
        <v>226</v>
      </c>
    </row>
    <row r="101" spans="1:38" ht="26.25" customHeight="1" thickBot="1" x14ac:dyDescent="0.3">
      <c r="A101" s="41" t="s">
        <v>224</v>
      </c>
      <c r="B101" s="41" t="s">
        <v>228</v>
      </c>
      <c r="C101" s="41" t="s">
        <v>229</v>
      </c>
      <c r="D101" s="50"/>
      <c r="E101" s="2">
        <v>1.7239575720352251E-3</v>
      </c>
      <c r="F101" s="2">
        <v>6.4769891643803416E-3</v>
      </c>
      <c r="G101" s="2" t="s">
        <v>405</v>
      </c>
      <c r="H101" s="2">
        <v>4.0379494504579255E-2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43.192000000000007</v>
      </c>
      <c r="AL101" s="22" t="s">
        <v>226</v>
      </c>
    </row>
    <row r="102" spans="1:38" ht="26.25" customHeight="1" thickBot="1" x14ac:dyDescent="0.3">
      <c r="A102" s="41" t="s">
        <v>224</v>
      </c>
      <c r="B102" s="41" t="s">
        <v>230</v>
      </c>
      <c r="C102" s="41" t="s">
        <v>362</v>
      </c>
      <c r="D102" s="50"/>
      <c r="E102" s="2">
        <v>5.0161043871468768E-2</v>
      </c>
      <c r="F102" s="2">
        <v>0.24919137753595447</v>
      </c>
      <c r="G102" s="2" t="s">
        <v>405</v>
      </c>
      <c r="H102" s="2">
        <v>2.7170661298582934</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552.27300000000002</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1.0372095556731892E-3</v>
      </c>
      <c r="F104" s="2">
        <v>1.9429451707170923E-3</v>
      </c>
      <c r="G104" s="2" t="s">
        <v>405</v>
      </c>
      <c r="H104" s="2">
        <v>2.2760833643823867E-2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10.763999999999999</v>
      </c>
      <c r="AL104" s="22" t="s">
        <v>226</v>
      </c>
    </row>
    <row r="105" spans="1:38" ht="26.25" customHeight="1" thickBot="1" x14ac:dyDescent="0.3">
      <c r="A105" s="41" t="s">
        <v>224</v>
      </c>
      <c r="B105" s="41" t="s">
        <v>235</v>
      </c>
      <c r="C105" s="41" t="s">
        <v>236</v>
      </c>
      <c r="D105" s="50"/>
      <c r="E105" s="2">
        <v>2.4618782309197662E-3</v>
      </c>
      <c r="F105" s="2">
        <v>1.2801125548719622E-2</v>
      </c>
      <c r="G105" s="2" t="s">
        <v>405</v>
      </c>
      <c r="H105" s="2">
        <v>7.7671301996086128E-2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8.4499999999999993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1.4824376900223769E-2</v>
      </c>
      <c r="F107" s="2">
        <v>9.2322503475768966E-2</v>
      </c>
      <c r="G107" s="2" t="s">
        <v>405</v>
      </c>
      <c r="H107" s="2">
        <v>0.39979497893346166</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1615</v>
      </c>
      <c r="AL107" s="22" t="s">
        <v>226</v>
      </c>
    </row>
    <row r="108" spans="1:38" ht="26.25" customHeight="1" thickBot="1" x14ac:dyDescent="0.3">
      <c r="A108" s="41" t="s">
        <v>224</v>
      </c>
      <c r="B108" s="41" t="s">
        <v>240</v>
      </c>
      <c r="C108" s="41" t="s">
        <v>356</v>
      </c>
      <c r="D108" s="50"/>
      <c r="E108" s="2">
        <v>2.5890069599999992E-2</v>
      </c>
      <c r="F108" s="2">
        <v>0.21665317673842854</v>
      </c>
      <c r="G108" s="2" t="s">
        <v>405</v>
      </c>
      <c r="H108" s="2">
        <v>0.41699825639999993</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3958</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3.1927579785714288E-3</v>
      </c>
      <c r="F111" s="2">
        <v>1.8289999999999999E-3</v>
      </c>
      <c r="G111" s="2" t="s">
        <v>405</v>
      </c>
      <c r="H111" s="2">
        <v>7.1297619199999981E-2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v>
      </c>
      <c r="AL111" s="22" t="s">
        <v>226</v>
      </c>
    </row>
    <row r="112" spans="1:38" ht="26.25" customHeight="1" thickBot="1" x14ac:dyDescent="0.3">
      <c r="A112" s="41" t="s">
        <v>244</v>
      </c>
      <c r="B112" s="41" t="s">
        <v>245</v>
      </c>
      <c r="C112" s="41" t="s">
        <v>246</v>
      </c>
      <c r="D112" s="42"/>
      <c r="E112" s="2">
        <v>1.2518400000000001</v>
      </c>
      <c r="F112" s="2" t="s">
        <v>405</v>
      </c>
      <c r="G112" s="2" t="s">
        <v>405</v>
      </c>
      <c r="H112" s="2">
        <v>1.6818540000000002</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31296000</v>
      </c>
      <c r="AL112" s="22" t="s">
        <v>393</v>
      </c>
    </row>
    <row r="113" spans="1:38" ht="26.25" customHeight="1" thickBot="1" x14ac:dyDescent="0.3">
      <c r="A113" s="41" t="s">
        <v>244</v>
      </c>
      <c r="B113" s="51" t="s">
        <v>247</v>
      </c>
      <c r="C113" s="51" t="s">
        <v>248</v>
      </c>
      <c r="D113" s="42"/>
      <c r="E113" s="2">
        <v>1.0132196354555338</v>
      </c>
      <c r="F113" s="2">
        <v>1.928362796841661</v>
      </c>
      <c r="G113" s="2" t="s">
        <v>405</v>
      </c>
      <c r="H113" s="2">
        <v>7.547233916239545</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25330490.886388343</v>
      </c>
      <c r="AL113" s="22" t="s">
        <v>418</v>
      </c>
    </row>
    <row r="114" spans="1:38" ht="26.25" customHeight="1" thickBot="1" x14ac:dyDescent="0.3">
      <c r="A114" s="41" t="s">
        <v>244</v>
      </c>
      <c r="B114" s="51" t="s">
        <v>249</v>
      </c>
      <c r="C114" s="51" t="s">
        <v>363</v>
      </c>
      <c r="D114" s="42"/>
      <c r="E114" s="2">
        <v>2.8080000000000002E-3</v>
      </c>
      <c r="F114" s="2" t="s">
        <v>405</v>
      </c>
      <c r="G114" s="2" t="s">
        <v>405</v>
      </c>
      <c r="H114" s="2">
        <v>9.1260000000000004E-3</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0.12323345636705611</v>
      </c>
      <c r="F116" s="2">
        <v>1.8753639450702339E-2</v>
      </c>
      <c r="G116" s="2" t="s">
        <v>405</v>
      </c>
      <c r="H116" s="2">
        <v>0.30795867494871326</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0.15414037999999999</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0.32</v>
      </c>
      <c r="AD122" s="2" t="s">
        <v>405</v>
      </c>
      <c r="AE122" s="33"/>
      <c r="AF122" s="74" t="s">
        <v>405</v>
      </c>
      <c r="AG122" s="74" t="s">
        <v>405</v>
      </c>
      <c r="AH122" s="74" t="s">
        <v>405</v>
      </c>
      <c r="AI122" s="74" t="s">
        <v>405</v>
      </c>
      <c r="AJ122" s="74" t="s">
        <v>405</v>
      </c>
      <c r="AK122" s="74">
        <v>8000</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5.373958314672013E-2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403</v>
      </c>
      <c r="J126" s="2" t="s">
        <v>403</v>
      </c>
      <c r="K126" s="2" t="s">
        <v>403</v>
      </c>
      <c r="L126" s="2" t="s">
        <v>403</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2.7539433715746877E-3</v>
      </c>
      <c r="I127" s="2" t="s">
        <v>403</v>
      </c>
      <c r="J127" s="2" t="s">
        <v>403</v>
      </c>
      <c r="K127" s="2" t="s">
        <v>403</v>
      </c>
      <c r="L127" s="2" t="s">
        <v>403</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8.5261400000000001E-2</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74" t="s">
        <v>406</v>
      </c>
      <c r="AG128" s="74" t="s">
        <v>406</v>
      </c>
      <c r="AH128" s="74" t="s">
        <v>406</v>
      </c>
      <c r="AI128" s="74" t="s">
        <v>406</v>
      </c>
      <c r="AJ128" s="74"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3.3842999999999997E-4</v>
      </c>
      <c r="F130" s="2">
        <v>2.8786000000000003E-3</v>
      </c>
      <c r="G130" s="2">
        <v>1.8283000000000001E-5</v>
      </c>
      <c r="H130" s="2" t="s">
        <v>407</v>
      </c>
      <c r="I130" s="2" t="s">
        <v>403</v>
      </c>
      <c r="J130" s="2" t="s">
        <v>403</v>
      </c>
      <c r="K130" s="2" t="s">
        <v>403</v>
      </c>
      <c r="L130" s="2" t="s">
        <v>403</v>
      </c>
      <c r="M130" s="2">
        <v>2.7230000000000002E-5</v>
      </c>
      <c r="N130" s="2">
        <v>5.0569999999999999E-4</v>
      </c>
      <c r="O130" s="2">
        <v>3.8900000000000004E-5</v>
      </c>
      <c r="P130" s="2">
        <v>2.1783999999999997E-5</v>
      </c>
      <c r="Q130" s="2">
        <v>6.224E-6</v>
      </c>
      <c r="R130" s="2" t="s">
        <v>407</v>
      </c>
      <c r="S130" s="2" t="s">
        <v>407</v>
      </c>
      <c r="T130" s="2">
        <v>5.4460000000000004E-5</v>
      </c>
      <c r="U130" s="2" t="s">
        <v>407</v>
      </c>
      <c r="V130" s="2" t="s">
        <v>407</v>
      </c>
      <c r="W130" s="2">
        <v>3.8900000000000002E-4</v>
      </c>
      <c r="X130" s="2" t="s">
        <v>407</v>
      </c>
      <c r="Y130" s="2" t="s">
        <v>407</v>
      </c>
      <c r="Z130" s="2" t="s">
        <v>407</v>
      </c>
      <c r="AA130" s="2" t="s">
        <v>407</v>
      </c>
      <c r="AB130" s="2">
        <v>7.7800000000000001E-6</v>
      </c>
      <c r="AC130" s="2">
        <v>7.7800000000000005E-4</v>
      </c>
      <c r="AD130" s="2" t="s">
        <v>405</v>
      </c>
      <c r="AE130" s="33"/>
      <c r="AF130" s="74" t="s">
        <v>405</v>
      </c>
      <c r="AG130" s="74" t="s">
        <v>405</v>
      </c>
      <c r="AH130" s="74" t="s">
        <v>405</v>
      </c>
      <c r="AI130" s="74" t="s">
        <v>405</v>
      </c>
      <c r="AJ130" s="74" t="s">
        <v>405</v>
      </c>
      <c r="AK130" s="74">
        <v>0.38900000000000001</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74" t="s">
        <v>406</v>
      </c>
      <c r="AG131" s="74" t="s">
        <v>406</v>
      </c>
      <c r="AH131" s="74" t="s">
        <v>406</v>
      </c>
      <c r="AI131" s="74" t="s">
        <v>406</v>
      </c>
      <c r="AJ131" s="74" t="s">
        <v>406</v>
      </c>
      <c r="AK131" s="74"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5.6834249999999989E-3</v>
      </c>
      <c r="F133" s="2">
        <v>8.9556999999999997E-5</v>
      </c>
      <c r="G133" s="2">
        <v>7.7845699999999998E-4</v>
      </c>
      <c r="H133" s="2" t="s">
        <v>405</v>
      </c>
      <c r="I133" s="2" t="s">
        <v>403</v>
      </c>
      <c r="J133" s="2" t="s">
        <v>403</v>
      </c>
      <c r="K133" s="2" t="s">
        <v>403</v>
      </c>
      <c r="L133" s="2" t="s">
        <v>403</v>
      </c>
      <c r="M133" s="2">
        <v>9.6445999999999999E-4</v>
      </c>
      <c r="N133" s="2">
        <v>2.0687667E-4</v>
      </c>
      <c r="O133" s="2">
        <v>3.4651670000000004E-5</v>
      </c>
      <c r="P133" s="2">
        <v>1.026461E-2</v>
      </c>
      <c r="Q133" s="2">
        <v>9.3690400000000007E-5</v>
      </c>
      <c r="R133" s="2">
        <v>9.3414840000000002E-5</v>
      </c>
      <c r="S133" s="2">
        <v>8.5630269999999997E-5</v>
      </c>
      <c r="T133" s="2">
        <v>1.1938637E-4</v>
      </c>
      <c r="U133" s="2">
        <v>1.3626442000000001E-4</v>
      </c>
      <c r="V133" s="2">
        <v>1.1030666800000001E-3</v>
      </c>
      <c r="W133" s="2">
        <v>1.8600300000000001E-4</v>
      </c>
      <c r="X133" s="2">
        <v>9.0934800000000016E-8</v>
      </c>
      <c r="Y133" s="2">
        <v>4.9669689999999995E-8</v>
      </c>
      <c r="Z133" s="2">
        <v>4.4365160000000005E-8</v>
      </c>
      <c r="AA133" s="2">
        <v>4.8154110000000004E-8</v>
      </c>
      <c r="AB133" s="2">
        <v>2.3312376000000002E-7</v>
      </c>
      <c r="AC133" s="2">
        <v>1.0333499999999999E-3</v>
      </c>
      <c r="AD133" s="2">
        <v>2.8244899999999998E-3</v>
      </c>
      <c r="AE133" s="33"/>
      <c r="AF133" s="74" t="s">
        <v>405</v>
      </c>
      <c r="AG133" s="74" t="s">
        <v>405</v>
      </c>
      <c r="AH133" s="74" t="s">
        <v>405</v>
      </c>
      <c r="AI133" s="74" t="s">
        <v>405</v>
      </c>
      <c r="AJ133" s="74" t="s">
        <v>405</v>
      </c>
      <c r="AK133" s="74">
        <v>6889</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1.4247990924576438E-3</v>
      </c>
      <c r="G136" s="2" t="s">
        <v>405</v>
      </c>
      <c r="H136" s="2">
        <v>0.55441557894736804</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3.5578757781976956E-4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77.314678656872132</v>
      </c>
      <c r="F141" s="10">
        <f t="shared" ref="F141:AD141" si="0">SUM(F14:F140)</f>
        <v>66.024607709422781</v>
      </c>
      <c r="G141" s="10">
        <f t="shared" si="0"/>
        <v>115.84543704019926</v>
      </c>
      <c r="H141" s="10">
        <f t="shared" si="0"/>
        <v>19.569261793894924</v>
      </c>
      <c r="I141" s="10">
        <f t="shared" si="0"/>
        <v>0</v>
      </c>
      <c r="J141" s="10">
        <f t="shared" si="0"/>
        <v>0</v>
      </c>
      <c r="K141" s="10">
        <f t="shared" si="0"/>
        <v>0</v>
      </c>
      <c r="L141" s="10">
        <f t="shared" si="0"/>
        <v>0</v>
      </c>
      <c r="M141" s="10">
        <f t="shared" si="0"/>
        <v>289.93157507902538</v>
      </c>
      <c r="N141" s="10">
        <f t="shared" si="0"/>
        <v>11.968237065347193</v>
      </c>
      <c r="O141" s="10">
        <f t="shared" si="0"/>
        <v>0.5393801711170092</v>
      </c>
      <c r="P141" s="10">
        <f t="shared" si="0"/>
        <v>0.24365944274312085</v>
      </c>
      <c r="Q141" s="10">
        <f t="shared" si="0"/>
        <v>0.76589982906311183</v>
      </c>
      <c r="R141" s="10">
        <f t="shared" si="0"/>
        <v>1.840379472182782</v>
      </c>
      <c r="S141" s="10">
        <f t="shared" si="0"/>
        <v>14.329944225820805</v>
      </c>
      <c r="T141" s="10">
        <f t="shared" si="0"/>
        <v>2.6496586821047523</v>
      </c>
      <c r="U141" s="10">
        <f t="shared" si="0"/>
        <v>2.2952191901889925</v>
      </c>
      <c r="V141" s="10">
        <f t="shared" si="0"/>
        <v>20.150842682956114</v>
      </c>
      <c r="W141" s="10">
        <f t="shared" si="0"/>
        <v>18.505815132297158</v>
      </c>
      <c r="X141" s="10">
        <f t="shared" si="0"/>
        <v>2.6304943973561765</v>
      </c>
      <c r="Y141" s="10">
        <f t="shared" si="0"/>
        <v>2.7883296930231873</v>
      </c>
      <c r="Z141" s="10">
        <f t="shared" si="0"/>
        <v>1.0334878032566541</v>
      </c>
      <c r="AA141" s="10">
        <f t="shared" si="0"/>
        <v>1.4885921712069701</v>
      </c>
      <c r="AB141" s="10">
        <f t="shared" si="0"/>
        <v>8.1020046448429905</v>
      </c>
      <c r="AC141" s="10">
        <f t="shared" si="0"/>
        <v>15.112089420944967</v>
      </c>
      <c r="AD141" s="10">
        <f t="shared" si="0"/>
        <v>274.85561843582258</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77.314678656872132</v>
      </c>
      <c r="F152" s="7">
        <f t="shared" ref="F152:AD152" si="1">SUM(F$141, F$151, IF(AND(ISNUMBER(SEARCH($B$4,"AT|BE|CH|GB|IE|LT|LU|NL")),SUM(F$143:F$149)&gt;0),SUM(F$143:F$149)-SUM(F$27:F$33),0))</f>
        <v>66.024607709422781</v>
      </c>
      <c r="G152" s="7">
        <f t="shared" si="1"/>
        <v>115.84543704019926</v>
      </c>
      <c r="H152" s="7">
        <f t="shared" si="1"/>
        <v>19.569261793894924</v>
      </c>
      <c r="I152" s="7">
        <f t="shared" si="1"/>
        <v>0</v>
      </c>
      <c r="J152" s="7">
        <f t="shared" si="1"/>
        <v>0</v>
      </c>
      <c r="K152" s="7">
        <f t="shared" si="1"/>
        <v>0</v>
      </c>
      <c r="L152" s="7">
        <f t="shared" si="1"/>
        <v>0</v>
      </c>
      <c r="M152" s="7">
        <f t="shared" si="1"/>
        <v>289.93157507902538</v>
      </c>
      <c r="N152" s="7">
        <f t="shared" si="1"/>
        <v>11.968237065347193</v>
      </c>
      <c r="O152" s="7">
        <f t="shared" si="1"/>
        <v>0.5393801711170092</v>
      </c>
      <c r="P152" s="7">
        <f t="shared" si="1"/>
        <v>0.24365944274312085</v>
      </c>
      <c r="Q152" s="7">
        <f t="shared" si="1"/>
        <v>0.76589982906311183</v>
      </c>
      <c r="R152" s="7">
        <f t="shared" si="1"/>
        <v>1.840379472182782</v>
      </c>
      <c r="S152" s="7">
        <f t="shared" si="1"/>
        <v>14.329944225820805</v>
      </c>
      <c r="T152" s="7">
        <f t="shared" si="1"/>
        <v>2.6496586821047523</v>
      </c>
      <c r="U152" s="7">
        <f t="shared" si="1"/>
        <v>2.2952191901889925</v>
      </c>
      <c r="V152" s="7">
        <f t="shared" si="1"/>
        <v>20.150842682956114</v>
      </c>
      <c r="W152" s="7">
        <f t="shared" si="1"/>
        <v>18.505815132297158</v>
      </c>
      <c r="X152" s="7">
        <f t="shared" si="1"/>
        <v>2.6304943973561765</v>
      </c>
      <c r="Y152" s="7">
        <f t="shared" si="1"/>
        <v>2.7883296930231873</v>
      </c>
      <c r="Z152" s="7">
        <f t="shared" si="1"/>
        <v>1.0334878032566541</v>
      </c>
      <c r="AA152" s="7">
        <f t="shared" si="1"/>
        <v>1.4885921712069701</v>
      </c>
      <c r="AB152" s="7">
        <f t="shared" si="1"/>
        <v>8.1020046448429905</v>
      </c>
      <c r="AC152" s="7">
        <f t="shared" si="1"/>
        <v>15.112089420944967</v>
      </c>
      <c r="AD152" s="7">
        <f t="shared" si="1"/>
        <v>274.85561843582258</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77.314678656872132</v>
      </c>
      <c r="F154" s="7">
        <f>SUM(F$141, F$153, -1 * IF(OR($B$6=2005,$B$6&gt;=2020),SUM(F$99:F$122),0), IF(AND(ISNUMBER(SEARCH($B$4,"AT|BE|CH|GB|IE|LT|LU|NL")),SUM(F$143:F$149)&gt;0),SUM(F$143:F$149)-SUM(F$27:F$33),0))</f>
        <v>66.024607709422781</v>
      </c>
      <c r="G154" s="7">
        <f>SUM(G$141, G$153, IF(AND(ISNUMBER(SEARCH($B$4,"AT|BE|CH|GB|IE|LT|LU|NL")),SUM(G$143:G$149)&gt;0),SUM(G$143:G$149)-SUM(G$27:G$33),0))</f>
        <v>115.84543704019926</v>
      </c>
      <c r="H154" s="7">
        <f>SUM(H$141, H$153, IF(AND(ISNUMBER(SEARCH($B$4,"AT|BE|CH|GB|IE|LT|LU|NL")),SUM(H$143:H$149)&gt;0),SUM(H$143:H$149)-SUM(H$27:H$33),0))</f>
        <v>19.569261793894924</v>
      </c>
      <c r="I154" s="7">
        <f t="shared" ref="I154:AD154" si="2">SUM(I$141, I$153, IF(AND(ISNUMBER(SEARCH($B$4,"AT|BE|CH|GB|IE|LT|LU|NL")),SUM(I$143:I$149)&gt;0),SUM(I$143:I$149)-SUM(I$27:I$33),0))</f>
        <v>0</v>
      </c>
      <c r="J154" s="7">
        <f t="shared" si="2"/>
        <v>0</v>
      </c>
      <c r="K154" s="7">
        <f t="shared" si="2"/>
        <v>0</v>
      </c>
      <c r="L154" s="7">
        <f t="shared" si="2"/>
        <v>0</v>
      </c>
      <c r="M154" s="7">
        <f t="shared" si="2"/>
        <v>289.93157507902538</v>
      </c>
      <c r="N154" s="7">
        <f t="shared" si="2"/>
        <v>11.968237065347193</v>
      </c>
      <c r="O154" s="7">
        <f t="shared" si="2"/>
        <v>0.5393801711170092</v>
      </c>
      <c r="P154" s="7">
        <f t="shared" si="2"/>
        <v>0.24365944274312085</v>
      </c>
      <c r="Q154" s="7">
        <f t="shared" si="2"/>
        <v>0.76589982906311183</v>
      </c>
      <c r="R154" s="7">
        <f t="shared" si="2"/>
        <v>1.840379472182782</v>
      </c>
      <c r="S154" s="7">
        <f t="shared" si="2"/>
        <v>14.329944225820805</v>
      </c>
      <c r="T154" s="7">
        <f t="shared" si="2"/>
        <v>2.6496586821047523</v>
      </c>
      <c r="U154" s="7">
        <f t="shared" si="2"/>
        <v>2.2952191901889925</v>
      </c>
      <c r="V154" s="7">
        <f t="shared" si="2"/>
        <v>20.150842682956114</v>
      </c>
      <c r="W154" s="7">
        <f t="shared" si="2"/>
        <v>18.505815132297158</v>
      </c>
      <c r="X154" s="7">
        <f t="shared" si="2"/>
        <v>2.6304943973561765</v>
      </c>
      <c r="Y154" s="7">
        <f t="shared" si="2"/>
        <v>2.7883296930231873</v>
      </c>
      <c r="Z154" s="7">
        <f t="shared" si="2"/>
        <v>1.0334878032566541</v>
      </c>
      <c r="AA154" s="7">
        <f t="shared" si="2"/>
        <v>1.4885921712069701</v>
      </c>
      <c r="AB154" s="7">
        <f t="shared" si="2"/>
        <v>8.1020046448429905</v>
      </c>
      <c r="AC154" s="7">
        <f t="shared" si="2"/>
        <v>15.112089420944967</v>
      </c>
      <c r="AD154" s="7">
        <f t="shared" si="2"/>
        <v>274.85561843582258</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0.16494840000000002</v>
      </c>
      <c r="F157" s="12">
        <v>6.5292075000000002E-3</v>
      </c>
      <c r="G157" s="12">
        <v>1.06911E-2</v>
      </c>
      <c r="H157" s="12" t="s">
        <v>407</v>
      </c>
      <c r="I157" s="12" t="s">
        <v>403</v>
      </c>
      <c r="J157" s="12" t="s">
        <v>403</v>
      </c>
      <c r="K157" s="12" t="s">
        <v>403</v>
      </c>
      <c r="L157" s="12" t="s">
        <v>403</v>
      </c>
      <c r="M157" s="12">
        <v>8.6101537499999992E-2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554.15535</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1.7303999999999998E-4</v>
      </c>
      <c r="F158" s="12">
        <v>4.0375999999999997E-4</v>
      </c>
      <c r="G158" s="12">
        <v>2.4225600000000001E-5</v>
      </c>
      <c r="H158" s="12" t="s">
        <v>407</v>
      </c>
      <c r="I158" s="12" t="s">
        <v>403</v>
      </c>
      <c r="J158" s="12" t="s">
        <v>403</v>
      </c>
      <c r="K158" s="12" t="s">
        <v>403</v>
      </c>
      <c r="L158" s="12" t="s">
        <v>403</v>
      </c>
      <c r="M158" s="12">
        <v>3.1723999999999995E-2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1.25454</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75" t="s">
        <v>406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1997</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1997</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15.495835970760204</v>
      </c>
      <c r="F14" s="2">
        <v>8.1892668510499991E-2</v>
      </c>
      <c r="G14" s="2">
        <v>101.47799329519755</v>
      </c>
      <c r="H14" s="2" t="s">
        <v>407</v>
      </c>
      <c r="I14" s="2" t="s">
        <v>403</v>
      </c>
      <c r="J14" s="2" t="s">
        <v>403</v>
      </c>
      <c r="K14" s="2" t="s">
        <v>403</v>
      </c>
      <c r="L14" s="2" t="s">
        <v>403</v>
      </c>
      <c r="M14" s="2">
        <v>0.99710160447965701</v>
      </c>
      <c r="N14" s="2">
        <v>0.76495657995525501</v>
      </c>
      <c r="O14" s="2">
        <v>9.2271903264042499E-2</v>
      </c>
      <c r="P14" s="2">
        <v>0.11257355608531824</v>
      </c>
      <c r="Q14" s="2">
        <v>0.72880792218040003</v>
      </c>
      <c r="R14" s="2">
        <v>0.46380942116766921</v>
      </c>
      <c r="S14" s="2">
        <v>9.7962722516916914E-2</v>
      </c>
      <c r="T14" s="2">
        <v>0.56133805629512668</v>
      </c>
      <c r="U14" s="2">
        <v>2.291096556643704</v>
      </c>
      <c r="V14" s="2">
        <v>0.57378369586925504</v>
      </c>
      <c r="W14" s="2">
        <v>0.54296735225000003</v>
      </c>
      <c r="X14" s="2">
        <v>1.7339144100200001E-4</v>
      </c>
      <c r="Y14" s="2">
        <v>1.9936690804699996E-3</v>
      </c>
      <c r="Z14" s="2">
        <v>1.5611196590649998E-3</v>
      </c>
      <c r="AA14" s="2">
        <v>1.14191009312E-4</v>
      </c>
      <c r="AB14" s="2">
        <v>3.8423711898489992E-3</v>
      </c>
      <c r="AC14" s="2">
        <v>0.36053643677200004</v>
      </c>
      <c r="AD14" s="2">
        <v>5.1192595157800009E-4</v>
      </c>
      <c r="AE14" s="33"/>
      <c r="AF14" s="74">
        <v>538.32494999999994</v>
      </c>
      <c r="AG14" s="74">
        <v>53740.068659999997</v>
      </c>
      <c r="AH14" s="74">
        <v>2875.2955200000001</v>
      </c>
      <c r="AI14" s="74">
        <v>95.595349999999996</v>
      </c>
      <c r="AJ14" s="74" t="s">
        <v>406</v>
      </c>
      <c r="AK14" s="74" t="s">
        <v>405</v>
      </c>
      <c r="AL14" s="22" t="s">
        <v>49</v>
      </c>
    </row>
    <row r="15" spans="1:38" ht="26.25" customHeight="1" thickBot="1" x14ac:dyDescent="0.3">
      <c r="A15" s="41" t="s">
        <v>53</v>
      </c>
      <c r="B15" s="41" t="s">
        <v>54</v>
      </c>
      <c r="C15" s="41" t="s">
        <v>55</v>
      </c>
      <c r="D15" s="42"/>
      <c r="E15" s="2">
        <v>0.12385963631999999</v>
      </c>
      <c r="F15" s="2">
        <v>2.0500394879999998E-3</v>
      </c>
      <c r="G15" s="2">
        <v>0.42426923854271997</v>
      </c>
      <c r="H15" s="2" t="s">
        <v>407</v>
      </c>
      <c r="I15" s="2" t="s">
        <v>403</v>
      </c>
      <c r="J15" s="2" t="s">
        <v>403</v>
      </c>
      <c r="K15" s="2" t="s">
        <v>403</v>
      </c>
      <c r="L15" s="2" t="s">
        <v>403</v>
      </c>
      <c r="M15" s="2">
        <v>1.428930432E-2</v>
      </c>
      <c r="N15" s="2">
        <v>3.8693079943199998E-3</v>
      </c>
      <c r="O15" s="2">
        <v>1.01823346572E-3</v>
      </c>
      <c r="P15" s="2">
        <v>2.9123846400000002E-4</v>
      </c>
      <c r="Q15" s="2">
        <v>3.3816531456000005E-3</v>
      </c>
      <c r="R15" s="2">
        <v>2.1637547757887999E-3</v>
      </c>
      <c r="S15" s="2">
        <v>4.5056440775788796E-3</v>
      </c>
      <c r="T15" s="2">
        <v>0.21637261931006882</v>
      </c>
      <c r="U15" s="2">
        <v>1.748375264256E-3</v>
      </c>
      <c r="V15" s="2">
        <v>7.4500112794320006E-2</v>
      </c>
      <c r="W15" s="2">
        <v>2.1213E-3</v>
      </c>
      <c r="X15" s="2" t="s">
        <v>407</v>
      </c>
      <c r="Y15" s="2">
        <v>3.8183399999999998E-6</v>
      </c>
      <c r="Z15" s="2">
        <v>3.8183399999999998E-6</v>
      </c>
      <c r="AA15" s="2">
        <v>5.8717584000000001E-6</v>
      </c>
      <c r="AB15" s="2">
        <v>1.35084384E-5</v>
      </c>
      <c r="AC15" s="2" t="s">
        <v>407</v>
      </c>
      <c r="AD15" s="2" t="s">
        <v>407</v>
      </c>
      <c r="AE15" s="33"/>
      <c r="AF15" s="74">
        <v>848.52</v>
      </c>
      <c r="AG15" s="74" t="s">
        <v>406</v>
      </c>
      <c r="AH15" s="74">
        <v>37.862879999999997</v>
      </c>
      <c r="AI15" s="74" t="s">
        <v>406</v>
      </c>
      <c r="AJ15" s="74" t="s">
        <v>406</v>
      </c>
      <c r="AK15" s="74" t="s">
        <v>405</v>
      </c>
      <c r="AL15" s="22" t="s">
        <v>49</v>
      </c>
    </row>
    <row r="16" spans="1:38" ht="26.25" customHeight="1" thickBot="1" x14ac:dyDescent="0.3">
      <c r="A16" s="41" t="s">
        <v>53</v>
      </c>
      <c r="B16" s="41" t="s">
        <v>56</v>
      </c>
      <c r="C16" s="41" t="s">
        <v>57</v>
      </c>
      <c r="D16" s="42"/>
      <c r="E16" s="2">
        <v>1.1897704891143017E-2</v>
      </c>
      <c r="F16" s="2">
        <v>5.6926817660971371E-5</v>
      </c>
      <c r="G16" s="2">
        <v>9.7705600000000017E-2</v>
      </c>
      <c r="H16" s="2" t="s">
        <v>407</v>
      </c>
      <c r="I16" s="2" t="s">
        <v>403</v>
      </c>
      <c r="J16" s="2" t="s">
        <v>403</v>
      </c>
      <c r="K16" s="2" t="s">
        <v>403</v>
      </c>
      <c r="L16" s="2" t="s">
        <v>403</v>
      </c>
      <c r="M16" s="2">
        <v>4.952633136504509E-4</v>
      </c>
      <c r="N16" s="2">
        <v>4.1556576892509104E-4</v>
      </c>
      <c r="O16" s="2">
        <v>5.1234135894874236E-5</v>
      </c>
      <c r="P16" s="2">
        <v>7.9697544725359918E-5</v>
      </c>
      <c r="Q16" s="2">
        <v>4.0418040539289674E-4</v>
      </c>
      <c r="R16" s="2">
        <v>2.561706794743712E-4</v>
      </c>
      <c r="S16" s="2">
        <v>4.4402917775557672E-4</v>
      </c>
      <c r="T16" s="2">
        <v>2.7894140653875974E-4</v>
      </c>
      <c r="U16" s="2">
        <v>1.3093168062023417E-3</v>
      </c>
      <c r="V16" s="2">
        <v>1.0816095355584562E-3</v>
      </c>
      <c r="W16" s="2">
        <v>5.6926817660971378E-4</v>
      </c>
      <c r="X16" s="2">
        <v>3.9848772362679955E-8</v>
      </c>
      <c r="Y16" s="2">
        <v>2.1062922534559407E-6</v>
      </c>
      <c r="Z16" s="2">
        <v>1.6508777121681697E-6</v>
      </c>
      <c r="AA16" s="2">
        <v>6.2619499427068516E-8</v>
      </c>
      <c r="AB16" s="2">
        <v>3.8596382374138586E-6</v>
      </c>
      <c r="AC16" s="2">
        <v>3.814096783285082E-4</v>
      </c>
      <c r="AD16" s="2">
        <v>1.8785849828120554E-7</v>
      </c>
      <c r="AE16" s="33"/>
      <c r="AF16" s="74" t="s">
        <v>406</v>
      </c>
      <c r="AG16" s="74">
        <v>56.926817660971366</v>
      </c>
      <c r="AH16" s="74" t="s">
        <v>406</v>
      </c>
      <c r="AI16" s="74" t="s">
        <v>406</v>
      </c>
      <c r="AJ16" s="74" t="s">
        <v>406</v>
      </c>
      <c r="AK16" s="74" t="s">
        <v>405</v>
      </c>
      <c r="AL16" s="22" t="s">
        <v>49</v>
      </c>
    </row>
    <row r="17" spans="1:38" ht="26.25" customHeight="1" thickBot="1" x14ac:dyDescent="0.3">
      <c r="A17" s="41" t="s">
        <v>53</v>
      </c>
      <c r="B17" s="41" t="s">
        <v>58</v>
      </c>
      <c r="C17" s="41" t="s">
        <v>59</v>
      </c>
      <c r="D17" s="42"/>
      <c r="E17" s="2">
        <v>0.4014566562999049</v>
      </c>
      <c r="F17" s="2">
        <v>0.10441402192111478</v>
      </c>
      <c r="G17" s="2">
        <v>0.16326935820015978</v>
      </c>
      <c r="H17" s="2" t="s">
        <v>407</v>
      </c>
      <c r="I17" s="2" t="s">
        <v>403</v>
      </c>
      <c r="J17" s="2" t="s">
        <v>403</v>
      </c>
      <c r="K17" s="2" t="s">
        <v>403</v>
      </c>
      <c r="L17" s="2" t="s">
        <v>403</v>
      </c>
      <c r="M17" s="2">
        <v>0.26295197137457271</v>
      </c>
      <c r="N17" s="2">
        <v>2.0459872135823502E-2</v>
      </c>
      <c r="O17" s="2">
        <v>2.7859196583075578E-4</v>
      </c>
      <c r="P17" s="2">
        <v>3.247645574541976E-3</v>
      </c>
      <c r="Q17" s="2">
        <v>9.8920221613400588E-4</v>
      </c>
      <c r="R17" s="2">
        <v>2.1424658138597705E-3</v>
      </c>
      <c r="S17" s="2">
        <v>2.716406232174911E-3</v>
      </c>
      <c r="T17" s="2">
        <v>2.0296365417537244E-3</v>
      </c>
      <c r="U17" s="2">
        <v>5.1225867827183575E-4</v>
      </c>
      <c r="V17" s="2">
        <v>3.8728841251577502E-2</v>
      </c>
      <c r="W17" s="2">
        <v>3.1177206556094607E-2</v>
      </c>
      <c r="X17" s="2">
        <v>7.2911682480901715E-3</v>
      </c>
      <c r="Y17" s="2">
        <v>1.18353269964442E-2</v>
      </c>
      <c r="Z17" s="2">
        <v>3.9335834908425724E-3</v>
      </c>
      <c r="AA17" s="2">
        <v>3.1035836550036958E-3</v>
      </c>
      <c r="AB17" s="2">
        <v>2.6163662390380638E-2</v>
      </c>
      <c r="AC17" s="2">
        <v>9.4403774173096829E-5</v>
      </c>
      <c r="AD17" s="2">
        <v>2.588490582165558E-2</v>
      </c>
      <c r="AE17" s="33"/>
      <c r="AF17" s="74">
        <v>291.35905499999996</v>
      </c>
      <c r="AG17" s="74">
        <v>152.26415189209166</v>
      </c>
      <c r="AH17" s="74">
        <v>3643.8888916563924</v>
      </c>
      <c r="AI17" s="74" t="s">
        <v>406</v>
      </c>
      <c r="AJ17" s="74" t="s">
        <v>406</v>
      </c>
      <c r="AK17" s="74" t="s">
        <v>405</v>
      </c>
      <c r="AL17" s="22" t="s">
        <v>49</v>
      </c>
    </row>
    <row r="18" spans="1:38" ht="26.25" customHeight="1" thickBot="1" x14ac:dyDescent="0.3">
      <c r="A18" s="41" t="s">
        <v>53</v>
      </c>
      <c r="B18" s="41" t="s">
        <v>60</v>
      </c>
      <c r="C18" s="41" t="s">
        <v>61</v>
      </c>
      <c r="D18" s="42"/>
      <c r="E18" s="2">
        <v>0.16268765675692451</v>
      </c>
      <c r="F18" s="2">
        <v>2.1047129547017079E-2</v>
      </c>
      <c r="G18" s="2">
        <v>0.10005442048908703</v>
      </c>
      <c r="H18" s="2" t="s">
        <v>407</v>
      </c>
      <c r="I18" s="2" t="s">
        <v>403</v>
      </c>
      <c r="J18" s="2" t="s">
        <v>403</v>
      </c>
      <c r="K18" s="2" t="s">
        <v>403</v>
      </c>
      <c r="L18" s="2" t="s">
        <v>403</v>
      </c>
      <c r="M18" s="2">
        <v>3.4107475864065012E-2</v>
      </c>
      <c r="N18" s="2">
        <v>2.5005139002921209E-5</v>
      </c>
      <c r="O18" s="2">
        <v>1.9261190620571904E-6</v>
      </c>
      <c r="P18" s="2">
        <v>3.9162849363431402E-4</v>
      </c>
      <c r="Q18" s="2">
        <v>7.4231426217465552E-5</v>
      </c>
      <c r="R18" s="2">
        <v>5.270434438527052E-5</v>
      </c>
      <c r="S18" s="2">
        <v>5.0060331477054103E-5</v>
      </c>
      <c r="T18" s="2">
        <v>1.0550250945270524E-5</v>
      </c>
      <c r="U18" s="2">
        <v>6.3384795188130025E-5</v>
      </c>
      <c r="V18" s="2">
        <v>6.8608319285574986E-3</v>
      </c>
      <c r="W18" s="2">
        <v>3.07373598E-4</v>
      </c>
      <c r="X18" s="2">
        <v>4.1714988300000001E-4</v>
      </c>
      <c r="Y18" s="2">
        <v>3.2932885500000001E-3</v>
      </c>
      <c r="Z18" s="2">
        <v>3.7323936899999997E-4</v>
      </c>
      <c r="AA18" s="2">
        <v>3.2932885500000004E-4</v>
      </c>
      <c r="AB18" s="2">
        <v>4.413006657000001E-3</v>
      </c>
      <c r="AC18" s="2" t="s">
        <v>407</v>
      </c>
      <c r="AD18" s="2" t="s">
        <v>407</v>
      </c>
      <c r="AE18" s="33"/>
      <c r="AF18" s="74">
        <v>252.96184500000001</v>
      </c>
      <c r="AG18" s="74" t="s">
        <v>406</v>
      </c>
      <c r="AH18" s="74">
        <v>643.03921617465551</v>
      </c>
      <c r="AI18" s="74" t="s">
        <v>406</v>
      </c>
      <c r="AJ18" s="74" t="s">
        <v>406</v>
      </c>
      <c r="AK18" s="74" t="s">
        <v>405</v>
      </c>
      <c r="AL18" s="22" t="s">
        <v>49</v>
      </c>
    </row>
    <row r="19" spans="1:38" ht="26.25" customHeight="1" thickBot="1" x14ac:dyDescent="0.3">
      <c r="A19" s="41" t="s">
        <v>53</v>
      </c>
      <c r="B19" s="41" t="s">
        <v>62</v>
      </c>
      <c r="C19" s="41" t="s">
        <v>63</v>
      </c>
      <c r="D19" s="42"/>
      <c r="E19" s="2">
        <v>0.56309067930447199</v>
      </c>
      <c r="F19" s="2">
        <v>0.1221873235917865</v>
      </c>
      <c r="G19" s="2">
        <v>0.2492956367982854</v>
      </c>
      <c r="H19" s="2">
        <v>8.7624E-5</v>
      </c>
      <c r="I19" s="2" t="s">
        <v>403</v>
      </c>
      <c r="J19" s="2" t="s">
        <v>403</v>
      </c>
      <c r="K19" s="2" t="s">
        <v>403</v>
      </c>
      <c r="L19" s="2" t="s">
        <v>403</v>
      </c>
      <c r="M19" s="2">
        <v>0.18765186506329848</v>
      </c>
      <c r="N19" s="2">
        <v>2.2105224035167E-3</v>
      </c>
      <c r="O19" s="2">
        <v>9.5796812920860227E-4</v>
      </c>
      <c r="P19" s="2">
        <v>2.1494869915348984E-3</v>
      </c>
      <c r="Q19" s="2">
        <v>4.1148158898556415E-4</v>
      </c>
      <c r="R19" s="2">
        <v>1.8521436642276259E-3</v>
      </c>
      <c r="S19" s="2">
        <v>5.8703984743602134E-4</v>
      </c>
      <c r="T19" s="2">
        <v>2.1431438128064977E-4</v>
      </c>
      <c r="U19" s="2">
        <v>3.1660194580277194E-4</v>
      </c>
      <c r="V19" s="2">
        <v>5.6050187593041693E-2</v>
      </c>
      <c r="W19" s="2">
        <v>8.2928319660723459E-3</v>
      </c>
      <c r="X19" s="2">
        <v>1.8101040337748361E-3</v>
      </c>
      <c r="Y19" s="2">
        <v>9.3481339276337994E-3</v>
      </c>
      <c r="Z19" s="2">
        <v>1.311745891526673E-3</v>
      </c>
      <c r="AA19" s="2">
        <v>1.1245791482381202E-3</v>
      </c>
      <c r="AB19" s="2">
        <v>1.3594563001173426E-2</v>
      </c>
      <c r="AC19" s="2">
        <v>3.6581379923825055E-4</v>
      </c>
      <c r="AD19" s="2">
        <v>2.0010034597191465E-4</v>
      </c>
      <c r="AE19" s="33"/>
      <c r="AF19" s="74">
        <v>545.91174999999998</v>
      </c>
      <c r="AG19" s="74">
        <v>1.1512890939524392</v>
      </c>
      <c r="AH19" s="74">
        <v>3762.6747160975433</v>
      </c>
      <c r="AI19" s="74">
        <v>73.02</v>
      </c>
      <c r="AJ19" s="74" t="s">
        <v>406</v>
      </c>
      <c r="AK19" s="74" t="s">
        <v>405</v>
      </c>
      <c r="AL19" s="22" t="s">
        <v>49</v>
      </c>
    </row>
    <row r="20" spans="1:38" ht="26.25" customHeight="1" thickBot="1" x14ac:dyDescent="0.3">
      <c r="A20" s="41" t="s">
        <v>53</v>
      </c>
      <c r="B20" s="41" t="s">
        <v>64</v>
      </c>
      <c r="C20" s="41" t="s">
        <v>65</v>
      </c>
      <c r="D20" s="42"/>
      <c r="E20" s="2">
        <v>1.2960387359894718</v>
      </c>
      <c r="F20" s="2">
        <v>0.87597886842720052</v>
      </c>
      <c r="G20" s="2">
        <v>3.2208590030645792</v>
      </c>
      <c r="H20" s="2">
        <v>2.76361152768E-3</v>
      </c>
      <c r="I20" s="2" t="s">
        <v>403</v>
      </c>
      <c r="J20" s="2" t="s">
        <v>403</v>
      </c>
      <c r="K20" s="2" t="s">
        <v>403</v>
      </c>
      <c r="L20" s="2" t="s">
        <v>403</v>
      </c>
      <c r="M20" s="2">
        <v>2.3109458551518021</v>
      </c>
      <c r="N20" s="2">
        <v>0.17977304739619643</v>
      </c>
      <c r="O20" s="2">
        <v>3.1527824340103275E-2</v>
      </c>
      <c r="P20" s="2">
        <v>1.0095090477478088E-2</v>
      </c>
      <c r="Q20" s="2">
        <v>4.3024579988715063E-3</v>
      </c>
      <c r="R20" s="2">
        <v>6.511568326697359E-2</v>
      </c>
      <c r="S20" s="2">
        <v>2.9464610987978923E-2</v>
      </c>
      <c r="T20" s="2">
        <v>1.605245934270777E-2</v>
      </c>
      <c r="U20" s="2">
        <v>3.0636279472846454E-3</v>
      </c>
      <c r="V20" s="2">
        <v>1.3962983670064755</v>
      </c>
      <c r="W20" s="2">
        <v>0.41013433998818827</v>
      </c>
      <c r="X20" s="2">
        <v>6.5500308122255491E-2</v>
      </c>
      <c r="Y20" s="2">
        <v>0.10892447081041702</v>
      </c>
      <c r="Z20" s="2">
        <v>3.4605401214228594E-2</v>
      </c>
      <c r="AA20" s="2">
        <v>2.7472026695801701E-2</v>
      </c>
      <c r="AB20" s="2">
        <v>0.23650220684270282</v>
      </c>
      <c r="AC20" s="2">
        <v>1.2058462866800001E-2</v>
      </c>
      <c r="AD20" s="2">
        <v>0.14913902237638399</v>
      </c>
      <c r="AE20" s="33"/>
      <c r="AF20" s="74">
        <v>1364.934120134468</v>
      </c>
      <c r="AG20" s="74">
        <v>876.4755399999998</v>
      </c>
      <c r="AH20" s="74">
        <v>3179.3283805147244</v>
      </c>
      <c r="AI20" s="74">
        <v>2303.0096064000004</v>
      </c>
      <c r="AJ20" s="74" t="s">
        <v>406</v>
      </c>
      <c r="AK20" s="74" t="s">
        <v>405</v>
      </c>
      <c r="AL20" s="22" t="s">
        <v>49</v>
      </c>
    </row>
    <row r="21" spans="1:38" ht="26.25" customHeight="1" thickBot="1" x14ac:dyDescent="0.3">
      <c r="A21" s="41" t="s">
        <v>53</v>
      </c>
      <c r="B21" s="41" t="s">
        <v>66</v>
      </c>
      <c r="C21" s="41" t="s">
        <v>67</v>
      </c>
      <c r="D21" s="42"/>
      <c r="E21" s="2">
        <v>1.0057195002346233</v>
      </c>
      <c r="F21" s="2">
        <v>7.9287969369130837E-2</v>
      </c>
      <c r="G21" s="2">
        <v>0.74510721791292378</v>
      </c>
      <c r="H21" s="2" t="s">
        <v>407</v>
      </c>
      <c r="I21" s="2" t="s">
        <v>403</v>
      </c>
      <c r="J21" s="2" t="s">
        <v>403</v>
      </c>
      <c r="K21" s="2" t="s">
        <v>403</v>
      </c>
      <c r="L21" s="2" t="s">
        <v>403</v>
      </c>
      <c r="M21" s="2">
        <v>0.19542079904091075</v>
      </c>
      <c r="N21" s="2">
        <v>5.9193597556617822E-3</v>
      </c>
      <c r="O21" s="2">
        <v>8.9156108862340175E-5</v>
      </c>
      <c r="P21" s="2">
        <v>1.2961684715651262E-3</v>
      </c>
      <c r="Q21" s="2">
        <v>3.6275354183017144E-4</v>
      </c>
      <c r="R21" s="2">
        <v>9.4801845082588077E-4</v>
      </c>
      <c r="S21" s="2">
        <v>1.1406388187659145E-3</v>
      </c>
      <c r="T21" s="2">
        <v>5.9118482246440314E-4</v>
      </c>
      <c r="U21" s="2">
        <v>3.4975186779462932E-4</v>
      </c>
      <c r="V21" s="2">
        <v>6.0261098980563026E-2</v>
      </c>
      <c r="W21" s="2">
        <v>1.1177755699099901E-2</v>
      </c>
      <c r="X21" s="2">
        <v>5.2756409814397427E-3</v>
      </c>
      <c r="Y21" s="2">
        <v>2.8730999406226972E-2</v>
      </c>
      <c r="Z21" s="2">
        <v>3.9885492879993042E-3</v>
      </c>
      <c r="AA21" s="2">
        <v>3.4155585831953596E-3</v>
      </c>
      <c r="AB21" s="2">
        <v>4.1410748258861381E-2</v>
      </c>
      <c r="AC21" s="2">
        <v>2.6671241744254612E-5</v>
      </c>
      <c r="AD21" s="2">
        <v>7.3130824137472321E-3</v>
      </c>
      <c r="AE21" s="33"/>
      <c r="AF21" s="74">
        <v>1804.6892960348523</v>
      </c>
      <c r="AG21" s="74">
        <v>43.018131845571951</v>
      </c>
      <c r="AH21" s="74">
        <v>1324.6583156683803</v>
      </c>
      <c r="AI21" s="74" t="s">
        <v>406</v>
      </c>
      <c r="AJ21" s="74" t="s">
        <v>406</v>
      </c>
      <c r="AK21" s="74" t="s">
        <v>405</v>
      </c>
      <c r="AL21" s="22" t="s">
        <v>49</v>
      </c>
    </row>
    <row r="22" spans="1:38" ht="26.25" customHeight="1" thickBot="1" x14ac:dyDescent="0.3">
      <c r="A22" s="41" t="s">
        <v>53</v>
      </c>
      <c r="B22" s="44" t="s">
        <v>68</v>
      </c>
      <c r="C22" s="41" t="s">
        <v>69</v>
      </c>
      <c r="D22" s="42"/>
      <c r="E22" s="2">
        <v>2.1966121596308148</v>
      </c>
      <c r="F22" s="2">
        <v>0.29136954143340327</v>
      </c>
      <c r="G22" s="2">
        <v>1.9385649915245844</v>
      </c>
      <c r="H22" s="2" t="s">
        <v>407</v>
      </c>
      <c r="I22" s="2" t="s">
        <v>403</v>
      </c>
      <c r="J22" s="2" t="s">
        <v>403</v>
      </c>
      <c r="K22" s="2" t="s">
        <v>403</v>
      </c>
      <c r="L22" s="2" t="s">
        <v>403</v>
      </c>
      <c r="M22" s="2">
        <v>3.0519873036339962</v>
      </c>
      <c r="N22" s="2">
        <v>0.31922811163792159</v>
      </c>
      <c r="O22" s="2">
        <v>9.885310958595659E-3</v>
      </c>
      <c r="P22" s="2">
        <v>5.7246135920222763E-2</v>
      </c>
      <c r="Q22" s="2">
        <v>2.9671131642526872E-2</v>
      </c>
      <c r="R22" s="2">
        <v>5.8445195418724262E-2</v>
      </c>
      <c r="S22" s="2">
        <v>8.5322334209571832E-2</v>
      </c>
      <c r="T22" s="2">
        <v>6.404160054680795E-2</v>
      </c>
      <c r="U22" s="2">
        <v>2.4692919486451331E-2</v>
      </c>
      <c r="V22" s="2">
        <v>0.74288948196957316</v>
      </c>
      <c r="W22" s="2">
        <v>0.36421133927969118</v>
      </c>
      <c r="X22" s="2">
        <v>8.2640493266330495E-2</v>
      </c>
      <c r="Y22" s="2">
        <v>0.12074848478829099</v>
      </c>
      <c r="Z22" s="2">
        <v>4.3852477641569541E-2</v>
      </c>
      <c r="AA22" s="2">
        <v>3.4404230455555594E-2</v>
      </c>
      <c r="AB22" s="2">
        <v>0.28164568615174662</v>
      </c>
      <c r="AC22" s="2">
        <v>4.9437839303941656E-3</v>
      </c>
      <c r="AD22" s="2">
        <v>0.38699013230162599</v>
      </c>
      <c r="AE22" s="33"/>
      <c r="AF22" s="74">
        <v>1301.1395080563505</v>
      </c>
      <c r="AG22" s="74">
        <v>1769.7731135389763</v>
      </c>
      <c r="AH22" s="74">
        <v>3785.4739412927556</v>
      </c>
      <c r="AI22" s="74" t="s">
        <v>406</v>
      </c>
      <c r="AJ22" s="74" t="s">
        <v>406</v>
      </c>
      <c r="AK22" s="74" t="s">
        <v>405</v>
      </c>
      <c r="AL22" s="22" t="s">
        <v>49</v>
      </c>
    </row>
    <row r="23" spans="1:38" ht="26.25" customHeight="1" thickBot="1" x14ac:dyDescent="0.3">
      <c r="A23" s="41" t="s">
        <v>70</v>
      </c>
      <c r="B23" s="44" t="s">
        <v>368</v>
      </c>
      <c r="C23" s="41" t="s">
        <v>364</v>
      </c>
      <c r="D23" s="69"/>
      <c r="E23" s="2">
        <v>1.3018970999999997</v>
      </c>
      <c r="F23" s="2">
        <v>0.13474229999999998</v>
      </c>
      <c r="G23" s="2">
        <v>7.9799999999999996E-2</v>
      </c>
      <c r="H23" s="2">
        <v>3.1919999999999995E-4</v>
      </c>
      <c r="I23" s="2" t="s">
        <v>403</v>
      </c>
      <c r="J23" s="2" t="s">
        <v>403</v>
      </c>
      <c r="K23" s="2" t="s">
        <v>403</v>
      </c>
      <c r="L23" s="2" t="s">
        <v>403</v>
      </c>
      <c r="M23" s="2">
        <v>0.42988259999999995</v>
      </c>
      <c r="N23" s="2" t="s">
        <v>407</v>
      </c>
      <c r="O23" s="2">
        <v>3.9899999999999999E-4</v>
      </c>
      <c r="P23" s="2" t="s">
        <v>407</v>
      </c>
      <c r="Q23" s="2" t="s">
        <v>407</v>
      </c>
      <c r="R23" s="2">
        <v>1.9949999999999998E-3</v>
      </c>
      <c r="S23" s="2">
        <v>6.7830000000000001E-2</v>
      </c>
      <c r="T23" s="2">
        <v>2.7930000000000003E-3</v>
      </c>
      <c r="U23" s="2">
        <v>3.9899999999999999E-4</v>
      </c>
      <c r="V23" s="2">
        <v>3.9899999999999998E-2</v>
      </c>
      <c r="W23" s="2" t="s">
        <v>407</v>
      </c>
      <c r="X23" s="2">
        <v>1.1969999999999999E-3</v>
      </c>
      <c r="Y23" s="2">
        <v>1.9949999999999998E-3</v>
      </c>
      <c r="Z23" s="2">
        <v>1.3725599999999999E-3</v>
      </c>
      <c r="AA23" s="2">
        <v>3.1521000000000001E-4</v>
      </c>
      <c r="AB23" s="2">
        <v>4.8797699999999986E-3</v>
      </c>
      <c r="AC23" s="2" t="s">
        <v>407</v>
      </c>
      <c r="AD23" s="2" t="s">
        <v>407</v>
      </c>
      <c r="AE23" s="33"/>
      <c r="AF23" s="74">
        <v>1703.73</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1.6938567198979055</v>
      </c>
      <c r="F24" s="2">
        <v>1.0554221376472599</v>
      </c>
      <c r="G24" s="2">
        <v>1.1026447453792252</v>
      </c>
      <c r="H24" s="2">
        <v>3.563376E-3</v>
      </c>
      <c r="I24" s="2" t="s">
        <v>403</v>
      </c>
      <c r="J24" s="2" t="s">
        <v>403</v>
      </c>
      <c r="K24" s="2" t="s">
        <v>403</v>
      </c>
      <c r="L24" s="2" t="s">
        <v>403</v>
      </c>
      <c r="M24" s="2">
        <v>2.0728753043133814</v>
      </c>
      <c r="N24" s="2">
        <v>9.6817094445628055E-2</v>
      </c>
      <c r="O24" s="2">
        <v>3.8840426273635757E-2</v>
      </c>
      <c r="P24" s="2">
        <v>5.2595741636945505E-3</v>
      </c>
      <c r="Q24" s="2">
        <v>1.55754831188851E-3</v>
      </c>
      <c r="R24" s="2">
        <v>7.0429780919474966E-2</v>
      </c>
      <c r="S24" s="2">
        <v>2.043512397031981E-2</v>
      </c>
      <c r="T24" s="2">
        <v>7.6064143497245077E-3</v>
      </c>
      <c r="U24" s="2">
        <v>2.1915067903743772E-3</v>
      </c>
      <c r="V24" s="2">
        <v>1.6089708114316024</v>
      </c>
      <c r="W24" s="2">
        <v>0.32476890041711881</v>
      </c>
      <c r="X24" s="2">
        <v>3.925990100604386E-2</v>
      </c>
      <c r="Y24" s="2">
        <v>8.6215614054165793E-2</v>
      </c>
      <c r="Z24" s="2">
        <v>2.1320613678024604E-2</v>
      </c>
      <c r="AA24" s="2">
        <v>1.729396141763102E-2</v>
      </c>
      <c r="AB24" s="2">
        <v>0.16409009015586526</v>
      </c>
      <c r="AC24" s="2">
        <v>1.492339538204385E-2</v>
      </c>
      <c r="AD24" s="2">
        <v>2.1015612263636397E-2</v>
      </c>
      <c r="AE24" s="33"/>
      <c r="AF24" s="74">
        <v>2193.9593340000001</v>
      </c>
      <c r="AG24" s="74">
        <v>122.57319684491999</v>
      </c>
      <c r="AH24" s="74">
        <v>4305.8546398882991</v>
      </c>
      <c r="AI24" s="74">
        <v>2969.48</v>
      </c>
      <c r="AJ24" s="74" t="s">
        <v>406</v>
      </c>
      <c r="AK24" s="74" t="s">
        <v>405</v>
      </c>
      <c r="AL24" s="22" t="s">
        <v>49</v>
      </c>
    </row>
    <row r="25" spans="1:38" ht="26.25" customHeight="1" thickBot="1" x14ac:dyDescent="0.3">
      <c r="A25" s="41" t="s">
        <v>73</v>
      </c>
      <c r="B25" s="44" t="s">
        <v>74</v>
      </c>
      <c r="C25" s="44" t="s">
        <v>75</v>
      </c>
      <c r="D25" s="42"/>
      <c r="E25" s="2">
        <v>5.6890370000000003E-2</v>
      </c>
      <c r="F25" s="2">
        <v>1.2365722999999999E-2</v>
      </c>
      <c r="G25" s="2">
        <v>3.7539599999999998E-3</v>
      </c>
      <c r="H25" s="2" t="s">
        <v>407</v>
      </c>
      <c r="I25" s="2" t="s">
        <v>403</v>
      </c>
      <c r="J25" s="2" t="s">
        <v>403</v>
      </c>
      <c r="K25" s="2" t="s">
        <v>403</v>
      </c>
      <c r="L25" s="2" t="s">
        <v>403</v>
      </c>
      <c r="M25" s="2">
        <v>5.3047029999999995E-2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74" t="s">
        <v>405</v>
      </c>
      <c r="AD25" s="74" t="s">
        <v>405</v>
      </c>
      <c r="AE25" s="33"/>
      <c r="AF25" s="74">
        <v>194.58026000000001</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2.9567999999999999E-3</v>
      </c>
      <c r="F26" s="15">
        <v>1.40448E-2</v>
      </c>
      <c r="G26" s="15">
        <v>7.3919999999999997E-4</v>
      </c>
      <c r="H26" s="15" t="s">
        <v>407</v>
      </c>
      <c r="I26" s="15" t="s">
        <v>403</v>
      </c>
      <c r="J26" s="15" t="s">
        <v>403</v>
      </c>
      <c r="K26" s="15" t="s">
        <v>403</v>
      </c>
      <c r="L26" s="15" t="s">
        <v>403</v>
      </c>
      <c r="M26" s="15">
        <v>0.88703999999999994</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32.155200000000001</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21.462319800930803</v>
      </c>
      <c r="F27" s="15">
        <v>17.189596391481256</v>
      </c>
      <c r="G27" s="15">
        <v>1.2047663337364036</v>
      </c>
      <c r="H27" s="15">
        <v>0.44808538974336948</v>
      </c>
      <c r="I27" s="15" t="s">
        <v>403</v>
      </c>
      <c r="J27" s="15" t="s">
        <v>403</v>
      </c>
      <c r="K27" s="15" t="s">
        <v>403</v>
      </c>
      <c r="L27" s="15" t="s">
        <v>403</v>
      </c>
      <c r="M27" s="15">
        <v>151.84535799784493</v>
      </c>
      <c r="N27" s="15">
        <v>5.2073322450944897</v>
      </c>
      <c r="O27" s="15">
        <v>1.038778834087937E-2</v>
      </c>
      <c r="P27" s="15">
        <v>8.2307815785505525E-3</v>
      </c>
      <c r="Q27" s="15">
        <v>2.7750603308865737E-4</v>
      </c>
      <c r="R27" s="15">
        <v>6.3515724199564279E-3</v>
      </c>
      <c r="S27" s="15">
        <v>4.0665276724806999E-2</v>
      </c>
      <c r="T27" s="15">
        <v>2.1435441159650408E-3</v>
      </c>
      <c r="U27" s="15">
        <v>1.9597960660142162E-4</v>
      </c>
      <c r="V27" s="15">
        <v>3.1895910330461283E-2</v>
      </c>
      <c r="W27" s="15">
        <v>0.47606720000000002</v>
      </c>
      <c r="X27" s="15">
        <v>7.8010366815000004E-3</v>
      </c>
      <c r="Y27" s="15">
        <v>1.12918871106E-2</v>
      </c>
      <c r="Z27" s="15">
        <v>5.8119549415999996E-3</v>
      </c>
      <c r="AA27" s="15">
        <v>1.22007780028E-2</v>
      </c>
      <c r="AB27" s="15">
        <v>3.7105656736500001E-2</v>
      </c>
      <c r="AC27" s="15">
        <v>4.7606729999999999E-4</v>
      </c>
      <c r="AD27" s="15">
        <v>9.6833499999999994E-5</v>
      </c>
      <c r="AE27" s="33"/>
      <c r="AF27" s="74">
        <v>42012.050343980998</v>
      </c>
      <c r="AG27" s="74" t="s">
        <v>405</v>
      </c>
      <c r="AH27" s="74" t="s">
        <v>406</v>
      </c>
      <c r="AI27" s="74" t="s">
        <v>406</v>
      </c>
      <c r="AJ27" s="74" t="s">
        <v>406</v>
      </c>
      <c r="AK27" s="74" t="s">
        <v>405</v>
      </c>
      <c r="AL27" s="22" t="s">
        <v>49</v>
      </c>
    </row>
    <row r="28" spans="1:38" ht="26.25" customHeight="1" thickBot="1" x14ac:dyDescent="0.3">
      <c r="A28" s="41" t="s">
        <v>427</v>
      </c>
      <c r="B28" s="41" t="s">
        <v>430</v>
      </c>
      <c r="C28" s="41" t="s">
        <v>431</v>
      </c>
      <c r="D28" s="42"/>
      <c r="E28" s="15">
        <v>0.60329932727299374</v>
      </c>
      <c r="F28" s="15">
        <v>0.11222486448431888</v>
      </c>
      <c r="G28" s="15">
        <v>0.12824269837512006</v>
      </c>
      <c r="H28" s="15">
        <v>2.6911551639803343E-3</v>
      </c>
      <c r="I28" s="15" t="s">
        <v>403</v>
      </c>
      <c r="J28" s="15" t="s">
        <v>403</v>
      </c>
      <c r="K28" s="15" t="s">
        <v>403</v>
      </c>
      <c r="L28" s="15" t="s">
        <v>403</v>
      </c>
      <c r="M28" s="15">
        <v>1.278349025524036</v>
      </c>
      <c r="N28" s="15">
        <v>4.4928648584287745E-2</v>
      </c>
      <c r="O28" s="15">
        <v>3.4587178854721942E-4</v>
      </c>
      <c r="P28" s="15">
        <v>2.2716347759773936E-4</v>
      </c>
      <c r="Q28" s="15">
        <v>5.3405112721161682E-6</v>
      </c>
      <c r="R28" s="15">
        <v>3.0492047193142761E-4</v>
      </c>
      <c r="S28" s="15">
        <v>9.629852074424743E-4</v>
      </c>
      <c r="T28" s="15">
        <v>2.3875766113886442E-5</v>
      </c>
      <c r="U28" s="15">
        <v>4.5643498856659255E-6</v>
      </c>
      <c r="V28" s="15">
        <v>7.9829813782635896E-4</v>
      </c>
      <c r="W28" s="15">
        <v>1.38204E-2</v>
      </c>
      <c r="X28" s="15">
        <v>7.198586789E-4</v>
      </c>
      <c r="Y28" s="15">
        <v>8.3230657330000003E-4</v>
      </c>
      <c r="Z28" s="15">
        <v>6.2311824989999998E-4</v>
      </c>
      <c r="AA28" s="15">
        <v>7.1696260499999999E-4</v>
      </c>
      <c r="AB28" s="15">
        <v>2.8922461070999997E-3</v>
      </c>
      <c r="AC28" s="15">
        <v>1.382E-5</v>
      </c>
      <c r="AD28" s="15">
        <v>3.2696E-6</v>
      </c>
      <c r="AE28" s="33"/>
      <c r="AF28" s="74">
        <v>1620.5059024334</v>
      </c>
      <c r="AG28" s="74" t="s">
        <v>405</v>
      </c>
      <c r="AH28" s="74" t="s">
        <v>406</v>
      </c>
      <c r="AI28" s="74" t="s">
        <v>406</v>
      </c>
      <c r="AJ28" s="74" t="s">
        <v>406</v>
      </c>
      <c r="AK28" s="74" t="s">
        <v>405</v>
      </c>
      <c r="AL28" s="22" t="s">
        <v>49</v>
      </c>
    </row>
    <row r="29" spans="1:38" ht="26.25" customHeight="1" thickBot="1" x14ac:dyDescent="0.3">
      <c r="A29" s="41" t="s">
        <v>427</v>
      </c>
      <c r="B29" s="41" t="s">
        <v>432</v>
      </c>
      <c r="C29" s="41" t="s">
        <v>433</v>
      </c>
      <c r="D29" s="42"/>
      <c r="E29" s="15">
        <v>16.608195679689647</v>
      </c>
      <c r="F29" s="15">
        <v>1.0295616333936237</v>
      </c>
      <c r="G29" s="15">
        <v>1.7790681087303715</v>
      </c>
      <c r="H29" s="15">
        <v>5.9079781986752841E-3</v>
      </c>
      <c r="I29" s="15" t="s">
        <v>403</v>
      </c>
      <c r="J29" s="15" t="s">
        <v>403</v>
      </c>
      <c r="K29" s="15" t="s">
        <v>403</v>
      </c>
      <c r="L29" s="15" t="s">
        <v>403</v>
      </c>
      <c r="M29" s="15">
        <v>3.779706030203291</v>
      </c>
      <c r="N29" s="15">
        <v>4.207662882426395E-3</v>
      </c>
      <c r="O29" s="15">
        <v>3.875742576022178E-3</v>
      </c>
      <c r="P29" s="15">
        <v>2.3626260691762017E-3</v>
      </c>
      <c r="Q29" s="15">
        <v>4.4676597891795044E-5</v>
      </c>
      <c r="R29" s="15">
        <v>3.7835545032320825E-3</v>
      </c>
      <c r="S29" s="15">
        <v>9.455592517485718E-3</v>
      </c>
      <c r="T29" s="15">
        <v>9.0588911401811111E-5</v>
      </c>
      <c r="U29" s="15">
        <v>4.4603908737782052E-5</v>
      </c>
      <c r="V29" s="15">
        <v>8.0265228981803802E-3</v>
      </c>
      <c r="W29" s="15">
        <v>0.12843979999999999</v>
      </c>
      <c r="X29" s="15">
        <v>1.8348524422000002E-3</v>
      </c>
      <c r="Y29" s="15">
        <v>1.1111050899E-2</v>
      </c>
      <c r="Z29" s="15">
        <v>1.2415834858200001E-2</v>
      </c>
      <c r="AA29" s="15">
        <v>2.8542149098E-3</v>
      </c>
      <c r="AB29" s="15">
        <v>2.8215953109200002E-2</v>
      </c>
      <c r="AC29" s="15">
        <v>7.9389300000000002E-5</v>
      </c>
      <c r="AD29" s="15">
        <v>2.40877E-5</v>
      </c>
      <c r="AE29" s="33"/>
      <c r="AF29" s="74">
        <v>19015.106981054902</v>
      </c>
      <c r="AG29" s="74" t="s">
        <v>405</v>
      </c>
      <c r="AH29" s="74" t="s">
        <v>406</v>
      </c>
      <c r="AI29" s="74" t="s">
        <v>406</v>
      </c>
      <c r="AJ29" s="74" t="s">
        <v>406</v>
      </c>
      <c r="AK29" s="74" t="s">
        <v>405</v>
      </c>
      <c r="AL29" s="22" t="s">
        <v>49</v>
      </c>
    </row>
    <row r="30" spans="1:38" ht="26.25" customHeight="1" thickBot="1" x14ac:dyDescent="0.3">
      <c r="A30" s="41" t="s">
        <v>427</v>
      </c>
      <c r="B30" s="41" t="s">
        <v>434</v>
      </c>
      <c r="C30" s="41" t="s">
        <v>435</v>
      </c>
      <c r="D30" s="42"/>
      <c r="E30" s="15">
        <v>7.6972113953973865E-3</v>
      </c>
      <c r="F30" s="15">
        <v>0.36468869154979677</v>
      </c>
      <c r="G30" s="15">
        <v>1.6791554090954534E-3</v>
      </c>
      <c r="H30" s="15">
        <v>7.5777708972502535E-5</v>
      </c>
      <c r="I30" s="15" t="s">
        <v>403</v>
      </c>
      <c r="J30" s="15" t="s">
        <v>403</v>
      </c>
      <c r="K30" s="15" t="s">
        <v>403</v>
      </c>
      <c r="L30" s="15" t="s">
        <v>403</v>
      </c>
      <c r="M30" s="15">
        <v>0.93807940644325261</v>
      </c>
      <c r="N30" s="15">
        <v>9.7204824030441631E-3</v>
      </c>
      <c r="O30" s="15">
        <v>9.684122780475316E-5</v>
      </c>
      <c r="P30" s="15">
        <v>1.4608652059130443E-5</v>
      </c>
      <c r="Q30" s="15">
        <v>5.0374662272863592E-7</v>
      </c>
      <c r="R30" s="15">
        <v>3.4197383438897412E-4</v>
      </c>
      <c r="S30" s="15">
        <v>1.3498596551958595E-2</v>
      </c>
      <c r="T30" s="15">
        <v>5.5428869821640093E-4</v>
      </c>
      <c r="U30" s="15">
        <v>7.8696977181558374E-5</v>
      </c>
      <c r="V30" s="15">
        <v>7.8259381139853083E-3</v>
      </c>
      <c r="W30" s="15">
        <v>7.8649999999999987E-4</v>
      </c>
      <c r="X30" s="15">
        <v>1.1984607600000001E-5</v>
      </c>
      <c r="Y30" s="15">
        <v>2.1971780699999998E-5</v>
      </c>
      <c r="Z30" s="15">
        <v>7.4903798000000007E-6</v>
      </c>
      <c r="AA30" s="15">
        <v>2.5716970599999999E-5</v>
      </c>
      <c r="AB30" s="15">
        <v>6.7163738700000007E-5</v>
      </c>
      <c r="AC30" s="15">
        <v>7.8660000000000002E-7</v>
      </c>
      <c r="AD30" s="15">
        <v>7.8660000000000002E-7</v>
      </c>
      <c r="AE30" s="33"/>
      <c r="AF30" s="74">
        <v>72.338015023799997</v>
      </c>
      <c r="AG30" s="74" t="s">
        <v>405</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3.0606020015168487</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139.76177827879999</v>
      </c>
      <c r="AG31" s="74" t="s">
        <v>405</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1.7105845127524657</v>
      </c>
      <c r="O32" s="15">
        <v>7.4656500575566911E-3</v>
      </c>
      <c r="P32" s="15" t="s">
        <v>407</v>
      </c>
      <c r="Q32" s="15">
        <v>1.9541611783602857E-2</v>
      </c>
      <c r="R32" s="15">
        <v>0.6387318389604888</v>
      </c>
      <c r="S32" s="15">
        <v>14.026232546382401</v>
      </c>
      <c r="T32" s="15">
        <v>9.7945309564370212E-2</v>
      </c>
      <c r="U32" s="15">
        <v>1.1172651539791524E-2</v>
      </c>
      <c r="V32" s="15">
        <v>4.4925003155646062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17851.897312897498</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17851.897312897498</v>
      </c>
      <c r="AL33" s="22" t="s">
        <v>388</v>
      </c>
    </row>
    <row r="34" spans="1:38" ht="26.25" customHeight="1" thickBot="1" x14ac:dyDescent="0.3">
      <c r="A34" s="41" t="s">
        <v>70</v>
      </c>
      <c r="B34" s="41" t="s">
        <v>78</v>
      </c>
      <c r="C34" s="41" t="s">
        <v>79</v>
      </c>
      <c r="D34" s="42"/>
      <c r="E34" s="15">
        <v>0.64501398432000001</v>
      </c>
      <c r="F34" s="15">
        <v>5.7119445984000004E-2</v>
      </c>
      <c r="G34" s="15">
        <v>3.4339180800000001E-2</v>
      </c>
      <c r="H34" s="15">
        <v>8.5974000000000001E-5</v>
      </c>
      <c r="I34" s="15" t="s">
        <v>403</v>
      </c>
      <c r="J34" s="15" t="s">
        <v>403</v>
      </c>
      <c r="K34" s="15" t="s">
        <v>403</v>
      </c>
      <c r="L34" s="15" t="s">
        <v>403</v>
      </c>
      <c r="M34" s="15">
        <v>0.13146802147200001</v>
      </c>
      <c r="N34" s="15">
        <v>7.2594239999999985E-4</v>
      </c>
      <c r="O34" s="15">
        <v>1.3329340800000001E-4</v>
      </c>
      <c r="P34" s="15">
        <v>1.6873823999999997E-5</v>
      </c>
      <c r="Q34" s="15">
        <v>8.3205407999999996E-5</v>
      </c>
      <c r="R34" s="15">
        <v>6.6704889600000005E-4</v>
      </c>
      <c r="S34" s="15">
        <v>2.0885218559999995E-2</v>
      </c>
      <c r="T34" s="15">
        <v>9.1618003200000014E-4</v>
      </c>
      <c r="U34" s="15">
        <v>3.8465519999999998E-4</v>
      </c>
      <c r="V34" s="15">
        <v>1.2333203328E-2</v>
      </c>
      <c r="W34" s="15">
        <v>5.8185599999999994E-5</v>
      </c>
      <c r="X34" s="15">
        <v>3.6846756412799999E-4</v>
      </c>
      <c r="Y34" s="15">
        <v>6.1431528672E-4</v>
      </c>
      <c r="Z34" s="15">
        <v>4.2266953824000002E-4</v>
      </c>
      <c r="AA34" s="15">
        <v>9.7040018976000004E-5</v>
      </c>
      <c r="AB34" s="15">
        <v>1.5024924080639997E-3</v>
      </c>
      <c r="AC34" s="15">
        <v>3.8984352000000001E-5</v>
      </c>
      <c r="AD34" s="15">
        <v>1.9201248E-5</v>
      </c>
      <c r="AE34" s="33"/>
      <c r="AF34" s="74">
        <v>524.44140000000004</v>
      </c>
      <c r="AG34" s="74">
        <v>5.8185599999999988</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4.6232591333972354E-4</v>
      </c>
      <c r="F36" s="2">
        <v>1.1205960503386651E-5</v>
      </c>
      <c r="G36" s="2">
        <v>1.2806812003870458E-5</v>
      </c>
      <c r="H36" s="2" t="s">
        <v>407</v>
      </c>
      <c r="I36" s="2" t="s">
        <v>403</v>
      </c>
      <c r="J36" s="2" t="s">
        <v>403</v>
      </c>
      <c r="K36" s="2" t="s">
        <v>403</v>
      </c>
      <c r="L36" s="2" t="s">
        <v>403</v>
      </c>
      <c r="M36" s="2">
        <v>2.4589079047431278E-5</v>
      </c>
      <c r="N36" s="2">
        <v>8.3244278025157972E-7</v>
      </c>
      <c r="O36" s="2">
        <v>6.403406001935229E-8</v>
      </c>
      <c r="P36" s="2">
        <v>1.9210218005805686E-7</v>
      </c>
      <c r="Q36" s="2">
        <v>2.5613624007740916E-7</v>
      </c>
      <c r="R36" s="2">
        <v>3.2017030009676151E-7</v>
      </c>
      <c r="S36" s="2">
        <v>5.634997281703001E-6</v>
      </c>
      <c r="T36" s="2">
        <v>6.403406001935229E-6</v>
      </c>
      <c r="U36" s="2">
        <v>6.403406001935229E-8</v>
      </c>
      <c r="V36" s="2">
        <v>7.6840872023222738E-6</v>
      </c>
      <c r="W36" s="2">
        <v>8.3244278025157972E-7</v>
      </c>
      <c r="X36" s="2">
        <v>1.2806812003870457E-8</v>
      </c>
      <c r="Y36" s="2">
        <v>6.403406001935229E-8</v>
      </c>
      <c r="Z36" s="2">
        <v>6.403406001935229E-8</v>
      </c>
      <c r="AA36" s="2">
        <v>6.4034060019352286E-9</v>
      </c>
      <c r="AB36" s="2">
        <v>1.4727833804451027E-7</v>
      </c>
      <c r="AC36" s="2">
        <v>5.1227248015481832E-7</v>
      </c>
      <c r="AD36" s="2">
        <v>2.433294280735387E-7</v>
      </c>
      <c r="AE36" s="33"/>
      <c r="AF36" s="74">
        <v>0.27342543628263427</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3.7861764303832905</v>
      </c>
      <c r="F39" s="2">
        <v>0.49787908645085399</v>
      </c>
      <c r="G39" s="2">
        <v>2.1709987312830359</v>
      </c>
      <c r="H39" s="2">
        <v>6.9930000000000003E-4</v>
      </c>
      <c r="I39" s="2" t="s">
        <v>403</v>
      </c>
      <c r="J39" s="2" t="s">
        <v>403</v>
      </c>
      <c r="K39" s="2" t="s">
        <v>403</v>
      </c>
      <c r="L39" s="2" t="s">
        <v>403</v>
      </c>
      <c r="M39" s="2">
        <v>1.7768932755030362</v>
      </c>
      <c r="N39" s="2">
        <v>0.14882914983768405</v>
      </c>
      <c r="O39" s="2">
        <v>1.1334948242072117E-2</v>
      </c>
      <c r="P39" s="2">
        <v>3.8361259201995226E-3</v>
      </c>
      <c r="Q39" s="2">
        <v>7.1970431836084793E-3</v>
      </c>
      <c r="R39" s="2">
        <v>0.1367196941331644</v>
      </c>
      <c r="S39" s="2">
        <v>4.4035402892670689E-2</v>
      </c>
      <c r="T39" s="2">
        <v>1.4668772524079603</v>
      </c>
      <c r="U39" s="2">
        <v>2.0835966102807787E-3</v>
      </c>
      <c r="V39" s="2">
        <v>0.6237981209000214</v>
      </c>
      <c r="W39" s="2">
        <v>0.19520053723281583</v>
      </c>
      <c r="X39" s="2">
        <v>1.9364715378582174E-2</v>
      </c>
      <c r="Y39" s="2">
        <v>2.735071981602883E-2</v>
      </c>
      <c r="Z39" s="2">
        <v>9.948975866528648E-3</v>
      </c>
      <c r="AA39" s="2">
        <v>7.8359660312472563E-3</v>
      </c>
      <c r="AB39" s="2">
        <v>6.4500377092386915E-2</v>
      </c>
      <c r="AC39" s="2">
        <v>6.2377812952529353E-3</v>
      </c>
      <c r="AD39" s="2">
        <v>4.6184444979907174E-2</v>
      </c>
      <c r="AE39" s="33"/>
      <c r="AF39" s="74">
        <v>11695.465799999998</v>
      </c>
      <c r="AG39" s="74">
        <v>271.41745040795979</v>
      </c>
      <c r="AH39" s="74">
        <v>1307.7348197664001</v>
      </c>
      <c r="AI39" s="74">
        <v>699.3</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2.7013766376528872</v>
      </c>
      <c r="F41" s="2">
        <v>7.4404105172287558</v>
      </c>
      <c r="G41" s="2">
        <v>3.5338914570933748</v>
      </c>
      <c r="H41" s="2">
        <v>0.14479693878393404</v>
      </c>
      <c r="I41" s="2" t="s">
        <v>403</v>
      </c>
      <c r="J41" s="2" t="s">
        <v>403</v>
      </c>
      <c r="K41" s="2" t="s">
        <v>403</v>
      </c>
      <c r="L41" s="2" t="s">
        <v>403</v>
      </c>
      <c r="M41" s="2">
        <v>76.873519959779316</v>
      </c>
      <c r="N41" s="2">
        <v>0.59079306601552029</v>
      </c>
      <c r="O41" s="2">
        <v>0.23928750681134547</v>
      </c>
      <c r="P41" s="2">
        <v>1.6817296864544078E-2</v>
      </c>
      <c r="Q41" s="2">
        <v>5.5450082272913244E-3</v>
      </c>
      <c r="R41" s="2">
        <v>0.4333673760481454</v>
      </c>
      <c r="S41" s="2">
        <v>0.12880436412393204</v>
      </c>
      <c r="T41" s="2">
        <v>4.6106931756875483E-2</v>
      </c>
      <c r="U41" s="2">
        <v>9.7798842885558665E-2</v>
      </c>
      <c r="V41" s="2">
        <v>9.550049730936589</v>
      </c>
      <c r="W41" s="2">
        <v>11.29421536341189</v>
      </c>
      <c r="X41" s="2">
        <v>2.3400392722018344</v>
      </c>
      <c r="Y41" s="2">
        <v>2.236777413307951</v>
      </c>
      <c r="Z41" s="2">
        <v>0.85070787088395483</v>
      </c>
      <c r="AA41" s="2">
        <v>1.3559728077767059</v>
      </c>
      <c r="AB41" s="2">
        <v>6.7834973641704472</v>
      </c>
      <c r="AC41" s="2">
        <v>9.205772054987163E-2</v>
      </c>
      <c r="AD41" s="2">
        <v>0.12650925010452485</v>
      </c>
      <c r="AE41" s="33"/>
      <c r="AF41" s="74">
        <v>21597.871899999995</v>
      </c>
      <c r="AG41" s="74">
        <v>737.83912882518791</v>
      </c>
      <c r="AH41" s="74">
        <v>2614.8257305561701</v>
      </c>
      <c r="AI41" s="74">
        <v>18320.052058000005</v>
      </c>
      <c r="AJ41" s="74" t="s">
        <v>406</v>
      </c>
      <c r="AK41" s="74" t="s">
        <v>405</v>
      </c>
      <c r="AL41" s="22" t="s">
        <v>49</v>
      </c>
    </row>
    <row r="42" spans="1:38" ht="26.25" customHeight="1" thickBot="1" x14ac:dyDescent="0.3">
      <c r="A42" s="41" t="s">
        <v>70</v>
      </c>
      <c r="B42" s="41" t="s">
        <v>92</v>
      </c>
      <c r="C42" s="41" t="s">
        <v>93</v>
      </c>
      <c r="D42" s="42"/>
      <c r="E42" s="2">
        <v>2.4336393399749141E-2</v>
      </c>
      <c r="F42" s="2">
        <v>0.60627221209644222</v>
      </c>
      <c r="G42" s="2">
        <v>2.4626991904218923E-3</v>
      </c>
      <c r="H42" s="2">
        <v>1.7238894332953245E-5</v>
      </c>
      <c r="I42" s="2" t="s">
        <v>403</v>
      </c>
      <c r="J42" s="2" t="s">
        <v>403</v>
      </c>
      <c r="K42" s="2" t="s">
        <v>403</v>
      </c>
      <c r="L42" s="2" t="s">
        <v>403</v>
      </c>
      <c r="M42" s="2">
        <v>3.4260110684465097</v>
      </c>
      <c r="N42" s="2">
        <v>1.6253814656784488E-4</v>
      </c>
      <c r="O42" s="2">
        <v>4.9253983808437843E-5</v>
      </c>
      <c r="P42" s="2" t="s">
        <v>407</v>
      </c>
      <c r="Q42" s="2" t="s">
        <v>407</v>
      </c>
      <c r="R42" s="2">
        <v>2.4626991904218922E-4</v>
      </c>
      <c r="S42" s="2">
        <v>8.3731772474344331E-3</v>
      </c>
      <c r="T42" s="2">
        <v>3.447778866590649E-4</v>
      </c>
      <c r="U42" s="2">
        <v>4.9253983808437843E-5</v>
      </c>
      <c r="V42" s="2">
        <v>4.9253983808437846E-3</v>
      </c>
      <c r="W42" s="2" t="s">
        <v>407</v>
      </c>
      <c r="X42" s="2">
        <v>1.9701593523375137E-4</v>
      </c>
      <c r="Y42" s="2">
        <v>1.9701593523375137E-4</v>
      </c>
      <c r="Z42" s="2">
        <v>1.9209053685290759E-5</v>
      </c>
      <c r="AA42" s="2">
        <v>4.3836045589509678E-5</v>
      </c>
      <c r="AB42" s="2">
        <v>4.5707696974230317E-4</v>
      </c>
      <c r="AC42" s="2" t="s">
        <v>407</v>
      </c>
      <c r="AD42" s="2" t="s">
        <v>407</v>
      </c>
      <c r="AE42" s="33"/>
      <c r="AF42" s="74">
        <v>212.08765427913337</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4.6904169517991923</v>
      </c>
      <c r="F44" s="2">
        <v>2.2051506289298231</v>
      </c>
      <c r="G44" s="2">
        <v>0.14276628600583091</v>
      </c>
      <c r="H44" s="2">
        <v>5.7748331603498556E-4</v>
      </c>
      <c r="I44" s="2" t="s">
        <v>403</v>
      </c>
      <c r="J44" s="2" t="s">
        <v>403</v>
      </c>
      <c r="K44" s="2" t="s">
        <v>403</v>
      </c>
      <c r="L44" s="2" t="s">
        <v>403</v>
      </c>
      <c r="M44" s="2">
        <v>4.7846470210355694</v>
      </c>
      <c r="N44" s="2">
        <v>0.4933682412142672</v>
      </c>
      <c r="O44" s="2">
        <v>7.6196772011661814E-4</v>
      </c>
      <c r="P44" s="2" t="s">
        <v>407</v>
      </c>
      <c r="Q44" s="2" t="s">
        <v>407</v>
      </c>
      <c r="R44" s="2">
        <v>3.8098386005830909E-3</v>
      </c>
      <c r="S44" s="2">
        <v>0.12953451241982508</v>
      </c>
      <c r="T44" s="2">
        <v>5.3337740408163281E-3</v>
      </c>
      <c r="U44" s="2">
        <v>7.6196772011661814E-4</v>
      </c>
      <c r="V44" s="2">
        <v>7.6196772011661806E-2</v>
      </c>
      <c r="W44" s="2" t="s">
        <v>407</v>
      </c>
      <c r="X44" s="2">
        <v>2.3500848804664724E-3</v>
      </c>
      <c r="Y44" s="2">
        <v>3.7456568804664727E-3</v>
      </c>
      <c r="Z44" s="2">
        <v>2.4254147108454813E-3</v>
      </c>
      <c r="AA44" s="2">
        <v>6.0837267090379024E-4</v>
      </c>
      <c r="AB44" s="2">
        <v>9.1295291426822175E-3</v>
      </c>
      <c r="AC44" s="2" t="s">
        <v>407</v>
      </c>
      <c r="AD44" s="2" t="s">
        <v>407</v>
      </c>
      <c r="AE44" s="33"/>
      <c r="AF44" s="74">
        <v>3256.0410702623913</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1.560325841231471E-2</v>
      </c>
      <c r="F45" s="2">
        <v>3.7709756220789532E-4</v>
      </c>
      <c r="G45" s="2">
        <v>4.5161384695556326E-4</v>
      </c>
      <c r="H45" s="2" t="s">
        <v>407</v>
      </c>
      <c r="I45" s="2" t="s">
        <v>403</v>
      </c>
      <c r="J45" s="2" t="s">
        <v>403</v>
      </c>
      <c r="K45" s="2" t="s">
        <v>403</v>
      </c>
      <c r="L45" s="2" t="s">
        <v>403</v>
      </c>
      <c r="M45" s="2">
        <v>8.2871140916345853E-4</v>
      </c>
      <c r="N45" s="2">
        <v>4.064524622600069E-5</v>
      </c>
      <c r="O45" s="2">
        <v>4.5161384695556328E-6</v>
      </c>
      <c r="P45" s="2">
        <v>4.5161384695556328E-6</v>
      </c>
      <c r="Q45" s="2">
        <v>1.5354870796489153E-4</v>
      </c>
      <c r="R45" s="2">
        <v>1.6258098490400276E-4</v>
      </c>
      <c r="S45" s="2">
        <v>2.8225865434722709E-4</v>
      </c>
      <c r="T45" s="2">
        <v>7.2258215512890122E-3</v>
      </c>
      <c r="U45" s="2">
        <v>4.7419453930334139E-5</v>
      </c>
      <c r="V45" s="2">
        <v>2.7096830817333793E-4</v>
      </c>
      <c r="W45" s="2">
        <v>1.0612925403455737E-4</v>
      </c>
      <c r="X45" s="2">
        <v>1.1290346173889082E-6</v>
      </c>
      <c r="Y45" s="2">
        <v>6.7742077043334484E-6</v>
      </c>
      <c r="Z45" s="2">
        <v>4.5161384695556328E-6</v>
      </c>
      <c r="AA45" s="2">
        <v>2.0322623113000349E-6</v>
      </c>
      <c r="AB45" s="2">
        <v>1.4451643102578023E-5</v>
      </c>
      <c r="AC45" s="2">
        <v>3.1612969286889428E-5</v>
      </c>
      <c r="AD45" s="2">
        <v>1.2870994638233555E-4</v>
      </c>
      <c r="AE45" s="33"/>
      <c r="AF45" s="74">
        <v>9.6419556325012756</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2.0376399999999999E-3</v>
      </c>
      <c r="F47" s="2">
        <v>1.0256399999999998E-3</v>
      </c>
      <c r="G47" s="2">
        <v>4.509999999999999E-4</v>
      </c>
      <c r="H47" s="2" t="s">
        <v>407</v>
      </c>
      <c r="I47" s="2" t="s">
        <v>403</v>
      </c>
      <c r="J47" s="2" t="s">
        <v>403</v>
      </c>
      <c r="K47" s="2" t="s">
        <v>403</v>
      </c>
      <c r="L47" s="2" t="s">
        <v>403</v>
      </c>
      <c r="M47" s="2">
        <v>1.4915999999999999E-2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19.157599999999999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1.5914697600000001</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4.9486000060000004</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2.190000000000005E-4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1.8676629999999996E-2</v>
      </c>
      <c r="F52" s="2">
        <v>5.8697979999999983E-2</v>
      </c>
      <c r="G52" s="2">
        <v>0.13073640999999997</v>
      </c>
      <c r="H52" s="2" t="s">
        <v>405</v>
      </c>
      <c r="I52" s="2" t="s">
        <v>403</v>
      </c>
      <c r="J52" s="2" t="s">
        <v>403</v>
      </c>
      <c r="K52" s="2" t="s">
        <v>403</v>
      </c>
      <c r="L52" s="2" t="s">
        <v>403</v>
      </c>
      <c r="M52" s="2">
        <v>2.1878337999999994E-2</v>
      </c>
      <c r="N52" s="2">
        <v>1.6008539999999999E-3</v>
      </c>
      <c r="O52" s="2">
        <v>2.668089999999999E-4</v>
      </c>
      <c r="P52" s="2">
        <v>3.2017079999999989E-4</v>
      </c>
      <c r="Q52" s="2">
        <v>5.3361799999999995E-5</v>
      </c>
      <c r="R52" s="2">
        <v>5.3361799999999995E-5</v>
      </c>
      <c r="S52" s="2">
        <v>6.4034159999999977E-4</v>
      </c>
      <c r="T52" s="2">
        <v>2.8281753999999997E-3</v>
      </c>
      <c r="U52" s="2">
        <v>5.3361799999999995E-5</v>
      </c>
      <c r="V52" s="2">
        <v>5.3361799999999981E-4</v>
      </c>
      <c r="W52" s="2">
        <v>6.4034159999999977E-4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3.3783483759619402</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0.91285799999999995</v>
      </c>
      <c r="AL53" s="22" t="s">
        <v>120</v>
      </c>
    </row>
    <row r="54" spans="1:38" ht="37.5" customHeight="1" thickBot="1" x14ac:dyDescent="0.3">
      <c r="A54" s="41" t="s">
        <v>104</v>
      </c>
      <c r="B54" s="44" t="s">
        <v>121</v>
      </c>
      <c r="C54" s="44" t="s">
        <v>122</v>
      </c>
      <c r="D54" s="43"/>
      <c r="E54" s="2" t="s">
        <v>405</v>
      </c>
      <c r="F54" s="2">
        <v>1.2072000000000001E-3</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1.3520639999999999E-4</v>
      </c>
      <c r="F55" s="2">
        <v>1.7383679999999997E-4</v>
      </c>
      <c r="G55" s="2">
        <v>1.255488E-6</v>
      </c>
      <c r="H55" s="2" t="s">
        <v>407</v>
      </c>
      <c r="I55" s="2" t="s">
        <v>403</v>
      </c>
      <c r="J55" s="2" t="s">
        <v>403</v>
      </c>
      <c r="K55" s="2" t="s">
        <v>403</v>
      </c>
      <c r="L55" s="2" t="s">
        <v>403</v>
      </c>
      <c r="M55" s="2">
        <v>6.084288E-4</v>
      </c>
      <c r="N55" s="2">
        <v>4.7322239999999995E-5</v>
      </c>
      <c r="O55" s="2">
        <v>1.9315199999999998E-4</v>
      </c>
      <c r="P55" s="2">
        <v>4.539072E-5</v>
      </c>
      <c r="Q55" s="2">
        <v>3.6698880000000001E-5</v>
      </c>
      <c r="R55" s="2">
        <v>1.2554879999999999E-5</v>
      </c>
      <c r="S55" s="2">
        <v>1.5452160000000001E-5</v>
      </c>
      <c r="T55" s="2">
        <v>3.6698880000000001E-4</v>
      </c>
      <c r="U55" s="2">
        <v>4.1527680000000003E-6</v>
      </c>
      <c r="V55" s="2">
        <v>5.0219519999999997E-3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836.20100000000002</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151.39599999999999</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0.10699785219999999</v>
      </c>
      <c r="O59" s="2">
        <v>2.4216400000000001E-3</v>
      </c>
      <c r="P59" s="2">
        <v>5.5884000000000002E-5</v>
      </c>
      <c r="Q59" s="2">
        <v>3.5393199999999999E-3</v>
      </c>
      <c r="R59" s="2">
        <v>4.2844400000000005E-3</v>
      </c>
      <c r="S59" s="2">
        <v>1.3039599999999999E-4</v>
      </c>
      <c r="T59" s="2">
        <v>9.1277199999999989E-3</v>
      </c>
      <c r="U59" s="2">
        <v>1.4902400000000001E-2</v>
      </c>
      <c r="V59" s="2">
        <v>6.8923599999999993E-3</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18.628</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6.525E-5</v>
      </c>
      <c r="F65" s="2" t="s">
        <v>405</v>
      </c>
      <c r="G65" s="2" t="s">
        <v>405</v>
      </c>
      <c r="H65" s="2" t="s">
        <v>407</v>
      </c>
      <c r="I65" s="2" t="s">
        <v>403</v>
      </c>
      <c r="J65" s="2" t="s">
        <v>403</v>
      </c>
      <c r="K65" s="2" t="s">
        <v>403</v>
      </c>
      <c r="L65" s="2" t="s">
        <v>403</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8.6999999999999994E-3</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3.1631390999999997E-3</v>
      </c>
      <c r="F68" s="2" t="s">
        <v>407</v>
      </c>
      <c r="G68" s="2">
        <v>0.115533968260008</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0.13319040000000001</v>
      </c>
      <c r="G70" s="2">
        <v>0.39854146800000001</v>
      </c>
      <c r="H70" s="2" t="s">
        <v>407</v>
      </c>
      <c r="I70" s="2" t="s">
        <v>403</v>
      </c>
      <c r="J70" s="2" t="s">
        <v>403</v>
      </c>
      <c r="K70" s="2" t="s">
        <v>403</v>
      </c>
      <c r="L70" s="2" t="s">
        <v>403</v>
      </c>
      <c r="M70" s="2">
        <v>1.7758720000000002E-2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5.0570260000000006E-2</v>
      </c>
      <c r="F72" s="2">
        <v>1.7894092E-2</v>
      </c>
      <c r="G72" s="2">
        <v>2.3340120000000002E-2</v>
      </c>
      <c r="H72" s="2" t="s">
        <v>407</v>
      </c>
      <c r="I72" s="2" t="s">
        <v>403</v>
      </c>
      <c r="J72" s="2" t="s">
        <v>403</v>
      </c>
      <c r="K72" s="2" t="s">
        <v>403</v>
      </c>
      <c r="L72" s="2" t="s">
        <v>403</v>
      </c>
      <c r="M72" s="2">
        <v>0.66130339999999999</v>
      </c>
      <c r="N72" s="2">
        <v>1.0114052</v>
      </c>
      <c r="O72" s="2">
        <v>7.7800400000000006E-2</v>
      </c>
      <c r="P72" s="2">
        <v>1.9450100000000001E-2</v>
      </c>
      <c r="Q72" s="2">
        <v>5.8350299999999997E-3</v>
      </c>
      <c r="R72" s="2">
        <v>3.8900200000000003E-2</v>
      </c>
      <c r="S72" s="2">
        <v>7.7800399999999994E-3</v>
      </c>
      <c r="T72" s="2">
        <v>0.27230139999999997</v>
      </c>
      <c r="U72" s="2" t="s">
        <v>407</v>
      </c>
      <c r="V72" s="2">
        <v>1.4004071999999999</v>
      </c>
      <c r="W72" s="2">
        <v>1.167006</v>
      </c>
      <c r="X72" s="2" t="s">
        <v>407</v>
      </c>
      <c r="Y72" s="2" t="s">
        <v>407</v>
      </c>
      <c r="Z72" s="2" t="s">
        <v>407</v>
      </c>
      <c r="AA72" s="2" t="s">
        <v>407</v>
      </c>
      <c r="AB72" s="2">
        <v>0.18672095999999999</v>
      </c>
      <c r="AC72" s="2" t="s">
        <v>407</v>
      </c>
      <c r="AD72" s="2">
        <v>0.97250499999999995</v>
      </c>
      <c r="AE72" s="33"/>
      <c r="AF72" s="74" t="s">
        <v>405</v>
      </c>
      <c r="AG72" s="74" t="s">
        <v>405</v>
      </c>
      <c r="AH72" s="74" t="s">
        <v>405</v>
      </c>
      <c r="AI72" s="74" t="s">
        <v>405</v>
      </c>
      <c r="AJ72" s="74" t="s">
        <v>405</v>
      </c>
      <c r="AK72" s="74">
        <v>389.00200000000001</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7.4365000000000001E-2</v>
      </c>
      <c r="F74" s="2" t="s">
        <v>407</v>
      </c>
      <c r="G74" s="2">
        <v>0.37182500000000002</v>
      </c>
      <c r="H74" s="2" t="s">
        <v>407</v>
      </c>
      <c r="I74" s="2" t="s">
        <v>403</v>
      </c>
      <c r="J74" s="2" t="s">
        <v>403</v>
      </c>
      <c r="K74" s="2" t="s">
        <v>403</v>
      </c>
      <c r="L74" s="2" t="s">
        <v>403</v>
      </c>
      <c r="M74" s="2">
        <v>8.9238</v>
      </c>
      <c r="N74" s="2" t="s">
        <v>407</v>
      </c>
      <c r="O74" s="2" t="s">
        <v>407</v>
      </c>
      <c r="P74" s="2" t="s">
        <v>407</v>
      </c>
      <c r="Q74" s="2" t="s">
        <v>407</v>
      </c>
      <c r="R74" s="2" t="s">
        <v>407</v>
      </c>
      <c r="S74" s="2" t="s">
        <v>407</v>
      </c>
      <c r="T74" s="2" t="s">
        <v>407</v>
      </c>
      <c r="U74" s="2" t="s">
        <v>407</v>
      </c>
      <c r="V74" s="2" t="s">
        <v>407</v>
      </c>
      <c r="W74" s="2">
        <v>1.04111</v>
      </c>
      <c r="X74" s="2">
        <v>5.2055499999999998E-3</v>
      </c>
      <c r="Y74" s="2">
        <v>1.4873E-3</v>
      </c>
      <c r="Z74" s="2">
        <v>1.4873E-3</v>
      </c>
      <c r="AA74" s="2">
        <v>7.4365E-4</v>
      </c>
      <c r="AB74" s="2">
        <v>8.9238000000000008E-3</v>
      </c>
      <c r="AC74" s="2">
        <v>14.873000000000001</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2.9643467400000002E-2</v>
      </c>
      <c r="H76" s="2" t="s">
        <v>407</v>
      </c>
      <c r="I76" s="2" t="s">
        <v>403</v>
      </c>
      <c r="J76" s="2" t="s">
        <v>403</v>
      </c>
      <c r="K76" s="2" t="s">
        <v>403</v>
      </c>
      <c r="L76" s="2" t="s">
        <v>403</v>
      </c>
      <c r="M76" s="2" t="s">
        <v>407</v>
      </c>
      <c r="N76" s="2">
        <v>2.60284104E-2</v>
      </c>
      <c r="O76" s="2">
        <v>1.4460228E-3</v>
      </c>
      <c r="P76" s="2">
        <v>1.4460228E-3</v>
      </c>
      <c r="Q76" s="2">
        <v>1.4460228E-3</v>
      </c>
      <c r="R76" s="2" t="s">
        <v>407</v>
      </c>
      <c r="S76" s="2" t="s">
        <v>407</v>
      </c>
      <c r="T76" s="2" t="s">
        <v>407</v>
      </c>
      <c r="U76" s="2" t="s">
        <v>407</v>
      </c>
      <c r="V76" s="2">
        <v>8.6761367999999978E-3</v>
      </c>
      <c r="W76" s="2">
        <v>6.507102599999999E-2</v>
      </c>
      <c r="X76" s="2" t="s">
        <v>407</v>
      </c>
      <c r="Y76" s="2" t="s">
        <v>407</v>
      </c>
      <c r="Z76" s="2" t="s">
        <v>407</v>
      </c>
      <c r="AA76" s="2" t="s">
        <v>407</v>
      </c>
      <c r="AB76" s="2" t="s">
        <v>407</v>
      </c>
      <c r="AC76" s="2" t="s">
        <v>407</v>
      </c>
      <c r="AD76" s="2">
        <v>2.8920456000000002E-5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1.15178625E-3</v>
      </c>
      <c r="H77" s="2" t="s">
        <v>407</v>
      </c>
      <c r="I77" s="2" t="s">
        <v>403</v>
      </c>
      <c r="J77" s="2" t="s">
        <v>403</v>
      </c>
      <c r="K77" s="2" t="s">
        <v>403</v>
      </c>
      <c r="L77" s="2" t="s">
        <v>403</v>
      </c>
      <c r="M77" s="2" t="s">
        <v>407</v>
      </c>
      <c r="N77" s="2">
        <v>1.7063499999999998E-4</v>
      </c>
      <c r="O77" s="2">
        <v>3.4126999999999994E-5</v>
      </c>
      <c r="P77" s="2">
        <v>3.4126999999999994E-5</v>
      </c>
      <c r="Q77" s="2">
        <v>2.5595249999999995E-5</v>
      </c>
      <c r="R77" s="2" t="s">
        <v>407</v>
      </c>
      <c r="S77" s="2" t="s">
        <v>407</v>
      </c>
      <c r="T77" s="2" t="s">
        <v>407</v>
      </c>
      <c r="U77" s="2" t="s">
        <v>407</v>
      </c>
      <c r="V77" s="2">
        <v>4.2658749999999997E-3</v>
      </c>
      <c r="W77" s="2">
        <v>4.2658749999999997E-3</v>
      </c>
      <c r="X77" s="2" t="s">
        <v>407</v>
      </c>
      <c r="Y77" s="2" t="s">
        <v>407</v>
      </c>
      <c r="Z77" s="2" t="s">
        <v>407</v>
      </c>
      <c r="AA77" s="2" t="s">
        <v>407</v>
      </c>
      <c r="AB77" s="2" t="s">
        <v>407</v>
      </c>
      <c r="AC77" s="2" t="s">
        <v>407</v>
      </c>
      <c r="AD77" s="2">
        <v>1.70635E-6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1.1886108960000002E-2</v>
      </c>
      <c r="H78" s="2" t="s">
        <v>407</v>
      </c>
      <c r="I78" s="2" t="s">
        <v>403</v>
      </c>
      <c r="J78" s="2" t="s">
        <v>403</v>
      </c>
      <c r="K78" s="2" t="s">
        <v>403</v>
      </c>
      <c r="L78" s="2" t="s">
        <v>403</v>
      </c>
      <c r="M78" s="2" t="s">
        <v>407</v>
      </c>
      <c r="N78" s="2">
        <v>0.21611107200000002</v>
      </c>
      <c r="O78" s="2">
        <v>2.0710644399999999E-2</v>
      </c>
      <c r="P78" s="2" t="s">
        <v>407</v>
      </c>
      <c r="Q78" s="2">
        <v>1.8009256000000001E-2</v>
      </c>
      <c r="R78" s="2" t="s">
        <v>407</v>
      </c>
      <c r="S78" s="2">
        <v>0.25212958400000002</v>
      </c>
      <c r="T78" s="2">
        <v>1.1706016400000001E-3</v>
      </c>
      <c r="U78" s="2" t="s">
        <v>407</v>
      </c>
      <c r="V78" s="2" t="s">
        <v>407</v>
      </c>
      <c r="W78" s="2">
        <v>0.4502314</v>
      </c>
      <c r="X78" s="2" t="s">
        <v>407</v>
      </c>
      <c r="Y78" s="2" t="s">
        <v>407</v>
      </c>
      <c r="Z78" s="2" t="s">
        <v>407</v>
      </c>
      <c r="AA78" s="2" t="s">
        <v>407</v>
      </c>
      <c r="AB78" s="2" t="s">
        <v>407</v>
      </c>
      <c r="AC78" s="2" t="s">
        <v>407</v>
      </c>
      <c r="AD78" s="2">
        <v>3.3317123600000006E-5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3.8742819625605387</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1.9868479999999999</v>
      </c>
      <c r="AL82" s="22" t="s">
        <v>410</v>
      </c>
    </row>
    <row r="83" spans="1:38" ht="26.25" customHeight="1" thickBot="1" x14ac:dyDescent="0.3">
      <c r="A83" s="41" t="s">
        <v>53</v>
      </c>
      <c r="B83" s="47" t="s">
        <v>196</v>
      </c>
      <c r="C83" s="87" t="s">
        <v>197</v>
      </c>
      <c r="D83" s="42"/>
      <c r="E83" s="2" t="s">
        <v>407</v>
      </c>
      <c r="F83" s="2">
        <v>2.1951440000000003E-2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1371.9649999999999</v>
      </c>
      <c r="AL83" s="22" t="s">
        <v>411</v>
      </c>
    </row>
    <row r="84" spans="1:38" ht="26.25" customHeight="1" thickBot="1" x14ac:dyDescent="0.3">
      <c r="A84" s="41" t="s">
        <v>53</v>
      </c>
      <c r="B84" s="47" t="s">
        <v>198</v>
      </c>
      <c r="C84" s="87" t="s">
        <v>199</v>
      </c>
      <c r="D84" s="42"/>
      <c r="E84" s="2" t="s">
        <v>407</v>
      </c>
      <c r="F84" s="2">
        <v>3.0961220000000002E-3</v>
      </c>
      <c r="G84" s="2" t="s">
        <v>405</v>
      </c>
      <c r="H84" s="2" t="s">
        <v>405</v>
      </c>
      <c r="I84" s="2" t="s">
        <v>403</v>
      </c>
      <c r="J84" s="2" t="s">
        <v>403</v>
      </c>
      <c r="K84" s="2" t="s">
        <v>403</v>
      </c>
      <c r="L84" s="2" t="s">
        <v>403</v>
      </c>
      <c r="M84" s="2">
        <v>6.3941650000000003E-4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67.307000000000002</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2.7570709999999998</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0.84659375000000003</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2.3105459999999997E-4</v>
      </c>
      <c r="Y90" s="2">
        <v>1.1662755999999999E-4</v>
      </c>
      <c r="Z90" s="2">
        <v>1.1662755999999999E-4</v>
      </c>
      <c r="AA90" s="2">
        <v>1.1662755999999999E-4</v>
      </c>
      <c r="AB90" s="2">
        <v>5.8093727999999987E-4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0.22909289499999999</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0.104906</v>
      </c>
      <c r="F92" s="2">
        <v>0.209812</v>
      </c>
      <c r="G92" s="2">
        <v>0.209812</v>
      </c>
      <c r="H92" s="2" t="s">
        <v>407</v>
      </c>
      <c r="I92" s="2" t="s">
        <v>403</v>
      </c>
      <c r="J92" s="2" t="s">
        <v>403</v>
      </c>
      <c r="K92" s="2" t="s">
        <v>403</v>
      </c>
      <c r="L92" s="2" t="s">
        <v>403</v>
      </c>
      <c r="M92" s="2">
        <v>0.57698300000000002</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104.90600000000001</v>
      </c>
      <c r="AL92" s="22" t="s">
        <v>416</v>
      </c>
    </row>
    <row r="93" spans="1:38" ht="26.25" customHeight="1" thickBot="1" x14ac:dyDescent="0.3">
      <c r="A93" s="41" t="s">
        <v>53</v>
      </c>
      <c r="B93" s="44" t="s">
        <v>214</v>
      </c>
      <c r="C93" s="41" t="s">
        <v>380</v>
      </c>
      <c r="D93" s="46"/>
      <c r="E93" s="2" t="s">
        <v>405</v>
      </c>
      <c r="F93" s="2">
        <v>1.6785747845833334</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254.4754794210379</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1.3270871801607284E-2</v>
      </c>
      <c r="F99" s="2">
        <v>1.442322339987161</v>
      </c>
      <c r="G99" s="2" t="s">
        <v>405</v>
      </c>
      <c r="H99" s="2">
        <v>2.2988386587527025</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147.608</v>
      </c>
      <c r="AL99" s="22" t="s">
        <v>226</v>
      </c>
    </row>
    <row r="100" spans="1:38" ht="26.25" customHeight="1" thickBot="1" x14ac:dyDescent="0.3">
      <c r="A100" s="41" t="s">
        <v>224</v>
      </c>
      <c r="B100" s="41" t="s">
        <v>227</v>
      </c>
      <c r="C100" s="41" t="s">
        <v>383</v>
      </c>
      <c r="D100" s="50"/>
      <c r="E100" s="2">
        <v>1.9152836236739253E-2</v>
      </c>
      <c r="F100" s="2">
        <v>1.3872068603682322</v>
      </c>
      <c r="G100" s="2" t="s">
        <v>405</v>
      </c>
      <c r="H100" s="2">
        <v>2.4899012037217427</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298.11599999999999</v>
      </c>
      <c r="AL100" s="22" t="s">
        <v>226</v>
      </c>
    </row>
    <row r="101" spans="1:38" ht="26.25" customHeight="1" thickBot="1" x14ac:dyDescent="0.3">
      <c r="A101" s="41" t="s">
        <v>224</v>
      </c>
      <c r="B101" s="41" t="s">
        <v>228</v>
      </c>
      <c r="C101" s="41" t="s">
        <v>229</v>
      </c>
      <c r="D101" s="50"/>
      <c r="E101" s="2">
        <v>2.0275401554427602E-3</v>
      </c>
      <c r="F101" s="2">
        <v>7.7898721087716607E-3</v>
      </c>
      <c r="G101" s="2" t="s">
        <v>405</v>
      </c>
      <c r="H101" s="2">
        <v>4.7490174870058716E-2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51.947000000000003</v>
      </c>
      <c r="AL101" s="22" t="s">
        <v>226</v>
      </c>
    </row>
    <row r="102" spans="1:38" ht="26.25" customHeight="1" thickBot="1" x14ac:dyDescent="0.3">
      <c r="A102" s="41" t="s">
        <v>224</v>
      </c>
      <c r="B102" s="41" t="s">
        <v>230</v>
      </c>
      <c r="C102" s="41" t="s">
        <v>362</v>
      </c>
      <c r="D102" s="50"/>
      <c r="E102" s="2">
        <v>5.0072392524948092E-2</v>
      </c>
      <c r="F102" s="2">
        <v>0.2637171196289092</v>
      </c>
      <c r="G102" s="2" t="s">
        <v>405</v>
      </c>
      <c r="H102" s="2">
        <v>2.8358450360861207</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578.19299999999998</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1.1250890720958895E-3</v>
      </c>
      <c r="F104" s="2">
        <v>2.1075648284367122E-3</v>
      </c>
      <c r="G104" s="2" t="s">
        <v>405</v>
      </c>
      <c r="H104" s="2">
        <v>2.468928777641094E-2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11.676</v>
      </c>
      <c r="AL104" s="22" t="s">
        <v>226</v>
      </c>
    </row>
    <row r="105" spans="1:38" ht="26.25" customHeight="1" thickBot="1" x14ac:dyDescent="0.3">
      <c r="A105" s="41" t="s">
        <v>224</v>
      </c>
      <c r="B105" s="41" t="s">
        <v>235</v>
      </c>
      <c r="C105" s="41" t="s">
        <v>236</v>
      </c>
      <c r="D105" s="50"/>
      <c r="E105" s="2">
        <v>2.883748015342468E-3</v>
      </c>
      <c r="F105" s="2">
        <v>1.4994738542157023E-2</v>
      </c>
      <c r="G105" s="2" t="s">
        <v>405</v>
      </c>
      <c r="H105" s="2">
        <v>9.0981129841095951E-2</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9.8979999999999997</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1.6358063113065049E-2</v>
      </c>
      <c r="F107" s="2">
        <v>0.10144700024996153</v>
      </c>
      <c r="G107" s="2" t="s">
        <v>405</v>
      </c>
      <c r="H107" s="2">
        <v>0.43818361004529199</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1773</v>
      </c>
      <c r="AL107" s="22" t="s">
        <v>226</v>
      </c>
    </row>
    <row r="108" spans="1:38" ht="26.25" customHeight="1" thickBot="1" x14ac:dyDescent="0.3">
      <c r="A108" s="41" t="s">
        <v>224</v>
      </c>
      <c r="B108" s="41" t="s">
        <v>240</v>
      </c>
      <c r="C108" s="41" t="s">
        <v>356</v>
      </c>
      <c r="D108" s="50"/>
      <c r="E108" s="2">
        <v>3.4567874085599998E-2</v>
      </c>
      <c r="F108" s="2">
        <v>0.28927074548070131</v>
      </c>
      <c r="G108" s="2" t="s">
        <v>405</v>
      </c>
      <c r="H108" s="2">
        <v>0.5567672642003999</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5284.6379999999999</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3.1931699473428565E-3</v>
      </c>
      <c r="F111" s="2">
        <v>1.8292360000000001E-3</v>
      </c>
      <c r="G111" s="2" t="s">
        <v>405</v>
      </c>
      <c r="H111" s="2">
        <v>7.1306818892799995E-2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31.004000000000001</v>
      </c>
      <c r="AL111" s="22" t="s">
        <v>226</v>
      </c>
    </row>
    <row r="112" spans="1:38" ht="26.25" customHeight="1" thickBot="1" x14ac:dyDescent="0.3">
      <c r="A112" s="41" t="s">
        <v>244</v>
      </c>
      <c r="B112" s="41" t="s">
        <v>245</v>
      </c>
      <c r="C112" s="41" t="s">
        <v>246</v>
      </c>
      <c r="D112" s="42"/>
      <c r="E112" s="2">
        <v>1.3599600000000001</v>
      </c>
      <c r="F112" s="2" t="s">
        <v>405</v>
      </c>
      <c r="G112" s="2" t="s">
        <v>405</v>
      </c>
      <c r="H112" s="2">
        <v>1.9086690000000004</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33999000</v>
      </c>
      <c r="AL112" s="22" t="s">
        <v>393</v>
      </c>
    </row>
    <row r="113" spans="1:38" ht="26.25" customHeight="1" thickBot="1" x14ac:dyDescent="0.3">
      <c r="A113" s="41" t="s">
        <v>244</v>
      </c>
      <c r="B113" s="51" t="s">
        <v>247</v>
      </c>
      <c r="C113" s="51" t="s">
        <v>248</v>
      </c>
      <c r="D113" s="42"/>
      <c r="E113" s="2">
        <v>0.98055602165071665</v>
      </c>
      <c r="F113" s="2">
        <v>1.867306255759523</v>
      </c>
      <c r="G113" s="2" t="s">
        <v>405</v>
      </c>
      <c r="H113" s="2">
        <v>7.2469861619484268</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24513900.541267913</v>
      </c>
      <c r="AL113" s="22" t="s">
        <v>418</v>
      </c>
    </row>
    <row r="114" spans="1:38" ht="26.25" customHeight="1" thickBot="1" x14ac:dyDescent="0.3">
      <c r="A114" s="41" t="s">
        <v>244</v>
      </c>
      <c r="B114" s="51" t="s">
        <v>249</v>
      </c>
      <c r="C114" s="51" t="s">
        <v>363</v>
      </c>
      <c r="D114" s="42"/>
      <c r="E114" s="2">
        <v>2.4960000000000004E-3</v>
      </c>
      <c r="F114" s="2" t="s">
        <v>405</v>
      </c>
      <c r="G114" s="2" t="s">
        <v>405</v>
      </c>
      <c r="H114" s="2">
        <v>8.1120000000000012E-3</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0.12521562313996459</v>
      </c>
      <c r="F116" s="2">
        <v>1.8690272691112939E-2</v>
      </c>
      <c r="G116" s="2" t="s">
        <v>405</v>
      </c>
      <c r="H116" s="2">
        <v>0.31217801185387639</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0.14743495999999998</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0.31812871946822291</v>
      </c>
      <c r="AD122" s="2" t="s">
        <v>405</v>
      </c>
      <c r="AE122" s="33"/>
      <c r="AF122" s="74" t="s">
        <v>405</v>
      </c>
      <c r="AG122" s="74" t="s">
        <v>405</v>
      </c>
      <c r="AH122" s="74" t="s">
        <v>405</v>
      </c>
      <c r="AI122" s="74" t="s">
        <v>405</v>
      </c>
      <c r="AJ122" s="74" t="s">
        <v>405</v>
      </c>
      <c r="AK122" s="74">
        <v>7953.2179867055738</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5.8393614804484628E-2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403</v>
      </c>
      <c r="J126" s="2" t="s">
        <v>403</v>
      </c>
      <c r="K126" s="2" t="s">
        <v>403</v>
      </c>
      <c r="L126" s="2" t="s">
        <v>403</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2.8868977443860591E-3</v>
      </c>
      <c r="I127" s="2" t="s">
        <v>403</v>
      </c>
      <c r="J127" s="2" t="s">
        <v>403</v>
      </c>
      <c r="K127" s="2" t="s">
        <v>403</v>
      </c>
      <c r="L127" s="2" t="s">
        <v>403</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8.9377639999999994E-2</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74" t="s">
        <v>406</v>
      </c>
      <c r="AG128" s="74" t="s">
        <v>406</v>
      </c>
      <c r="AH128" s="74" t="s">
        <v>406</v>
      </c>
      <c r="AI128" s="74" t="s">
        <v>406</v>
      </c>
      <c r="AJ128" s="74"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6.3509999999999993E-5</v>
      </c>
      <c r="F130" s="2">
        <v>5.4020000000000001E-4</v>
      </c>
      <c r="G130" s="2">
        <v>3.4309999999999998E-6</v>
      </c>
      <c r="H130" s="2" t="s">
        <v>407</v>
      </c>
      <c r="I130" s="2" t="s">
        <v>403</v>
      </c>
      <c r="J130" s="2" t="s">
        <v>403</v>
      </c>
      <c r="K130" s="2" t="s">
        <v>403</v>
      </c>
      <c r="L130" s="2" t="s">
        <v>403</v>
      </c>
      <c r="M130" s="2">
        <v>5.1100000000000002E-6</v>
      </c>
      <c r="N130" s="2">
        <v>9.4900000000000003E-5</v>
      </c>
      <c r="O130" s="2">
        <v>7.3000000000000004E-6</v>
      </c>
      <c r="P130" s="2">
        <v>4.0879999999999997E-6</v>
      </c>
      <c r="Q130" s="2">
        <v>1.1679999999999999E-6</v>
      </c>
      <c r="R130" s="2" t="s">
        <v>407</v>
      </c>
      <c r="S130" s="2" t="s">
        <v>407</v>
      </c>
      <c r="T130" s="2">
        <v>1.022E-5</v>
      </c>
      <c r="U130" s="2" t="s">
        <v>407</v>
      </c>
      <c r="V130" s="2" t="s">
        <v>407</v>
      </c>
      <c r="W130" s="2">
        <v>7.2999999999999999E-5</v>
      </c>
      <c r="X130" s="2" t="s">
        <v>407</v>
      </c>
      <c r="Y130" s="2" t="s">
        <v>407</v>
      </c>
      <c r="Z130" s="2" t="s">
        <v>407</v>
      </c>
      <c r="AA130" s="2" t="s">
        <v>407</v>
      </c>
      <c r="AB130" s="2">
        <v>1.46E-6</v>
      </c>
      <c r="AC130" s="2">
        <v>1.46E-4</v>
      </c>
      <c r="AD130" s="2" t="s">
        <v>405</v>
      </c>
      <c r="AE130" s="33"/>
      <c r="AF130" s="74" t="s">
        <v>405</v>
      </c>
      <c r="AG130" s="74" t="s">
        <v>405</v>
      </c>
      <c r="AH130" s="74" t="s">
        <v>405</v>
      </c>
      <c r="AI130" s="74" t="s">
        <v>405</v>
      </c>
      <c r="AJ130" s="74" t="s">
        <v>405</v>
      </c>
      <c r="AK130" s="74">
        <v>7.2999999999999995E-2</v>
      </c>
      <c r="AL130" s="22" t="s">
        <v>281</v>
      </c>
    </row>
    <row r="131" spans="1:38" ht="26.25" customHeight="1" thickBot="1" x14ac:dyDescent="0.3">
      <c r="A131" s="41" t="s">
        <v>269</v>
      </c>
      <c r="B131" s="44" t="s">
        <v>284</v>
      </c>
      <c r="C131" s="87" t="s">
        <v>285</v>
      </c>
      <c r="D131" s="42"/>
      <c r="E131" s="2">
        <v>5.5639999999999997E-4</v>
      </c>
      <c r="F131" s="2">
        <v>1.4979999999999998E-4</v>
      </c>
      <c r="G131" s="2">
        <v>6.8479999999999995E-5</v>
      </c>
      <c r="H131" s="2" t="s">
        <v>407</v>
      </c>
      <c r="I131" s="2" t="s">
        <v>403</v>
      </c>
      <c r="J131" s="2" t="s">
        <v>403</v>
      </c>
      <c r="K131" s="2" t="s">
        <v>403</v>
      </c>
      <c r="L131" s="2" t="s">
        <v>403</v>
      </c>
      <c r="M131" s="2">
        <v>4.2799999999999997E-6</v>
      </c>
      <c r="N131" s="2">
        <v>1.9259999999999999E-5</v>
      </c>
      <c r="O131" s="2">
        <v>6.4199999999999995E-6</v>
      </c>
      <c r="P131" s="2">
        <v>1.1556E-2</v>
      </c>
      <c r="Q131" s="2">
        <v>4.2800000000000004E-5</v>
      </c>
      <c r="R131" s="2">
        <v>1.0700000000000001E-5</v>
      </c>
      <c r="S131" s="2">
        <v>6.4200000000000002E-5</v>
      </c>
      <c r="T131" s="2">
        <v>8.5599999999999994E-6</v>
      </c>
      <c r="U131" s="2" t="s">
        <v>407</v>
      </c>
      <c r="V131" s="2" t="s">
        <v>407</v>
      </c>
      <c r="W131" s="2">
        <v>2.14E-4</v>
      </c>
      <c r="X131" s="2" t="s">
        <v>407</v>
      </c>
      <c r="Y131" s="2" t="s">
        <v>407</v>
      </c>
      <c r="Z131" s="2" t="s">
        <v>407</v>
      </c>
      <c r="AA131" s="2" t="s">
        <v>407</v>
      </c>
      <c r="AB131" s="2">
        <v>8.5600000000000002E-9</v>
      </c>
      <c r="AC131" s="2">
        <v>2.1400000000000002E-2</v>
      </c>
      <c r="AD131" s="2">
        <v>4.28E-3</v>
      </c>
      <c r="AE131" s="33"/>
      <c r="AF131" s="74" t="s">
        <v>405</v>
      </c>
      <c r="AG131" s="74" t="s">
        <v>405</v>
      </c>
      <c r="AH131" s="74" t="s">
        <v>405</v>
      </c>
      <c r="AI131" s="74" t="s">
        <v>405</v>
      </c>
      <c r="AJ131" s="74" t="s">
        <v>405</v>
      </c>
      <c r="AK131" s="74">
        <v>0.214</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6.2658749999999997E-3</v>
      </c>
      <c r="F133" s="2">
        <v>9.8734999999999996E-5</v>
      </c>
      <c r="G133" s="2">
        <v>8.5823499999999994E-4</v>
      </c>
      <c r="H133" s="2" t="s">
        <v>405</v>
      </c>
      <c r="I133" s="2" t="s">
        <v>403</v>
      </c>
      <c r="J133" s="2" t="s">
        <v>403</v>
      </c>
      <c r="K133" s="2" t="s">
        <v>403</v>
      </c>
      <c r="L133" s="2" t="s">
        <v>403</v>
      </c>
      <c r="M133" s="2">
        <v>1.0633000000000001E-3</v>
      </c>
      <c r="N133" s="2">
        <v>2.2807785E-4</v>
      </c>
      <c r="O133" s="2">
        <v>3.8202850000000003E-5</v>
      </c>
      <c r="P133" s="2">
        <v>1.131655E-2</v>
      </c>
      <c r="Q133" s="2">
        <v>1.03292E-4</v>
      </c>
      <c r="R133" s="2">
        <v>1.029882E-4</v>
      </c>
      <c r="S133" s="2">
        <v>9.4405850000000007E-5</v>
      </c>
      <c r="T133" s="2">
        <v>1.3162134999999999E-4</v>
      </c>
      <c r="U133" s="2">
        <v>1.5022909999999999E-4</v>
      </c>
      <c r="V133" s="2">
        <v>1.2161113999999999E-3</v>
      </c>
      <c r="W133" s="2">
        <v>2.0506499999999999E-4</v>
      </c>
      <c r="X133" s="2">
        <v>1.0025400000000001E-7</v>
      </c>
      <c r="Y133" s="2">
        <v>5.4759949999999999E-8</v>
      </c>
      <c r="Z133" s="2">
        <v>4.8911800000000004E-8</v>
      </c>
      <c r="AA133" s="2">
        <v>5.3089050000000002E-8</v>
      </c>
      <c r="AB133" s="2">
        <v>2.5701480000000004E-7</v>
      </c>
      <c r="AC133" s="2">
        <v>1.1392499999999999E-3</v>
      </c>
      <c r="AD133" s="2">
        <v>3.1139499999999999E-3</v>
      </c>
      <c r="AE133" s="33"/>
      <c r="AF133" s="74" t="s">
        <v>405</v>
      </c>
      <c r="AG133" s="74" t="s">
        <v>405</v>
      </c>
      <c r="AH133" s="74" t="s">
        <v>405</v>
      </c>
      <c r="AI133" s="74" t="s">
        <v>405</v>
      </c>
      <c r="AJ133" s="74" t="s">
        <v>405</v>
      </c>
      <c r="AK133" s="74">
        <v>7595</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1.4233176373891871E-3</v>
      </c>
      <c r="G136" s="2" t="s">
        <v>405</v>
      </c>
      <c r="H136" s="2">
        <v>0.52895329684210501</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3.8543479167416268E-4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77.738299306697911</v>
      </c>
      <c r="F141" s="10">
        <f t="shared" ref="F141:AD141" si="0">SUM(F14:F140)</f>
        <v>62.785153533175837</v>
      </c>
      <c r="G141" s="10">
        <f t="shared" si="0"/>
        <v>119.89734346874972</v>
      </c>
      <c r="H141" s="10">
        <f t="shared" si="0"/>
        <v>19.498804702272395</v>
      </c>
      <c r="I141" s="10">
        <f t="shared" si="0"/>
        <v>0</v>
      </c>
      <c r="J141" s="10">
        <f t="shared" si="0"/>
        <v>0</v>
      </c>
      <c r="K141" s="10">
        <f t="shared" si="0"/>
        <v>0</v>
      </c>
      <c r="L141" s="10">
        <f t="shared" si="0"/>
        <v>0</v>
      </c>
      <c r="M141" s="10">
        <f t="shared" si="0"/>
        <v>265.76005397659543</v>
      </c>
      <c r="N141" s="10">
        <f t="shared" si="0"/>
        <v>11.163720085342012</v>
      </c>
      <c r="O141" s="10">
        <f t="shared" si="0"/>
        <v>0.57391872513963837</v>
      </c>
      <c r="P141" s="10">
        <f t="shared" si="0"/>
        <v>0.26969197813349222</v>
      </c>
      <c r="Q141" s="10">
        <f t="shared" si="0"/>
        <v>0.83431478952342986</v>
      </c>
      <c r="R141" s="10">
        <f>SUM(R14:R140)</f>
        <v>1.9409459643235407</v>
      </c>
      <c r="S141" s="10">
        <f t="shared" si="0"/>
        <v>15.129902846059563</v>
      </c>
      <c r="T141" s="10">
        <f t="shared" si="0"/>
        <v>2.8024678125750877</v>
      </c>
      <c r="U141" s="10">
        <f t="shared" si="0"/>
        <v>2.4534757401632818</v>
      </c>
      <c r="V141" s="10">
        <f t="shared" si="0"/>
        <v>20.910092154558072</v>
      </c>
      <c r="W141" s="10">
        <f t="shared" si="0"/>
        <v>18.776924323472397</v>
      </c>
      <c r="X141" s="10">
        <f t="shared" si="0"/>
        <v>2.5821065818965829</v>
      </c>
      <c r="Y141" s="10">
        <f t="shared" si="0"/>
        <v>2.6668128203976158</v>
      </c>
      <c r="Z141" s="10">
        <f t="shared" si="0"/>
        <v>0.99648460457705224</v>
      </c>
      <c r="AA141" s="10">
        <f t="shared" si="0"/>
        <v>1.4689654185440268</v>
      </c>
      <c r="AB141" s="10">
        <f t="shared" si="0"/>
        <v>7.9010918539752781</v>
      </c>
      <c r="AC141" s="10">
        <f t="shared" si="0"/>
        <v>15.706081021551839</v>
      </c>
      <c r="AD141" s="10">
        <f t="shared" si="0"/>
        <v>256.21946411130881</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77.738299306697911</v>
      </c>
      <c r="F152" s="7">
        <f t="shared" ref="F152:AD152" si="1">SUM(F$141, F$151, IF(AND(ISNUMBER(SEARCH($B$4,"AT|BE|CH|GB|IE|LT|LU|NL")),SUM(F$143:F$149)&gt;0),SUM(F$143:F$149)-SUM(F$27:F$33),0))</f>
        <v>62.785153533175837</v>
      </c>
      <c r="G152" s="7">
        <f t="shared" si="1"/>
        <v>119.89734346874972</v>
      </c>
      <c r="H152" s="7">
        <f t="shared" si="1"/>
        <v>19.498804702272395</v>
      </c>
      <c r="I152" s="7">
        <f t="shared" si="1"/>
        <v>0</v>
      </c>
      <c r="J152" s="7">
        <f t="shared" si="1"/>
        <v>0</v>
      </c>
      <c r="K152" s="7">
        <f t="shared" si="1"/>
        <v>0</v>
      </c>
      <c r="L152" s="7">
        <f t="shared" si="1"/>
        <v>0</v>
      </c>
      <c r="M152" s="7">
        <f t="shared" si="1"/>
        <v>265.76005397659543</v>
      </c>
      <c r="N152" s="7">
        <f t="shared" si="1"/>
        <v>11.163720085342012</v>
      </c>
      <c r="O152" s="7">
        <f t="shared" si="1"/>
        <v>0.57391872513963837</v>
      </c>
      <c r="P152" s="7">
        <f t="shared" si="1"/>
        <v>0.26969197813349222</v>
      </c>
      <c r="Q152" s="7">
        <f t="shared" si="1"/>
        <v>0.83431478952342986</v>
      </c>
      <c r="R152" s="7">
        <f t="shared" si="1"/>
        <v>1.9409459643235407</v>
      </c>
      <c r="S152" s="7">
        <f t="shared" si="1"/>
        <v>15.129902846059563</v>
      </c>
      <c r="T152" s="7">
        <f t="shared" si="1"/>
        <v>2.8024678125750877</v>
      </c>
      <c r="U152" s="7">
        <f t="shared" si="1"/>
        <v>2.4534757401632818</v>
      </c>
      <c r="V152" s="7">
        <f t="shared" si="1"/>
        <v>20.910092154558072</v>
      </c>
      <c r="W152" s="7">
        <f t="shared" si="1"/>
        <v>18.776924323472397</v>
      </c>
      <c r="X152" s="7">
        <f t="shared" si="1"/>
        <v>2.5821065818965829</v>
      </c>
      <c r="Y152" s="7">
        <f t="shared" si="1"/>
        <v>2.6668128203976158</v>
      </c>
      <c r="Z152" s="7">
        <f t="shared" si="1"/>
        <v>0.99648460457705224</v>
      </c>
      <c r="AA152" s="7">
        <f t="shared" si="1"/>
        <v>1.4689654185440268</v>
      </c>
      <c r="AB152" s="7">
        <f t="shared" si="1"/>
        <v>7.9010918539752781</v>
      </c>
      <c r="AC152" s="7">
        <f t="shared" si="1"/>
        <v>15.706081021551839</v>
      </c>
      <c r="AD152" s="7">
        <f t="shared" si="1"/>
        <v>256.21946411130881</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77.738299306697911</v>
      </c>
      <c r="F154" s="7">
        <f>SUM(F$141, F$153, -1 * IF(OR($B$6=2005,$B$6&gt;=2020),SUM(F$99:F$122),0), IF(AND(ISNUMBER(SEARCH($B$4,"AT|BE|CH|GB|IE|LT|LU|NL")),SUM(F$143:F$149)&gt;0),SUM(F$143:F$149)-SUM(F$27:F$33),0))</f>
        <v>62.785153533175837</v>
      </c>
      <c r="G154" s="7">
        <f>SUM(G$141, G$153, IF(AND(ISNUMBER(SEARCH($B$4,"AT|BE|CH|GB|IE|LT|LU|NL")),SUM(G$143:G$149)&gt;0),SUM(G$143:G$149)-SUM(G$27:G$33),0))</f>
        <v>119.89734346874972</v>
      </c>
      <c r="H154" s="7">
        <f>SUM(H$141, H$153, IF(AND(ISNUMBER(SEARCH($B$4,"AT|BE|CH|GB|IE|LT|LU|NL")),SUM(H$143:H$149)&gt;0),SUM(H$143:H$149)-SUM(H$27:H$33),0))</f>
        <v>19.498804702272395</v>
      </c>
      <c r="I154" s="7">
        <f t="shared" ref="I154:AD154" si="2">SUM(I$141, I$153, IF(AND(ISNUMBER(SEARCH($B$4,"AT|BE|CH|GB|IE|LT|LU|NL")),SUM(I$143:I$149)&gt;0),SUM(I$143:I$149)-SUM(I$27:I$33),0))</f>
        <v>0</v>
      </c>
      <c r="J154" s="7">
        <f t="shared" si="2"/>
        <v>0</v>
      </c>
      <c r="K154" s="7">
        <f t="shared" si="2"/>
        <v>0</v>
      </c>
      <c r="L154" s="7">
        <f t="shared" si="2"/>
        <v>0</v>
      </c>
      <c r="M154" s="7">
        <f t="shared" si="2"/>
        <v>265.76005397659543</v>
      </c>
      <c r="N154" s="7">
        <f t="shared" si="2"/>
        <v>11.163720085342012</v>
      </c>
      <c r="O154" s="7">
        <f t="shared" si="2"/>
        <v>0.57391872513963837</v>
      </c>
      <c r="P154" s="7">
        <f t="shared" si="2"/>
        <v>0.26969197813349222</v>
      </c>
      <c r="Q154" s="7">
        <f t="shared" si="2"/>
        <v>0.83431478952342986</v>
      </c>
      <c r="R154" s="7">
        <f t="shared" si="2"/>
        <v>1.9409459643235407</v>
      </c>
      <c r="S154" s="7">
        <f t="shared" si="2"/>
        <v>15.129902846059563</v>
      </c>
      <c r="T154" s="7">
        <f t="shared" si="2"/>
        <v>2.8024678125750877</v>
      </c>
      <c r="U154" s="7">
        <f t="shared" si="2"/>
        <v>2.4534757401632818</v>
      </c>
      <c r="V154" s="7">
        <f t="shared" si="2"/>
        <v>20.910092154558072</v>
      </c>
      <c r="W154" s="7">
        <f t="shared" si="2"/>
        <v>18.776924323472397</v>
      </c>
      <c r="X154" s="7">
        <f t="shared" si="2"/>
        <v>2.5821065818965829</v>
      </c>
      <c r="Y154" s="7">
        <f t="shared" si="2"/>
        <v>2.6668128203976158</v>
      </c>
      <c r="Z154" s="7">
        <f t="shared" si="2"/>
        <v>0.99648460457705224</v>
      </c>
      <c r="AA154" s="7">
        <f t="shared" si="2"/>
        <v>1.4689654185440268</v>
      </c>
      <c r="AB154" s="7">
        <f t="shared" si="2"/>
        <v>7.9010918539752781</v>
      </c>
      <c r="AC154" s="7">
        <f t="shared" si="2"/>
        <v>15.706081021551839</v>
      </c>
      <c r="AD154" s="7">
        <f t="shared" si="2"/>
        <v>256.21946411130881</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0.17375472</v>
      </c>
      <c r="F157" s="12">
        <v>6.8777910000000003E-3</v>
      </c>
      <c r="G157" s="12">
        <v>1.1261879999999998E-2</v>
      </c>
      <c r="H157" s="12" t="s">
        <v>407</v>
      </c>
      <c r="I157" s="12" t="s">
        <v>403</v>
      </c>
      <c r="J157" s="12" t="s">
        <v>403</v>
      </c>
      <c r="K157" s="12" t="s">
        <v>403</v>
      </c>
      <c r="L157" s="12" t="s">
        <v>403</v>
      </c>
      <c r="M157" s="12">
        <v>9.0698354999999994E-2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583.74077999999997</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1.8479999999999999E-4</v>
      </c>
      <c r="F158" s="12">
        <v>4.3119999999999996E-4</v>
      </c>
      <c r="G158" s="12">
        <v>2.5871999999999999E-5</v>
      </c>
      <c r="H158" s="12" t="s">
        <v>407</v>
      </c>
      <c r="I158" s="12" t="s">
        <v>403</v>
      </c>
      <c r="J158" s="12" t="s">
        <v>403</v>
      </c>
      <c r="K158" s="12" t="s">
        <v>403</v>
      </c>
      <c r="L158" s="12" t="s">
        <v>403</v>
      </c>
      <c r="M158" s="12">
        <v>3.388E-2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1.3397999999999999</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2.7786E-4</v>
      </c>
      <c r="F160" s="12">
        <v>1.3985999999999998E-4</v>
      </c>
      <c r="G160" s="12">
        <v>6.1499999999999991E-5</v>
      </c>
      <c r="H160" s="12" t="s">
        <v>407</v>
      </c>
      <c r="I160" s="12" t="s">
        <v>403</v>
      </c>
      <c r="J160" s="12" t="s">
        <v>403</v>
      </c>
      <c r="K160" s="12" t="s">
        <v>403</v>
      </c>
      <c r="L160" s="12" t="s">
        <v>403</v>
      </c>
      <c r="M160" s="12">
        <v>2.0339999999999998E-3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2.6124000000000001</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5" t="s">
        <v>409</v>
      </c>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1998</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1998</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15.901101781116905</v>
      </c>
      <c r="F14" s="2">
        <v>8.6487378174100002E-2</v>
      </c>
      <c r="G14" s="2">
        <v>96.046794659702627</v>
      </c>
      <c r="H14" s="2" t="s">
        <v>407</v>
      </c>
      <c r="I14" s="2" t="s">
        <v>403</v>
      </c>
      <c r="J14" s="2" t="s">
        <v>403</v>
      </c>
      <c r="K14" s="2" t="s">
        <v>403</v>
      </c>
      <c r="L14" s="2" t="s">
        <v>403</v>
      </c>
      <c r="M14" s="2">
        <v>1.0070700703694051</v>
      </c>
      <c r="N14" s="2">
        <v>0.81015030464470505</v>
      </c>
      <c r="O14" s="2">
        <v>9.7628395136717519E-2</v>
      </c>
      <c r="P14" s="2">
        <v>0.12061339169422251</v>
      </c>
      <c r="Q14" s="2">
        <v>0.77194562798200017</v>
      </c>
      <c r="R14" s="2">
        <v>0.49126304479225719</v>
      </c>
      <c r="S14" s="2">
        <v>0.10522404969239572</v>
      </c>
      <c r="T14" s="2">
        <v>0.55880726398783964</v>
      </c>
      <c r="U14" s="2">
        <v>2.4283078992892642</v>
      </c>
      <c r="V14" s="2">
        <v>0.60039953862270501</v>
      </c>
      <c r="W14" s="2">
        <v>0.57675016849999994</v>
      </c>
      <c r="X14" s="2">
        <v>1.8676164966899999E-4</v>
      </c>
      <c r="Y14" s="2">
        <v>2.1180637201800002E-3</v>
      </c>
      <c r="Z14" s="2">
        <v>1.6583427272549996E-3</v>
      </c>
      <c r="AA14" s="2">
        <v>1.2010899903899999E-4</v>
      </c>
      <c r="AB14" s="2">
        <v>4.0832770961429996E-3</v>
      </c>
      <c r="AC14" s="2">
        <v>0.38314165298500003</v>
      </c>
      <c r="AD14" s="2">
        <v>5.5234460406500003E-4</v>
      </c>
      <c r="AE14" s="33"/>
      <c r="AF14" s="74">
        <v>418.67315000000002</v>
      </c>
      <c r="AG14" s="74">
        <v>57107.733050000003</v>
      </c>
      <c r="AH14" s="74">
        <v>3014.5123199999998</v>
      </c>
      <c r="AI14" s="74">
        <v>103.96831</v>
      </c>
      <c r="AJ14" s="74" t="s">
        <v>406</v>
      </c>
      <c r="AK14" s="74" t="s">
        <v>405</v>
      </c>
      <c r="AL14" s="22" t="s">
        <v>49</v>
      </c>
    </row>
    <row r="15" spans="1:38" ht="26.25" customHeight="1" thickBot="1" x14ac:dyDescent="0.3">
      <c r="A15" s="41" t="s">
        <v>53</v>
      </c>
      <c r="B15" s="41" t="s">
        <v>54</v>
      </c>
      <c r="C15" s="41" t="s">
        <v>55</v>
      </c>
      <c r="D15" s="42"/>
      <c r="E15" s="2">
        <v>0.10962619248000001</v>
      </c>
      <c r="F15" s="2">
        <v>1.790598432E-3</v>
      </c>
      <c r="G15" s="2">
        <v>0.38196315158208</v>
      </c>
      <c r="H15" s="2" t="s">
        <v>407</v>
      </c>
      <c r="I15" s="2" t="s">
        <v>403</v>
      </c>
      <c r="J15" s="2" t="s">
        <v>403</v>
      </c>
      <c r="K15" s="2" t="s">
        <v>403</v>
      </c>
      <c r="L15" s="2" t="s">
        <v>403</v>
      </c>
      <c r="M15" s="2">
        <v>1.2038928480000001E-2</v>
      </c>
      <c r="N15" s="2">
        <v>3.4834945744800002E-3</v>
      </c>
      <c r="O15" s="2">
        <v>9.1670722908000009E-4</v>
      </c>
      <c r="P15" s="2">
        <v>2.6114253600000004E-4</v>
      </c>
      <c r="Q15" s="2">
        <v>3.0419515584000001E-3</v>
      </c>
      <c r="R15" s="2">
        <v>1.9480058164031999E-3</v>
      </c>
      <c r="S15" s="2">
        <v>4.0564161816403202E-3</v>
      </c>
      <c r="T15" s="2">
        <v>0.19479960658732323</v>
      </c>
      <c r="U15" s="2">
        <v>1.573819862784E-3</v>
      </c>
      <c r="V15" s="2">
        <v>6.7072195374480004E-2</v>
      </c>
      <c r="W15" s="2">
        <v>1.9098000000000001E-3</v>
      </c>
      <c r="X15" s="2" t="s">
        <v>407</v>
      </c>
      <c r="Y15" s="2">
        <v>3.4376399999999998E-6</v>
      </c>
      <c r="Z15" s="2">
        <v>3.4376399999999998E-6</v>
      </c>
      <c r="AA15" s="2">
        <v>5.2863264000000006E-6</v>
      </c>
      <c r="AB15" s="2">
        <v>1.21616064E-5</v>
      </c>
      <c r="AC15" s="2" t="s">
        <v>407</v>
      </c>
      <c r="AD15" s="2" t="s">
        <v>407</v>
      </c>
      <c r="AE15" s="33"/>
      <c r="AF15" s="74">
        <v>763.92</v>
      </c>
      <c r="AG15" s="74" t="s">
        <v>406</v>
      </c>
      <c r="AH15" s="74">
        <v>12.916319999999999</v>
      </c>
      <c r="AI15" s="74" t="s">
        <v>406</v>
      </c>
      <c r="AJ15" s="74" t="s">
        <v>406</v>
      </c>
      <c r="AK15" s="74" t="s">
        <v>405</v>
      </c>
      <c r="AL15" s="22" t="s">
        <v>49</v>
      </c>
    </row>
    <row r="16" spans="1:38" ht="26.25" customHeight="1" thickBot="1" x14ac:dyDescent="0.3">
      <c r="A16" s="41" t="s">
        <v>53</v>
      </c>
      <c r="B16" s="41" t="s">
        <v>56</v>
      </c>
      <c r="C16" s="41" t="s">
        <v>57</v>
      </c>
      <c r="D16" s="42"/>
      <c r="E16" s="2">
        <v>1.1311781865537949E-2</v>
      </c>
      <c r="F16" s="2">
        <v>5.4942914189176783E-5</v>
      </c>
      <c r="G16" s="2">
        <v>6.0743199999999994E-3</v>
      </c>
      <c r="H16" s="2" t="s">
        <v>407</v>
      </c>
      <c r="I16" s="2" t="s">
        <v>403</v>
      </c>
      <c r="J16" s="2" t="s">
        <v>403</v>
      </c>
      <c r="K16" s="2" t="s">
        <v>403</v>
      </c>
      <c r="L16" s="2" t="s">
        <v>403</v>
      </c>
      <c r="M16" s="2">
        <v>4.9348959344583789E-4</v>
      </c>
      <c r="N16" s="2">
        <v>3.9811675358099048E-4</v>
      </c>
      <c r="O16" s="2">
        <v>5.0521262770259104E-5</v>
      </c>
      <c r="P16" s="2">
        <v>7.7322319864847475E-5</v>
      </c>
      <c r="Q16" s="2">
        <v>3.8360857074315512E-4</v>
      </c>
      <c r="R16" s="2">
        <v>2.4348887385129551E-4</v>
      </c>
      <c r="S16" s="2">
        <v>4.2265521067557884E-4</v>
      </c>
      <c r="T16" s="2">
        <v>2.6492971952696629E-4</v>
      </c>
      <c r="U16" s="2">
        <v>1.2442286663510659E-3</v>
      </c>
      <c r="V16" s="2">
        <v>1.0214737295943588E-3</v>
      </c>
      <c r="W16" s="2">
        <v>5.3685914189176775E-4</v>
      </c>
      <c r="X16" s="2">
        <v>3.7521479932423741E-8</v>
      </c>
      <c r="Y16" s="2">
        <v>1.9832782249995407E-6</v>
      </c>
      <c r="Z16" s="2">
        <v>1.5544613114861267E-6</v>
      </c>
      <c r="AA16" s="2">
        <v>7.0560245608094449E-8</v>
      </c>
      <c r="AB16" s="2">
        <v>3.6458212620261862E-6</v>
      </c>
      <c r="AC16" s="2">
        <v>3.5913416506748447E-4</v>
      </c>
      <c r="AD16" s="2">
        <v>1.7688697682428337E-7</v>
      </c>
      <c r="AE16" s="33"/>
      <c r="AF16" s="74">
        <v>1.6759999999999999</v>
      </c>
      <c r="AG16" s="74">
        <v>53.602114189176774</v>
      </c>
      <c r="AH16" s="74" t="s">
        <v>406</v>
      </c>
      <c r="AI16" s="74" t="s">
        <v>406</v>
      </c>
      <c r="AJ16" s="74" t="s">
        <v>406</v>
      </c>
      <c r="AK16" s="74" t="s">
        <v>405</v>
      </c>
      <c r="AL16" s="22" t="s">
        <v>49</v>
      </c>
    </row>
    <row r="17" spans="1:38" ht="26.25" customHeight="1" thickBot="1" x14ac:dyDescent="0.3">
      <c r="A17" s="41" t="s">
        <v>53</v>
      </c>
      <c r="B17" s="41" t="s">
        <v>58</v>
      </c>
      <c r="C17" s="41" t="s">
        <v>59</v>
      </c>
      <c r="D17" s="42"/>
      <c r="E17" s="2">
        <v>0.41511318859831642</v>
      </c>
      <c r="F17" s="2">
        <v>0.10919117114162606</v>
      </c>
      <c r="G17" s="2">
        <v>0.16518302050930753</v>
      </c>
      <c r="H17" s="2" t="s">
        <v>407</v>
      </c>
      <c r="I17" s="2" t="s">
        <v>403</v>
      </c>
      <c r="J17" s="2" t="s">
        <v>403</v>
      </c>
      <c r="K17" s="2" t="s">
        <v>403</v>
      </c>
      <c r="L17" s="2" t="s">
        <v>403</v>
      </c>
      <c r="M17" s="2">
        <v>0.30261605276568321</v>
      </c>
      <c r="N17" s="2">
        <v>2.5927132008627785E-2</v>
      </c>
      <c r="O17" s="2">
        <v>3.5209792504882275E-4</v>
      </c>
      <c r="P17" s="2">
        <v>3.5939075771629788E-3</v>
      </c>
      <c r="Q17" s="2">
        <v>1.1568698663703908E-3</v>
      </c>
      <c r="R17" s="2">
        <v>2.6950624575350838E-3</v>
      </c>
      <c r="S17" s="2">
        <v>3.4318612141777879E-3</v>
      </c>
      <c r="T17" s="2">
        <v>2.5605565613016118E-3</v>
      </c>
      <c r="U17" s="2">
        <v>5.889109944480159E-4</v>
      </c>
      <c r="V17" s="2">
        <v>4.7112145665917891E-2</v>
      </c>
      <c r="W17" s="2">
        <v>3.9467507788389637E-2</v>
      </c>
      <c r="X17" s="2">
        <v>9.1599152008459521E-3</v>
      </c>
      <c r="Y17" s="2">
        <v>1.4338043199183002E-2</v>
      </c>
      <c r="Z17" s="2">
        <v>4.9117108625065728E-3</v>
      </c>
      <c r="AA17" s="2">
        <v>3.868254245838464E-3</v>
      </c>
      <c r="AB17" s="2">
        <v>3.2277923508373996E-2</v>
      </c>
      <c r="AC17" s="2">
        <v>1.1969539683350528E-4</v>
      </c>
      <c r="AD17" s="2">
        <v>3.281970558338048E-2</v>
      </c>
      <c r="AE17" s="33"/>
      <c r="AF17" s="74">
        <v>309.25121249999995</v>
      </c>
      <c r="AG17" s="74">
        <v>193.05709166694399</v>
      </c>
      <c r="AH17" s="74">
        <v>3675.6228745261487</v>
      </c>
      <c r="AI17" s="74" t="s">
        <v>406</v>
      </c>
      <c r="AJ17" s="74" t="s">
        <v>406</v>
      </c>
      <c r="AK17" s="74" t="s">
        <v>405</v>
      </c>
      <c r="AL17" s="22" t="s">
        <v>49</v>
      </c>
    </row>
    <row r="18" spans="1:38" ht="26.25" customHeight="1" thickBot="1" x14ac:dyDescent="0.3">
      <c r="A18" s="41" t="s">
        <v>53</v>
      </c>
      <c r="B18" s="41" t="s">
        <v>60</v>
      </c>
      <c r="C18" s="41" t="s">
        <v>61</v>
      </c>
      <c r="D18" s="42"/>
      <c r="E18" s="2">
        <v>0.1646259053541064</v>
      </c>
      <c r="F18" s="2">
        <v>2.1322756370870902E-2</v>
      </c>
      <c r="G18" s="2">
        <v>0.10082347941276017</v>
      </c>
      <c r="H18" s="2" t="s">
        <v>407</v>
      </c>
      <c r="I18" s="2" t="s">
        <v>403</v>
      </c>
      <c r="J18" s="2" t="s">
        <v>403</v>
      </c>
      <c r="K18" s="2" t="s">
        <v>403</v>
      </c>
      <c r="L18" s="2" t="s">
        <v>403</v>
      </c>
      <c r="M18" s="2">
        <v>3.4538812680663306E-2</v>
      </c>
      <c r="N18" s="2">
        <v>2.5302355851286086E-5</v>
      </c>
      <c r="O18" s="2">
        <v>1.9491109514688612E-6</v>
      </c>
      <c r="P18" s="2">
        <v>3.9696468688131683E-4</v>
      </c>
      <c r="Q18" s="2">
        <v>7.5238515829873485E-5</v>
      </c>
      <c r="R18" s="2">
        <v>5.3311932187883557E-5</v>
      </c>
      <c r="S18" s="2">
        <v>5.0619380437576709E-5</v>
      </c>
      <c r="T18" s="2">
        <v>1.0691138587883551E-5</v>
      </c>
      <c r="U18" s="2">
        <v>6.4193992761326624E-5</v>
      </c>
      <c r="V18" s="2">
        <v>6.9381425228580767E-3</v>
      </c>
      <c r="W18" s="2">
        <v>3.1077661999999998E-4</v>
      </c>
      <c r="X18" s="2">
        <v>4.2176827E-4</v>
      </c>
      <c r="Y18" s="2">
        <v>3.3297495000000001E-3</v>
      </c>
      <c r="Z18" s="2">
        <v>3.7737160999999999E-4</v>
      </c>
      <c r="AA18" s="2">
        <v>3.3297494999999999E-4</v>
      </c>
      <c r="AB18" s="2">
        <v>4.4618643299999998E-3</v>
      </c>
      <c r="AC18" s="2" t="s">
        <v>407</v>
      </c>
      <c r="AD18" s="2" t="s">
        <v>407</v>
      </c>
      <c r="AE18" s="33"/>
      <c r="AF18" s="74">
        <v>259.13413750000001</v>
      </c>
      <c r="AG18" s="74" t="s">
        <v>406</v>
      </c>
      <c r="AH18" s="74">
        <v>648.6393307987347</v>
      </c>
      <c r="AI18" s="74" t="s">
        <v>406</v>
      </c>
      <c r="AJ18" s="74" t="s">
        <v>406</v>
      </c>
      <c r="AK18" s="74" t="s">
        <v>405</v>
      </c>
      <c r="AL18" s="22" t="s">
        <v>49</v>
      </c>
    </row>
    <row r="19" spans="1:38" ht="26.25" customHeight="1" thickBot="1" x14ac:dyDescent="0.3">
      <c r="A19" s="41" t="s">
        <v>53</v>
      </c>
      <c r="B19" s="41" t="s">
        <v>62</v>
      </c>
      <c r="C19" s="41" t="s">
        <v>63</v>
      </c>
      <c r="D19" s="42"/>
      <c r="E19" s="2">
        <v>0.49094973504699779</v>
      </c>
      <c r="F19" s="2">
        <v>0.10890937064537491</v>
      </c>
      <c r="G19" s="2">
        <v>0.17547941687646584</v>
      </c>
      <c r="H19" s="2">
        <v>5.2574400000000003E-5</v>
      </c>
      <c r="I19" s="2" t="s">
        <v>403</v>
      </c>
      <c r="J19" s="2" t="s">
        <v>403</v>
      </c>
      <c r="K19" s="2" t="s">
        <v>403</v>
      </c>
      <c r="L19" s="2" t="s">
        <v>403</v>
      </c>
      <c r="M19" s="2">
        <v>0.16004468570198227</v>
      </c>
      <c r="N19" s="2">
        <v>1.2679318333397934E-3</v>
      </c>
      <c r="O19" s="2">
        <v>5.7552822764708788E-4</v>
      </c>
      <c r="P19" s="2">
        <v>2.0803528696062773E-3</v>
      </c>
      <c r="Q19" s="2">
        <v>3.9245698489450353E-4</v>
      </c>
      <c r="R19" s="2">
        <v>1.139769156275415E-3</v>
      </c>
      <c r="S19" s="2">
        <v>3.6493997316718762E-4</v>
      </c>
      <c r="T19" s="2">
        <v>1.4028805250811417E-4</v>
      </c>
      <c r="U19" s="2">
        <v>2.829480507608192E-4</v>
      </c>
      <c r="V19" s="2">
        <v>3.7150340629039838E-2</v>
      </c>
      <c r="W19" s="2">
        <v>4.9768482735241372E-3</v>
      </c>
      <c r="X19" s="2">
        <v>1.2274890268243756E-3</v>
      </c>
      <c r="Y19" s="2">
        <v>6.9080304109880386E-3</v>
      </c>
      <c r="Z19" s="2">
        <v>9.2393153617005932E-4</v>
      </c>
      <c r="AA19" s="2">
        <v>7.9699412739013076E-4</v>
      </c>
      <c r="AB19" s="2">
        <v>9.8564451013726049E-3</v>
      </c>
      <c r="AC19" s="2">
        <v>2.1911124643145304E-4</v>
      </c>
      <c r="AD19" s="2">
        <v>1.6680160882282271E-5</v>
      </c>
      <c r="AE19" s="33"/>
      <c r="AF19" s="74">
        <v>417.57645000000002</v>
      </c>
      <c r="AG19" s="74">
        <v>8.2655534601660405E-2</v>
      </c>
      <c r="AH19" s="74">
        <v>3709.8789775609689</v>
      </c>
      <c r="AI19" s="74">
        <v>43.811999999999998</v>
      </c>
      <c r="AJ19" s="74" t="s">
        <v>406</v>
      </c>
      <c r="AK19" s="74" t="s">
        <v>405</v>
      </c>
      <c r="AL19" s="22" t="s">
        <v>49</v>
      </c>
    </row>
    <row r="20" spans="1:38" ht="26.25" customHeight="1" thickBot="1" x14ac:dyDescent="0.3">
      <c r="A20" s="41" t="s">
        <v>53</v>
      </c>
      <c r="B20" s="41" t="s">
        <v>64</v>
      </c>
      <c r="C20" s="41" t="s">
        <v>65</v>
      </c>
      <c r="D20" s="42"/>
      <c r="E20" s="2">
        <v>1.4327957253643411</v>
      </c>
      <c r="F20" s="2">
        <v>0.96561546156460865</v>
      </c>
      <c r="G20" s="2">
        <v>1.3431092503608741</v>
      </c>
      <c r="H20" s="2">
        <v>2.8143734400000002E-3</v>
      </c>
      <c r="I20" s="2" t="s">
        <v>403</v>
      </c>
      <c r="J20" s="2" t="s">
        <v>403</v>
      </c>
      <c r="K20" s="2" t="s">
        <v>403</v>
      </c>
      <c r="L20" s="2" t="s">
        <v>403</v>
      </c>
      <c r="M20" s="2">
        <v>3.0303620049355944</v>
      </c>
      <c r="N20" s="2">
        <v>0.27921661741997039</v>
      </c>
      <c r="O20" s="2">
        <v>3.3398294347151657E-2</v>
      </c>
      <c r="P20" s="2">
        <v>1.622577331904455E-2</v>
      </c>
      <c r="Q20" s="2">
        <v>7.3019854048566833E-3</v>
      </c>
      <c r="R20" s="2">
        <v>7.5984990124798896E-2</v>
      </c>
      <c r="S20" s="2">
        <v>4.2541491794769952E-2</v>
      </c>
      <c r="T20" s="2">
        <v>2.5680833261903291E-2</v>
      </c>
      <c r="U20" s="2">
        <v>4.4315312264495855E-3</v>
      </c>
      <c r="V20" s="2">
        <v>1.5629637312390585</v>
      </c>
      <c r="W20" s="2">
        <v>0.56317939181951071</v>
      </c>
      <c r="X20" s="2">
        <v>9.9161117534515009E-2</v>
      </c>
      <c r="Y20" s="2">
        <v>0.1517006850966692</v>
      </c>
      <c r="Z20" s="2">
        <v>5.2077266997265011E-2</v>
      </c>
      <c r="AA20" s="2">
        <v>4.1101718541273535E-2</v>
      </c>
      <c r="AB20" s="2">
        <v>0.34404078816972278</v>
      </c>
      <c r="AC20" s="2">
        <v>1.2724795488818089E-2</v>
      </c>
      <c r="AD20" s="2">
        <v>0.27385154625115338</v>
      </c>
      <c r="AE20" s="33"/>
      <c r="AF20" s="74">
        <v>1293.214297263384</v>
      </c>
      <c r="AG20" s="74">
        <v>1610.0636916420785</v>
      </c>
      <c r="AH20" s="74">
        <v>3770.6720137046686</v>
      </c>
      <c r="AI20" s="74">
        <v>2345.3112000000001</v>
      </c>
      <c r="AJ20" s="74" t="s">
        <v>406</v>
      </c>
      <c r="AK20" s="74" t="s">
        <v>405</v>
      </c>
      <c r="AL20" s="22" t="s">
        <v>49</v>
      </c>
    </row>
    <row r="21" spans="1:38" ht="26.25" customHeight="1" thickBot="1" x14ac:dyDescent="0.3">
      <c r="A21" s="41" t="s">
        <v>53</v>
      </c>
      <c r="B21" s="41" t="s">
        <v>66</v>
      </c>
      <c r="C21" s="41" t="s">
        <v>67</v>
      </c>
      <c r="D21" s="42"/>
      <c r="E21" s="2">
        <v>0.97567297847604162</v>
      </c>
      <c r="F21" s="2">
        <v>7.8568002249279567E-2</v>
      </c>
      <c r="G21" s="2">
        <v>0.71081641131670426</v>
      </c>
      <c r="H21" s="2" t="s">
        <v>407</v>
      </c>
      <c r="I21" s="2" t="s">
        <v>403</v>
      </c>
      <c r="J21" s="2" t="s">
        <v>403</v>
      </c>
      <c r="K21" s="2" t="s">
        <v>403</v>
      </c>
      <c r="L21" s="2" t="s">
        <v>403</v>
      </c>
      <c r="M21" s="2">
        <v>0.19403474565993351</v>
      </c>
      <c r="N21" s="2">
        <v>6.1948952342869637E-3</v>
      </c>
      <c r="O21" s="2">
        <v>9.2566617709584595E-5</v>
      </c>
      <c r="P21" s="2">
        <v>1.3211089637289307E-3</v>
      </c>
      <c r="Q21" s="2">
        <v>3.7218461634520704E-4</v>
      </c>
      <c r="R21" s="2">
        <v>9.6393096730910412E-4</v>
      </c>
      <c r="S21" s="2">
        <v>1.1633381062883044E-3</v>
      </c>
      <c r="T21" s="2">
        <v>6.1825521469882161E-4</v>
      </c>
      <c r="U21" s="2">
        <v>3.4824841900558717E-4</v>
      </c>
      <c r="V21" s="2">
        <v>5.8857861109575624E-2</v>
      </c>
      <c r="W21" s="2">
        <v>1.1513393883214065E-2</v>
      </c>
      <c r="X21" s="2">
        <v>5.2500490415721508E-3</v>
      </c>
      <c r="Y21" s="2">
        <v>2.7900785316136798E-2</v>
      </c>
      <c r="Z21" s="2">
        <v>3.9300695861543694E-3</v>
      </c>
      <c r="AA21" s="2">
        <v>3.3589140541851422E-3</v>
      </c>
      <c r="AB21" s="2">
        <v>4.0439817998048459E-2</v>
      </c>
      <c r="AC21" s="2">
        <v>2.7968122442054472E-5</v>
      </c>
      <c r="AD21" s="2">
        <v>7.6686787341117106E-3</v>
      </c>
      <c r="AE21" s="33"/>
      <c r="AF21" s="74">
        <v>1747.436962276108</v>
      </c>
      <c r="AG21" s="74">
        <v>45.109874906539474</v>
      </c>
      <c r="AH21" s="74">
        <v>1348.058843507659</v>
      </c>
      <c r="AI21" s="74" t="s">
        <v>406</v>
      </c>
      <c r="AJ21" s="74" t="s">
        <v>406</v>
      </c>
      <c r="AK21" s="74" t="s">
        <v>405</v>
      </c>
      <c r="AL21" s="22" t="s">
        <v>49</v>
      </c>
    </row>
    <row r="22" spans="1:38" ht="26.25" customHeight="1" thickBot="1" x14ac:dyDescent="0.3">
      <c r="A22" s="41" t="s">
        <v>53</v>
      </c>
      <c r="B22" s="44" t="s">
        <v>68</v>
      </c>
      <c r="C22" s="41" t="s">
        <v>69</v>
      </c>
      <c r="D22" s="42"/>
      <c r="E22" s="2">
        <v>2.0734894032629319</v>
      </c>
      <c r="F22" s="2">
        <v>0.22008632025739355</v>
      </c>
      <c r="G22" s="2">
        <v>1.3543812864629987</v>
      </c>
      <c r="H22" s="2" t="s">
        <v>407</v>
      </c>
      <c r="I22" s="2" t="s">
        <v>403</v>
      </c>
      <c r="J22" s="2" t="s">
        <v>403</v>
      </c>
      <c r="K22" s="2" t="s">
        <v>403</v>
      </c>
      <c r="L22" s="2" t="s">
        <v>403</v>
      </c>
      <c r="M22" s="2">
        <v>2.3033696342047723</v>
      </c>
      <c r="N22" s="2">
        <v>0.20706329096966275</v>
      </c>
      <c r="O22" s="2">
        <v>8.6145256897485444E-3</v>
      </c>
      <c r="P22" s="2">
        <v>5.2306058790884395E-2</v>
      </c>
      <c r="Q22" s="2">
        <v>2.7182087959096629E-2</v>
      </c>
      <c r="R22" s="2">
        <v>4.8233261949548176E-2</v>
      </c>
      <c r="S22" s="2">
        <v>7.2491542773784237E-2</v>
      </c>
      <c r="T22" s="2">
        <v>5.4558221004748594E-2</v>
      </c>
      <c r="U22" s="2">
        <v>2.4041665051913758E-2</v>
      </c>
      <c r="V22" s="2">
        <v>0.58330283276737782</v>
      </c>
      <c r="W22" s="2">
        <v>0.18908933340791359</v>
      </c>
      <c r="X22" s="2">
        <v>4.3238528211454172E-2</v>
      </c>
      <c r="Y22" s="2">
        <v>6.8798109346217162E-2</v>
      </c>
      <c r="Z22" s="2">
        <v>2.3276459728037945E-2</v>
      </c>
      <c r="AA22" s="2">
        <v>1.8329055418621721E-2</v>
      </c>
      <c r="AB22" s="2">
        <v>0.15364215270433101</v>
      </c>
      <c r="AC22" s="2">
        <v>4.5712825979999996E-3</v>
      </c>
      <c r="AD22" s="2">
        <v>0.24394185599999998</v>
      </c>
      <c r="AE22" s="33"/>
      <c r="AF22" s="74">
        <v>1184.9925270811441</v>
      </c>
      <c r="AG22" s="74">
        <v>906.91290000000004</v>
      </c>
      <c r="AH22" s="74">
        <v>4112.6953678419541</v>
      </c>
      <c r="AI22" s="74" t="s">
        <v>406</v>
      </c>
      <c r="AJ22" s="74" t="s">
        <v>406</v>
      </c>
      <c r="AK22" s="74" t="s">
        <v>405</v>
      </c>
      <c r="AL22" s="22" t="s">
        <v>49</v>
      </c>
    </row>
    <row r="23" spans="1:38" ht="26.25" customHeight="1" thickBot="1" x14ac:dyDescent="0.3">
      <c r="A23" s="41" t="s">
        <v>70</v>
      </c>
      <c r="B23" s="44" t="s">
        <v>368</v>
      </c>
      <c r="C23" s="41" t="s">
        <v>364</v>
      </c>
      <c r="D23" s="69"/>
      <c r="E23" s="2">
        <v>1.4095727999999998</v>
      </c>
      <c r="F23" s="2">
        <v>0.1458864</v>
      </c>
      <c r="G23" s="2">
        <v>8.6399999999999991E-2</v>
      </c>
      <c r="H23" s="2">
        <v>3.456E-4</v>
      </c>
      <c r="I23" s="2" t="s">
        <v>403</v>
      </c>
      <c r="J23" s="2" t="s">
        <v>403</v>
      </c>
      <c r="K23" s="2" t="s">
        <v>403</v>
      </c>
      <c r="L23" s="2" t="s">
        <v>403</v>
      </c>
      <c r="M23" s="2">
        <v>0.46543679999999998</v>
      </c>
      <c r="N23" s="2" t="s">
        <v>407</v>
      </c>
      <c r="O23" s="2">
        <v>4.3199999999999998E-4</v>
      </c>
      <c r="P23" s="2" t="s">
        <v>407</v>
      </c>
      <c r="Q23" s="2" t="s">
        <v>407</v>
      </c>
      <c r="R23" s="2">
        <v>2.16E-3</v>
      </c>
      <c r="S23" s="2">
        <v>7.3439999999999991E-2</v>
      </c>
      <c r="T23" s="2">
        <v>3.0240000000000002E-3</v>
      </c>
      <c r="U23" s="2">
        <v>4.3199999999999998E-4</v>
      </c>
      <c r="V23" s="2">
        <v>4.3199999999999995E-2</v>
      </c>
      <c r="W23" s="2" t="s">
        <v>407</v>
      </c>
      <c r="X23" s="2">
        <v>1.2959999999999998E-3</v>
      </c>
      <c r="Y23" s="2">
        <v>2.16E-3</v>
      </c>
      <c r="Z23" s="2">
        <v>1.4860799999999999E-3</v>
      </c>
      <c r="AA23" s="2">
        <v>3.4128000000000001E-4</v>
      </c>
      <c r="AB23" s="2">
        <v>5.28336E-3</v>
      </c>
      <c r="AC23" s="2" t="s">
        <v>407</v>
      </c>
      <c r="AD23" s="2" t="s">
        <v>407</v>
      </c>
      <c r="AE23" s="33"/>
      <c r="AF23" s="74">
        <v>1844.64</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1.6245825414982322</v>
      </c>
      <c r="F24" s="2">
        <v>1.1311850510229817</v>
      </c>
      <c r="G24" s="2">
        <v>0.85559599275033416</v>
      </c>
      <c r="H24" s="2">
        <v>3.9211740000000004E-3</v>
      </c>
      <c r="I24" s="2" t="s">
        <v>403</v>
      </c>
      <c r="J24" s="2" t="s">
        <v>403</v>
      </c>
      <c r="K24" s="2" t="s">
        <v>403</v>
      </c>
      <c r="L24" s="2" t="s">
        <v>403</v>
      </c>
      <c r="M24" s="2">
        <v>2.2235652868367826</v>
      </c>
      <c r="N24" s="2">
        <v>0.10520344436100837</v>
      </c>
      <c r="O24" s="2">
        <v>4.2720133524943027E-2</v>
      </c>
      <c r="P24" s="2">
        <v>5.176647858862982E-3</v>
      </c>
      <c r="Q24" s="2">
        <v>1.5736264166859837E-3</v>
      </c>
      <c r="R24" s="2">
        <v>7.7292667687084066E-2</v>
      </c>
      <c r="S24" s="2">
        <v>2.2242200745228889E-2</v>
      </c>
      <c r="T24" s="2">
        <v>8.2296425006292886E-3</v>
      </c>
      <c r="U24" s="2">
        <v>2.304547479491016E-3</v>
      </c>
      <c r="V24" s="2">
        <v>1.7583171922383185</v>
      </c>
      <c r="W24" s="2">
        <v>0.35494820310673808</v>
      </c>
      <c r="X24" s="2">
        <v>4.2131903350075779E-2</v>
      </c>
      <c r="Y24" s="2">
        <v>8.9334554820061529E-2</v>
      </c>
      <c r="Z24" s="2">
        <v>2.2668807995484042E-2</v>
      </c>
      <c r="AA24" s="2">
        <v>1.8354458045025095E-2</v>
      </c>
      <c r="AB24" s="2">
        <v>0.17248972421064646</v>
      </c>
      <c r="AC24" s="2">
        <v>1.641584322593749E-2</v>
      </c>
      <c r="AD24" s="2">
        <v>2.1478475489311699E-2</v>
      </c>
      <c r="AE24" s="33"/>
      <c r="AF24" s="74">
        <v>2071.5878904000001</v>
      </c>
      <c r="AG24" s="74">
        <v>125.19068699595113</v>
      </c>
      <c r="AH24" s="74">
        <v>3833.5201199017906</v>
      </c>
      <c r="AI24" s="74">
        <v>3267.645</v>
      </c>
      <c r="AJ24" s="74" t="s">
        <v>406</v>
      </c>
      <c r="AK24" s="74" t="s">
        <v>405</v>
      </c>
      <c r="AL24" s="22" t="s">
        <v>49</v>
      </c>
    </row>
    <row r="25" spans="1:38" ht="26.25" customHeight="1" thickBot="1" x14ac:dyDescent="0.3">
      <c r="A25" s="41" t="s">
        <v>73</v>
      </c>
      <c r="B25" s="44" t="s">
        <v>74</v>
      </c>
      <c r="C25" s="44" t="s">
        <v>75</v>
      </c>
      <c r="D25" s="42"/>
      <c r="E25" s="2">
        <v>5.0840437499999995E-2</v>
      </c>
      <c r="F25" s="2">
        <v>1.1050706249999999E-2</v>
      </c>
      <c r="G25" s="2">
        <v>3.3547499999999997E-3</v>
      </c>
      <c r="H25" s="2" t="s">
        <v>407</v>
      </c>
      <c r="I25" s="2" t="s">
        <v>403</v>
      </c>
      <c r="J25" s="2" t="s">
        <v>403</v>
      </c>
      <c r="K25" s="2" t="s">
        <v>403</v>
      </c>
      <c r="L25" s="2" t="s">
        <v>403</v>
      </c>
      <c r="M25" s="2">
        <v>4.7405812499999998E-2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74" t="s">
        <v>405</v>
      </c>
      <c r="AD25" s="74" t="s">
        <v>405</v>
      </c>
      <c r="AE25" s="33"/>
      <c r="AF25" s="74">
        <v>173.88787500000001</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3.6595199999999999E-3</v>
      </c>
      <c r="F26" s="15">
        <v>1.7382720000000001E-2</v>
      </c>
      <c r="G26" s="15">
        <v>9.1487999999999997E-4</v>
      </c>
      <c r="H26" s="15" t="s">
        <v>407</v>
      </c>
      <c r="I26" s="15" t="s">
        <v>403</v>
      </c>
      <c r="J26" s="15" t="s">
        <v>403</v>
      </c>
      <c r="K26" s="15" t="s">
        <v>403</v>
      </c>
      <c r="L26" s="15" t="s">
        <v>403</v>
      </c>
      <c r="M26" s="15">
        <v>1.0978559999999999</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39.797280000000001</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17.000729269207145</v>
      </c>
      <c r="F27" s="15">
        <v>13.461794630480753</v>
      </c>
      <c r="G27" s="15">
        <v>1.102378322326218</v>
      </c>
      <c r="H27" s="15">
        <v>0.45444759680349689</v>
      </c>
      <c r="I27" s="15" t="s">
        <v>403</v>
      </c>
      <c r="J27" s="15" t="s">
        <v>403</v>
      </c>
      <c r="K27" s="15" t="s">
        <v>403</v>
      </c>
      <c r="L27" s="15" t="s">
        <v>403</v>
      </c>
      <c r="M27" s="15">
        <v>119.12177732625257</v>
      </c>
      <c r="N27" s="15">
        <v>3.8664373471583664</v>
      </c>
      <c r="O27" s="15">
        <v>9.1755835251538381E-3</v>
      </c>
      <c r="P27" s="15">
        <v>7.2519883367012849E-3</v>
      </c>
      <c r="Q27" s="15">
        <v>2.4350761960327237E-4</v>
      </c>
      <c r="R27" s="15">
        <v>5.6420546581031385E-3</v>
      </c>
      <c r="S27" s="15">
        <v>3.5356360867441108E-2</v>
      </c>
      <c r="T27" s="15">
        <v>1.8568721086244118E-3</v>
      </c>
      <c r="U27" s="15">
        <v>1.6995018677971584E-4</v>
      </c>
      <c r="V27" s="15">
        <v>2.7833542566097477E-2</v>
      </c>
      <c r="W27" s="15">
        <v>0.4268786</v>
      </c>
      <c r="X27" s="15">
        <v>7.0226908845E-3</v>
      </c>
      <c r="Y27" s="15">
        <v>9.7941454515000012E-3</v>
      </c>
      <c r="Z27" s="15">
        <v>5.3494718976000001E-3</v>
      </c>
      <c r="AA27" s="15">
        <v>1.0415401449299999E-2</v>
      </c>
      <c r="AB27" s="15">
        <v>3.2581709682900001E-2</v>
      </c>
      <c r="AC27" s="15">
        <v>4.268783E-4</v>
      </c>
      <c r="AD27" s="15">
        <v>8.6739100000000004E-5</v>
      </c>
      <c r="AE27" s="33"/>
      <c r="AF27" s="74">
        <v>37214.434681267303</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0.61247706010400937</v>
      </c>
      <c r="F28" s="15">
        <v>0.11420543460456881</v>
      </c>
      <c r="G28" s="15">
        <v>0.13449055992357475</v>
      </c>
      <c r="H28" s="15">
        <v>3.3039808336946474E-3</v>
      </c>
      <c r="I28" s="15" t="s">
        <v>403</v>
      </c>
      <c r="J28" s="15" t="s">
        <v>403</v>
      </c>
      <c r="K28" s="15" t="s">
        <v>403</v>
      </c>
      <c r="L28" s="15" t="s">
        <v>403</v>
      </c>
      <c r="M28" s="15">
        <v>1.2244238614742382</v>
      </c>
      <c r="N28" s="15">
        <v>3.6989752038416743E-2</v>
      </c>
      <c r="O28" s="15">
        <v>3.5731269498199663E-4</v>
      </c>
      <c r="P28" s="15">
        <v>2.3360503395301299E-4</v>
      </c>
      <c r="Q28" s="15">
        <v>5.4282147187573061E-6</v>
      </c>
      <c r="R28" s="15">
        <v>3.1715732805137316E-4</v>
      </c>
      <c r="S28" s="15">
        <v>9.8700797233814471E-4</v>
      </c>
      <c r="T28" s="15">
        <v>2.3627761165280046E-5</v>
      </c>
      <c r="U28" s="15">
        <v>4.6769599112416918E-6</v>
      </c>
      <c r="V28" s="15">
        <v>8.1931513979803582E-4</v>
      </c>
      <c r="W28" s="15">
        <v>1.6830100000000001E-2</v>
      </c>
      <c r="X28" s="15">
        <v>7.594619378000001E-4</v>
      </c>
      <c r="Y28" s="15">
        <v>8.7275436380000011E-4</v>
      </c>
      <c r="Z28" s="15">
        <v>6.5914144870000003E-4</v>
      </c>
      <c r="AA28" s="15">
        <v>7.4800557410000001E-4</v>
      </c>
      <c r="AB28" s="15">
        <v>3.0393633244000006E-3</v>
      </c>
      <c r="AC28" s="15">
        <v>1.6829799999999999E-5</v>
      </c>
      <c r="AD28" s="15">
        <v>3.8141999999999998E-6</v>
      </c>
      <c r="AE28" s="33"/>
      <c r="AF28" s="74">
        <v>1679.1308475597</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11.329692048172204</v>
      </c>
      <c r="F29" s="15">
        <v>0.66821284162707484</v>
      </c>
      <c r="G29" s="15">
        <v>1.2286013615561413</v>
      </c>
      <c r="H29" s="15">
        <v>4.0778246650149145E-3</v>
      </c>
      <c r="I29" s="15" t="s">
        <v>403</v>
      </c>
      <c r="J29" s="15" t="s">
        <v>403</v>
      </c>
      <c r="K29" s="15" t="s">
        <v>403</v>
      </c>
      <c r="L29" s="15" t="s">
        <v>403</v>
      </c>
      <c r="M29" s="15">
        <v>2.531630583390156</v>
      </c>
      <c r="N29" s="15">
        <v>3.4055157316490465E-3</v>
      </c>
      <c r="O29" s="15">
        <v>2.6781734749657133E-3</v>
      </c>
      <c r="P29" s="15">
        <v>1.6329977504573245E-3</v>
      </c>
      <c r="Q29" s="15">
        <v>3.0905238819750376E-5</v>
      </c>
      <c r="R29" s="15">
        <v>2.6136655477069304E-3</v>
      </c>
      <c r="S29" s="15">
        <v>6.5368325780690356E-3</v>
      </c>
      <c r="T29" s="15">
        <v>6.2986289012008563E-5</v>
      </c>
      <c r="U29" s="15">
        <v>3.0836073444896975E-5</v>
      </c>
      <c r="V29" s="15">
        <v>5.5484182588358541E-3</v>
      </c>
      <c r="W29" s="15">
        <v>8.8676399999999989E-2</v>
      </c>
      <c r="X29" s="15">
        <v>1.2668087043E-3</v>
      </c>
      <c r="Y29" s="15">
        <v>7.6712304864000004E-3</v>
      </c>
      <c r="Z29" s="15">
        <v>8.5720722312000001E-3</v>
      </c>
      <c r="AA29" s="15">
        <v>1.9705913180000003E-3</v>
      </c>
      <c r="AB29" s="15">
        <v>1.9480702739900005E-2</v>
      </c>
      <c r="AC29" s="15">
        <v>6.04472E-5</v>
      </c>
      <c r="AD29" s="15">
        <v>1.6814299999999999E-5</v>
      </c>
      <c r="AE29" s="33"/>
      <c r="AF29" s="74">
        <v>13137.7325743328</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8.4544496156592156E-3</v>
      </c>
      <c r="F30" s="15">
        <v>0.32774742930905981</v>
      </c>
      <c r="G30" s="15">
        <v>1.6854864907685533E-3</v>
      </c>
      <c r="H30" s="15">
        <v>7.709721206463248E-5</v>
      </c>
      <c r="I30" s="15" t="s">
        <v>403</v>
      </c>
      <c r="J30" s="15" t="s">
        <v>403</v>
      </c>
      <c r="K30" s="15" t="s">
        <v>403</v>
      </c>
      <c r="L30" s="15" t="s">
        <v>403</v>
      </c>
      <c r="M30" s="15">
        <v>0.93055198096126857</v>
      </c>
      <c r="N30" s="15">
        <v>8.2994164264016089E-3</v>
      </c>
      <c r="O30" s="15">
        <v>9.2020270738827316E-5</v>
      </c>
      <c r="P30" s="15">
        <v>1.4663732469686412E-5</v>
      </c>
      <c r="Q30" s="15">
        <v>5.0564594723056586E-7</v>
      </c>
      <c r="R30" s="15">
        <v>3.2142705600142908E-4</v>
      </c>
      <c r="S30" s="15">
        <v>1.2664672402150523E-2</v>
      </c>
      <c r="T30" s="15">
        <v>5.201100971310976E-4</v>
      </c>
      <c r="U30" s="15">
        <v>7.3830355091774821E-5</v>
      </c>
      <c r="V30" s="15">
        <v>7.3434326530253703E-3</v>
      </c>
      <c r="W30" s="15">
        <v>8.587E-4</v>
      </c>
      <c r="X30" s="15">
        <v>1.3086493600000001E-5</v>
      </c>
      <c r="Y30" s="15">
        <v>2.3991904899999999E-5</v>
      </c>
      <c r="Z30" s="15">
        <v>8.1790584999999991E-6</v>
      </c>
      <c r="AA30" s="15">
        <v>2.80814341E-5</v>
      </c>
      <c r="AB30" s="15">
        <v>7.3338891100000004E-5</v>
      </c>
      <c r="AC30" s="15">
        <v>8.5880000000000004E-7</v>
      </c>
      <c r="AD30" s="15">
        <v>8.5880000000000004E-7</v>
      </c>
      <c r="AE30" s="33"/>
      <c r="AF30" s="74">
        <v>72.610758022200002</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2.6838631417350709</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122.55807359470001</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1.4435593314662019</v>
      </c>
      <c r="O32" s="15">
        <v>6.2904158238898857E-3</v>
      </c>
      <c r="P32" s="15" t="s">
        <v>407</v>
      </c>
      <c r="Q32" s="15">
        <v>1.6486657431271073E-2</v>
      </c>
      <c r="R32" s="15">
        <v>0.53912953754499904</v>
      </c>
      <c r="S32" s="15">
        <v>11.839887618793146</v>
      </c>
      <c r="T32" s="15">
        <v>8.2606303186802954E-2</v>
      </c>
      <c r="U32" s="15">
        <v>9.3814372505309669E-3</v>
      </c>
      <c r="V32" s="15">
        <v>3.7737771956810513</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15514.252612929555</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15514.252612929555</v>
      </c>
      <c r="AL33" s="22" t="s">
        <v>388</v>
      </c>
    </row>
    <row r="34" spans="1:38" ht="26.25" customHeight="1" thickBot="1" x14ac:dyDescent="0.3">
      <c r="A34" s="41" t="s">
        <v>70</v>
      </c>
      <c r="B34" s="41" t="s">
        <v>78</v>
      </c>
      <c r="C34" s="41" t="s">
        <v>79</v>
      </c>
      <c r="D34" s="42"/>
      <c r="E34" s="2">
        <v>0.63091169487999998</v>
      </c>
      <c r="F34" s="2">
        <v>5.5881617055999998E-2</v>
      </c>
      <c r="G34" s="2">
        <v>3.2692467199999999E-2</v>
      </c>
      <c r="H34" s="2">
        <v>8.4111999999999997E-5</v>
      </c>
      <c r="I34" s="2" t="s">
        <v>403</v>
      </c>
      <c r="J34" s="2" t="s">
        <v>403</v>
      </c>
      <c r="K34" s="2" t="s">
        <v>403</v>
      </c>
      <c r="L34" s="2" t="s">
        <v>403</v>
      </c>
      <c r="M34" s="2">
        <v>0.12861604884799999</v>
      </c>
      <c r="N34" s="2">
        <v>7.0215760000000001E-4</v>
      </c>
      <c r="O34" s="2">
        <v>1.29439072E-4</v>
      </c>
      <c r="P34" s="2">
        <v>1.4949616E-5</v>
      </c>
      <c r="Q34" s="2">
        <v>7.371707200000001E-5</v>
      </c>
      <c r="R34" s="2">
        <v>6.4771086400000014E-4</v>
      </c>
      <c r="S34" s="2">
        <v>2.0432355039999999E-2</v>
      </c>
      <c r="T34" s="2">
        <v>8.911238880000001E-4</v>
      </c>
      <c r="U34" s="2">
        <v>3.5213679999999997E-4</v>
      </c>
      <c r="V34" s="2">
        <v>1.2061364351999998E-2</v>
      </c>
      <c r="W34" s="2">
        <v>5.1550400000000007E-5</v>
      </c>
      <c r="X34" s="2">
        <v>3.6048670155199996E-4</v>
      </c>
      <c r="Y34" s="2">
        <v>6.0099073648000006E-4</v>
      </c>
      <c r="Z34" s="2">
        <v>4.1349989615999995E-4</v>
      </c>
      <c r="AA34" s="2">
        <v>9.4937225583999996E-5</v>
      </c>
      <c r="AB34" s="2">
        <v>1.4699145597760002E-3</v>
      </c>
      <c r="AC34" s="2">
        <v>3.4538768000000008E-5</v>
      </c>
      <c r="AD34" s="2">
        <v>1.7011631999999999E-5</v>
      </c>
      <c r="AE34" s="33"/>
      <c r="AF34" s="74">
        <v>513.08320000000003</v>
      </c>
      <c r="AG34" s="74">
        <v>5.1550399999999996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3.5073000322323862E-4</v>
      </c>
      <c r="F36" s="2">
        <v>8.5010734853278035E-6</v>
      </c>
      <c r="G36" s="2">
        <v>9.7155125546603486E-6</v>
      </c>
      <c r="H36" s="2" t="s">
        <v>407</v>
      </c>
      <c r="I36" s="2" t="s">
        <v>403</v>
      </c>
      <c r="J36" s="2" t="s">
        <v>403</v>
      </c>
      <c r="K36" s="2" t="s">
        <v>403</v>
      </c>
      <c r="L36" s="2" t="s">
        <v>403</v>
      </c>
      <c r="M36" s="2">
        <v>1.8653784104947867E-5</v>
      </c>
      <c r="N36" s="2">
        <v>6.3150831605292262E-7</v>
      </c>
      <c r="O36" s="2">
        <v>4.8577562773301739E-8</v>
      </c>
      <c r="P36" s="2">
        <v>1.4573268831990521E-7</v>
      </c>
      <c r="Q36" s="2">
        <v>1.9431025109320696E-7</v>
      </c>
      <c r="R36" s="2">
        <v>2.428878138665087E-7</v>
      </c>
      <c r="S36" s="2">
        <v>4.2748255240505526E-6</v>
      </c>
      <c r="T36" s="2">
        <v>4.8577562773301743E-6</v>
      </c>
      <c r="U36" s="2">
        <v>4.8577562773301739E-8</v>
      </c>
      <c r="V36" s="2">
        <v>5.8293075327962085E-6</v>
      </c>
      <c r="W36" s="2">
        <v>6.3150831605292262E-7</v>
      </c>
      <c r="X36" s="2">
        <v>9.7155125546603472E-9</v>
      </c>
      <c r="Y36" s="2">
        <v>4.8577562773301739E-8</v>
      </c>
      <c r="Z36" s="2">
        <v>4.8577562773301739E-8</v>
      </c>
      <c r="AA36" s="2">
        <v>4.8577562773301736E-9</v>
      </c>
      <c r="AB36" s="2">
        <v>1.1172839437859401E-7</v>
      </c>
      <c r="AC36" s="2">
        <v>3.8862050218641392E-7</v>
      </c>
      <c r="AD36" s="2">
        <v>1.8459473853854659E-7</v>
      </c>
      <c r="AE36" s="33"/>
      <c r="AF36" s="74">
        <v>0.20742619304199847</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3.6839886782537978</v>
      </c>
      <c r="F39" s="2">
        <v>0.43273686204588863</v>
      </c>
      <c r="G39" s="2">
        <v>1.8558679554708792</v>
      </c>
      <c r="H39" s="2">
        <v>4.8120000000000004E-4</v>
      </c>
      <c r="I39" s="2" t="s">
        <v>403</v>
      </c>
      <c r="J39" s="2" t="s">
        <v>403</v>
      </c>
      <c r="K39" s="2" t="s">
        <v>403</v>
      </c>
      <c r="L39" s="2" t="s">
        <v>403</v>
      </c>
      <c r="M39" s="2">
        <v>1.6351623646708981</v>
      </c>
      <c r="N39" s="2">
        <v>0.14109035019325458</v>
      </c>
      <c r="O39" s="2">
        <v>8.460482870017454E-3</v>
      </c>
      <c r="P39" s="2">
        <v>3.7600687782645397E-3</v>
      </c>
      <c r="Q39" s="2">
        <v>7.0394986016169723E-3</v>
      </c>
      <c r="R39" s="2">
        <v>0.12838050283706545</v>
      </c>
      <c r="S39" s="2">
        <v>4.1817781821870535E-2</v>
      </c>
      <c r="T39" s="2">
        <v>1.4238408982169823</v>
      </c>
      <c r="U39" s="2">
        <v>1.9686822530515014E-3</v>
      </c>
      <c r="V39" s="2">
        <v>0.50750288132716415</v>
      </c>
      <c r="W39" s="2">
        <v>0.17267289415370676</v>
      </c>
      <c r="X39" s="2">
        <v>1.7481491438064954E-2</v>
      </c>
      <c r="Y39" s="2">
        <v>2.424230983927993E-2</v>
      </c>
      <c r="Z39" s="2">
        <v>9.0133386118652192E-3</v>
      </c>
      <c r="AA39" s="2">
        <v>7.0843913724217954E-3</v>
      </c>
      <c r="AB39" s="2">
        <v>5.7821531261631906E-2</v>
      </c>
      <c r="AC39" s="2">
        <v>5.0762149069029467E-3</v>
      </c>
      <c r="AD39" s="2">
        <v>4.7286308842104316E-2</v>
      </c>
      <c r="AE39" s="33"/>
      <c r="AF39" s="74">
        <v>11353.9529</v>
      </c>
      <c r="AG39" s="74">
        <v>277.97624016604294</v>
      </c>
      <c r="AH39" s="74">
        <v>1443.891909528</v>
      </c>
      <c r="AI39" s="74">
        <v>629.20000000000005</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2.756581516203874</v>
      </c>
      <c r="F41" s="2">
        <v>7.502881184330576</v>
      </c>
      <c r="G41" s="2">
        <v>3.0987576239294472</v>
      </c>
      <c r="H41" s="2">
        <v>0.14779347844791849</v>
      </c>
      <c r="I41" s="2" t="s">
        <v>403</v>
      </c>
      <c r="J41" s="2" t="s">
        <v>403</v>
      </c>
      <c r="K41" s="2" t="s">
        <v>403</v>
      </c>
      <c r="L41" s="2" t="s">
        <v>403</v>
      </c>
      <c r="M41" s="2">
        <v>77.608129138695602</v>
      </c>
      <c r="N41" s="2">
        <v>0.57773259472236238</v>
      </c>
      <c r="O41" s="2">
        <v>0.24404252995135989</v>
      </c>
      <c r="P41" s="2">
        <v>1.621313642024029E-2</v>
      </c>
      <c r="Q41" s="2">
        <v>5.1781615882201615E-3</v>
      </c>
      <c r="R41" s="2">
        <v>0.44034967891967158</v>
      </c>
      <c r="S41" s="2">
        <v>0.12716699996474459</v>
      </c>
      <c r="T41" s="2">
        <v>4.4586834625847269E-2</v>
      </c>
      <c r="U41" s="2">
        <v>7.6299297605475852E-2</v>
      </c>
      <c r="V41" s="2">
        <v>9.7084451536156315</v>
      </c>
      <c r="W41" s="2">
        <v>11.376523563436869</v>
      </c>
      <c r="X41" s="2">
        <v>2.3442647808229422</v>
      </c>
      <c r="Y41" s="2">
        <v>2.219178324798543</v>
      </c>
      <c r="Z41" s="2">
        <v>0.84314241508516941</v>
      </c>
      <c r="AA41" s="2">
        <v>1.3630135099423228</v>
      </c>
      <c r="AB41" s="2">
        <v>6.7695990306489788</v>
      </c>
      <c r="AC41" s="2">
        <v>9.3878533346674689E-2</v>
      </c>
      <c r="AD41" s="2">
        <v>9.5793814807296054E-2</v>
      </c>
      <c r="AE41" s="33"/>
      <c r="AF41" s="74">
        <v>22224.855100000001</v>
      </c>
      <c r="AG41" s="74">
        <v>557.02646237853821</v>
      </c>
      <c r="AH41" s="74">
        <v>2887.07286829744</v>
      </c>
      <c r="AI41" s="74">
        <v>18706.635387999999</v>
      </c>
      <c r="AJ41" s="74" t="s">
        <v>406</v>
      </c>
      <c r="AK41" s="74" t="s">
        <v>405</v>
      </c>
      <c r="AL41" s="22" t="s">
        <v>49</v>
      </c>
    </row>
    <row r="42" spans="1:38" ht="26.25" customHeight="1" thickBot="1" x14ac:dyDescent="0.3">
      <c r="A42" s="41" t="s">
        <v>70</v>
      </c>
      <c r="B42" s="41" t="s">
        <v>92</v>
      </c>
      <c r="C42" s="41" t="s">
        <v>93</v>
      </c>
      <c r="D42" s="42"/>
      <c r="E42" s="2">
        <v>2.5042875495803883E-2</v>
      </c>
      <c r="F42" s="2">
        <v>0.62387220960412781</v>
      </c>
      <c r="G42" s="2">
        <v>2.5341910034207531E-3</v>
      </c>
      <c r="H42" s="2">
        <v>1.7739337023945272E-5</v>
      </c>
      <c r="I42" s="2" t="s">
        <v>403</v>
      </c>
      <c r="J42" s="2" t="s">
        <v>403</v>
      </c>
      <c r="K42" s="2" t="s">
        <v>403</v>
      </c>
      <c r="L42" s="2" t="s">
        <v>403</v>
      </c>
      <c r="M42" s="2">
        <v>3.5254676905098181</v>
      </c>
      <c r="N42" s="2">
        <v>1.6725660622576971E-4</v>
      </c>
      <c r="O42" s="2">
        <v>5.068382006841506E-5</v>
      </c>
      <c r="P42" s="2" t="s">
        <v>407</v>
      </c>
      <c r="Q42" s="2" t="s">
        <v>407</v>
      </c>
      <c r="R42" s="2">
        <v>2.5341910034207531E-4</v>
      </c>
      <c r="S42" s="2">
        <v>8.6162494116305607E-3</v>
      </c>
      <c r="T42" s="2">
        <v>3.5478674047890546E-4</v>
      </c>
      <c r="U42" s="2">
        <v>5.068382006841506E-5</v>
      </c>
      <c r="V42" s="2">
        <v>5.0683820068415063E-3</v>
      </c>
      <c r="W42" s="2" t="s">
        <v>407</v>
      </c>
      <c r="X42" s="2">
        <v>2.0273528027366024E-4</v>
      </c>
      <c r="Y42" s="2">
        <v>2.0273528027366024E-4</v>
      </c>
      <c r="Z42" s="2">
        <v>1.9766689826681874E-5</v>
      </c>
      <c r="AA42" s="2">
        <v>4.5108599860889404E-5</v>
      </c>
      <c r="AB42" s="2">
        <v>4.7034585023489177E-4</v>
      </c>
      <c r="AC42" s="2" t="s">
        <v>407</v>
      </c>
      <c r="AD42" s="2" t="s">
        <v>407</v>
      </c>
      <c r="AE42" s="33"/>
      <c r="AF42" s="74">
        <v>218.34589685473205</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4.7875022681167696</v>
      </c>
      <c r="F44" s="2">
        <v>2.5519873024325319</v>
      </c>
      <c r="G44" s="2">
        <v>0.14627557697160884</v>
      </c>
      <c r="H44" s="2">
        <v>5.9298106182965296E-4</v>
      </c>
      <c r="I44" s="2" t="s">
        <v>403</v>
      </c>
      <c r="J44" s="2" t="s">
        <v>403</v>
      </c>
      <c r="K44" s="2" t="s">
        <v>403</v>
      </c>
      <c r="L44" s="2" t="s">
        <v>403</v>
      </c>
      <c r="M44" s="2">
        <v>5.7073022355719205</v>
      </c>
      <c r="N44" s="2">
        <v>0.4928606616720253</v>
      </c>
      <c r="O44" s="2">
        <v>7.9046853943217656E-4</v>
      </c>
      <c r="P44" s="2" t="s">
        <v>407</v>
      </c>
      <c r="Q44" s="2" t="s">
        <v>407</v>
      </c>
      <c r="R44" s="2">
        <v>3.9523426971608839E-3</v>
      </c>
      <c r="S44" s="2">
        <v>0.13437965170347002</v>
      </c>
      <c r="T44" s="2">
        <v>5.5332797760252374E-3</v>
      </c>
      <c r="U44" s="2">
        <v>7.9046853943217656E-4</v>
      </c>
      <c r="V44" s="2">
        <v>7.9046853943217657E-2</v>
      </c>
      <c r="W44" s="2" t="s">
        <v>407</v>
      </c>
      <c r="X44" s="2">
        <v>2.4501931577287062E-3</v>
      </c>
      <c r="Y44" s="2">
        <v>3.8735551577287071E-3</v>
      </c>
      <c r="Z44" s="2">
        <v>2.4789097803785487E-3</v>
      </c>
      <c r="AA44" s="2">
        <v>6.323489000946372E-4</v>
      </c>
      <c r="AB44" s="2">
        <v>9.4350069959305994E-3</v>
      </c>
      <c r="AC44" s="2" t="s">
        <v>407</v>
      </c>
      <c r="AD44" s="2" t="s">
        <v>407</v>
      </c>
      <c r="AE44" s="33"/>
      <c r="AF44" s="74">
        <v>3378.2945898738171</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1.6800525620003396E-2</v>
      </c>
      <c r="F45" s="2">
        <v>4.0603296360934408E-4</v>
      </c>
      <c r="G45" s="2">
        <v>4.8626702228663963E-4</v>
      </c>
      <c r="H45" s="2" t="s">
        <v>407</v>
      </c>
      <c r="I45" s="2" t="s">
        <v>403</v>
      </c>
      <c r="J45" s="2" t="s">
        <v>403</v>
      </c>
      <c r="K45" s="2" t="s">
        <v>403</v>
      </c>
      <c r="L45" s="2" t="s">
        <v>403</v>
      </c>
      <c r="M45" s="2">
        <v>8.922999858959836E-4</v>
      </c>
      <c r="N45" s="2">
        <v>4.3764032005797565E-5</v>
      </c>
      <c r="O45" s="2">
        <v>4.8626702228663968E-6</v>
      </c>
      <c r="P45" s="2">
        <v>4.8626702228663968E-6</v>
      </c>
      <c r="Q45" s="2">
        <v>1.6533078757745748E-4</v>
      </c>
      <c r="R45" s="2">
        <v>1.7505612802319026E-4</v>
      </c>
      <c r="S45" s="2">
        <v>3.0391688892914974E-4</v>
      </c>
      <c r="T45" s="2">
        <v>7.780272356586234E-3</v>
      </c>
      <c r="U45" s="2">
        <v>5.1058037340097158E-5</v>
      </c>
      <c r="V45" s="2">
        <v>2.9176021337198372E-4</v>
      </c>
      <c r="W45" s="2">
        <v>1.1427275023736032E-4</v>
      </c>
      <c r="X45" s="2">
        <v>1.2156675557165992E-6</v>
      </c>
      <c r="Y45" s="2">
        <v>7.2940053342995939E-6</v>
      </c>
      <c r="Z45" s="2">
        <v>4.8626702228663968E-6</v>
      </c>
      <c r="AA45" s="2">
        <v>2.1882016002898779E-6</v>
      </c>
      <c r="AB45" s="2">
        <v>1.556054471317247E-5</v>
      </c>
      <c r="AC45" s="2">
        <v>3.4038691560064777E-5</v>
      </c>
      <c r="AD45" s="2">
        <v>1.3858610135169232E-4</v>
      </c>
      <c r="AE45" s="33"/>
      <c r="AF45" s="74">
        <v>10.381800925819755</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3.9826599999999998E-3</v>
      </c>
      <c r="F47" s="2">
        <v>2.0046599999999997E-3</v>
      </c>
      <c r="G47" s="2">
        <v>8.814999999999998E-4</v>
      </c>
      <c r="H47" s="2" t="s">
        <v>407</v>
      </c>
      <c r="I47" s="2" t="s">
        <v>403</v>
      </c>
      <c r="J47" s="2" t="s">
        <v>403</v>
      </c>
      <c r="K47" s="2" t="s">
        <v>403</v>
      </c>
      <c r="L47" s="2" t="s">
        <v>403</v>
      </c>
      <c r="M47" s="2">
        <v>2.9153999999999999E-2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37.444400000000002</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1.5730282512</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4.8912570070000001</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1.7079999999999981E-4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8.4658349999999945E-3</v>
      </c>
      <c r="F52" s="2">
        <v>2.6606909999999984E-2</v>
      </c>
      <c r="G52" s="2">
        <v>5.9260844999999965E-2</v>
      </c>
      <c r="H52" s="2" t="s">
        <v>405</v>
      </c>
      <c r="I52" s="2" t="s">
        <v>403</v>
      </c>
      <c r="J52" s="2" t="s">
        <v>403</v>
      </c>
      <c r="K52" s="2" t="s">
        <v>403</v>
      </c>
      <c r="L52" s="2" t="s">
        <v>403</v>
      </c>
      <c r="M52" s="2">
        <v>9.917120999999994E-3</v>
      </c>
      <c r="N52" s="2">
        <v>7.2564299999999956E-4</v>
      </c>
      <c r="O52" s="2">
        <v>1.2094049999999993E-4</v>
      </c>
      <c r="P52" s="2">
        <v>1.4512859999999989E-4</v>
      </c>
      <c r="Q52" s="2">
        <v>2.4188099999999986E-5</v>
      </c>
      <c r="R52" s="2">
        <v>2.4188099999999986E-5</v>
      </c>
      <c r="S52" s="2">
        <v>2.9025719999999978E-4</v>
      </c>
      <c r="T52" s="2">
        <v>1.2819692999999992E-3</v>
      </c>
      <c r="U52" s="2">
        <v>2.4188099999999986E-5</v>
      </c>
      <c r="V52" s="2">
        <v>2.4188099999999986E-4</v>
      </c>
      <c r="W52" s="2">
        <v>2.9025719999999973E-4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2.9524807353572999</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0.79778499999999997</v>
      </c>
      <c r="AL53" s="22" t="s">
        <v>120</v>
      </c>
    </row>
    <row r="54" spans="1:38" ht="37.5" customHeight="1" thickBot="1" x14ac:dyDescent="0.3">
      <c r="A54" s="41" t="s">
        <v>104</v>
      </c>
      <c r="B54" s="44" t="s">
        <v>121</v>
      </c>
      <c r="C54" s="44" t="s">
        <v>122</v>
      </c>
      <c r="D54" s="43"/>
      <c r="E54" s="2" t="s">
        <v>405</v>
      </c>
      <c r="F54" s="2">
        <v>8.0009999999999999E-4</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8.9611199999999993E-5</v>
      </c>
      <c r="F55" s="2">
        <v>1.152144E-4</v>
      </c>
      <c r="G55" s="2">
        <v>8.3210399999999994E-7</v>
      </c>
      <c r="H55" s="2" t="s">
        <v>407</v>
      </c>
      <c r="I55" s="2" t="s">
        <v>403</v>
      </c>
      <c r="J55" s="2" t="s">
        <v>403</v>
      </c>
      <c r="K55" s="2" t="s">
        <v>403</v>
      </c>
      <c r="L55" s="2" t="s">
        <v>403</v>
      </c>
      <c r="M55" s="2">
        <v>4.0325039999999999E-4</v>
      </c>
      <c r="N55" s="2">
        <v>3.1363919999999994E-5</v>
      </c>
      <c r="O55" s="2">
        <v>1.28016E-4</v>
      </c>
      <c r="P55" s="2">
        <v>3.0083760000000002E-5</v>
      </c>
      <c r="Q55" s="2">
        <v>2.432304E-5</v>
      </c>
      <c r="R55" s="2">
        <v>8.3210399999999999E-6</v>
      </c>
      <c r="S55" s="2">
        <v>1.024128E-5</v>
      </c>
      <c r="T55" s="2">
        <v>2.4323040000000001E-4</v>
      </c>
      <c r="U55" s="2">
        <v>2.7523439999999998E-6</v>
      </c>
      <c r="V55" s="2">
        <v>3.3284159999999998E-3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871.52099999999996</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146.125</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0.12277640479999999</v>
      </c>
      <c r="O59" s="2">
        <v>3.3578999999999996E-3</v>
      </c>
      <c r="P59" s="2">
        <v>7.7490000000000005E-5</v>
      </c>
      <c r="Q59" s="2">
        <v>4.9077000000000001E-3</v>
      </c>
      <c r="R59" s="2">
        <v>5.9408999999999998E-3</v>
      </c>
      <c r="S59" s="2">
        <v>1.8081E-4</v>
      </c>
      <c r="T59" s="2">
        <v>1.2656699999999998E-2</v>
      </c>
      <c r="U59" s="2">
        <v>2.0664000000000002E-2</v>
      </c>
      <c r="V59" s="2">
        <v>9.5570999999999989E-3</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25.83</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8.25E-5</v>
      </c>
      <c r="F65" s="2" t="s">
        <v>405</v>
      </c>
      <c r="G65" s="2" t="s">
        <v>405</v>
      </c>
      <c r="H65" s="2" t="s">
        <v>407</v>
      </c>
      <c r="I65" s="2" t="s">
        <v>403</v>
      </c>
      <c r="J65" s="2" t="s">
        <v>403</v>
      </c>
      <c r="K65" s="2" t="s">
        <v>403</v>
      </c>
      <c r="L65" s="2" t="s">
        <v>403</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1.0999999999999999E-2</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3.7782516959999997E-3</v>
      </c>
      <c r="F68" s="2" t="s">
        <v>407</v>
      </c>
      <c r="G68" s="2">
        <v>0.13800101662427203</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0.13958439150000002</v>
      </c>
      <c r="G70" s="2">
        <v>0.39854146800000001</v>
      </c>
      <c r="H70" s="2" t="s">
        <v>407</v>
      </c>
      <c r="I70" s="2" t="s">
        <v>403</v>
      </c>
      <c r="J70" s="2" t="s">
        <v>403</v>
      </c>
      <c r="K70" s="2" t="s">
        <v>403</v>
      </c>
      <c r="L70" s="2" t="s">
        <v>403</v>
      </c>
      <c r="M70" s="2">
        <v>1.8611252200000001E-2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5.1558845000000006E-2</v>
      </c>
      <c r="F72" s="2">
        <v>1.8243899000000001E-2</v>
      </c>
      <c r="G72" s="2">
        <v>2.3796390000000001E-2</v>
      </c>
      <c r="H72" s="2" t="s">
        <v>407</v>
      </c>
      <c r="I72" s="2" t="s">
        <v>403</v>
      </c>
      <c r="J72" s="2" t="s">
        <v>403</v>
      </c>
      <c r="K72" s="2" t="s">
        <v>403</v>
      </c>
      <c r="L72" s="2" t="s">
        <v>403</v>
      </c>
      <c r="M72" s="2">
        <v>0.67423105000000005</v>
      </c>
      <c r="N72" s="2">
        <v>1.0311769</v>
      </c>
      <c r="O72" s="2">
        <v>7.9321299999999997E-2</v>
      </c>
      <c r="P72" s="2">
        <v>1.9830324999999999E-2</v>
      </c>
      <c r="Q72" s="2">
        <v>5.9490974999999993E-3</v>
      </c>
      <c r="R72" s="2">
        <v>3.9660649999999999E-2</v>
      </c>
      <c r="S72" s="2">
        <v>7.932129999999999E-3</v>
      </c>
      <c r="T72" s="2">
        <v>0.27762454999999997</v>
      </c>
      <c r="U72" s="2" t="s">
        <v>407</v>
      </c>
      <c r="V72" s="2">
        <v>1.4277834</v>
      </c>
      <c r="W72" s="2">
        <v>1.1898195</v>
      </c>
      <c r="X72" s="2" t="s">
        <v>407</v>
      </c>
      <c r="Y72" s="2" t="s">
        <v>407</v>
      </c>
      <c r="Z72" s="2" t="s">
        <v>407</v>
      </c>
      <c r="AA72" s="2" t="s">
        <v>407</v>
      </c>
      <c r="AB72" s="2">
        <v>0.19037111999999998</v>
      </c>
      <c r="AC72" s="2" t="s">
        <v>407</v>
      </c>
      <c r="AD72" s="2">
        <v>0.99151624999999999</v>
      </c>
      <c r="AE72" s="33"/>
      <c r="AF72" s="74" t="s">
        <v>405</v>
      </c>
      <c r="AG72" s="74" t="s">
        <v>405</v>
      </c>
      <c r="AH72" s="74" t="s">
        <v>405</v>
      </c>
      <c r="AI72" s="74" t="s">
        <v>405</v>
      </c>
      <c r="AJ72" s="74" t="s">
        <v>405</v>
      </c>
      <c r="AK72" s="74">
        <v>396.60649999999998</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7.3803000000000007E-2</v>
      </c>
      <c r="F74" s="2" t="s">
        <v>407</v>
      </c>
      <c r="G74" s="2">
        <v>0.36901500000000004</v>
      </c>
      <c r="H74" s="2" t="s">
        <v>407</v>
      </c>
      <c r="I74" s="2" t="s">
        <v>403</v>
      </c>
      <c r="J74" s="2" t="s">
        <v>403</v>
      </c>
      <c r="K74" s="2" t="s">
        <v>403</v>
      </c>
      <c r="L74" s="2" t="s">
        <v>403</v>
      </c>
      <c r="M74" s="2">
        <v>8.8563600000000005</v>
      </c>
      <c r="N74" s="2" t="s">
        <v>407</v>
      </c>
      <c r="O74" s="2" t="s">
        <v>407</v>
      </c>
      <c r="P74" s="2" t="s">
        <v>407</v>
      </c>
      <c r="Q74" s="2" t="s">
        <v>407</v>
      </c>
      <c r="R74" s="2" t="s">
        <v>407</v>
      </c>
      <c r="S74" s="2" t="s">
        <v>407</v>
      </c>
      <c r="T74" s="2" t="s">
        <v>407</v>
      </c>
      <c r="U74" s="2" t="s">
        <v>407</v>
      </c>
      <c r="V74" s="2" t="s">
        <v>407</v>
      </c>
      <c r="W74" s="2">
        <v>1.033242</v>
      </c>
      <c r="X74" s="2">
        <v>5.1662100000000009E-3</v>
      </c>
      <c r="Y74" s="2">
        <v>1.47606E-3</v>
      </c>
      <c r="Z74" s="2">
        <v>1.47606E-3</v>
      </c>
      <c r="AA74" s="2">
        <v>7.3802999999999998E-4</v>
      </c>
      <c r="AB74" s="2">
        <v>8.8563600000000024E-3</v>
      </c>
      <c r="AC74" s="2">
        <v>14.7606</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2.876221545E-2</v>
      </c>
      <c r="H76" s="2" t="s">
        <v>407</v>
      </c>
      <c r="I76" s="2" t="s">
        <v>403</v>
      </c>
      <c r="J76" s="2" t="s">
        <v>403</v>
      </c>
      <c r="K76" s="2" t="s">
        <v>403</v>
      </c>
      <c r="L76" s="2" t="s">
        <v>403</v>
      </c>
      <c r="M76" s="2" t="s">
        <v>407</v>
      </c>
      <c r="N76" s="2">
        <v>2.5254628199999997E-2</v>
      </c>
      <c r="O76" s="2">
        <v>1.4030349000000001E-3</v>
      </c>
      <c r="P76" s="2">
        <v>1.4030349000000001E-3</v>
      </c>
      <c r="Q76" s="2">
        <v>1.4030349000000001E-3</v>
      </c>
      <c r="R76" s="2" t="s">
        <v>407</v>
      </c>
      <c r="S76" s="2" t="s">
        <v>407</v>
      </c>
      <c r="T76" s="2" t="s">
        <v>407</v>
      </c>
      <c r="U76" s="2" t="s">
        <v>407</v>
      </c>
      <c r="V76" s="2">
        <v>8.4182093999999996E-3</v>
      </c>
      <c r="W76" s="2">
        <v>6.3136570500000003E-2</v>
      </c>
      <c r="X76" s="2" t="s">
        <v>407</v>
      </c>
      <c r="Y76" s="2" t="s">
        <v>407</v>
      </c>
      <c r="Z76" s="2" t="s">
        <v>407</v>
      </c>
      <c r="AA76" s="2" t="s">
        <v>407</v>
      </c>
      <c r="AB76" s="2" t="s">
        <v>407</v>
      </c>
      <c r="AC76" s="2" t="s">
        <v>407</v>
      </c>
      <c r="AD76" s="2">
        <v>2.8060698000000002E-5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1.2037761000000002E-3</v>
      </c>
      <c r="H77" s="2" t="s">
        <v>407</v>
      </c>
      <c r="I77" s="2" t="s">
        <v>403</v>
      </c>
      <c r="J77" s="2" t="s">
        <v>403</v>
      </c>
      <c r="K77" s="2" t="s">
        <v>403</v>
      </c>
      <c r="L77" s="2" t="s">
        <v>403</v>
      </c>
      <c r="M77" s="2" t="s">
        <v>407</v>
      </c>
      <c r="N77" s="2">
        <v>1.7833720000000002E-4</v>
      </c>
      <c r="O77" s="2">
        <v>3.5667439999999999E-5</v>
      </c>
      <c r="P77" s="2">
        <v>3.5667439999999999E-5</v>
      </c>
      <c r="Q77" s="2">
        <v>2.675058E-5</v>
      </c>
      <c r="R77" s="2" t="s">
        <v>407</v>
      </c>
      <c r="S77" s="2" t="s">
        <v>407</v>
      </c>
      <c r="T77" s="2" t="s">
        <v>407</v>
      </c>
      <c r="U77" s="2" t="s">
        <v>407</v>
      </c>
      <c r="V77" s="2">
        <v>4.4584300000000002E-3</v>
      </c>
      <c r="W77" s="2">
        <v>4.4584300000000002E-3</v>
      </c>
      <c r="X77" s="2" t="s">
        <v>407</v>
      </c>
      <c r="Y77" s="2" t="s">
        <v>407</v>
      </c>
      <c r="Z77" s="2" t="s">
        <v>407</v>
      </c>
      <c r="AA77" s="2" t="s">
        <v>407</v>
      </c>
      <c r="AB77" s="2" t="s">
        <v>407</v>
      </c>
      <c r="AC77" s="2" t="s">
        <v>407</v>
      </c>
      <c r="AD77" s="2">
        <v>1.7833720000000002E-6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1.4962889040000002E-2</v>
      </c>
      <c r="H78" s="2" t="s">
        <v>407</v>
      </c>
      <c r="I78" s="2" t="s">
        <v>403</v>
      </c>
      <c r="J78" s="2" t="s">
        <v>403</v>
      </c>
      <c r="K78" s="2" t="s">
        <v>403</v>
      </c>
      <c r="L78" s="2" t="s">
        <v>403</v>
      </c>
      <c r="M78" s="2" t="s">
        <v>407</v>
      </c>
      <c r="N78" s="2">
        <v>0.27205252800000002</v>
      </c>
      <c r="O78" s="2">
        <v>2.6071700599999997E-2</v>
      </c>
      <c r="P78" s="2" t="s">
        <v>407</v>
      </c>
      <c r="Q78" s="2">
        <v>2.2671044000000001E-2</v>
      </c>
      <c r="R78" s="2" t="s">
        <v>407</v>
      </c>
      <c r="S78" s="2">
        <v>0.31739461600000002</v>
      </c>
      <c r="T78" s="2">
        <v>1.47361786E-3</v>
      </c>
      <c r="U78" s="2" t="s">
        <v>407</v>
      </c>
      <c r="V78" s="2" t="s">
        <v>407</v>
      </c>
      <c r="W78" s="2">
        <v>0.56677610000000012</v>
      </c>
      <c r="X78" s="2" t="s">
        <v>407</v>
      </c>
      <c r="Y78" s="2" t="s">
        <v>407</v>
      </c>
      <c r="Z78" s="2" t="s">
        <v>407</v>
      </c>
      <c r="AA78" s="2" t="s">
        <v>407</v>
      </c>
      <c r="AB78" s="2" t="s">
        <v>407</v>
      </c>
      <c r="AC78" s="2" t="s">
        <v>407</v>
      </c>
      <c r="AD78" s="2">
        <v>4.1941431400000009E-5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3.8976109863448976</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1.9826029999999999</v>
      </c>
      <c r="AL82" s="22" t="s">
        <v>410</v>
      </c>
    </row>
    <row r="83" spans="1:38" ht="26.25" customHeight="1" thickBot="1" x14ac:dyDescent="0.3">
      <c r="A83" s="41" t="s">
        <v>53</v>
      </c>
      <c r="B83" s="47" t="s">
        <v>196</v>
      </c>
      <c r="C83" s="87" t="s">
        <v>197</v>
      </c>
      <c r="D83" s="42"/>
      <c r="E83" s="2" t="s">
        <v>407</v>
      </c>
      <c r="F83" s="2">
        <v>2.2496000000000002E-2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1406</v>
      </c>
      <c r="AL83" s="22" t="s">
        <v>411</v>
      </c>
    </row>
    <row r="84" spans="1:38" ht="26.25" customHeight="1" thickBot="1" x14ac:dyDescent="0.3">
      <c r="A84" s="41" t="s">
        <v>53</v>
      </c>
      <c r="B84" s="47" t="s">
        <v>198</v>
      </c>
      <c r="C84" s="87" t="s">
        <v>199</v>
      </c>
      <c r="D84" s="42"/>
      <c r="E84" s="2" t="s">
        <v>407</v>
      </c>
      <c r="F84" s="2">
        <v>3.4672960000000004E-3</v>
      </c>
      <c r="G84" s="2" t="s">
        <v>405</v>
      </c>
      <c r="H84" s="2" t="s">
        <v>405</v>
      </c>
      <c r="I84" s="2" t="s">
        <v>403</v>
      </c>
      <c r="J84" s="2" t="s">
        <v>403</v>
      </c>
      <c r="K84" s="2" t="s">
        <v>403</v>
      </c>
      <c r="L84" s="2" t="s">
        <v>403</v>
      </c>
      <c r="M84" s="2">
        <v>7.16072E-4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75.376000000000005</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2.9571939999999999</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0.84682769000000002</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2.33394E-4</v>
      </c>
      <c r="Y90" s="2">
        <v>1.178084E-4</v>
      </c>
      <c r="Z90" s="2">
        <v>1.178084E-4</v>
      </c>
      <c r="AA90" s="2">
        <v>1.178084E-4</v>
      </c>
      <c r="AB90" s="2">
        <v>5.8681919999999999E-4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6.8149999999999999E-3</v>
      </c>
      <c r="F91" s="2">
        <v>0.21955317499999999</v>
      </c>
      <c r="G91" s="2">
        <v>7.5500000000000003E-4</v>
      </c>
      <c r="H91" s="2">
        <v>1.5562500000000002E-2</v>
      </c>
      <c r="I91" s="2" t="s">
        <v>403</v>
      </c>
      <c r="J91" s="2" t="s">
        <v>403</v>
      </c>
      <c r="K91" s="2" t="s">
        <v>403</v>
      </c>
      <c r="L91" s="2" t="s">
        <v>403</v>
      </c>
      <c r="M91" s="2">
        <v>0.2084125</v>
      </c>
      <c r="N91" s="2">
        <v>0.19599999999999998</v>
      </c>
      <c r="O91" s="2">
        <v>2.0619999999999999E-2</v>
      </c>
      <c r="P91" s="2">
        <v>1.4249999999999999E-5</v>
      </c>
      <c r="Q91" s="2">
        <v>3.325E-4</v>
      </c>
      <c r="R91" s="2">
        <v>3.8999999999999998E-3</v>
      </c>
      <c r="S91" s="2">
        <v>0.13125000000000001</v>
      </c>
      <c r="T91" s="2">
        <v>1.7624999999999998E-2</v>
      </c>
      <c r="U91" s="2" t="s">
        <v>407</v>
      </c>
      <c r="V91" s="2">
        <v>7.5124999999999997E-2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0.11178099999999999</v>
      </c>
      <c r="F92" s="2">
        <v>0.22356199999999998</v>
      </c>
      <c r="G92" s="2">
        <v>0.22356199999999998</v>
      </c>
      <c r="H92" s="2" t="s">
        <v>407</v>
      </c>
      <c r="I92" s="2" t="s">
        <v>403</v>
      </c>
      <c r="J92" s="2" t="s">
        <v>403</v>
      </c>
      <c r="K92" s="2" t="s">
        <v>403</v>
      </c>
      <c r="L92" s="2" t="s">
        <v>403</v>
      </c>
      <c r="M92" s="2">
        <v>0.61479549999999994</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111.78100000000001</v>
      </c>
      <c r="AL92" s="22" t="s">
        <v>416</v>
      </c>
    </row>
    <row r="93" spans="1:38" ht="26.25" customHeight="1" thickBot="1" x14ac:dyDescent="0.3">
      <c r="A93" s="41" t="s">
        <v>53</v>
      </c>
      <c r="B93" s="44" t="s">
        <v>214</v>
      </c>
      <c r="C93" s="41" t="s">
        <v>380</v>
      </c>
      <c r="D93" s="46"/>
      <c r="E93" s="2" t="s">
        <v>405</v>
      </c>
      <c r="F93" s="2">
        <v>1.7276463141666667</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243.06415293025071</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1.3301797301543187E-2</v>
      </c>
      <c r="F99" s="2">
        <v>1.4676571683585375</v>
      </c>
      <c r="G99" s="2" t="s">
        <v>405</v>
      </c>
      <c r="H99" s="2">
        <v>2.2989194851973775</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146.495</v>
      </c>
      <c r="AL99" s="22" t="s">
        <v>226</v>
      </c>
    </row>
    <row r="100" spans="1:38" ht="26.25" customHeight="1" thickBot="1" x14ac:dyDescent="0.3">
      <c r="A100" s="41" t="s">
        <v>224</v>
      </c>
      <c r="B100" s="41" t="s">
        <v>227</v>
      </c>
      <c r="C100" s="41" t="s">
        <v>383</v>
      </c>
      <c r="D100" s="50"/>
      <c r="E100" s="2">
        <v>1.9629391348120865E-2</v>
      </c>
      <c r="F100" s="2">
        <v>1.4437014987269403</v>
      </c>
      <c r="G100" s="2" t="s">
        <v>405</v>
      </c>
      <c r="H100" s="2">
        <v>2.5474009900254582</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306.60199999999998</v>
      </c>
      <c r="AL100" s="22" t="s">
        <v>226</v>
      </c>
    </row>
    <row r="101" spans="1:38" ht="26.25" customHeight="1" thickBot="1" x14ac:dyDescent="0.3">
      <c r="A101" s="41" t="s">
        <v>224</v>
      </c>
      <c r="B101" s="41" t="s">
        <v>228</v>
      </c>
      <c r="C101" s="41" t="s">
        <v>229</v>
      </c>
      <c r="D101" s="50"/>
      <c r="E101" s="2">
        <v>2.8210061405357142E-3</v>
      </c>
      <c r="F101" s="2">
        <v>1.0851116246613394E-2</v>
      </c>
      <c r="G101" s="2" t="s">
        <v>405</v>
      </c>
      <c r="H101" s="2">
        <v>6.6075177137142865E-2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72.36099999999999</v>
      </c>
      <c r="AL101" s="22" t="s">
        <v>226</v>
      </c>
    </row>
    <row r="102" spans="1:38" ht="26.25" customHeight="1" thickBot="1" x14ac:dyDescent="0.3">
      <c r="A102" s="41" t="s">
        <v>224</v>
      </c>
      <c r="B102" s="41" t="s">
        <v>230</v>
      </c>
      <c r="C102" s="41" t="s">
        <v>362</v>
      </c>
      <c r="D102" s="50"/>
      <c r="E102" s="2">
        <v>4.9976651464169485E-2</v>
      </c>
      <c r="F102" s="2">
        <v>0.26398334512446392</v>
      </c>
      <c r="G102" s="2" t="s">
        <v>405</v>
      </c>
      <c r="H102" s="2">
        <v>2.910525046297753</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592.37600000000009</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1.2817689994021515E-3</v>
      </c>
      <c r="F104" s="2">
        <v>2.4010643497657707E-3</v>
      </c>
      <c r="G104" s="2" t="s">
        <v>405</v>
      </c>
      <c r="H104" s="2">
        <v>2.8127518499641856E-2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13.302</v>
      </c>
      <c r="AL104" s="22" t="s">
        <v>226</v>
      </c>
    </row>
    <row r="105" spans="1:38" ht="26.25" customHeight="1" thickBot="1" x14ac:dyDescent="0.3">
      <c r="A105" s="41" t="s">
        <v>224</v>
      </c>
      <c r="B105" s="41" t="s">
        <v>235</v>
      </c>
      <c r="C105" s="41" t="s">
        <v>236</v>
      </c>
      <c r="D105" s="50"/>
      <c r="E105" s="2">
        <v>3.5252930880626228E-3</v>
      </c>
      <c r="F105" s="2">
        <v>1.8330605815326324E-2</v>
      </c>
      <c r="G105" s="2" t="s">
        <v>405</v>
      </c>
      <c r="H105" s="2">
        <v>0.11122162771037188</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12.1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1.5719675371041453E-2</v>
      </c>
      <c r="F107" s="2">
        <v>9.7082301465244547E-2</v>
      </c>
      <c r="G107" s="2" t="s">
        <v>405</v>
      </c>
      <c r="H107" s="2">
        <v>0.41825513380702023</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1695.1669999999999</v>
      </c>
      <c r="AL107" s="22" t="s">
        <v>226</v>
      </c>
    </row>
    <row r="108" spans="1:38" ht="26.25" customHeight="1" thickBot="1" x14ac:dyDescent="0.3">
      <c r="A108" s="41" t="s">
        <v>224</v>
      </c>
      <c r="B108" s="41" t="s">
        <v>240</v>
      </c>
      <c r="C108" s="41" t="s">
        <v>356</v>
      </c>
      <c r="D108" s="50"/>
      <c r="E108" s="2">
        <v>3.0821480280000001E-2</v>
      </c>
      <c r="F108" s="2">
        <v>0.25792018784077858</v>
      </c>
      <c r="G108" s="2" t="s">
        <v>405</v>
      </c>
      <c r="H108" s="2">
        <v>0.49642599401999993</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4711.8999999999996</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3.081080110783333E-3</v>
      </c>
      <c r="F111" s="2">
        <v>1.7650243333333334E-3</v>
      </c>
      <c r="G111" s="2" t="s">
        <v>405</v>
      </c>
      <c r="H111" s="2">
        <v>6.8803735810133312E-2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29.915666666666667</v>
      </c>
      <c r="AL111" s="22" t="s">
        <v>226</v>
      </c>
    </row>
    <row r="112" spans="1:38" ht="26.25" customHeight="1" thickBot="1" x14ac:dyDescent="0.3">
      <c r="A112" s="41" t="s">
        <v>244</v>
      </c>
      <c r="B112" s="41" t="s">
        <v>245</v>
      </c>
      <c r="C112" s="41" t="s">
        <v>246</v>
      </c>
      <c r="D112" s="42"/>
      <c r="E112" s="2">
        <v>1.3920399999999999</v>
      </c>
      <c r="F112" s="2" t="s">
        <v>405</v>
      </c>
      <c r="G112" s="2" t="s">
        <v>405</v>
      </c>
      <c r="H112" s="2">
        <v>1.9377230000000001</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34801000</v>
      </c>
      <c r="AL112" s="22" t="s">
        <v>393</v>
      </c>
    </row>
    <row r="113" spans="1:38" ht="26.25" customHeight="1" thickBot="1" x14ac:dyDescent="0.3">
      <c r="A113" s="41" t="s">
        <v>244</v>
      </c>
      <c r="B113" s="51" t="s">
        <v>247</v>
      </c>
      <c r="C113" s="51" t="s">
        <v>248</v>
      </c>
      <c r="D113" s="42"/>
      <c r="E113" s="2">
        <v>0.98776223074937297</v>
      </c>
      <c r="F113" s="2">
        <v>1.8639131027204234</v>
      </c>
      <c r="G113" s="2" t="s">
        <v>405</v>
      </c>
      <c r="H113" s="2">
        <v>7.3048332303547232</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24694055.768734317</v>
      </c>
      <c r="AL113" s="22" t="s">
        <v>418</v>
      </c>
    </row>
    <row r="114" spans="1:38" ht="26.25" customHeight="1" thickBot="1" x14ac:dyDescent="0.3">
      <c r="A114" s="41" t="s">
        <v>244</v>
      </c>
      <c r="B114" s="51" t="s">
        <v>249</v>
      </c>
      <c r="C114" s="51" t="s">
        <v>363</v>
      </c>
      <c r="D114" s="42"/>
      <c r="E114" s="2">
        <v>2.1839999999999997E-3</v>
      </c>
      <c r="F114" s="2" t="s">
        <v>405</v>
      </c>
      <c r="G114" s="2" t="s">
        <v>405</v>
      </c>
      <c r="H114" s="2">
        <v>7.0980000000000001E-3</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0.14012212467349983</v>
      </c>
      <c r="F116" s="2">
        <v>2.0065793679847416E-2</v>
      </c>
      <c r="G116" s="2" t="s">
        <v>405</v>
      </c>
      <c r="H116" s="2">
        <v>0.34587307425225827</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0.14682608</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0.28014537407959172</v>
      </c>
      <c r="AD122" s="2" t="s">
        <v>405</v>
      </c>
      <c r="AE122" s="33"/>
      <c r="AF122" s="74" t="s">
        <v>405</v>
      </c>
      <c r="AG122" s="74" t="s">
        <v>405</v>
      </c>
      <c r="AH122" s="74" t="s">
        <v>405</v>
      </c>
      <c r="AI122" s="74" t="s">
        <v>405</v>
      </c>
      <c r="AJ122" s="74" t="s">
        <v>405</v>
      </c>
      <c r="AK122" s="74">
        <v>7003.6343519897928</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6.178372251187822E-2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403</v>
      </c>
      <c r="J126" s="2" t="s">
        <v>403</v>
      </c>
      <c r="K126" s="2" t="s">
        <v>403</v>
      </c>
      <c r="L126" s="2" t="s">
        <v>403</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3.0399373086013059E-3</v>
      </c>
      <c r="I127" s="2" t="s">
        <v>403</v>
      </c>
      <c r="J127" s="2" t="s">
        <v>403</v>
      </c>
      <c r="K127" s="2" t="s">
        <v>403</v>
      </c>
      <c r="L127" s="2" t="s">
        <v>403</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9.4115710000000005E-2</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74" t="s">
        <v>406</v>
      </c>
      <c r="AG128" s="74" t="s">
        <v>406</v>
      </c>
      <c r="AH128" s="74" t="s">
        <v>406</v>
      </c>
      <c r="AI128" s="74" t="s">
        <v>406</v>
      </c>
      <c r="AJ128" s="74"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2.9144999999999996E-4</v>
      </c>
      <c r="F130" s="2">
        <v>2.4789999999999999E-3</v>
      </c>
      <c r="G130" s="2">
        <v>1.5744999999999999E-5</v>
      </c>
      <c r="H130" s="2" t="s">
        <v>407</v>
      </c>
      <c r="I130" s="2" t="s">
        <v>403</v>
      </c>
      <c r="J130" s="2" t="s">
        <v>403</v>
      </c>
      <c r="K130" s="2" t="s">
        <v>403</v>
      </c>
      <c r="L130" s="2" t="s">
        <v>403</v>
      </c>
      <c r="M130" s="2">
        <v>2.3450000000000001E-5</v>
      </c>
      <c r="N130" s="2">
        <v>4.3549999999999996E-4</v>
      </c>
      <c r="O130" s="2">
        <v>3.3500000000000001E-5</v>
      </c>
      <c r="P130" s="2">
        <v>1.876E-5</v>
      </c>
      <c r="Q130" s="2">
        <v>5.3600000000000004E-6</v>
      </c>
      <c r="R130" s="2" t="s">
        <v>407</v>
      </c>
      <c r="S130" s="2" t="s">
        <v>407</v>
      </c>
      <c r="T130" s="2">
        <v>4.6900000000000002E-5</v>
      </c>
      <c r="U130" s="2" t="s">
        <v>407</v>
      </c>
      <c r="V130" s="2" t="s">
        <v>407</v>
      </c>
      <c r="W130" s="2">
        <v>3.3500000000000001E-4</v>
      </c>
      <c r="X130" s="2" t="s">
        <v>407</v>
      </c>
      <c r="Y130" s="2" t="s">
        <v>407</v>
      </c>
      <c r="Z130" s="2" t="s">
        <v>407</v>
      </c>
      <c r="AA130" s="2" t="s">
        <v>407</v>
      </c>
      <c r="AB130" s="2">
        <v>6.7000000000000002E-6</v>
      </c>
      <c r="AC130" s="2">
        <v>6.7000000000000002E-4</v>
      </c>
      <c r="AD130" s="2" t="s">
        <v>405</v>
      </c>
      <c r="AE130" s="33"/>
      <c r="AF130" s="74" t="s">
        <v>405</v>
      </c>
      <c r="AG130" s="74" t="s">
        <v>405</v>
      </c>
      <c r="AH130" s="74" t="s">
        <v>405</v>
      </c>
      <c r="AI130" s="74" t="s">
        <v>405</v>
      </c>
      <c r="AJ130" s="74" t="s">
        <v>405</v>
      </c>
      <c r="AK130" s="74">
        <v>0.33500000000000002</v>
      </c>
      <c r="AL130" s="22" t="s">
        <v>281</v>
      </c>
    </row>
    <row r="131" spans="1:38" ht="26.25" customHeight="1" thickBot="1" x14ac:dyDescent="0.3">
      <c r="A131" s="41" t="s">
        <v>269</v>
      </c>
      <c r="B131" s="44" t="s">
        <v>284</v>
      </c>
      <c r="C131" s="87" t="s">
        <v>285</v>
      </c>
      <c r="D131" s="42"/>
      <c r="E131" s="2">
        <v>5.3299999999999995E-4</v>
      </c>
      <c r="F131" s="2">
        <v>1.4349999999999999E-4</v>
      </c>
      <c r="G131" s="2">
        <v>6.5599999999999995E-5</v>
      </c>
      <c r="H131" s="2" t="s">
        <v>407</v>
      </c>
      <c r="I131" s="2" t="s">
        <v>403</v>
      </c>
      <c r="J131" s="2" t="s">
        <v>403</v>
      </c>
      <c r="K131" s="2" t="s">
        <v>403</v>
      </c>
      <c r="L131" s="2" t="s">
        <v>403</v>
      </c>
      <c r="M131" s="2">
        <v>4.0999999999999997E-6</v>
      </c>
      <c r="N131" s="2">
        <v>1.8449999999999998E-5</v>
      </c>
      <c r="O131" s="2">
        <v>6.1499999999999996E-6</v>
      </c>
      <c r="P131" s="2">
        <v>1.107E-2</v>
      </c>
      <c r="Q131" s="2">
        <v>4.1E-5</v>
      </c>
      <c r="R131" s="2">
        <v>1.025E-5</v>
      </c>
      <c r="S131" s="2">
        <v>6.1499999999999991E-5</v>
      </c>
      <c r="T131" s="2">
        <v>8.1999999999999994E-6</v>
      </c>
      <c r="U131" s="2" t="s">
        <v>407</v>
      </c>
      <c r="V131" s="2" t="s">
        <v>407</v>
      </c>
      <c r="W131" s="2">
        <v>2.0500000000000002E-4</v>
      </c>
      <c r="X131" s="2" t="s">
        <v>407</v>
      </c>
      <c r="Y131" s="2" t="s">
        <v>407</v>
      </c>
      <c r="Z131" s="2" t="s">
        <v>407</v>
      </c>
      <c r="AA131" s="2" t="s">
        <v>407</v>
      </c>
      <c r="AB131" s="2">
        <v>8.2000000000000006E-9</v>
      </c>
      <c r="AC131" s="2">
        <v>2.0500000000000001E-2</v>
      </c>
      <c r="AD131" s="2">
        <v>4.0999999999999995E-3</v>
      </c>
      <c r="AE131" s="33"/>
      <c r="AF131" s="74" t="s">
        <v>405</v>
      </c>
      <c r="AG131" s="74" t="s">
        <v>405</v>
      </c>
      <c r="AH131" s="74" t="s">
        <v>405</v>
      </c>
      <c r="AI131" s="74" t="s">
        <v>405</v>
      </c>
      <c r="AJ131" s="74" t="s">
        <v>405</v>
      </c>
      <c r="AK131" s="74">
        <v>0.20499999999999999</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6.8780249999999994E-3</v>
      </c>
      <c r="F133" s="2">
        <v>1.0838099999999999E-4</v>
      </c>
      <c r="G133" s="2">
        <v>9.4208099999999999E-4</v>
      </c>
      <c r="H133" s="2" t="s">
        <v>405</v>
      </c>
      <c r="I133" s="2" t="s">
        <v>403</v>
      </c>
      <c r="J133" s="2" t="s">
        <v>403</v>
      </c>
      <c r="K133" s="2" t="s">
        <v>403</v>
      </c>
      <c r="L133" s="2" t="s">
        <v>403</v>
      </c>
      <c r="M133" s="2">
        <v>1.1671800000000001E-3</v>
      </c>
      <c r="N133" s="2">
        <v>2.5036010999999998E-4</v>
      </c>
      <c r="O133" s="2">
        <v>4.1935109999999998E-5</v>
      </c>
      <c r="P133" s="2">
        <v>1.242213E-2</v>
      </c>
      <c r="Q133" s="2">
        <v>1.1338320000000001E-4</v>
      </c>
      <c r="R133" s="2">
        <v>1.1304972E-4</v>
      </c>
      <c r="S133" s="2">
        <v>1.0362890999999999E-4</v>
      </c>
      <c r="T133" s="2">
        <v>1.4448021E-4</v>
      </c>
      <c r="U133" s="2">
        <v>1.6490586000000003E-4</v>
      </c>
      <c r="V133" s="2">
        <v>1.3349204400000001E-3</v>
      </c>
      <c r="W133" s="2">
        <v>2.2509900000000001E-4</v>
      </c>
      <c r="X133" s="2">
        <v>1.100484E-7</v>
      </c>
      <c r="Y133" s="2">
        <v>6.010977E-8</v>
      </c>
      <c r="Z133" s="2">
        <v>5.3690280000000003E-8</v>
      </c>
      <c r="AA133" s="2">
        <v>5.8275630000000006E-8</v>
      </c>
      <c r="AB133" s="2">
        <v>2.8212408000000002E-7</v>
      </c>
      <c r="AC133" s="2">
        <v>1.25055E-3</v>
      </c>
      <c r="AD133" s="2">
        <v>3.4181699999999999E-3</v>
      </c>
      <c r="AE133" s="33"/>
      <c r="AF133" s="74" t="s">
        <v>405</v>
      </c>
      <c r="AG133" s="74" t="s">
        <v>405</v>
      </c>
      <c r="AH133" s="74" t="s">
        <v>405</v>
      </c>
      <c r="AI133" s="74" t="s">
        <v>405</v>
      </c>
      <c r="AJ133" s="74" t="s">
        <v>405</v>
      </c>
      <c r="AK133" s="74">
        <v>8337</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1.4185929000000001E-3</v>
      </c>
      <c r="G136" s="2" t="s">
        <v>405</v>
      </c>
      <c r="H136" s="2">
        <v>0.496254214736842</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4.3247264032875144E-4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68.448301258858436</v>
      </c>
      <c r="F141" s="10">
        <f t="shared" ref="F141:AD141" si="0">SUM(F14:F140)</f>
        <v>58.611975446967492</v>
      </c>
      <c r="G141" s="10">
        <f t="shared" si="0"/>
        <v>110.09443650469933</v>
      </c>
      <c r="H141" s="10">
        <f t="shared" si="0"/>
        <v>19.685930999718362</v>
      </c>
      <c r="I141" s="10">
        <f t="shared" si="0"/>
        <v>0</v>
      </c>
      <c r="J141" s="10">
        <f t="shared" si="0"/>
        <v>0</v>
      </c>
      <c r="K141" s="10">
        <f t="shared" si="0"/>
        <v>0</v>
      </c>
      <c r="L141" s="10">
        <f t="shared" si="0"/>
        <v>0</v>
      </c>
      <c r="M141" s="10">
        <f t="shared" si="0"/>
        <v>233.70659998347278</v>
      </c>
      <c r="N141" s="10">
        <f t="shared" si="0"/>
        <v>9.6597674925407393</v>
      </c>
      <c r="O141" s="10">
        <f t="shared" si="0"/>
        <v>0.58930387291216191</v>
      </c>
      <c r="P141" s="10">
        <f t="shared" si="0"/>
        <v>0.27753494638725612</v>
      </c>
      <c r="Q141" s="10">
        <f t="shared" si="0"/>
        <v>0.8802264077052484</v>
      </c>
      <c r="R141" s="10">
        <f>SUM(R14:R140)</f>
        <v>1.8754020801861893</v>
      </c>
      <c r="S141" s="10">
        <f t="shared" si="0"/>
        <v>13.015410270731882</v>
      </c>
      <c r="T141" s="10">
        <f t="shared" si="0"/>
        <v>2.7278608886019997</v>
      </c>
      <c r="U141" s="10">
        <f t="shared" si="0"/>
        <v>2.5736489457959193</v>
      </c>
      <c r="V141" s="10">
        <f t="shared" si="0"/>
        <v>20.424326939803489</v>
      </c>
      <c r="W141" s="10">
        <f t="shared" si="0"/>
        <v>18.927461951490312</v>
      </c>
      <c r="X141" s="10">
        <f t="shared" si="0"/>
        <v>2.5817124946586656</v>
      </c>
      <c r="Y141" s="10">
        <f t="shared" si="0"/>
        <v>2.6348235014392332</v>
      </c>
      <c r="Z141" s="10">
        <f t="shared" si="0"/>
        <v>0.98273941118164998</v>
      </c>
      <c r="AA141" s="10">
        <f t="shared" si="0"/>
        <v>1.4716683308187897</v>
      </c>
      <c r="AB141" s="10">
        <f t="shared" si="0"/>
        <v>7.8613215662983391</v>
      </c>
      <c r="AC141" s="10">
        <f t="shared" si="0"/>
        <v>15.580274135741762</v>
      </c>
      <c r="AD141" s="10">
        <f t="shared" si="0"/>
        <v>244.78693273183947</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68.448301258858436</v>
      </c>
      <c r="F152" s="7">
        <f t="shared" ref="F152:AD152" si="1">SUM(F$141, F$151, IF(AND(ISNUMBER(SEARCH($B$4,"AT|BE|CH|GB|IE|LT|LU|NL")),SUM(F$143:F$149)&gt;0),SUM(F$143:F$149)-SUM(F$27:F$33),0))</f>
        <v>58.611975446967492</v>
      </c>
      <c r="G152" s="7">
        <f t="shared" si="1"/>
        <v>110.09443650469933</v>
      </c>
      <c r="H152" s="7">
        <f t="shared" si="1"/>
        <v>19.685930999718362</v>
      </c>
      <c r="I152" s="7">
        <f t="shared" si="1"/>
        <v>0</v>
      </c>
      <c r="J152" s="7">
        <f t="shared" si="1"/>
        <v>0</v>
      </c>
      <c r="K152" s="7">
        <f t="shared" si="1"/>
        <v>0</v>
      </c>
      <c r="L152" s="7">
        <f t="shared" si="1"/>
        <v>0</v>
      </c>
      <c r="M152" s="7">
        <f t="shared" si="1"/>
        <v>233.70659998347278</v>
      </c>
      <c r="N152" s="7">
        <f t="shared" si="1"/>
        <v>9.6597674925407393</v>
      </c>
      <c r="O152" s="7">
        <f t="shared" si="1"/>
        <v>0.58930387291216191</v>
      </c>
      <c r="P152" s="7">
        <f t="shared" si="1"/>
        <v>0.27753494638725612</v>
      </c>
      <c r="Q152" s="7">
        <f t="shared" si="1"/>
        <v>0.8802264077052484</v>
      </c>
      <c r="R152" s="7">
        <f t="shared" si="1"/>
        <v>1.8754020801861893</v>
      </c>
      <c r="S152" s="7">
        <f t="shared" si="1"/>
        <v>13.015410270731882</v>
      </c>
      <c r="T152" s="7">
        <f t="shared" si="1"/>
        <v>2.7278608886019997</v>
      </c>
      <c r="U152" s="7">
        <f t="shared" si="1"/>
        <v>2.5736489457959193</v>
      </c>
      <c r="V152" s="7">
        <f t="shared" si="1"/>
        <v>20.424326939803489</v>
      </c>
      <c r="W152" s="7">
        <f t="shared" si="1"/>
        <v>18.927461951490312</v>
      </c>
      <c r="X152" s="7">
        <f t="shared" si="1"/>
        <v>2.5817124946586656</v>
      </c>
      <c r="Y152" s="7">
        <f t="shared" si="1"/>
        <v>2.6348235014392332</v>
      </c>
      <c r="Z152" s="7">
        <f t="shared" si="1"/>
        <v>0.98273941118164998</v>
      </c>
      <c r="AA152" s="7">
        <f t="shared" si="1"/>
        <v>1.4716683308187897</v>
      </c>
      <c r="AB152" s="7">
        <f t="shared" si="1"/>
        <v>7.8613215662983391</v>
      </c>
      <c r="AC152" s="7">
        <f t="shared" si="1"/>
        <v>15.580274135741762</v>
      </c>
      <c r="AD152" s="7">
        <f t="shared" si="1"/>
        <v>244.78693273183947</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68.448301258858436</v>
      </c>
      <c r="F154" s="7">
        <f>SUM(F$141, F$153, -1 * IF(OR($B$6=2005,$B$6&gt;=2020),SUM(F$99:F$122),0), IF(AND(ISNUMBER(SEARCH($B$4,"AT|BE|CH|GB|IE|LT|LU|NL")),SUM(F$143:F$149)&gt;0),SUM(F$143:F$149)-SUM(F$27:F$33),0))</f>
        <v>58.611975446967492</v>
      </c>
      <c r="G154" s="7">
        <f>SUM(G$141, G$153, IF(AND(ISNUMBER(SEARCH($B$4,"AT|BE|CH|GB|IE|LT|LU|NL")),SUM(G$143:G$149)&gt;0),SUM(G$143:G$149)-SUM(G$27:G$33),0))</f>
        <v>110.09443650469933</v>
      </c>
      <c r="H154" s="7">
        <f>SUM(H$141, H$153, IF(AND(ISNUMBER(SEARCH($B$4,"AT|BE|CH|GB|IE|LT|LU|NL")),SUM(H$143:H$149)&gt;0),SUM(H$143:H$149)-SUM(H$27:H$33),0))</f>
        <v>19.685930999718362</v>
      </c>
      <c r="I154" s="7">
        <f t="shared" ref="I154:AD154" si="2">SUM(I$141, I$153, IF(AND(ISNUMBER(SEARCH($B$4,"AT|BE|CH|GB|IE|LT|LU|NL")),SUM(I$143:I$149)&gt;0),SUM(I$143:I$149)-SUM(I$27:I$33),0))</f>
        <v>0</v>
      </c>
      <c r="J154" s="7">
        <f t="shared" si="2"/>
        <v>0</v>
      </c>
      <c r="K154" s="7">
        <f t="shared" si="2"/>
        <v>0</v>
      </c>
      <c r="L154" s="7">
        <f t="shared" si="2"/>
        <v>0</v>
      </c>
      <c r="M154" s="7">
        <f t="shared" si="2"/>
        <v>233.70659998347278</v>
      </c>
      <c r="N154" s="7">
        <f t="shared" si="2"/>
        <v>9.6597674925407393</v>
      </c>
      <c r="O154" s="7">
        <f t="shared" si="2"/>
        <v>0.58930387291216191</v>
      </c>
      <c r="P154" s="7">
        <f t="shared" si="2"/>
        <v>0.27753494638725612</v>
      </c>
      <c r="Q154" s="7">
        <f t="shared" si="2"/>
        <v>0.8802264077052484</v>
      </c>
      <c r="R154" s="7">
        <f t="shared" si="2"/>
        <v>1.8754020801861893</v>
      </c>
      <c r="S154" s="7">
        <f t="shared" si="2"/>
        <v>13.015410270731882</v>
      </c>
      <c r="T154" s="7">
        <f t="shared" si="2"/>
        <v>2.7278608886019997</v>
      </c>
      <c r="U154" s="7">
        <f t="shared" si="2"/>
        <v>2.5736489457959193</v>
      </c>
      <c r="V154" s="7">
        <f t="shared" si="2"/>
        <v>20.424326939803489</v>
      </c>
      <c r="W154" s="7">
        <f t="shared" si="2"/>
        <v>18.927461951490312</v>
      </c>
      <c r="X154" s="7">
        <f t="shared" si="2"/>
        <v>2.5817124946586656</v>
      </c>
      <c r="Y154" s="7">
        <f t="shared" si="2"/>
        <v>2.6348235014392332</v>
      </c>
      <c r="Z154" s="7">
        <f t="shared" si="2"/>
        <v>0.98273941118164998</v>
      </c>
      <c r="AA154" s="7">
        <f t="shared" si="2"/>
        <v>1.4716683308187897</v>
      </c>
      <c r="AB154" s="7">
        <f t="shared" si="2"/>
        <v>7.8613215662983391</v>
      </c>
      <c r="AC154" s="7">
        <f t="shared" si="2"/>
        <v>15.580274135741762</v>
      </c>
      <c r="AD154" s="7">
        <f t="shared" si="2"/>
        <v>244.78693273183947</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0.155277</v>
      </c>
      <c r="F157" s="12">
        <v>6.1463812500000001E-3</v>
      </c>
      <c r="G157" s="12">
        <v>1.006425E-2</v>
      </c>
      <c r="H157" s="12" t="s">
        <v>407</v>
      </c>
      <c r="I157" s="12" t="s">
        <v>403</v>
      </c>
      <c r="J157" s="12" t="s">
        <v>403</v>
      </c>
      <c r="K157" s="12" t="s">
        <v>403</v>
      </c>
      <c r="L157" s="12" t="s">
        <v>403</v>
      </c>
      <c r="M157" s="12">
        <v>8.1053156249999994E-2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521.66362500000002</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2.2871999999999997E-4</v>
      </c>
      <c r="F158" s="12">
        <v>5.3367999999999992E-4</v>
      </c>
      <c r="G158" s="12">
        <v>3.202079999999999E-5</v>
      </c>
      <c r="H158" s="12" t="s">
        <v>407</v>
      </c>
      <c r="I158" s="12" t="s">
        <v>403</v>
      </c>
      <c r="J158" s="12" t="s">
        <v>403</v>
      </c>
      <c r="K158" s="12" t="s">
        <v>403</v>
      </c>
      <c r="L158" s="12" t="s">
        <v>403</v>
      </c>
      <c r="M158" s="12">
        <v>4.1931999999999997E-2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1.6582199999999998</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3.7048000000000002E-4</v>
      </c>
      <c r="F160" s="12">
        <v>1.8647999999999999E-4</v>
      </c>
      <c r="G160" s="12">
        <v>8.2000000000000001E-5</v>
      </c>
      <c r="H160" s="12" t="s">
        <v>407</v>
      </c>
      <c r="I160" s="12" t="s">
        <v>403</v>
      </c>
      <c r="J160" s="12" t="s">
        <v>403</v>
      </c>
      <c r="K160" s="12" t="s">
        <v>403</v>
      </c>
      <c r="L160" s="12" t="s">
        <v>403</v>
      </c>
      <c r="M160" s="12">
        <v>2.712E-3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3.4832000000000001</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1981</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1981</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20.618205836564169</v>
      </c>
      <c r="F14" s="2" t="s">
        <v>403</v>
      </c>
      <c r="G14" s="2">
        <v>171.72072180206527</v>
      </c>
      <c r="H14" s="2" t="s">
        <v>403</v>
      </c>
      <c r="I14" s="2" t="s">
        <v>403</v>
      </c>
      <c r="J14" s="2" t="s">
        <v>403</v>
      </c>
      <c r="K14" s="2" t="s">
        <v>403</v>
      </c>
      <c r="L14" s="2" t="s">
        <v>403</v>
      </c>
      <c r="M14" s="2">
        <v>0.89106590792390428</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0.10621925402000001</v>
      </c>
      <c r="F15" s="2" t="s">
        <v>403</v>
      </c>
      <c r="G15" s="2">
        <v>0.36355750965520001</v>
      </c>
      <c r="H15" s="2" t="s">
        <v>403</v>
      </c>
      <c r="I15" s="2" t="s">
        <v>403</v>
      </c>
      <c r="J15" s="2" t="s">
        <v>403</v>
      </c>
      <c r="K15" s="2" t="s">
        <v>403</v>
      </c>
      <c r="L15" s="2" t="s">
        <v>403</v>
      </c>
      <c r="M15" s="2">
        <v>3.5205401616000005E-2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t="s">
        <v>404</v>
      </c>
      <c r="F16" s="2" t="s">
        <v>403</v>
      </c>
      <c r="G16" s="2" t="s">
        <v>404</v>
      </c>
      <c r="H16" s="2" t="s">
        <v>403</v>
      </c>
      <c r="I16" s="2" t="s">
        <v>403</v>
      </c>
      <c r="J16" s="2" t="s">
        <v>403</v>
      </c>
      <c r="K16" s="2" t="s">
        <v>403</v>
      </c>
      <c r="L16" s="2" t="s">
        <v>403</v>
      </c>
      <c r="M16" s="2" t="s">
        <v>404</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3.2830698051400002</v>
      </c>
      <c r="F17" s="2" t="s">
        <v>403</v>
      </c>
      <c r="G17" s="2">
        <v>13.452308640583</v>
      </c>
      <c r="H17" s="2" t="s">
        <v>403</v>
      </c>
      <c r="I17" s="2" t="s">
        <v>403</v>
      </c>
      <c r="J17" s="2" t="s">
        <v>403</v>
      </c>
      <c r="K17" s="2" t="s">
        <v>403</v>
      </c>
      <c r="L17" s="2" t="s">
        <v>403</v>
      </c>
      <c r="M17" s="2">
        <v>6.7126073769800012</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0.8250179499100001</v>
      </c>
      <c r="F18" s="2" t="s">
        <v>403</v>
      </c>
      <c r="G18" s="2">
        <v>5.9157398624919999</v>
      </c>
      <c r="H18" s="2" t="s">
        <v>403</v>
      </c>
      <c r="I18" s="2" t="s">
        <v>403</v>
      </c>
      <c r="J18" s="2" t="s">
        <v>403</v>
      </c>
      <c r="K18" s="2" t="s">
        <v>403</v>
      </c>
      <c r="L18" s="2" t="s">
        <v>403</v>
      </c>
      <c r="M18" s="2">
        <v>1.7110307893700003</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1.3196063091900003</v>
      </c>
      <c r="F19" s="2" t="s">
        <v>403</v>
      </c>
      <c r="G19" s="2">
        <v>3.0476195837790003</v>
      </c>
      <c r="H19" s="2" t="s">
        <v>403</v>
      </c>
      <c r="I19" s="2" t="s">
        <v>403</v>
      </c>
      <c r="J19" s="2" t="s">
        <v>403</v>
      </c>
      <c r="K19" s="2" t="s">
        <v>403</v>
      </c>
      <c r="L19" s="2" t="s">
        <v>403</v>
      </c>
      <c r="M19" s="2">
        <v>0.47286333213000004</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1.2999416306700002</v>
      </c>
      <c r="F20" s="2" t="s">
        <v>403</v>
      </c>
      <c r="G20" s="2">
        <v>5.6808718180349995</v>
      </c>
      <c r="H20" s="2" t="s">
        <v>403</v>
      </c>
      <c r="I20" s="2" t="s">
        <v>403</v>
      </c>
      <c r="J20" s="2" t="s">
        <v>403</v>
      </c>
      <c r="K20" s="2" t="s">
        <v>403</v>
      </c>
      <c r="L20" s="2" t="s">
        <v>403</v>
      </c>
      <c r="M20" s="2">
        <v>1.2206005154900004</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1.1568391195400003</v>
      </c>
      <c r="F21" s="2" t="s">
        <v>403</v>
      </c>
      <c r="G21" s="2">
        <v>4.008365261642</v>
      </c>
      <c r="H21" s="2" t="s">
        <v>403</v>
      </c>
      <c r="I21" s="2" t="s">
        <v>403</v>
      </c>
      <c r="J21" s="2" t="s">
        <v>403</v>
      </c>
      <c r="K21" s="2" t="s">
        <v>403</v>
      </c>
      <c r="L21" s="2" t="s">
        <v>403</v>
      </c>
      <c r="M21" s="2">
        <v>0.35659471348000005</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1.67865869374821</v>
      </c>
      <c r="F22" s="2" t="s">
        <v>403</v>
      </c>
      <c r="G22" s="2">
        <v>1.2582682441173816</v>
      </c>
      <c r="H22" s="2" t="s">
        <v>403</v>
      </c>
      <c r="I22" s="2" t="s">
        <v>403</v>
      </c>
      <c r="J22" s="2" t="s">
        <v>403</v>
      </c>
      <c r="K22" s="2" t="s">
        <v>403</v>
      </c>
      <c r="L22" s="2" t="s">
        <v>403</v>
      </c>
      <c r="M22" s="2">
        <v>2.2013626486939057</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1.468305</v>
      </c>
      <c r="F23" s="2" t="s">
        <v>403</v>
      </c>
      <c r="G23" s="2" t="s">
        <v>406</v>
      </c>
      <c r="H23" s="2" t="s">
        <v>403</v>
      </c>
      <c r="I23" s="2" t="s">
        <v>403</v>
      </c>
      <c r="J23" s="2" t="s">
        <v>403</v>
      </c>
      <c r="K23" s="2" t="s">
        <v>403</v>
      </c>
      <c r="L23" s="2" t="s">
        <v>403</v>
      </c>
      <c r="M23" s="2">
        <v>0.48482999999999993</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7.1448142679747706</v>
      </c>
      <c r="F24" s="2" t="s">
        <v>403</v>
      </c>
      <c r="G24" s="2">
        <v>19.290572491951153</v>
      </c>
      <c r="H24" s="2" t="s">
        <v>403</v>
      </c>
      <c r="I24" s="2" t="s">
        <v>403</v>
      </c>
      <c r="J24" s="2" t="s">
        <v>403</v>
      </c>
      <c r="K24" s="2" t="s">
        <v>403</v>
      </c>
      <c r="L24" s="2" t="s">
        <v>403</v>
      </c>
      <c r="M24" s="2">
        <v>5.7053470942011906</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5.9379084999999998E-2</v>
      </c>
      <c r="F25" s="2" t="s">
        <v>403</v>
      </c>
      <c r="G25" s="2">
        <v>3.9181799999999994E-3</v>
      </c>
      <c r="H25" s="2" t="s">
        <v>403</v>
      </c>
      <c r="I25" s="2" t="s">
        <v>403</v>
      </c>
      <c r="J25" s="2" t="s">
        <v>403</v>
      </c>
      <c r="K25" s="2" t="s">
        <v>403</v>
      </c>
      <c r="L25" s="2" t="s">
        <v>403</v>
      </c>
      <c r="M25" s="2">
        <v>5.5367614999999995E-2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7.6800000000000002E-4</v>
      </c>
      <c r="F26" s="15" t="s">
        <v>403</v>
      </c>
      <c r="G26" s="15">
        <v>1.92E-4</v>
      </c>
      <c r="H26" s="15" t="s">
        <v>403</v>
      </c>
      <c r="I26" s="15" t="s">
        <v>403</v>
      </c>
      <c r="J26" s="15" t="s">
        <v>403</v>
      </c>
      <c r="K26" s="15" t="s">
        <v>403</v>
      </c>
      <c r="L26" s="15" t="s">
        <v>403</v>
      </c>
      <c r="M26" s="15">
        <v>0.23039999999999999</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11.351931715993675</v>
      </c>
      <c r="F27" s="15" t="s">
        <v>403</v>
      </c>
      <c r="G27" s="15">
        <v>1.0514163463394148</v>
      </c>
      <c r="H27" s="15" t="s">
        <v>403</v>
      </c>
      <c r="I27" s="15" t="s">
        <v>403</v>
      </c>
      <c r="J27" s="15" t="s">
        <v>403</v>
      </c>
      <c r="K27" s="15" t="s">
        <v>403</v>
      </c>
      <c r="L27" s="15" t="s">
        <v>403</v>
      </c>
      <c r="M27" s="15">
        <v>155.00459498883086</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0.25215830661481264</v>
      </c>
      <c r="F28" s="15" t="s">
        <v>403</v>
      </c>
      <c r="G28" s="15">
        <v>0.16819213799202831</v>
      </c>
      <c r="H28" s="15" t="s">
        <v>403</v>
      </c>
      <c r="I28" s="15" t="s">
        <v>403</v>
      </c>
      <c r="J28" s="15" t="s">
        <v>403</v>
      </c>
      <c r="K28" s="15" t="s">
        <v>403</v>
      </c>
      <c r="L28" s="15" t="s">
        <v>403</v>
      </c>
      <c r="M28" s="15">
        <v>0.87252117511017435</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3.8766159824435857</v>
      </c>
      <c r="F29" s="15" t="s">
        <v>403</v>
      </c>
      <c r="G29" s="15">
        <v>1.8108511312856224</v>
      </c>
      <c r="H29" s="15" t="s">
        <v>403</v>
      </c>
      <c r="I29" s="15" t="s">
        <v>403</v>
      </c>
      <c r="J29" s="15" t="s">
        <v>403</v>
      </c>
      <c r="K29" s="15" t="s">
        <v>403</v>
      </c>
      <c r="L29" s="15" t="s">
        <v>403</v>
      </c>
      <c r="M29" s="15">
        <v>0.91009540579116599</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3.0797909337854444E-2</v>
      </c>
      <c r="F30" s="15" t="s">
        <v>403</v>
      </c>
      <c r="G30" s="15">
        <v>9.279102071447675E-3</v>
      </c>
      <c r="H30" s="15" t="s">
        <v>403</v>
      </c>
      <c r="I30" s="15" t="s">
        <v>403</v>
      </c>
      <c r="J30" s="15" t="s">
        <v>403</v>
      </c>
      <c r="K30" s="15" t="s">
        <v>403</v>
      </c>
      <c r="L30" s="15" t="s">
        <v>403</v>
      </c>
      <c r="M30" s="15">
        <v>2.5816976941750025</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15" t="s">
        <v>403</v>
      </c>
      <c r="G31" s="15" t="s">
        <v>405</v>
      </c>
      <c r="H31" s="15" t="s">
        <v>403</v>
      </c>
      <c r="I31" s="15" t="s">
        <v>403</v>
      </c>
      <c r="J31" s="15" t="s">
        <v>403</v>
      </c>
      <c r="K31" s="15" t="s">
        <v>403</v>
      </c>
      <c r="L31" s="15"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15" t="s">
        <v>403</v>
      </c>
      <c r="G32" s="15" t="s">
        <v>405</v>
      </c>
      <c r="H32" s="15" t="s">
        <v>403</v>
      </c>
      <c r="I32" s="15" t="s">
        <v>403</v>
      </c>
      <c r="J32" s="15" t="s">
        <v>403</v>
      </c>
      <c r="K32" s="15" t="s">
        <v>403</v>
      </c>
      <c r="L32" s="15"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15" t="s">
        <v>403</v>
      </c>
      <c r="G33" s="15" t="s">
        <v>405</v>
      </c>
      <c r="H33" s="15" t="s">
        <v>403</v>
      </c>
      <c r="I33" s="15" t="s">
        <v>403</v>
      </c>
      <c r="J33" s="15" t="s">
        <v>403</v>
      </c>
      <c r="K33" s="15" t="s">
        <v>403</v>
      </c>
      <c r="L33" s="15"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1.1415698481599998</v>
      </c>
      <c r="F34" s="15" t="s">
        <v>403</v>
      </c>
      <c r="G34" s="15">
        <v>0.21844023039999999</v>
      </c>
      <c r="H34" s="15" t="s">
        <v>403</v>
      </c>
      <c r="I34" s="15" t="s">
        <v>403</v>
      </c>
      <c r="J34" s="15" t="s">
        <v>403</v>
      </c>
      <c r="K34" s="15" t="s">
        <v>403</v>
      </c>
      <c r="L34" s="15" t="s">
        <v>403</v>
      </c>
      <c r="M34" s="15">
        <v>0.23309190833599999</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ht="26.25" customHeight="1" thickBot="1" x14ac:dyDescent="0.3">
      <c r="A35" s="41" t="s">
        <v>80</v>
      </c>
      <c r="B35" s="41" t="s">
        <v>81</v>
      </c>
      <c r="C35" s="41" t="s">
        <v>82</v>
      </c>
      <c r="D35" s="42"/>
      <c r="E35" s="15" t="s">
        <v>406</v>
      </c>
      <c r="F35" s="15" t="s">
        <v>406</v>
      </c>
      <c r="G35" s="15" t="s">
        <v>406</v>
      </c>
      <c r="H35" s="15" t="s">
        <v>406</v>
      </c>
      <c r="I35" s="15" t="s">
        <v>406</v>
      </c>
      <c r="J35" s="15" t="s">
        <v>406</v>
      </c>
      <c r="K35" s="15" t="s">
        <v>406</v>
      </c>
      <c r="L35" s="15" t="s">
        <v>406</v>
      </c>
      <c r="M35" s="15" t="s">
        <v>406</v>
      </c>
      <c r="N35" s="15" t="s">
        <v>406</v>
      </c>
      <c r="O35" s="15" t="s">
        <v>406</v>
      </c>
      <c r="P35" s="15" t="s">
        <v>406</v>
      </c>
      <c r="Q35" s="15" t="s">
        <v>406</v>
      </c>
      <c r="R35" s="15" t="s">
        <v>406</v>
      </c>
      <c r="S35" s="15" t="s">
        <v>406</v>
      </c>
      <c r="T35" s="15" t="s">
        <v>406</v>
      </c>
      <c r="U35" s="15" t="s">
        <v>406</v>
      </c>
      <c r="V35" s="15" t="s">
        <v>406</v>
      </c>
      <c r="W35" s="15" t="s">
        <v>406</v>
      </c>
      <c r="X35" s="15" t="s">
        <v>406</v>
      </c>
      <c r="Y35" s="15" t="s">
        <v>406</v>
      </c>
      <c r="Z35" s="15" t="s">
        <v>406</v>
      </c>
      <c r="AA35" s="15" t="s">
        <v>406</v>
      </c>
      <c r="AB35" s="15" t="s">
        <v>406</v>
      </c>
      <c r="AC35" s="15" t="s">
        <v>406</v>
      </c>
      <c r="AD35" s="15"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15">
        <v>9.7331771229415488E-5</v>
      </c>
      <c r="F36" s="15" t="s">
        <v>403</v>
      </c>
      <c r="G36" s="15">
        <v>1.3480854740916272E-5</v>
      </c>
      <c r="H36" s="15" t="s">
        <v>403</v>
      </c>
      <c r="I36" s="15" t="s">
        <v>403</v>
      </c>
      <c r="J36" s="15" t="s">
        <v>403</v>
      </c>
      <c r="K36" s="15" t="s">
        <v>403</v>
      </c>
      <c r="L36" s="15" t="s">
        <v>403</v>
      </c>
      <c r="M36" s="15">
        <v>5.176648220511849E-6</v>
      </c>
      <c r="N36" s="15" t="s">
        <v>403</v>
      </c>
      <c r="O36" s="15" t="s">
        <v>403</v>
      </c>
      <c r="P36" s="15" t="s">
        <v>403</v>
      </c>
      <c r="Q36" s="15" t="s">
        <v>403</v>
      </c>
      <c r="R36" s="15" t="s">
        <v>403</v>
      </c>
      <c r="S36" s="15" t="s">
        <v>403</v>
      </c>
      <c r="T36" s="15" t="s">
        <v>403</v>
      </c>
      <c r="U36" s="15" t="s">
        <v>403</v>
      </c>
      <c r="V36" s="15" t="s">
        <v>403</v>
      </c>
      <c r="W36" s="15" t="s">
        <v>403</v>
      </c>
      <c r="X36" s="15" t="s">
        <v>403</v>
      </c>
      <c r="Y36" s="15" t="s">
        <v>403</v>
      </c>
      <c r="Z36" s="15" t="s">
        <v>403</v>
      </c>
      <c r="AA36" s="15" t="s">
        <v>403</v>
      </c>
      <c r="AB36" s="15" t="s">
        <v>403</v>
      </c>
      <c r="AC36" s="15" t="s">
        <v>403</v>
      </c>
      <c r="AD36" s="15"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15" t="s">
        <v>406</v>
      </c>
      <c r="F37" s="15" t="s">
        <v>406</v>
      </c>
      <c r="G37" s="15" t="s">
        <v>406</v>
      </c>
      <c r="H37" s="15" t="s">
        <v>406</v>
      </c>
      <c r="I37" s="15" t="s">
        <v>406</v>
      </c>
      <c r="J37" s="15" t="s">
        <v>406</v>
      </c>
      <c r="K37" s="15" t="s">
        <v>406</v>
      </c>
      <c r="L37" s="15" t="s">
        <v>406</v>
      </c>
      <c r="M37" s="15" t="s">
        <v>406</v>
      </c>
      <c r="N37" s="15" t="s">
        <v>406</v>
      </c>
      <c r="O37" s="15" t="s">
        <v>406</v>
      </c>
      <c r="P37" s="15" t="s">
        <v>406</v>
      </c>
      <c r="Q37" s="15" t="s">
        <v>406</v>
      </c>
      <c r="R37" s="15" t="s">
        <v>406</v>
      </c>
      <c r="S37" s="15" t="s">
        <v>406</v>
      </c>
      <c r="T37" s="15" t="s">
        <v>406</v>
      </c>
      <c r="U37" s="15" t="s">
        <v>406</v>
      </c>
      <c r="V37" s="15" t="s">
        <v>406</v>
      </c>
      <c r="W37" s="15" t="s">
        <v>406</v>
      </c>
      <c r="X37" s="15" t="s">
        <v>406</v>
      </c>
      <c r="Y37" s="15" t="s">
        <v>406</v>
      </c>
      <c r="Z37" s="15" t="s">
        <v>406</v>
      </c>
      <c r="AA37" s="15" t="s">
        <v>406</v>
      </c>
      <c r="AB37" s="15" t="s">
        <v>406</v>
      </c>
      <c r="AC37" s="15" t="s">
        <v>406</v>
      </c>
      <c r="AD37" s="15"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15" t="s">
        <v>406</v>
      </c>
      <c r="F38" s="15" t="s">
        <v>406</v>
      </c>
      <c r="G38" s="15" t="s">
        <v>406</v>
      </c>
      <c r="H38" s="15" t="s">
        <v>406</v>
      </c>
      <c r="I38" s="15" t="s">
        <v>406</v>
      </c>
      <c r="J38" s="15" t="s">
        <v>406</v>
      </c>
      <c r="K38" s="15" t="s">
        <v>406</v>
      </c>
      <c r="L38" s="15" t="s">
        <v>406</v>
      </c>
      <c r="M38" s="15" t="s">
        <v>406</v>
      </c>
      <c r="N38" s="15" t="s">
        <v>406</v>
      </c>
      <c r="O38" s="15" t="s">
        <v>406</v>
      </c>
      <c r="P38" s="15" t="s">
        <v>406</v>
      </c>
      <c r="Q38" s="15" t="s">
        <v>406</v>
      </c>
      <c r="R38" s="15" t="s">
        <v>406</v>
      </c>
      <c r="S38" s="15" t="s">
        <v>406</v>
      </c>
      <c r="T38" s="15" t="s">
        <v>406</v>
      </c>
      <c r="U38" s="15" t="s">
        <v>406</v>
      </c>
      <c r="V38" s="15" t="s">
        <v>406</v>
      </c>
      <c r="W38" s="15" t="s">
        <v>406</v>
      </c>
      <c r="X38" s="15" t="s">
        <v>406</v>
      </c>
      <c r="Y38" s="15" t="s">
        <v>406</v>
      </c>
      <c r="Z38" s="15" t="s">
        <v>406</v>
      </c>
      <c r="AA38" s="15" t="s">
        <v>406</v>
      </c>
      <c r="AB38" s="15" t="s">
        <v>406</v>
      </c>
      <c r="AC38" s="15" t="s">
        <v>406</v>
      </c>
      <c r="AD38" s="15"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15">
        <v>3.2132236076319796</v>
      </c>
      <c r="F39" s="15" t="s">
        <v>403</v>
      </c>
      <c r="G39" s="15">
        <v>14.24802472264099</v>
      </c>
      <c r="H39" s="15" t="s">
        <v>403</v>
      </c>
      <c r="I39" s="15" t="s">
        <v>403</v>
      </c>
      <c r="J39" s="15" t="s">
        <v>403</v>
      </c>
      <c r="K39" s="15" t="s">
        <v>403</v>
      </c>
      <c r="L39" s="15" t="s">
        <v>403</v>
      </c>
      <c r="M39" s="15">
        <v>5.7993628844282865</v>
      </c>
      <c r="N39" s="15" t="s">
        <v>403</v>
      </c>
      <c r="O39" s="15" t="s">
        <v>403</v>
      </c>
      <c r="P39" s="15" t="s">
        <v>403</v>
      </c>
      <c r="Q39" s="15" t="s">
        <v>403</v>
      </c>
      <c r="R39" s="15" t="s">
        <v>403</v>
      </c>
      <c r="S39" s="15" t="s">
        <v>403</v>
      </c>
      <c r="T39" s="15" t="s">
        <v>403</v>
      </c>
      <c r="U39" s="15" t="s">
        <v>403</v>
      </c>
      <c r="V39" s="15" t="s">
        <v>403</v>
      </c>
      <c r="W39" s="15" t="s">
        <v>403</v>
      </c>
      <c r="X39" s="15" t="s">
        <v>403</v>
      </c>
      <c r="Y39" s="15" t="s">
        <v>403</v>
      </c>
      <c r="Z39" s="15" t="s">
        <v>403</v>
      </c>
      <c r="AA39" s="15" t="s">
        <v>403</v>
      </c>
      <c r="AB39" s="15" t="s">
        <v>403</v>
      </c>
      <c r="AC39" s="15" t="s">
        <v>403</v>
      </c>
      <c r="AD39" s="15"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15" t="s">
        <v>404</v>
      </c>
      <c r="F40" s="15" t="s">
        <v>403</v>
      </c>
      <c r="G40" s="15" t="s">
        <v>404</v>
      </c>
      <c r="H40" s="15" t="s">
        <v>403</v>
      </c>
      <c r="I40" s="15" t="s">
        <v>403</v>
      </c>
      <c r="J40" s="15" t="s">
        <v>403</v>
      </c>
      <c r="K40" s="15" t="s">
        <v>403</v>
      </c>
      <c r="L40" s="15" t="s">
        <v>403</v>
      </c>
      <c r="M40" s="15" t="s">
        <v>404</v>
      </c>
      <c r="N40" s="15" t="s">
        <v>403</v>
      </c>
      <c r="O40" s="15" t="s">
        <v>403</v>
      </c>
      <c r="P40" s="15" t="s">
        <v>403</v>
      </c>
      <c r="Q40" s="15" t="s">
        <v>403</v>
      </c>
      <c r="R40" s="15" t="s">
        <v>403</v>
      </c>
      <c r="S40" s="15" t="s">
        <v>403</v>
      </c>
      <c r="T40" s="15" t="s">
        <v>403</v>
      </c>
      <c r="U40" s="15" t="s">
        <v>403</v>
      </c>
      <c r="V40" s="15" t="s">
        <v>403</v>
      </c>
      <c r="W40" s="15" t="s">
        <v>403</v>
      </c>
      <c r="X40" s="15" t="s">
        <v>403</v>
      </c>
      <c r="Y40" s="15" t="s">
        <v>403</v>
      </c>
      <c r="Z40" s="15" t="s">
        <v>403</v>
      </c>
      <c r="AA40" s="15" t="s">
        <v>403</v>
      </c>
      <c r="AB40" s="15" t="s">
        <v>403</v>
      </c>
      <c r="AC40" s="15" t="s">
        <v>403</v>
      </c>
      <c r="AD40" s="15"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2.3486998931139755</v>
      </c>
      <c r="F41" s="2" t="s">
        <v>403</v>
      </c>
      <c r="G41" s="2">
        <v>17.865735036268905</v>
      </c>
      <c r="H41" s="2" t="s">
        <v>403</v>
      </c>
      <c r="I41" s="2" t="s">
        <v>403</v>
      </c>
      <c r="J41" s="2" t="s">
        <v>403</v>
      </c>
      <c r="K41" s="2" t="s">
        <v>403</v>
      </c>
      <c r="L41" s="2" t="s">
        <v>403</v>
      </c>
      <c r="M41" s="2">
        <v>89.169597633240286</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4.6762029646522235E-3</v>
      </c>
      <c r="F42" s="2" t="s">
        <v>403</v>
      </c>
      <c r="G42" s="2">
        <v>9.464082098061574E-4</v>
      </c>
      <c r="H42" s="2" t="s">
        <v>403</v>
      </c>
      <c r="I42" s="2" t="s">
        <v>403</v>
      </c>
      <c r="J42" s="2" t="s">
        <v>403</v>
      </c>
      <c r="K42" s="2" t="s">
        <v>403</v>
      </c>
      <c r="L42" s="2" t="s">
        <v>403</v>
      </c>
      <c r="M42" s="2">
        <v>0.65830309578107193</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403</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7.8104463432848039</v>
      </c>
      <c r="F44" s="2" t="s">
        <v>403</v>
      </c>
      <c r="G44" s="2">
        <v>1.171084539288326</v>
      </c>
      <c r="H44" s="2" t="s">
        <v>403</v>
      </c>
      <c r="I44" s="2" t="s">
        <v>403</v>
      </c>
      <c r="J44" s="2" t="s">
        <v>403</v>
      </c>
      <c r="K44" s="2" t="s">
        <v>403</v>
      </c>
      <c r="L44" s="2" t="s">
        <v>403</v>
      </c>
      <c r="M44" s="2">
        <v>6.3287694631331055</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403</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403</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6.1129200000000002E-2</v>
      </c>
      <c r="F47" s="2" t="s">
        <v>403</v>
      </c>
      <c r="G47" s="2">
        <v>1.3529999999999997E-2</v>
      </c>
      <c r="H47" s="2" t="s">
        <v>403</v>
      </c>
      <c r="I47" s="2" t="s">
        <v>403</v>
      </c>
      <c r="J47" s="2" t="s">
        <v>403</v>
      </c>
      <c r="K47" s="2" t="s">
        <v>403</v>
      </c>
      <c r="L47" s="2" t="s">
        <v>403</v>
      </c>
      <c r="M47" s="2">
        <v>0.44747999999999999</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405</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1.8617375000000005E-2</v>
      </c>
      <c r="F52" s="2" t="s">
        <v>403</v>
      </c>
      <c r="G52" s="2">
        <v>0.13032162500000002</v>
      </c>
      <c r="H52" s="2" t="s">
        <v>403</v>
      </c>
      <c r="I52" s="2" t="s">
        <v>403</v>
      </c>
      <c r="J52" s="2" t="s">
        <v>403</v>
      </c>
      <c r="K52" s="2" t="s">
        <v>403</v>
      </c>
      <c r="L52" s="2" t="s">
        <v>403</v>
      </c>
      <c r="M52" s="2">
        <v>2.1808925000000007E-2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403</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405</v>
      </c>
      <c r="F54" s="2" t="s">
        <v>403</v>
      </c>
      <c r="G54" s="2" t="s">
        <v>407</v>
      </c>
      <c r="H54" s="2" t="s">
        <v>403</v>
      </c>
      <c r="I54" s="2" t="s">
        <v>403</v>
      </c>
      <c r="J54" s="2" t="s">
        <v>403</v>
      </c>
      <c r="K54" s="2" t="s">
        <v>403</v>
      </c>
      <c r="L54" s="2" t="s">
        <v>403</v>
      </c>
      <c r="M54" s="2" t="s">
        <v>405</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8.2555199999999999E-5</v>
      </c>
      <c r="F55" s="2" t="s">
        <v>403</v>
      </c>
      <c r="G55" s="2">
        <v>7.6658399999999987E-7</v>
      </c>
      <c r="H55" s="2" t="s">
        <v>403</v>
      </c>
      <c r="I55" s="2" t="s">
        <v>403</v>
      </c>
      <c r="J55" s="2" t="s">
        <v>403</v>
      </c>
      <c r="K55" s="2" t="s">
        <v>403</v>
      </c>
      <c r="L55" s="2" t="s">
        <v>403</v>
      </c>
      <c r="M55" s="2">
        <v>3.7149839999999997E-4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403</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403</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403</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403</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403</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403</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403</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2.6531279999999998E-3</v>
      </c>
      <c r="F68" s="2" t="s">
        <v>403</v>
      </c>
      <c r="G68" s="2">
        <v>9.7527019999999992E-2</v>
      </c>
      <c r="H68" s="2" t="s">
        <v>403</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403</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0.11627686000000001</v>
      </c>
      <c r="F72" s="2" t="s">
        <v>403</v>
      </c>
      <c r="G72" s="2">
        <v>0.10797137000000001</v>
      </c>
      <c r="H72" s="2" t="s">
        <v>403</v>
      </c>
      <c r="I72" s="2" t="s">
        <v>403</v>
      </c>
      <c r="J72" s="2" t="s">
        <v>403</v>
      </c>
      <c r="K72" s="2" t="s">
        <v>403</v>
      </c>
      <c r="L72" s="2" t="s">
        <v>403</v>
      </c>
      <c r="M72" s="2">
        <v>3.2391411000000003</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403</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4.4400000000000002E-2</v>
      </c>
      <c r="F74" s="2" t="s">
        <v>403</v>
      </c>
      <c r="G74" s="2">
        <v>0.222</v>
      </c>
      <c r="H74" s="2" t="s">
        <v>403</v>
      </c>
      <c r="I74" s="2" t="s">
        <v>403</v>
      </c>
      <c r="J74" s="2" t="s">
        <v>403</v>
      </c>
      <c r="K74" s="2" t="s">
        <v>403</v>
      </c>
      <c r="L74" s="2" t="s">
        <v>403</v>
      </c>
      <c r="M74" s="2">
        <v>5.3280000000000003</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9.4213900000000003E-2</v>
      </c>
      <c r="H76" s="2" t="s">
        <v>403</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5.2056000000000003E-3</v>
      </c>
      <c r="H77" s="2" t="s">
        <v>403</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6.0918000000000005E-3</v>
      </c>
      <c r="H78" s="2" t="s">
        <v>403</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403</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403</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403</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403</v>
      </c>
      <c r="I84" s="2" t="s">
        <v>403</v>
      </c>
      <c r="J84" s="2" t="s">
        <v>403</v>
      </c>
      <c r="K84" s="2" t="s">
        <v>403</v>
      </c>
      <c r="L84" s="2" t="s">
        <v>403</v>
      </c>
      <c r="M84" s="2">
        <v>2.3508700000000001E-4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403</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403</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403</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403</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403</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403</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t="s">
        <v>403</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0.154889</v>
      </c>
      <c r="F92" s="2" t="s">
        <v>403</v>
      </c>
      <c r="G92" s="2">
        <v>0.309778</v>
      </c>
      <c r="H92" s="2" t="s">
        <v>403</v>
      </c>
      <c r="I92" s="2" t="s">
        <v>403</v>
      </c>
      <c r="J92" s="2" t="s">
        <v>403</v>
      </c>
      <c r="K92" s="2" t="s">
        <v>403</v>
      </c>
      <c r="L92" s="2" t="s">
        <v>403</v>
      </c>
      <c r="M92" s="2">
        <v>0.85188949999999997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403</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403</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403</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1.7633037472698575E-2</v>
      </c>
      <c r="F99" s="2" t="s">
        <v>403</v>
      </c>
      <c r="G99" s="2" t="s">
        <v>405</v>
      </c>
      <c r="H99" s="2" t="s">
        <v>403</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2.5158635972111303E-2</v>
      </c>
      <c r="F100" s="2" t="s">
        <v>403</v>
      </c>
      <c r="G100" s="2" t="s">
        <v>405</v>
      </c>
      <c r="H100" s="2" t="s">
        <v>403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1.0169545356234018E-3</v>
      </c>
      <c r="F101" s="2" t="s">
        <v>403</v>
      </c>
      <c r="G101" s="2" t="s">
        <v>405</v>
      </c>
      <c r="H101" s="2" t="s">
        <v>403</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5.2789347651095206E-2</v>
      </c>
      <c r="F102" s="2" t="s">
        <v>403</v>
      </c>
      <c r="G102" s="2" t="s">
        <v>405</v>
      </c>
      <c r="H102" s="2" t="s">
        <v>403</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t="s">
        <v>403</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4.4002067362818023E-3</v>
      </c>
      <c r="F105" s="2" t="s">
        <v>403</v>
      </c>
      <c r="G105" s="2" t="s">
        <v>405</v>
      </c>
      <c r="H105" s="2" t="s">
        <v>403</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2.1473425851418745E-2</v>
      </c>
      <c r="F107" s="2" t="s">
        <v>403</v>
      </c>
      <c r="G107" s="2" t="s">
        <v>405</v>
      </c>
      <c r="H107" s="2" t="s">
        <v>403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5.3442532850400008E-2</v>
      </c>
      <c r="F108" s="2" t="s">
        <v>403</v>
      </c>
      <c r="G108" s="2" t="s">
        <v>405</v>
      </c>
      <c r="H108" s="2" t="s">
        <v>403</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403</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403</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t="s">
        <v>403</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1.11528</v>
      </c>
      <c r="F112" s="2" t="s">
        <v>403</v>
      </c>
      <c r="G112" s="2" t="s">
        <v>405</v>
      </c>
      <c r="H112" s="2" t="s">
        <v>403</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1.2178454553954936</v>
      </c>
      <c r="F113" s="2" t="s">
        <v>403</v>
      </c>
      <c r="G113" s="2" t="s">
        <v>405</v>
      </c>
      <c r="H113" s="2" t="s">
        <v>403</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t="s">
        <v>403</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t="s">
        <v>403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9.5010372881696614E-2</v>
      </c>
      <c r="F116" s="2" t="s">
        <v>403</v>
      </c>
      <c r="G116" s="2" t="s">
        <v>405</v>
      </c>
      <c r="H116" s="2" t="s">
        <v>403</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403</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403</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403</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403</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403</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403</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403</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403</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t="s">
        <v>403</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403</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403</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72.023156058247523</v>
      </c>
      <c r="F141" s="10">
        <f t="shared" ref="F141:AD141" si="0">SUM(F14:F140)</f>
        <v>0</v>
      </c>
      <c r="G141" s="10">
        <f t="shared" si="0"/>
        <v>262.67408326615788</v>
      </c>
      <c r="H141" s="10">
        <f t="shared" si="0"/>
        <v>0</v>
      </c>
      <c r="I141" s="10">
        <f t="shared" si="0"/>
        <v>0</v>
      </c>
      <c r="J141" s="10">
        <f t="shared" si="0"/>
        <v>0</v>
      </c>
      <c r="K141" s="10">
        <f t="shared" si="0"/>
        <v>0</v>
      </c>
      <c r="L141" s="10">
        <f t="shared" si="0"/>
        <v>0</v>
      </c>
      <c r="M141" s="10">
        <f t="shared" si="0"/>
        <v>291.74441257535244</v>
      </c>
      <c r="N141" s="10">
        <f t="shared" si="0"/>
        <v>0</v>
      </c>
      <c r="O141" s="10">
        <f t="shared" si="0"/>
        <v>0</v>
      </c>
      <c r="P141" s="10">
        <f t="shared" si="0"/>
        <v>0</v>
      </c>
      <c r="Q141" s="10">
        <f t="shared" si="0"/>
        <v>0</v>
      </c>
      <c r="R141" s="10">
        <f t="shared" si="0"/>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72.023156058247523</v>
      </c>
      <c r="F152" s="7">
        <f t="shared" ref="F152:AD152" si="1">SUM(F$141, F$151, IF(AND(ISNUMBER(SEARCH($B$4,"AT|BE|CH|GB|IE|LT|LU|NL")),SUM(F$143:F$149)&gt;0),SUM(F$143:F$149)-SUM(F$27:F$33),0))</f>
        <v>0</v>
      </c>
      <c r="G152" s="7">
        <f t="shared" si="1"/>
        <v>262.67408326615788</v>
      </c>
      <c r="H152" s="7">
        <f t="shared" si="1"/>
        <v>0</v>
      </c>
      <c r="I152" s="7">
        <f t="shared" si="1"/>
        <v>0</v>
      </c>
      <c r="J152" s="7">
        <f t="shared" si="1"/>
        <v>0</v>
      </c>
      <c r="K152" s="7">
        <f t="shared" si="1"/>
        <v>0</v>
      </c>
      <c r="L152" s="7">
        <f t="shared" si="1"/>
        <v>0</v>
      </c>
      <c r="M152" s="7">
        <f t="shared" si="1"/>
        <v>291.74441257535244</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72.023156058247523</v>
      </c>
      <c r="F154" s="7">
        <f>SUM(F$141, F$153, -1 * IF(OR($B$6=2005,$B$6&gt;=2020),SUM(F$99:F$122),0), IF(AND(ISNUMBER(SEARCH($B$4,"AT|BE|CH|GB|IE|LT|LU|NL")),SUM(F$143:F$149)&gt;0),SUM(F$143:F$149)-SUM(F$27:F$33),0))</f>
        <v>0</v>
      </c>
      <c r="G154" s="7">
        <f>SUM(G$141, G$153, IF(AND(ISNUMBER(SEARCH($B$4,"AT|BE|CH|GB|IE|LT|LU|NL")),SUM(G$143:G$149)&gt;0),SUM(G$143:G$149)-SUM(G$27:G$33),0))</f>
        <v>262.67408326615788</v>
      </c>
      <c r="H154" s="7">
        <f>SUM(H$141, H$153, IF(AND(ISNUMBER(SEARCH($B$4,"AT|BE|CH|GB|IE|LT|LU|NL")),SUM(H$143:H$149)&gt;0),SUM(H$143:H$149)-SUM(H$27:H$33),0))</f>
        <v>0</v>
      </c>
      <c r="I154" s="7">
        <f t="shared" ref="I154:AD154" si="2">SUM(I$141, I$153, IF(AND(ISNUMBER(SEARCH($B$4,"AT|BE|CH|GB|IE|LT|LU|NL")),SUM(I$143:I$149)&gt;0),SUM(I$143:I$149)-SUM(I$27:I$33),0))</f>
        <v>0</v>
      </c>
      <c r="J154" s="7">
        <f t="shared" si="2"/>
        <v>0</v>
      </c>
      <c r="K154" s="7">
        <f t="shared" si="2"/>
        <v>0</v>
      </c>
      <c r="L154" s="7">
        <f t="shared" si="2"/>
        <v>0</v>
      </c>
      <c r="M154" s="7">
        <f t="shared" si="2"/>
        <v>291.74441257535244</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0.18135576</v>
      </c>
      <c r="F157" s="12" t="s">
        <v>403</v>
      </c>
      <c r="G157" s="12">
        <v>1.1754539999999999E-2</v>
      </c>
      <c r="H157" s="12" t="s">
        <v>403</v>
      </c>
      <c r="I157" s="12" t="s">
        <v>403</v>
      </c>
      <c r="J157" s="12" t="s">
        <v>403</v>
      </c>
      <c r="K157" s="12" t="s">
        <v>403</v>
      </c>
      <c r="L157" s="12" t="s">
        <v>403</v>
      </c>
      <c r="M157" s="12">
        <v>9.4666027499999986E-2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4.8000000000000001E-5</v>
      </c>
      <c r="F158" s="12" t="s">
        <v>403</v>
      </c>
      <c r="G158" s="12">
        <v>6.7199999999999992E-6</v>
      </c>
      <c r="H158" s="12" t="s">
        <v>403</v>
      </c>
      <c r="I158" s="12" t="s">
        <v>403</v>
      </c>
      <c r="J158" s="12" t="s">
        <v>403</v>
      </c>
      <c r="K158" s="12" t="s">
        <v>403</v>
      </c>
      <c r="L158" s="12" t="s">
        <v>403</v>
      </c>
      <c r="M158" s="12">
        <v>8.7999999999999988E-3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403</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6" width="8.54296875" style="96" customWidth="1"/>
    <col min="37" max="37" width="8"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1999</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1999</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12.882755125527988</v>
      </c>
      <c r="F14" s="2">
        <v>7.7225283897999999E-2</v>
      </c>
      <c r="G14" s="2">
        <v>82.702764386704104</v>
      </c>
      <c r="H14" s="2" t="s">
        <v>407</v>
      </c>
      <c r="I14" s="2" t="s">
        <v>403</v>
      </c>
      <c r="J14" s="2" t="s">
        <v>403</v>
      </c>
      <c r="K14" s="2" t="s">
        <v>403</v>
      </c>
      <c r="L14" s="2" t="s">
        <v>403</v>
      </c>
      <c r="M14" s="2">
        <v>0.84575901679574694</v>
      </c>
      <c r="N14" s="2">
        <v>0.71206125807823006</v>
      </c>
      <c r="O14" s="2">
        <v>8.5775823833705009E-2</v>
      </c>
      <c r="P14" s="2">
        <v>9.9868259966081563E-2</v>
      </c>
      <c r="Q14" s="2">
        <v>0.67817040655640004</v>
      </c>
      <c r="R14" s="2">
        <v>0.43167861456998319</v>
      </c>
      <c r="S14" s="2">
        <v>9.755450017779832E-2</v>
      </c>
      <c r="T14" s="2">
        <v>0.48320214924627813</v>
      </c>
      <c r="U14" s="2">
        <v>2.132713751040384</v>
      </c>
      <c r="V14" s="2">
        <v>0.54099426890623004</v>
      </c>
      <c r="W14" s="2">
        <v>0.51154531420000005</v>
      </c>
      <c r="X14" s="2">
        <v>2.1198517592999999E-4</v>
      </c>
      <c r="Y14" s="2">
        <v>1.8728064094199997E-3</v>
      </c>
      <c r="Z14" s="2">
        <v>1.4655182024399999E-3</v>
      </c>
      <c r="AA14" s="2">
        <v>1.0692172036999999E-4</v>
      </c>
      <c r="AB14" s="2">
        <v>3.6572315081599997E-3</v>
      </c>
      <c r="AC14" s="2">
        <v>0.338685641102</v>
      </c>
      <c r="AD14" s="2">
        <v>6.3588193649800006E-4</v>
      </c>
      <c r="AE14" s="33"/>
      <c r="AF14" s="74">
        <v>342.84969999999998</v>
      </c>
      <c r="AG14" s="74">
        <v>50450.011059999997</v>
      </c>
      <c r="AH14" s="74">
        <v>2973.6163200000001</v>
      </c>
      <c r="AI14" s="74">
        <v>134.11339999999998</v>
      </c>
      <c r="AJ14" s="74" t="s">
        <v>406</v>
      </c>
      <c r="AK14" s="74" t="s">
        <v>405</v>
      </c>
      <c r="AL14" s="22" t="s">
        <v>49</v>
      </c>
    </row>
    <row r="15" spans="1:38" ht="26.25" customHeight="1" thickBot="1" x14ac:dyDescent="0.3">
      <c r="A15" s="41" t="s">
        <v>53</v>
      </c>
      <c r="B15" s="41" t="s">
        <v>54</v>
      </c>
      <c r="C15" s="41" t="s">
        <v>55</v>
      </c>
      <c r="D15" s="42"/>
      <c r="E15" s="2">
        <v>2.239852644E-2</v>
      </c>
      <c r="F15" s="2">
        <v>3.7054569599999999E-4</v>
      </c>
      <c r="G15" s="2">
        <v>6.8403841770240004E-2</v>
      </c>
      <c r="H15" s="2" t="s">
        <v>407</v>
      </c>
      <c r="I15" s="2" t="s">
        <v>403</v>
      </c>
      <c r="J15" s="2" t="s">
        <v>403</v>
      </c>
      <c r="K15" s="2" t="s">
        <v>403</v>
      </c>
      <c r="L15" s="2" t="s">
        <v>403</v>
      </c>
      <c r="M15" s="2">
        <v>3.2321336399999999E-3</v>
      </c>
      <c r="N15" s="2">
        <v>7.5654408744000006E-4</v>
      </c>
      <c r="O15" s="2">
        <v>2.1107409624E-4</v>
      </c>
      <c r="P15" s="2">
        <v>1.0114948800000002E-4</v>
      </c>
      <c r="Q15" s="2">
        <v>5.8991240520000013E-4</v>
      </c>
      <c r="R15" s="2">
        <v>3.8507012616959999E-4</v>
      </c>
      <c r="S15" s="2">
        <v>7.9718231661695998E-4</v>
      </c>
      <c r="T15" s="2">
        <v>3.2920822189929602E-2</v>
      </c>
      <c r="U15" s="2">
        <v>5.4732513355199995E-4</v>
      </c>
      <c r="V15" s="2">
        <v>1.1390768227440002E-2</v>
      </c>
      <c r="W15" s="2">
        <v>3.4294050000000003E-4</v>
      </c>
      <c r="X15" s="2" t="s">
        <v>407</v>
      </c>
      <c r="Y15" s="2">
        <v>5.7996000000000001E-7</v>
      </c>
      <c r="Z15" s="2">
        <v>5.7996000000000001E-7</v>
      </c>
      <c r="AA15" s="2">
        <v>1.1788981199999998E-6</v>
      </c>
      <c r="AB15" s="2">
        <v>2.33881812E-6</v>
      </c>
      <c r="AC15" s="2" t="s">
        <v>407</v>
      </c>
      <c r="AD15" s="2" t="s">
        <v>407</v>
      </c>
      <c r="AE15" s="33"/>
      <c r="AF15" s="74">
        <v>170.36099999999999</v>
      </c>
      <c r="AG15" s="74" t="s">
        <v>406</v>
      </c>
      <c r="AH15" s="74">
        <v>15.744959999999999</v>
      </c>
      <c r="AI15" s="74" t="s">
        <v>406</v>
      </c>
      <c r="AJ15" s="74" t="s">
        <v>406</v>
      </c>
      <c r="AK15" s="74" t="s">
        <v>405</v>
      </c>
      <c r="AL15" s="22" t="s">
        <v>49</v>
      </c>
    </row>
    <row r="16" spans="1:38" ht="26.25" customHeight="1" thickBot="1" x14ac:dyDescent="0.3">
      <c r="A16" s="41" t="s">
        <v>53</v>
      </c>
      <c r="B16" s="41" t="s">
        <v>56</v>
      </c>
      <c r="C16" s="41" t="s">
        <v>57</v>
      </c>
      <c r="D16" s="42"/>
      <c r="E16" s="2">
        <v>8.3360126439555367E-3</v>
      </c>
      <c r="F16" s="2">
        <v>4.0540872746198737E-5</v>
      </c>
      <c r="G16" s="2">
        <v>4.4531600000000003E-3</v>
      </c>
      <c r="H16" s="2" t="s">
        <v>407</v>
      </c>
      <c r="I16" s="2" t="s">
        <v>403</v>
      </c>
      <c r="J16" s="2" t="s">
        <v>403</v>
      </c>
      <c r="K16" s="2" t="s">
        <v>403</v>
      </c>
      <c r="L16" s="2" t="s">
        <v>403</v>
      </c>
      <c r="M16" s="2">
        <v>3.65094584891929E-4</v>
      </c>
      <c r="N16" s="2">
        <v>2.9357515504725078E-4</v>
      </c>
      <c r="O16" s="2">
        <v>3.7344897471578872E-5</v>
      </c>
      <c r="P16" s="2">
        <v>5.7079013844678239E-5</v>
      </c>
      <c r="Q16" s="2">
        <v>2.82651300498011E-4</v>
      </c>
      <c r="R16" s="2">
        <v>1.7943053535789431E-4</v>
      </c>
      <c r="S16" s="2">
        <v>3.1149919142035019E-4</v>
      </c>
      <c r="T16" s="2">
        <v>1.9521782845637384E-4</v>
      </c>
      <c r="U16" s="2">
        <v>9.1687338516257101E-4</v>
      </c>
      <c r="V16" s="2">
        <v>7.5232327017777604E-4</v>
      </c>
      <c r="W16" s="2">
        <v>3.9535272746198742E-4</v>
      </c>
      <c r="X16" s="2">
        <v>2.7627762922339114E-8</v>
      </c>
      <c r="Y16" s="2">
        <v>1.4603246116093532E-6</v>
      </c>
      <c r="Z16" s="2">
        <v>1.1445787496397633E-6</v>
      </c>
      <c r="AA16" s="2">
        <v>5.2693392020818614E-8</v>
      </c>
      <c r="AB16" s="2">
        <v>2.6852245161922745E-6</v>
      </c>
      <c r="AC16" s="2">
        <v>2.6443715939953157E-4</v>
      </c>
      <c r="AD16" s="2">
        <v>1.3024516806245583E-7</v>
      </c>
      <c r="AE16" s="33"/>
      <c r="AF16" s="74">
        <v>1.3408</v>
      </c>
      <c r="AG16" s="74">
        <v>39.468232746198737</v>
      </c>
      <c r="AH16" s="74" t="s">
        <v>406</v>
      </c>
      <c r="AI16" s="74" t="s">
        <v>406</v>
      </c>
      <c r="AJ16" s="74" t="s">
        <v>406</v>
      </c>
      <c r="AK16" s="74" t="s">
        <v>405</v>
      </c>
      <c r="AL16" s="22" t="s">
        <v>49</v>
      </c>
    </row>
    <row r="17" spans="1:38" ht="26.25" customHeight="1" thickBot="1" x14ac:dyDescent="0.3">
      <c r="A17" s="41" t="s">
        <v>53</v>
      </c>
      <c r="B17" s="41" t="s">
        <v>58</v>
      </c>
      <c r="C17" s="41" t="s">
        <v>59</v>
      </c>
      <c r="D17" s="42"/>
      <c r="E17" s="2">
        <v>0.40962355932745859</v>
      </c>
      <c r="F17" s="2">
        <v>0.10636772035178435</v>
      </c>
      <c r="G17" s="2">
        <v>0.16467411771681761</v>
      </c>
      <c r="H17" s="2" t="s">
        <v>407</v>
      </c>
      <c r="I17" s="2" t="s">
        <v>403</v>
      </c>
      <c r="J17" s="2" t="s">
        <v>403</v>
      </c>
      <c r="K17" s="2" t="s">
        <v>403</v>
      </c>
      <c r="L17" s="2" t="s">
        <v>403</v>
      </c>
      <c r="M17" s="2">
        <v>0.29843679015774566</v>
      </c>
      <c r="N17" s="2">
        <v>2.5779792061650614E-2</v>
      </c>
      <c r="O17" s="2">
        <v>3.5006252831373201E-4</v>
      </c>
      <c r="P17" s="2">
        <v>3.5175095022126194E-3</v>
      </c>
      <c r="Q17" s="2">
        <v>1.1400092343059078E-3</v>
      </c>
      <c r="R17" s="2">
        <v>2.6802454571766615E-3</v>
      </c>
      <c r="S17" s="2">
        <v>3.4141526062808347E-3</v>
      </c>
      <c r="T17" s="2">
        <v>2.5447457560820157E-3</v>
      </c>
      <c r="U17" s="2">
        <v>5.8044374618639537E-4</v>
      </c>
      <c r="V17" s="2">
        <v>4.7033186054942971E-2</v>
      </c>
      <c r="W17" s="2">
        <v>3.9256681517266009E-2</v>
      </c>
      <c r="X17" s="2">
        <v>9.1253899583527264E-3</v>
      </c>
      <c r="Y17" s="2">
        <v>1.4393984038141223E-2</v>
      </c>
      <c r="Z17" s="2">
        <v>4.8994276061221894E-3</v>
      </c>
      <c r="AA17" s="2">
        <v>3.8600542986818778E-3</v>
      </c>
      <c r="AB17" s="2">
        <v>3.2278855901298018E-2</v>
      </c>
      <c r="AC17" s="2">
        <v>1.1901718119096024E-4</v>
      </c>
      <c r="AD17" s="2">
        <v>3.2633743229779417E-2</v>
      </c>
      <c r="AE17" s="33"/>
      <c r="AF17" s="74">
        <v>303.56457999999998</v>
      </c>
      <c r="AG17" s="74">
        <v>191.9631954692907</v>
      </c>
      <c r="AH17" s="74">
        <v>3562.0763627874494</v>
      </c>
      <c r="AI17" s="74" t="s">
        <v>406</v>
      </c>
      <c r="AJ17" s="74" t="s">
        <v>406</v>
      </c>
      <c r="AK17" s="74" t="s">
        <v>405</v>
      </c>
      <c r="AL17" s="22" t="s">
        <v>49</v>
      </c>
    </row>
    <row r="18" spans="1:38" ht="26.25" customHeight="1" thickBot="1" x14ac:dyDescent="0.3">
      <c r="A18" s="41" t="s">
        <v>53</v>
      </c>
      <c r="B18" s="41" t="s">
        <v>60</v>
      </c>
      <c r="C18" s="41" t="s">
        <v>61</v>
      </c>
      <c r="D18" s="42"/>
      <c r="E18" s="2">
        <v>0.16271541185493019</v>
      </c>
      <c r="F18" s="2">
        <v>2.0752409104843172E-2</v>
      </c>
      <c r="G18" s="2">
        <v>0.10011719199767369</v>
      </c>
      <c r="H18" s="2" t="s">
        <v>407</v>
      </c>
      <c r="I18" s="2" t="s">
        <v>403</v>
      </c>
      <c r="J18" s="2" t="s">
        <v>403</v>
      </c>
      <c r="K18" s="2" t="s">
        <v>403</v>
      </c>
      <c r="L18" s="2" t="s">
        <v>403</v>
      </c>
      <c r="M18" s="2">
        <v>3.3813664266323998E-2</v>
      </c>
      <c r="N18" s="2">
        <v>2.5017710546881517E-5</v>
      </c>
      <c r="O18" s="2">
        <v>1.9259169474721241E-6</v>
      </c>
      <c r="P18" s="2">
        <v>3.8365538788327449E-4</v>
      </c>
      <c r="Q18" s="2">
        <v>7.2772473958013787E-5</v>
      </c>
      <c r="R18" s="2">
        <v>5.2957136119041794E-5</v>
      </c>
      <c r="S18" s="2">
        <v>5.0517019323808359E-5</v>
      </c>
      <c r="T18" s="2">
        <v>1.0369837879041792E-5</v>
      </c>
      <c r="U18" s="2">
        <v>6.2747533942648004E-5</v>
      </c>
      <c r="V18" s="2">
        <v>6.9151194278385007E-3</v>
      </c>
      <c r="W18" s="2">
        <v>3.1053238300000002E-4</v>
      </c>
      <c r="X18" s="2">
        <v>4.2143680550000006E-4</v>
      </c>
      <c r="Y18" s="2">
        <v>3.3271326750000003E-3</v>
      </c>
      <c r="Z18" s="2">
        <v>3.7707503650000001E-4</v>
      </c>
      <c r="AA18" s="2">
        <v>3.3271326750000001E-4</v>
      </c>
      <c r="AB18" s="2">
        <v>4.4583577845000001E-3</v>
      </c>
      <c r="AC18" s="2" t="s">
        <v>407</v>
      </c>
      <c r="AD18" s="2" t="s">
        <v>407</v>
      </c>
      <c r="AE18" s="33"/>
      <c r="AF18" s="74">
        <v>254.38921999999999</v>
      </c>
      <c r="AG18" s="74" t="s">
        <v>406</v>
      </c>
      <c r="AH18" s="74">
        <v>628.60171108013787</v>
      </c>
      <c r="AI18" s="74" t="s">
        <v>406</v>
      </c>
      <c r="AJ18" s="74" t="s">
        <v>406</v>
      </c>
      <c r="AK18" s="74" t="s">
        <v>405</v>
      </c>
      <c r="AL18" s="22" t="s">
        <v>49</v>
      </c>
    </row>
    <row r="19" spans="1:38" ht="26.25" customHeight="1" thickBot="1" x14ac:dyDescent="0.3">
      <c r="A19" s="41" t="s">
        <v>53</v>
      </c>
      <c r="B19" s="41" t="s">
        <v>62</v>
      </c>
      <c r="C19" s="41" t="s">
        <v>63</v>
      </c>
      <c r="D19" s="42"/>
      <c r="E19" s="2">
        <v>0.36906143074682912</v>
      </c>
      <c r="F19" s="2">
        <v>0.1268330014753658</v>
      </c>
      <c r="G19" s="2">
        <v>0.11480441804297806</v>
      </c>
      <c r="H19" s="2">
        <v>2.1906000000000001E-4</v>
      </c>
      <c r="I19" s="2" t="s">
        <v>403</v>
      </c>
      <c r="J19" s="2" t="s">
        <v>403</v>
      </c>
      <c r="K19" s="2" t="s">
        <v>403</v>
      </c>
      <c r="L19" s="2" t="s">
        <v>403</v>
      </c>
      <c r="M19" s="2">
        <v>0.20453273386024387</v>
      </c>
      <c r="N19" s="2">
        <v>4.9822845607056096E-3</v>
      </c>
      <c r="O19" s="2">
        <v>2.3773698720577319E-3</v>
      </c>
      <c r="P19" s="2">
        <v>1.6640942746390232E-3</v>
      </c>
      <c r="Q19" s="2">
        <v>3.2608706641463396E-4</v>
      </c>
      <c r="R19" s="2">
        <v>4.291195600833902E-3</v>
      </c>
      <c r="S19" s="2">
        <v>1.1639844801667805E-3</v>
      </c>
      <c r="T19" s="2">
        <v>4.0412521683390242E-4</v>
      </c>
      <c r="U19" s="2">
        <v>2.861009237204877E-4</v>
      </c>
      <c r="V19" s="2">
        <v>0.10361560004682684</v>
      </c>
      <c r="W19" s="2">
        <v>1.8645252800000001E-2</v>
      </c>
      <c r="X19" s="2">
        <v>2.3551288E-3</v>
      </c>
      <c r="Y19" s="2">
        <v>7.1020800000000011E-3</v>
      </c>
      <c r="Z19" s="2">
        <v>1.3866283999999999E-3</v>
      </c>
      <c r="AA19" s="2">
        <v>1.1483280000000001E-3</v>
      </c>
      <c r="AB19" s="2">
        <v>1.1992165200000002E-2</v>
      </c>
      <c r="AC19" s="2">
        <v>9.1275000000000004E-4</v>
      </c>
      <c r="AD19" s="2">
        <v>1.0953E-5</v>
      </c>
      <c r="AE19" s="33"/>
      <c r="AF19" s="74">
        <v>282.94254999999998</v>
      </c>
      <c r="AG19" s="74" t="s">
        <v>406</v>
      </c>
      <c r="AH19" s="74">
        <v>2826.2095141463387</v>
      </c>
      <c r="AI19" s="74">
        <v>182.54999999999998</v>
      </c>
      <c r="AJ19" s="74" t="s">
        <v>406</v>
      </c>
      <c r="AK19" s="74" t="s">
        <v>405</v>
      </c>
      <c r="AL19" s="22" t="s">
        <v>49</v>
      </c>
    </row>
    <row r="20" spans="1:38" ht="26.25" customHeight="1" thickBot="1" x14ac:dyDescent="0.3">
      <c r="A20" s="41" t="s">
        <v>53</v>
      </c>
      <c r="B20" s="41" t="s">
        <v>64</v>
      </c>
      <c r="C20" s="41" t="s">
        <v>65</v>
      </c>
      <c r="D20" s="42"/>
      <c r="E20" s="2">
        <v>1.8618492486093734</v>
      </c>
      <c r="F20" s="2">
        <v>0.97824509593018583</v>
      </c>
      <c r="G20" s="2">
        <v>1.2305815146841745</v>
      </c>
      <c r="H20" s="2">
        <v>2.7176652672000006E-3</v>
      </c>
      <c r="I20" s="2" t="s">
        <v>403</v>
      </c>
      <c r="J20" s="2" t="s">
        <v>403</v>
      </c>
      <c r="K20" s="2" t="s">
        <v>403</v>
      </c>
      <c r="L20" s="2" t="s">
        <v>403</v>
      </c>
      <c r="M20" s="2">
        <v>3.1437722728357285</v>
      </c>
      <c r="N20" s="2">
        <v>0.2912812651041129</v>
      </c>
      <c r="O20" s="2">
        <v>3.2545943114963484E-2</v>
      </c>
      <c r="P20" s="2">
        <v>1.7303853626583102E-2</v>
      </c>
      <c r="Q20" s="2">
        <v>7.7689946920051498E-3</v>
      </c>
      <c r="R20" s="2">
        <v>7.5716797898432261E-2</v>
      </c>
      <c r="S20" s="2">
        <v>4.4077962041427159E-2</v>
      </c>
      <c r="T20" s="2">
        <v>2.6905714577071551E-2</v>
      </c>
      <c r="U20" s="2">
        <v>4.6865926790027905E-3</v>
      </c>
      <c r="V20" s="2">
        <v>1.5652404372465047</v>
      </c>
      <c r="W20" s="2">
        <v>0.57766300780625923</v>
      </c>
      <c r="X20" s="2">
        <v>0.10461756831379034</v>
      </c>
      <c r="Y20" s="2">
        <v>0.16808164487750488</v>
      </c>
      <c r="Z20" s="2">
        <v>5.547796562551547E-2</v>
      </c>
      <c r="AA20" s="2">
        <v>4.388038362517642E-2</v>
      </c>
      <c r="AB20" s="2">
        <v>0.37205756244198707</v>
      </c>
      <c r="AC20" s="2">
        <v>1.2387433268412061E-2</v>
      </c>
      <c r="AD20" s="2">
        <v>0.29183065427956995</v>
      </c>
      <c r="AE20" s="33"/>
      <c r="AF20" s="74">
        <v>2055.2946721572798</v>
      </c>
      <c r="AG20" s="74">
        <v>1715.8515942129993</v>
      </c>
      <c r="AH20" s="74">
        <v>4134.1327634843192</v>
      </c>
      <c r="AI20" s="74">
        <v>2264.7210560000003</v>
      </c>
      <c r="AJ20" s="74" t="s">
        <v>406</v>
      </c>
      <c r="AK20" s="74" t="s">
        <v>405</v>
      </c>
      <c r="AL20" s="22" t="s">
        <v>49</v>
      </c>
    </row>
    <row r="21" spans="1:38" ht="26.25" customHeight="1" thickBot="1" x14ac:dyDescent="0.3">
      <c r="A21" s="41" t="s">
        <v>53</v>
      </c>
      <c r="B21" s="41" t="s">
        <v>66</v>
      </c>
      <c r="C21" s="41" t="s">
        <v>67</v>
      </c>
      <c r="D21" s="42"/>
      <c r="E21" s="2">
        <v>0.9888122843874031</v>
      </c>
      <c r="F21" s="2">
        <v>8.4350932565842057E-2</v>
      </c>
      <c r="G21" s="2">
        <v>0.69102993450272154</v>
      </c>
      <c r="H21" s="2">
        <v>1.5599999999999969E-5</v>
      </c>
      <c r="I21" s="2" t="s">
        <v>403</v>
      </c>
      <c r="J21" s="2" t="s">
        <v>403</v>
      </c>
      <c r="K21" s="2" t="s">
        <v>403</v>
      </c>
      <c r="L21" s="2" t="s">
        <v>403</v>
      </c>
      <c r="M21" s="2">
        <v>0.20781071839334919</v>
      </c>
      <c r="N21" s="2">
        <v>7.1175460577735817E-3</v>
      </c>
      <c r="O21" s="2">
        <v>2.6935530232549817E-4</v>
      </c>
      <c r="P21" s="2">
        <v>1.3904451743733772E-3</v>
      </c>
      <c r="Q21" s="2">
        <v>3.97051684575263E-4</v>
      </c>
      <c r="R21" s="2">
        <v>1.3239402227615508E-3</v>
      </c>
      <c r="S21" s="2">
        <v>1.3191410325916152E-3</v>
      </c>
      <c r="T21" s="2">
        <v>7.0030711763350943E-4</v>
      </c>
      <c r="U21" s="2">
        <v>3.6689230905096316E-4</v>
      </c>
      <c r="V21" s="2">
        <v>6.6828138247807992E-2</v>
      </c>
      <c r="W21" s="2">
        <v>1.3697432783495712E-2</v>
      </c>
      <c r="X21" s="2">
        <v>5.6015819705174828E-3</v>
      </c>
      <c r="Y21" s="2">
        <v>2.8580451177024981E-2</v>
      </c>
      <c r="Z21" s="2">
        <v>4.1209342257181114E-3</v>
      </c>
      <c r="AA21" s="2">
        <v>3.5117133908461572E-3</v>
      </c>
      <c r="AB21" s="2">
        <v>4.1814680764106736E-2</v>
      </c>
      <c r="AC21" s="2">
        <v>9.5605101455120296E-5</v>
      </c>
      <c r="AD21" s="2">
        <v>8.3925013667265694E-3</v>
      </c>
      <c r="AE21" s="33"/>
      <c r="AF21" s="74">
        <v>1754.536185919236</v>
      </c>
      <c r="AG21" s="74">
        <v>49.363066863097458</v>
      </c>
      <c r="AH21" s="74">
        <v>1405.1230904529609</v>
      </c>
      <c r="AI21" s="74">
        <v>12.999999999999972</v>
      </c>
      <c r="AJ21" s="74" t="s">
        <v>406</v>
      </c>
      <c r="AK21" s="74" t="s">
        <v>405</v>
      </c>
      <c r="AL21" s="22" t="s">
        <v>49</v>
      </c>
    </row>
    <row r="22" spans="1:38" ht="26.25" customHeight="1" thickBot="1" x14ac:dyDescent="0.3">
      <c r="A22" s="41" t="s">
        <v>53</v>
      </c>
      <c r="B22" s="44" t="s">
        <v>68</v>
      </c>
      <c r="C22" s="41" t="s">
        <v>69</v>
      </c>
      <c r="D22" s="42"/>
      <c r="E22" s="2">
        <v>2.1151770379578623</v>
      </c>
      <c r="F22" s="2">
        <v>0.21698072940891336</v>
      </c>
      <c r="G22" s="2">
        <v>1.3791009962869256</v>
      </c>
      <c r="H22" s="2" t="s">
        <v>407</v>
      </c>
      <c r="I22" s="2" t="s">
        <v>403</v>
      </c>
      <c r="J22" s="2" t="s">
        <v>403</v>
      </c>
      <c r="K22" s="2" t="s">
        <v>403</v>
      </c>
      <c r="L22" s="2" t="s">
        <v>403</v>
      </c>
      <c r="M22" s="2">
        <v>2.3044483995466871</v>
      </c>
      <c r="N22" s="2">
        <v>0.20632425910503452</v>
      </c>
      <c r="O22" s="2">
        <v>8.6548858676215035E-3</v>
      </c>
      <c r="P22" s="2">
        <v>5.2487307544073082E-2</v>
      </c>
      <c r="Q22" s="2">
        <v>2.7318709745358296E-2</v>
      </c>
      <c r="R22" s="2">
        <v>4.8407555288762866E-2</v>
      </c>
      <c r="S22" s="2">
        <v>7.2802956046588527E-2</v>
      </c>
      <c r="T22" s="2">
        <v>5.4779372712537841E-2</v>
      </c>
      <c r="U22" s="2">
        <v>2.4209778312693424E-2</v>
      </c>
      <c r="V22" s="2">
        <v>0.58690833586433677</v>
      </c>
      <c r="W22" s="2">
        <v>0.18701684070872415</v>
      </c>
      <c r="X22" s="2">
        <v>4.2920138088268486E-2</v>
      </c>
      <c r="Y22" s="2">
        <v>6.9593215090330146E-2</v>
      </c>
      <c r="Z22" s="2">
        <v>2.3179239734450751E-2</v>
      </c>
      <c r="AA22" s="2">
        <v>1.8269672554633017E-2</v>
      </c>
      <c r="AB22" s="2">
        <v>0.15396226546768241</v>
      </c>
      <c r="AC22" s="2">
        <v>4.5988376651999998E-3</v>
      </c>
      <c r="AD22" s="2">
        <v>0.24283789920000001</v>
      </c>
      <c r="AE22" s="33"/>
      <c r="AF22" s="74">
        <v>1238.9175490886764</v>
      </c>
      <c r="AG22" s="74">
        <v>895.88945999999987</v>
      </c>
      <c r="AH22" s="74">
        <v>3952.0928188563671</v>
      </c>
      <c r="AI22" s="74" t="s">
        <v>406</v>
      </c>
      <c r="AJ22" s="74" t="s">
        <v>406</v>
      </c>
      <c r="AK22" s="74" t="s">
        <v>405</v>
      </c>
      <c r="AL22" s="22" t="s">
        <v>49</v>
      </c>
    </row>
    <row r="23" spans="1:38" ht="26.25" customHeight="1" thickBot="1" x14ac:dyDescent="0.3">
      <c r="A23" s="41" t="s">
        <v>70</v>
      </c>
      <c r="B23" s="44" t="s">
        <v>368</v>
      </c>
      <c r="C23" s="41" t="s">
        <v>364</v>
      </c>
      <c r="D23" s="69"/>
      <c r="E23" s="2">
        <v>1.2235875000000001</v>
      </c>
      <c r="F23" s="2">
        <v>0.12663749999999999</v>
      </c>
      <c r="G23" s="2">
        <v>7.4999999999999997E-2</v>
      </c>
      <c r="H23" s="2">
        <v>2.9999999999999997E-4</v>
      </c>
      <c r="I23" s="2" t="s">
        <v>403</v>
      </c>
      <c r="J23" s="2" t="s">
        <v>403</v>
      </c>
      <c r="K23" s="2" t="s">
        <v>403</v>
      </c>
      <c r="L23" s="2" t="s">
        <v>403</v>
      </c>
      <c r="M23" s="2">
        <v>0.40402499999999991</v>
      </c>
      <c r="N23" s="2" t="s">
        <v>407</v>
      </c>
      <c r="O23" s="2">
        <v>3.7500000000000001E-4</v>
      </c>
      <c r="P23" s="2" t="s">
        <v>407</v>
      </c>
      <c r="Q23" s="2" t="s">
        <v>407</v>
      </c>
      <c r="R23" s="2">
        <v>1.8749999999999999E-3</v>
      </c>
      <c r="S23" s="2">
        <v>6.3750000000000001E-2</v>
      </c>
      <c r="T23" s="2">
        <v>2.6250000000000002E-3</v>
      </c>
      <c r="U23" s="2">
        <v>3.7500000000000001E-4</v>
      </c>
      <c r="V23" s="2">
        <v>3.7499999999999999E-2</v>
      </c>
      <c r="W23" s="2" t="s">
        <v>407</v>
      </c>
      <c r="X23" s="2">
        <v>1.1249999999999999E-3</v>
      </c>
      <c r="Y23" s="2">
        <v>1.8749999999999999E-3</v>
      </c>
      <c r="Z23" s="2">
        <v>1.2899999999999999E-3</v>
      </c>
      <c r="AA23" s="2">
        <v>2.9625000000000002E-4</v>
      </c>
      <c r="AB23" s="2">
        <v>4.58625E-3</v>
      </c>
      <c r="AC23" s="2" t="s">
        <v>407</v>
      </c>
      <c r="AD23" s="2" t="s">
        <v>407</v>
      </c>
      <c r="AE23" s="33"/>
      <c r="AF23" s="74">
        <v>1601.25</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1.3877279336656074</v>
      </c>
      <c r="F24" s="2">
        <v>0.38740631921908508</v>
      </c>
      <c r="G24" s="2">
        <v>0.70759810186089211</v>
      </c>
      <c r="H24" s="2">
        <v>9.3960000004355995E-4</v>
      </c>
      <c r="I24" s="2" t="s">
        <v>403</v>
      </c>
      <c r="J24" s="2" t="s">
        <v>403</v>
      </c>
      <c r="K24" s="2" t="s">
        <v>403</v>
      </c>
      <c r="L24" s="2" t="s">
        <v>403</v>
      </c>
      <c r="M24" s="2">
        <v>0.78993409535388781</v>
      </c>
      <c r="N24" s="2">
        <v>3.5179830809859931E-2</v>
      </c>
      <c r="O24" s="2">
        <v>1.0380221759389354E-2</v>
      </c>
      <c r="P24" s="2">
        <v>3.7155846952742089E-3</v>
      </c>
      <c r="Q24" s="2">
        <v>1.0327057085300229E-3</v>
      </c>
      <c r="R24" s="2">
        <v>1.984403937983862E-2</v>
      </c>
      <c r="S24" s="2">
        <v>6.9419225734240605E-3</v>
      </c>
      <c r="T24" s="2">
        <v>2.9776930253675392E-3</v>
      </c>
      <c r="U24" s="2">
        <v>1.0297535118261908E-3</v>
      </c>
      <c r="V24" s="2">
        <v>0.48070742867727362</v>
      </c>
      <c r="W24" s="2">
        <v>0.10197475201781107</v>
      </c>
      <c r="X24" s="2">
        <v>1.6207289818438067E-2</v>
      </c>
      <c r="Y24" s="2">
        <v>4.7650606913216001E-2</v>
      </c>
      <c r="Z24" s="2">
        <v>9.6537461335841172E-3</v>
      </c>
      <c r="AA24" s="2">
        <v>7.9465299742020965E-3</v>
      </c>
      <c r="AB24" s="2">
        <v>8.145817283944029E-2</v>
      </c>
      <c r="AC24" s="2">
        <v>3.9790291005250287E-3</v>
      </c>
      <c r="AD24" s="2">
        <v>1.7603346223227703E-2</v>
      </c>
      <c r="AE24" s="33"/>
      <c r="AF24" s="74">
        <v>2019.8925920000004</v>
      </c>
      <c r="AG24" s="74">
        <v>103.27274248956191</v>
      </c>
      <c r="AH24" s="74">
        <v>4043.7474380487806</v>
      </c>
      <c r="AI24" s="74">
        <v>783.00000003629987</v>
      </c>
      <c r="AJ24" s="74" t="s">
        <v>406</v>
      </c>
      <c r="AK24" s="74" t="s">
        <v>405</v>
      </c>
      <c r="AL24" s="22" t="s">
        <v>49</v>
      </c>
    </row>
    <row r="25" spans="1:38" ht="26.25" customHeight="1" thickBot="1" x14ac:dyDescent="0.3">
      <c r="A25" s="41" t="s">
        <v>73</v>
      </c>
      <c r="B25" s="44" t="s">
        <v>74</v>
      </c>
      <c r="C25" s="44" t="s">
        <v>75</v>
      </c>
      <c r="D25" s="42"/>
      <c r="E25" s="2">
        <v>6.0960787499999995E-2</v>
      </c>
      <c r="F25" s="2">
        <v>1.3250471249999998E-2</v>
      </c>
      <c r="G25" s="2">
        <v>4.0225499999999997E-3</v>
      </c>
      <c r="H25" s="2" t="s">
        <v>407</v>
      </c>
      <c r="I25" s="2" t="s">
        <v>403</v>
      </c>
      <c r="J25" s="2" t="s">
        <v>403</v>
      </c>
      <c r="K25" s="2" t="s">
        <v>403</v>
      </c>
      <c r="L25" s="2" t="s">
        <v>403</v>
      </c>
      <c r="M25" s="2">
        <v>5.6842462499999989E-2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74" t="s">
        <v>405</v>
      </c>
      <c r="AD25" s="74" t="s">
        <v>405</v>
      </c>
      <c r="AE25" s="33"/>
      <c r="AF25" s="74">
        <v>208.50217499999999</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3.5443200000000001E-3</v>
      </c>
      <c r="F26" s="15">
        <v>1.683552E-2</v>
      </c>
      <c r="G26" s="15">
        <v>8.8608000000000003E-4</v>
      </c>
      <c r="H26" s="15" t="s">
        <v>407</v>
      </c>
      <c r="I26" s="15" t="s">
        <v>403</v>
      </c>
      <c r="J26" s="15" t="s">
        <v>403</v>
      </c>
      <c r="K26" s="15" t="s">
        <v>403</v>
      </c>
      <c r="L26" s="15" t="s">
        <v>403</v>
      </c>
      <c r="M26" s="15">
        <v>1.063296</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74" t="s">
        <v>405</v>
      </c>
      <c r="AD26" s="74" t="s">
        <v>405</v>
      </c>
      <c r="AE26" s="33"/>
      <c r="AF26" s="74">
        <v>38.54448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14.585972816626947</v>
      </c>
      <c r="F27" s="15">
        <v>11.517378970044412</v>
      </c>
      <c r="G27" s="15">
        <v>1.1223781809410849</v>
      </c>
      <c r="H27" s="15">
        <v>0.51000283392093604</v>
      </c>
      <c r="I27" s="15" t="s">
        <v>403</v>
      </c>
      <c r="J27" s="15" t="s">
        <v>403</v>
      </c>
      <c r="K27" s="15" t="s">
        <v>403</v>
      </c>
      <c r="L27" s="15" t="s">
        <v>403</v>
      </c>
      <c r="M27" s="15">
        <v>102.57467302324554</v>
      </c>
      <c r="N27" s="15">
        <v>3.2190299566620495</v>
      </c>
      <c r="O27" s="15">
        <v>9.0115090904002541E-3</v>
      </c>
      <c r="P27" s="15">
        <v>7.1028477350702258E-3</v>
      </c>
      <c r="Q27" s="15">
        <v>2.374583124847345E-4</v>
      </c>
      <c r="R27" s="15">
        <v>5.5760118058518415E-3</v>
      </c>
      <c r="S27" s="15">
        <v>3.4223854346352597E-2</v>
      </c>
      <c r="T27" s="15">
        <v>1.7891520698500951E-3</v>
      </c>
      <c r="U27" s="15">
        <v>1.6412778529189235E-4</v>
      </c>
      <c r="V27" s="15">
        <v>2.7031133450521907E-2</v>
      </c>
      <c r="W27" s="15">
        <v>0.42868230000000002</v>
      </c>
      <c r="X27" s="15">
        <v>7.0441252292000002E-3</v>
      </c>
      <c r="Y27" s="15">
        <v>9.4420590449000013E-3</v>
      </c>
      <c r="Z27" s="15">
        <v>5.4862782675000003E-3</v>
      </c>
      <c r="AA27" s="15">
        <v>9.864059885E-3</v>
      </c>
      <c r="AB27" s="15">
        <v>3.1836522426599997E-2</v>
      </c>
      <c r="AC27" s="15">
        <v>4.2868229999999999E-4</v>
      </c>
      <c r="AD27" s="15">
        <v>8.6968199999999999E-5</v>
      </c>
      <c r="AE27" s="33"/>
      <c r="AF27" s="74">
        <v>36656.187053302398</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0.65794784437358045</v>
      </c>
      <c r="F28" s="15">
        <v>0.11936033950480028</v>
      </c>
      <c r="G28" s="15">
        <v>0.15038070955850913</v>
      </c>
      <c r="H28" s="15">
        <v>3.9896002827611438E-3</v>
      </c>
      <c r="I28" s="15" t="s">
        <v>403</v>
      </c>
      <c r="J28" s="15" t="s">
        <v>403</v>
      </c>
      <c r="K28" s="15" t="s">
        <v>403</v>
      </c>
      <c r="L28" s="15" t="s">
        <v>403</v>
      </c>
      <c r="M28" s="15">
        <v>1.1908986217452566</v>
      </c>
      <c r="N28" s="15">
        <v>3.1260000608628755E-2</v>
      </c>
      <c r="O28" s="15">
        <v>3.9085513120037284E-4</v>
      </c>
      <c r="P28" s="15">
        <v>2.5378847185671035E-4</v>
      </c>
      <c r="Q28" s="15">
        <v>5.7929901071272795E-6</v>
      </c>
      <c r="R28" s="15">
        <v>3.5043081558305735E-4</v>
      </c>
      <c r="S28" s="15">
        <v>1.0669150022528477E-3</v>
      </c>
      <c r="T28" s="15">
        <v>2.4156536671999088E-5</v>
      </c>
      <c r="U28" s="15">
        <v>5.0535456096128992E-6</v>
      </c>
      <c r="V28" s="15">
        <v>8.8745487480488996E-4</v>
      </c>
      <c r="W28" s="15">
        <v>2.0955399999999999E-2</v>
      </c>
      <c r="X28" s="15">
        <v>8.5221007199999998E-4</v>
      </c>
      <c r="Y28" s="15">
        <v>9.7307051900000002E-4</v>
      </c>
      <c r="Z28" s="15">
        <v>7.4176236939999993E-4</v>
      </c>
      <c r="AA28" s="15">
        <v>8.2915321169999999E-4</v>
      </c>
      <c r="AB28" s="15">
        <v>3.3961961721000002E-3</v>
      </c>
      <c r="AC28" s="15">
        <v>2.0955399999999999E-5</v>
      </c>
      <c r="AD28" s="15">
        <v>4.5933999999999999E-6</v>
      </c>
      <c r="AE28" s="33"/>
      <c r="AF28" s="74">
        <v>1844.9310639564001</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9.1440192220563468</v>
      </c>
      <c r="F29" s="15">
        <v>0.51217809641382717</v>
      </c>
      <c r="G29" s="15">
        <v>1.0009793310494366</v>
      </c>
      <c r="H29" s="15">
        <v>3.3256503910791446E-3</v>
      </c>
      <c r="I29" s="15" t="s">
        <v>403</v>
      </c>
      <c r="J29" s="15" t="s">
        <v>403</v>
      </c>
      <c r="K29" s="15" t="s">
        <v>403</v>
      </c>
      <c r="L29" s="15" t="s">
        <v>403</v>
      </c>
      <c r="M29" s="15">
        <v>2.0017625282165934</v>
      </c>
      <c r="N29" s="15">
        <v>3.7767789323468379E-3</v>
      </c>
      <c r="O29" s="15">
        <v>2.1848354819262372E-3</v>
      </c>
      <c r="P29" s="15">
        <v>1.3328863205496204E-3</v>
      </c>
      <c r="Q29" s="15">
        <v>2.5270163872847072E-5</v>
      </c>
      <c r="R29" s="15">
        <v>2.1308109566286026E-3</v>
      </c>
      <c r="S29" s="15">
        <v>5.3377989701122201E-3</v>
      </c>
      <c r="T29" s="15">
        <v>5.2059080524744991E-5</v>
      </c>
      <c r="U29" s="15">
        <v>2.5180825474079377E-5</v>
      </c>
      <c r="V29" s="15">
        <v>4.5298684333712558E-3</v>
      </c>
      <c r="W29" s="15">
        <v>7.2362299999999991E-2</v>
      </c>
      <c r="X29" s="15">
        <v>1.0337477374999999E-3</v>
      </c>
      <c r="Y29" s="15">
        <v>6.2599168548000007E-3</v>
      </c>
      <c r="Z29" s="15">
        <v>6.9950263568000007E-3</v>
      </c>
      <c r="AA29" s="15">
        <v>1.6080520365000001E-3</v>
      </c>
      <c r="AB29" s="15">
        <v>1.5896742985600003E-2</v>
      </c>
      <c r="AC29" s="15">
        <v>5.3542399999999997E-5</v>
      </c>
      <c r="AD29" s="15">
        <v>1.38585E-5</v>
      </c>
      <c r="AE29" s="33"/>
      <c r="AF29" s="74">
        <v>10714.4044670732</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1.0795749833894489E-2</v>
      </c>
      <c r="F30" s="15">
        <v>0.31761595585608354</v>
      </c>
      <c r="G30" s="15">
        <v>1.8740280485966866E-3</v>
      </c>
      <c r="H30" s="15">
        <v>8.7425811071049824E-5</v>
      </c>
      <c r="I30" s="15" t="s">
        <v>403</v>
      </c>
      <c r="J30" s="15" t="s">
        <v>403</v>
      </c>
      <c r="K30" s="15" t="s">
        <v>403</v>
      </c>
      <c r="L30" s="15" t="s">
        <v>403</v>
      </c>
      <c r="M30" s="15">
        <v>0.98090167214611412</v>
      </c>
      <c r="N30" s="15">
        <v>7.9229958470404885E-3</v>
      </c>
      <c r="O30" s="15">
        <v>9.5260555022323774E-5</v>
      </c>
      <c r="P30" s="15">
        <v>1.6304044022791172E-5</v>
      </c>
      <c r="Q30" s="15">
        <v>5.6220841457900591E-7</v>
      </c>
      <c r="R30" s="15">
        <v>3.2768449080081E-4</v>
      </c>
      <c r="S30" s="15">
        <v>1.2877978787308337E-2</v>
      </c>
      <c r="T30" s="15">
        <v>5.2896406964085649E-4</v>
      </c>
      <c r="U30" s="15">
        <v>7.5066818005016983E-5</v>
      </c>
      <c r="V30" s="15">
        <v>7.4685266217188887E-3</v>
      </c>
      <c r="W30" s="15">
        <v>9.9170000000000009E-4</v>
      </c>
      <c r="X30" s="15">
        <v>1.44908759E-5</v>
      </c>
      <c r="Y30" s="15">
        <v>2.5730422100000002E-5</v>
      </c>
      <c r="Z30" s="15">
        <v>9.2781398999999996E-6</v>
      </c>
      <c r="AA30" s="15">
        <v>3.0000587499999998E-5</v>
      </c>
      <c r="AB30" s="15">
        <v>7.9500025399999996E-5</v>
      </c>
      <c r="AC30" s="15">
        <v>9.9159999999999996E-7</v>
      </c>
      <c r="AD30" s="15">
        <v>8.9719999999999996E-7</v>
      </c>
      <c r="AE30" s="33"/>
      <c r="AF30" s="74">
        <v>80.733128333600007</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2.2530407118264808</v>
      </c>
      <c r="G31" s="15" t="s">
        <v>405</v>
      </c>
      <c r="H31" s="15" t="s">
        <v>405</v>
      </c>
      <c r="I31" s="15" t="s">
        <v>403</v>
      </c>
      <c r="J31" s="15" t="s">
        <v>403</v>
      </c>
      <c r="K31" s="15" t="s">
        <v>403</v>
      </c>
      <c r="L31" s="15" t="s">
        <v>403</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102.88465349729999</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t="s">
        <v>403</v>
      </c>
      <c r="J32" s="15" t="s">
        <v>403</v>
      </c>
      <c r="K32" s="15" t="s">
        <v>403</v>
      </c>
      <c r="L32" s="15" t="s">
        <v>403</v>
      </c>
      <c r="M32" s="15" t="s">
        <v>405</v>
      </c>
      <c r="N32" s="15">
        <v>1.3842276818839359</v>
      </c>
      <c r="O32" s="15">
        <v>6.0247553079147229E-3</v>
      </c>
      <c r="P32" s="15" t="s">
        <v>407</v>
      </c>
      <c r="Q32" s="15">
        <v>1.5805800650934773E-2</v>
      </c>
      <c r="R32" s="15">
        <v>0.5170466967921058</v>
      </c>
      <c r="S32" s="15">
        <v>11.355554807363005</v>
      </c>
      <c r="T32" s="15">
        <v>7.9175218330399574E-2</v>
      </c>
      <c r="U32" s="15">
        <v>8.9617233095784302E-3</v>
      </c>
      <c r="V32" s="15">
        <v>3.606049272252982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15162.655427810707</v>
      </c>
      <c r="AL32" s="22" t="s">
        <v>388</v>
      </c>
    </row>
    <row r="33" spans="1:38" ht="26.25" customHeight="1" thickBot="1" x14ac:dyDescent="0.3">
      <c r="A33" s="41" t="s">
        <v>427</v>
      </c>
      <c r="B33" s="41" t="s">
        <v>440</v>
      </c>
      <c r="C33" s="41" t="s">
        <v>441</v>
      </c>
      <c r="D33" s="42"/>
      <c r="E33" s="15" t="s">
        <v>405</v>
      </c>
      <c r="F33" s="15" t="s">
        <v>405</v>
      </c>
      <c r="G33" s="15" t="s">
        <v>405</v>
      </c>
      <c r="H33" s="15" t="s">
        <v>405</v>
      </c>
      <c r="I33" s="15" t="s">
        <v>403</v>
      </c>
      <c r="J33" s="15" t="s">
        <v>403</v>
      </c>
      <c r="K33" s="15" t="s">
        <v>403</v>
      </c>
      <c r="L33" s="15" t="s">
        <v>403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15162.655427810707</v>
      </c>
      <c r="AL33" s="22" t="s">
        <v>388</v>
      </c>
    </row>
    <row r="34" spans="1:38" ht="26.25" customHeight="1" thickBot="1" x14ac:dyDescent="0.3">
      <c r="A34" s="41" t="s">
        <v>70</v>
      </c>
      <c r="B34" s="41" t="s">
        <v>78</v>
      </c>
      <c r="C34" s="41" t="s">
        <v>79</v>
      </c>
      <c r="D34" s="42"/>
      <c r="E34" s="15">
        <v>0.61508256392000005</v>
      </c>
      <c r="F34" s="15">
        <v>5.4481645503999997E-2</v>
      </c>
      <c r="G34" s="15">
        <v>3.1704604800000001E-2</v>
      </c>
      <c r="H34" s="15">
        <v>8.2004999999999998E-5</v>
      </c>
      <c r="I34" s="15" t="s">
        <v>403</v>
      </c>
      <c r="J34" s="15" t="s">
        <v>403</v>
      </c>
      <c r="K34" s="15" t="s">
        <v>403</v>
      </c>
      <c r="L34" s="15" t="s">
        <v>403</v>
      </c>
      <c r="M34" s="15">
        <v>0.12539335063199997</v>
      </c>
      <c r="N34" s="15">
        <v>6.8306040000000001E-4</v>
      </c>
      <c r="O34" s="15">
        <v>1.26015648E-4</v>
      </c>
      <c r="P34" s="15">
        <v>1.4283543999999998E-5</v>
      </c>
      <c r="Q34" s="15">
        <v>7.0432648000000005E-5</v>
      </c>
      <c r="R34" s="15">
        <v>6.3057077600000005E-4</v>
      </c>
      <c r="S34" s="15">
        <v>1.9920425360000001E-2</v>
      </c>
      <c r="T34" s="15">
        <v>8.6782599199999996E-4</v>
      </c>
      <c r="U34" s="15">
        <v>3.3879119999999998E-4</v>
      </c>
      <c r="V34" s="15">
        <v>1.1758343168E-2</v>
      </c>
      <c r="W34" s="15">
        <v>4.9253599999999999E-5</v>
      </c>
      <c r="X34" s="15">
        <v>3.5145640296799994E-4</v>
      </c>
      <c r="Y34" s="15">
        <v>5.8593223831999997E-4</v>
      </c>
      <c r="Z34" s="15">
        <v>4.0313883543999999E-4</v>
      </c>
      <c r="AA34" s="15">
        <v>9.2558843255999997E-5</v>
      </c>
      <c r="AB34" s="15">
        <v>1.4330863199839999E-3</v>
      </c>
      <c r="AC34" s="15">
        <v>3.2999912000000002E-5</v>
      </c>
      <c r="AD34" s="15">
        <v>1.6253688E-5</v>
      </c>
      <c r="AE34" s="33"/>
      <c r="AF34" s="74">
        <v>500.23050000000006</v>
      </c>
      <c r="AG34" s="74">
        <v>4.9253599999999995</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3.1548918950224334E-4</v>
      </c>
      <c r="F36" s="2">
        <v>7.6468986375197467E-6</v>
      </c>
      <c r="G36" s="2">
        <v>8.7393127285939979E-6</v>
      </c>
      <c r="H36" s="2" t="s">
        <v>407</v>
      </c>
      <c r="I36" s="2" t="s">
        <v>403</v>
      </c>
      <c r="J36" s="2" t="s">
        <v>403</v>
      </c>
      <c r="K36" s="2" t="s">
        <v>403</v>
      </c>
      <c r="L36" s="2" t="s">
        <v>403</v>
      </c>
      <c r="M36" s="2">
        <v>1.6779480438900475E-5</v>
      </c>
      <c r="N36" s="2">
        <v>5.6805532735860988E-7</v>
      </c>
      <c r="O36" s="2">
        <v>4.3696563642969985E-8</v>
      </c>
      <c r="P36" s="2">
        <v>1.3108969092890996E-7</v>
      </c>
      <c r="Q36" s="2">
        <v>1.7478625457187994E-7</v>
      </c>
      <c r="R36" s="2">
        <v>2.1848281821484992E-7</v>
      </c>
      <c r="S36" s="2">
        <v>3.8452976005813586E-6</v>
      </c>
      <c r="T36" s="2">
        <v>4.3696563642969989E-6</v>
      </c>
      <c r="U36" s="2">
        <v>4.3696563642969985E-8</v>
      </c>
      <c r="V36" s="2">
        <v>5.2435876371563979E-6</v>
      </c>
      <c r="W36" s="2">
        <v>5.6805532735860978E-7</v>
      </c>
      <c r="X36" s="2">
        <v>8.7393127285939977E-9</v>
      </c>
      <c r="Y36" s="2">
        <v>4.3696563642969985E-8</v>
      </c>
      <c r="Z36" s="2">
        <v>4.3696563642969985E-8</v>
      </c>
      <c r="AA36" s="2">
        <v>4.3696563642969989E-9</v>
      </c>
      <c r="AB36" s="2">
        <v>1.0050209637883097E-7</v>
      </c>
      <c r="AC36" s="2">
        <v>3.4957250914375988E-7</v>
      </c>
      <c r="AD36" s="2">
        <v>1.6604694184328594E-7</v>
      </c>
      <c r="AE36" s="33"/>
      <c r="AF36" s="74">
        <v>0.18658432675548187</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3.9008671909812533</v>
      </c>
      <c r="F39" s="2">
        <v>0.39231922608591491</v>
      </c>
      <c r="G39" s="2">
        <v>2.0017988018999788</v>
      </c>
      <c r="H39" s="2">
        <v>2.6310000000000005E-4</v>
      </c>
      <c r="I39" s="2" t="s">
        <v>403</v>
      </c>
      <c r="J39" s="2" t="s">
        <v>403</v>
      </c>
      <c r="K39" s="2" t="s">
        <v>403</v>
      </c>
      <c r="L39" s="2" t="s">
        <v>403</v>
      </c>
      <c r="M39" s="2">
        <v>1.6048822582371476</v>
      </c>
      <c r="N39" s="2">
        <v>0.14340234765963689</v>
      </c>
      <c r="O39" s="2">
        <v>5.7636060242444364E-3</v>
      </c>
      <c r="P39" s="2">
        <v>3.9201795711208019E-3</v>
      </c>
      <c r="Q39" s="2">
        <v>7.4574344330231917E-3</v>
      </c>
      <c r="R39" s="2">
        <v>0.13023445881783327</v>
      </c>
      <c r="S39" s="2">
        <v>4.2864924364552456E-2</v>
      </c>
      <c r="T39" s="2">
        <v>1.5057996707232053</v>
      </c>
      <c r="U39" s="2">
        <v>1.989857582740436E-3</v>
      </c>
      <c r="V39" s="2">
        <v>0.41236370953595958</v>
      </c>
      <c r="W39" s="2">
        <v>0.15925972641892694</v>
      </c>
      <c r="X39" s="2">
        <v>1.6300462102638795E-2</v>
      </c>
      <c r="Y39" s="2">
        <v>2.2055414322166483E-2</v>
      </c>
      <c r="Z39" s="2">
        <v>8.4441690198624048E-3</v>
      </c>
      <c r="AA39" s="2">
        <v>6.6190506787322575E-3</v>
      </c>
      <c r="AB39" s="2">
        <v>5.3419096123399942E-2</v>
      </c>
      <c r="AC39" s="2">
        <v>4.1438269373385954E-3</v>
      </c>
      <c r="AD39" s="2">
        <v>5.1004799575535602E-2</v>
      </c>
      <c r="AE39" s="33"/>
      <c r="AF39" s="74">
        <v>12010.785</v>
      </c>
      <c r="AG39" s="74">
        <v>299.92618925579768</v>
      </c>
      <c r="AH39" s="74">
        <v>1867.4817599999999</v>
      </c>
      <c r="AI39" s="74">
        <v>419.1</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403</v>
      </c>
      <c r="J40" s="2" t="s">
        <v>403</v>
      </c>
      <c r="K40" s="2" t="s">
        <v>403</v>
      </c>
      <c r="L40" s="2" t="s">
        <v>403</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2.905339847869385</v>
      </c>
      <c r="F41" s="2">
        <v>7.6620288753139141</v>
      </c>
      <c r="G41" s="2">
        <v>3.2077227078863988</v>
      </c>
      <c r="H41" s="2">
        <v>0.15084858411810073</v>
      </c>
      <c r="I41" s="2" t="s">
        <v>403</v>
      </c>
      <c r="J41" s="2" t="s">
        <v>403</v>
      </c>
      <c r="K41" s="2" t="s">
        <v>403</v>
      </c>
      <c r="L41" s="2" t="s">
        <v>403</v>
      </c>
      <c r="M41" s="2">
        <v>79.290172662486626</v>
      </c>
      <c r="N41" s="2">
        <v>0.59005713956489969</v>
      </c>
      <c r="O41" s="2">
        <v>0.24909104312859898</v>
      </c>
      <c r="P41" s="2">
        <v>1.6754107987693893E-2</v>
      </c>
      <c r="Q41" s="2">
        <v>5.333328550947398E-3</v>
      </c>
      <c r="R41" s="2">
        <v>0.44960098979915286</v>
      </c>
      <c r="S41" s="2">
        <v>0.1299362758749118</v>
      </c>
      <c r="T41" s="2">
        <v>4.5548588520126686E-2</v>
      </c>
      <c r="U41" s="2">
        <v>7.8238021190665086E-2</v>
      </c>
      <c r="V41" s="2">
        <v>9.9099622263464866</v>
      </c>
      <c r="W41" s="2">
        <v>11.617420302379109</v>
      </c>
      <c r="X41" s="2">
        <v>2.3934236063636365</v>
      </c>
      <c r="Y41" s="2">
        <v>2.2660181991906296</v>
      </c>
      <c r="Z41" s="2">
        <v>0.86098418511906338</v>
      </c>
      <c r="AA41" s="2">
        <v>1.3915938387164382</v>
      </c>
      <c r="AB41" s="2">
        <v>6.9120198293897674</v>
      </c>
      <c r="AC41" s="2">
        <v>9.5820382556286401E-2</v>
      </c>
      <c r="AD41" s="2">
        <v>9.8265783022109282E-2</v>
      </c>
      <c r="AE41" s="33"/>
      <c r="AF41" s="74">
        <v>23690.432949999999</v>
      </c>
      <c r="AG41" s="74">
        <v>571.43381659095905</v>
      </c>
      <c r="AH41" s="74">
        <v>3734.044000000009</v>
      </c>
      <c r="AI41" s="74">
        <v>19093.218718000004</v>
      </c>
      <c r="AJ41" s="74" t="s">
        <v>406</v>
      </c>
      <c r="AK41" s="74" t="s">
        <v>405</v>
      </c>
      <c r="AL41" s="22" t="s">
        <v>49</v>
      </c>
    </row>
    <row r="42" spans="1:38" ht="26.25" customHeight="1" thickBot="1" x14ac:dyDescent="0.3">
      <c r="A42" s="41" t="s">
        <v>70</v>
      </c>
      <c r="B42" s="41" t="s">
        <v>92</v>
      </c>
      <c r="C42" s="41" t="s">
        <v>93</v>
      </c>
      <c r="D42" s="42"/>
      <c r="E42" s="2">
        <v>2.6694282601128844E-2</v>
      </c>
      <c r="F42" s="2">
        <v>0.66501233346600896</v>
      </c>
      <c r="G42" s="2">
        <v>2.7013036431014822E-3</v>
      </c>
      <c r="H42" s="2">
        <v>1.8909125501710374E-5</v>
      </c>
      <c r="I42" s="2" t="s">
        <v>403</v>
      </c>
      <c r="J42" s="2" t="s">
        <v>403</v>
      </c>
      <c r="K42" s="2" t="s">
        <v>403</v>
      </c>
      <c r="L42" s="2" t="s">
        <v>403</v>
      </c>
      <c r="M42" s="2">
        <v>3.7579482774407014</v>
      </c>
      <c r="N42" s="2">
        <v>1.7828604044469782E-4</v>
      </c>
      <c r="O42" s="2">
        <v>5.4026072862029643E-5</v>
      </c>
      <c r="P42" s="2" t="s">
        <v>407</v>
      </c>
      <c r="Q42" s="2" t="s">
        <v>407</v>
      </c>
      <c r="R42" s="2">
        <v>2.7013036431014817E-4</v>
      </c>
      <c r="S42" s="2">
        <v>9.1844323865450384E-3</v>
      </c>
      <c r="T42" s="2">
        <v>3.7818251003420754E-4</v>
      </c>
      <c r="U42" s="2">
        <v>5.4026072862029643E-5</v>
      </c>
      <c r="V42" s="2">
        <v>5.4026072862029643E-3</v>
      </c>
      <c r="W42" s="2" t="s">
        <v>407</v>
      </c>
      <c r="X42" s="2">
        <v>2.1610429144811857E-4</v>
      </c>
      <c r="Y42" s="2">
        <v>2.1610429144811857E-4</v>
      </c>
      <c r="Z42" s="2">
        <v>2.1070168416191559E-5</v>
      </c>
      <c r="AA42" s="2">
        <v>4.8083204847206384E-5</v>
      </c>
      <c r="AB42" s="2">
        <v>5.0136195615963506E-4</v>
      </c>
      <c r="AC42" s="2" t="s">
        <v>407</v>
      </c>
      <c r="AD42" s="2" t="s">
        <v>407</v>
      </c>
      <c r="AE42" s="33"/>
      <c r="AF42" s="74">
        <v>232.74432188962368</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403</v>
      </c>
      <c r="J43" s="2" t="s">
        <v>403</v>
      </c>
      <c r="K43" s="2" t="s">
        <v>403</v>
      </c>
      <c r="L43" s="2" t="s">
        <v>403</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4.6578242385539328</v>
      </c>
      <c r="F44" s="2">
        <v>2.233906778769239</v>
      </c>
      <c r="G44" s="2">
        <v>0.14185534299674266</v>
      </c>
      <c r="H44" s="2">
        <v>5.7398925798045602E-4</v>
      </c>
      <c r="I44" s="2" t="s">
        <v>403</v>
      </c>
      <c r="J44" s="2" t="s">
        <v>403</v>
      </c>
      <c r="K44" s="2" t="s">
        <v>403</v>
      </c>
      <c r="L44" s="2" t="s">
        <v>403</v>
      </c>
      <c r="M44" s="2">
        <v>4.8719353428537442</v>
      </c>
      <c r="N44" s="2">
        <v>0.33516991675404467</v>
      </c>
      <c r="O44" s="2">
        <v>7.5853585993485343E-4</v>
      </c>
      <c r="P44" s="2" t="s">
        <v>407</v>
      </c>
      <c r="Q44" s="2" t="s">
        <v>407</v>
      </c>
      <c r="R44" s="2">
        <v>3.7926792996742665E-3</v>
      </c>
      <c r="S44" s="2">
        <v>0.12895109618892506</v>
      </c>
      <c r="T44" s="2">
        <v>5.3097510195439747E-3</v>
      </c>
      <c r="U44" s="2">
        <v>7.5853585993485343E-4</v>
      </c>
      <c r="V44" s="2">
        <v>7.5853585993485323E-2</v>
      </c>
      <c r="W44" s="2" t="s">
        <v>407</v>
      </c>
      <c r="X44" s="2">
        <v>2.3412864397394134E-3</v>
      </c>
      <c r="Y44" s="2">
        <v>3.7270004397394131E-3</v>
      </c>
      <c r="Z44" s="2">
        <v>2.4090428353745925E-3</v>
      </c>
      <c r="AA44" s="2">
        <v>6.0581121534201943E-4</v>
      </c>
      <c r="AB44" s="2">
        <v>9.0831409301954397E-3</v>
      </c>
      <c r="AC44" s="2" t="s">
        <v>407</v>
      </c>
      <c r="AD44" s="2" t="s">
        <v>407</v>
      </c>
      <c r="AE44" s="33"/>
      <c r="AF44" s="74">
        <v>3241.4439185993483</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1.8124264715828221E-2</v>
      </c>
      <c r="F45" s="2">
        <v>4.3802492149686148E-4</v>
      </c>
      <c r="G45" s="2">
        <v>5.2458074430761855E-4</v>
      </c>
      <c r="H45" s="2" t="s">
        <v>407</v>
      </c>
      <c r="I45" s="2" t="s">
        <v>403</v>
      </c>
      <c r="J45" s="2" t="s">
        <v>403</v>
      </c>
      <c r="K45" s="2" t="s">
        <v>403</v>
      </c>
      <c r="L45" s="2" t="s">
        <v>403</v>
      </c>
      <c r="M45" s="2">
        <v>9.6260566580448007E-4</v>
      </c>
      <c r="N45" s="2">
        <v>4.7212266987685671E-5</v>
      </c>
      <c r="O45" s="2">
        <v>5.2458074430761862E-6</v>
      </c>
      <c r="P45" s="2">
        <v>5.2458074430761862E-6</v>
      </c>
      <c r="Q45" s="2">
        <v>1.7835745306459035E-4</v>
      </c>
      <c r="R45" s="2">
        <v>1.8884906795074268E-4</v>
      </c>
      <c r="S45" s="2">
        <v>3.2786296519226162E-4</v>
      </c>
      <c r="T45" s="2">
        <v>8.3932919089218967E-3</v>
      </c>
      <c r="U45" s="2">
        <v>5.5080978152299949E-5</v>
      </c>
      <c r="V45" s="2">
        <v>3.1474844658457114E-4</v>
      </c>
      <c r="W45" s="2">
        <v>1.2327647491229036E-4</v>
      </c>
      <c r="X45" s="2">
        <v>1.3114518607690465E-6</v>
      </c>
      <c r="Y45" s="2">
        <v>7.8687111646142784E-6</v>
      </c>
      <c r="Z45" s="2">
        <v>5.2458074430761862E-6</v>
      </c>
      <c r="AA45" s="2">
        <v>2.3606133493842835E-6</v>
      </c>
      <c r="AB45" s="2">
        <v>1.6786583817843795E-5</v>
      </c>
      <c r="AC45" s="2">
        <v>3.6720652101533302E-5</v>
      </c>
      <c r="AD45" s="2">
        <v>1.495055121276713E-4</v>
      </c>
      <c r="AE45" s="33"/>
      <c r="AF45" s="74">
        <v>11.199798890967658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403</v>
      </c>
      <c r="J46" s="2" t="s">
        <v>403</v>
      </c>
      <c r="K46" s="2" t="s">
        <v>403</v>
      </c>
      <c r="L46" s="2" t="s">
        <v>403</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4.2605200000000003E-3</v>
      </c>
      <c r="F47" s="2">
        <v>2.14452E-3</v>
      </c>
      <c r="G47" s="2">
        <v>9.4299999999999983E-4</v>
      </c>
      <c r="H47" s="2" t="s">
        <v>407</v>
      </c>
      <c r="I47" s="2" t="s">
        <v>403</v>
      </c>
      <c r="J47" s="2" t="s">
        <v>403</v>
      </c>
      <c r="K47" s="2" t="s">
        <v>403</v>
      </c>
      <c r="L47" s="2" t="s">
        <v>403</v>
      </c>
      <c r="M47" s="2">
        <v>3.1187999999999997E-2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40.056799999999988</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1.46707488</v>
      </c>
      <c r="G48" s="2" t="s">
        <v>405</v>
      </c>
      <c r="H48" s="2" t="s">
        <v>405</v>
      </c>
      <c r="I48" s="2" t="s">
        <v>403</v>
      </c>
      <c r="J48" s="2" t="s">
        <v>403</v>
      </c>
      <c r="K48" s="2" t="s">
        <v>403</v>
      </c>
      <c r="L48" s="2" t="s">
        <v>403</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4.5618000070000004</v>
      </c>
      <c r="AL48" s="22" t="s">
        <v>107</v>
      </c>
    </row>
    <row r="49" spans="1:38" ht="26.25" customHeight="1" thickBot="1" x14ac:dyDescent="0.3">
      <c r="A49" s="41" t="s">
        <v>104</v>
      </c>
      <c r="B49" s="41" t="s">
        <v>108</v>
      </c>
      <c r="C49" s="41" t="s">
        <v>109</v>
      </c>
      <c r="D49" s="42"/>
      <c r="E49" s="2" t="s">
        <v>406</v>
      </c>
      <c r="F49" s="2" t="s">
        <v>406</v>
      </c>
      <c r="G49" s="2" t="s">
        <v>406</v>
      </c>
      <c r="H49" s="2" t="s">
        <v>406</v>
      </c>
      <c r="I49" s="2" t="s">
        <v>403</v>
      </c>
      <c r="J49" s="2" t="s">
        <v>403</v>
      </c>
      <c r="K49" s="2" t="s">
        <v>403</v>
      </c>
      <c r="L49" s="2" t="s">
        <v>403</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403</v>
      </c>
      <c r="J50" s="2" t="s">
        <v>403</v>
      </c>
      <c r="K50" s="2" t="s">
        <v>403</v>
      </c>
      <c r="L50" s="2" t="s">
        <v>403</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1.6939999999999997E-4</v>
      </c>
      <c r="G51" s="2" t="s">
        <v>407</v>
      </c>
      <c r="H51" s="2" t="s">
        <v>405</v>
      </c>
      <c r="I51" s="2" t="s">
        <v>403</v>
      </c>
      <c r="J51" s="2" t="s">
        <v>403</v>
      </c>
      <c r="K51" s="2" t="s">
        <v>403</v>
      </c>
      <c r="L51" s="2" t="s">
        <v>403</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8.9385100000000054E-3</v>
      </c>
      <c r="F52" s="2">
        <v>2.8092460000000014E-2</v>
      </c>
      <c r="G52" s="2">
        <v>6.2569570000000033E-2</v>
      </c>
      <c r="H52" s="2" t="s">
        <v>405</v>
      </c>
      <c r="I52" s="2" t="s">
        <v>403</v>
      </c>
      <c r="J52" s="2" t="s">
        <v>403</v>
      </c>
      <c r="K52" s="2" t="s">
        <v>403</v>
      </c>
      <c r="L52" s="2" t="s">
        <v>403</v>
      </c>
      <c r="M52" s="2">
        <v>1.0470826000000006E-2</v>
      </c>
      <c r="N52" s="2">
        <v>7.6615800000000051E-4</v>
      </c>
      <c r="O52" s="2">
        <v>1.2769300000000007E-4</v>
      </c>
      <c r="P52" s="2">
        <v>1.5323160000000005E-4</v>
      </c>
      <c r="Q52" s="2">
        <v>2.5538600000000017E-5</v>
      </c>
      <c r="R52" s="2">
        <v>2.5538600000000017E-5</v>
      </c>
      <c r="S52" s="2">
        <v>3.0646320000000011E-4</v>
      </c>
      <c r="T52" s="2">
        <v>1.3535458000000008E-3</v>
      </c>
      <c r="U52" s="2">
        <v>2.5538600000000017E-5</v>
      </c>
      <c r="V52" s="2">
        <v>2.5538600000000013E-4</v>
      </c>
      <c r="W52" s="2">
        <v>3.0646320000000005E-4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2.86417480979294</v>
      </c>
      <c r="G53" s="2" t="s">
        <v>407</v>
      </c>
      <c r="H53" s="2" t="s">
        <v>405</v>
      </c>
      <c r="I53" s="2" t="s">
        <v>403</v>
      </c>
      <c r="J53" s="2" t="s">
        <v>403</v>
      </c>
      <c r="K53" s="2" t="s">
        <v>403</v>
      </c>
      <c r="L53" s="2" t="s">
        <v>403</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0.77392399999999995</v>
      </c>
      <c r="AL53" s="22" t="s">
        <v>120</v>
      </c>
    </row>
    <row r="54" spans="1:38" ht="37.5" customHeight="1" thickBot="1" x14ac:dyDescent="0.3">
      <c r="A54" s="41" t="s">
        <v>104</v>
      </c>
      <c r="B54" s="44" t="s">
        <v>121</v>
      </c>
      <c r="C54" s="44" t="s">
        <v>122</v>
      </c>
      <c r="D54" s="43"/>
      <c r="E54" s="2" t="s">
        <v>405</v>
      </c>
      <c r="F54" s="2">
        <v>5.6980000000000008E-4</v>
      </c>
      <c r="G54" s="2" t="s">
        <v>407</v>
      </c>
      <c r="H54" s="2" t="s">
        <v>405</v>
      </c>
      <c r="I54" s="2" t="s">
        <v>403</v>
      </c>
      <c r="J54" s="2" t="s">
        <v>403</v>
      </c>
      <c r="K54" s="2" t="s">
        <v>403</v>
      </c>
      <c r="L54" s="2" t="s">
        <v>403</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6.381759999999999E-5</v>
      </c>
      <c r="F55" s="2">
        <v>8.2051199999999991E-5</v>
      </c>
      <c r="G55" s="2">
        <v>5.9259199999999994E-7</v>
      </c>
      <c r="H55" s="2" t="s">
        <v>407</v>
      </c>
      <c r="I55" s="2" t="s">
        <v>403</v>
      </c>
      <c r="J55" s="2" t="s">
        <v>403</v>
      </c>
      <c r="K55" s="2" t="s">
        <v>403</v>
      </c>
      <c r="L55" s="2" t="s">
        <v>403</v>
      </c>
      <c r="M55" s="2">
        <v>2.8717919999999994E-4</v>
      </c>
      <c r="N55" s="2">
        <v>2.2336159999999999E-5</v>
      </c>
      <c r="O55" s="2">
        <v>9.1168000000000005E-5</v>
      </c>
      <c r="P55" s="2">
        <v>2.142448E-5</v>
      </c>
      <c r="Q55" s="2">
        <v>1.7321920000000002E-5</v>
      </c>
      <c r="R55" s="2">
        <v>5.9259200000000009E-6</v>
      </c>
      <c r="S55" s="2">
        <v>7.2934399999999997E-6</v>
      </c>
      <c r="T55" s="2">
        <v>1.732192E-4</v>
      </c>
      <c r="U55" s="2">
        <v>1.960112E-6</v>
      </c>
      <c r="V55" s="2">
        <v>2.3703679999999999E-3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t="s">
        <v>403</v>
      </c>
      <c r="J57" s="2" t="s">
        <v>403</v>
      </c>
      <c r="K57" s="2" t="s">
        <v>403</v>
      </c>
      <c r="L57" s="2" t="s">
        <v>403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878.99699999999996</v>
      </c>
      <c r="AL57" s="22" t="s">
        <v>130</v>
      </c>
    </row>
    <row r="58" spans="1:38" ht="26.25" customHeight="1" thickBot="1" x14ac:dyDescent="0.3">
      <c r="A58" s="41" t="s">
        <v>53</v>
      </c>
      <c r="B58" s="41" t="s">
        <v>131</v>
      </c>
      <c r="C58" s="41" t="s">
        <v>132</v>
      </c>
      <c r="D58" s="42"/>
      <c r="E58" s="2" t="s">
        <v>407</v>
      </c>
      <c r="F58" s="2" t="s">
        <v>407</v>
      </c>
      <c r="G58" s="2" t="s">
        <v>407</v>
      </c>
      <c r="H58" s="2" t="s">
        <v>405</v>
      </c>
      <c r="I58" s="2" t="s">
        <v>403</v>
      </c>
      <c r="J58" s="2" t="s">
        <v>403</v>
      </c>
      <c r="K58" s="2" t="s">
        <v>403</v>
      </c>
      <c r="L58" s="2" t="s">
        <v>403</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140.05199999999999</v>
      </c>
      <c r="AL58" s="22" t="s">
        <v>133</v>
      </c>
    </row>
    <row r="59" spans="1:38" ht="26.25" customHeight="1" thickBot="1" x14ac:dyDescent="0.3">
      <c r="A59" s="41" t="s">
        <v>53</v>
      </c>
      <c r="B59" s="47" t="s">
        <v>134</v>
      </c>
      <c r="C59" s="41" t="s">
        <v>377</v>
      </c>
      <c r="D59" s="42"/>
      <c r="E59" s="2" t="s">
        <v>407</v>
      </c>
      <c r="F59" s="2" t="s">
        <v>407</v>
      </c>
      <c r="G59" s="2" t="s">
        <v>407</v>
      </c>
      <c r="H59" s="2" t="s">
        <v>407</v>
      </c>
      <c r="I59" s="2" t="s">
        <v>403</v>
      </c>
      <c r="J59" s="2" t="s">
        <v>403</v>
      </c>
      <c r="K59" s="2" t="s">
        <v>403</v>
      </c>
      <c r="L59" s="2" t="s">
        <v>403</v>
      </c>
      <c r="M59" s="2" t="s">
        <v>407</v>
      </c>
      <c r="N59" s="2">
        <v>0.20715908599999999</v>
      </c>
      <c r="O59" s="2">
        <v>8.3003699999999996E-3</v>
      </c>
      <c r="P59" s="2">
        <v>1.91547E-4</v>
      </c>
      <c r="Q59" s="2">
        <v>1.2131309999999999E-2</v>
      </c>
      <c r="R59" s="2">
        <v>1.468527E-2</v>
      </c>
      <c r="S59" s="2">
        <v>4.4694300000000005E-4</v>
      </c>
      <c r="T59" s="2">
        <v>3.1286010000000003E-2</v>
      </c>
      <c r="U59" s="2">
        <v>5.1079199999999998E-2</v>
      </c>
      <c r="V59" s="2">
        <v>2.362413E-2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63.848999999999997</v>
      </c>
      <c r="AL59" s="22" t="s">
        <v>395</v>
      </c>
    </row>
    <row r="60" spans="1:38" ht="26.25" customHeight="1" thickBot="1" x14ac:dyDescent="0.3">
      <c r="A60" s="41" t="s">
        <v>53</v>
      </c>
      <c r="B60" s="47" t="s">
        <v>135</v>
      </c>
      <c r="C60" s="41" t="s">
        <v>136</v>
      </c>
      <c r="D60" s="69"/>
      <c r="E60" s="2" t="s">
        <v>405</v>
      </c>
      <c r="F60" s="2" t="s">
        <v>405</v>
      </c>
      <c r="G60" s="2" t="s">
        <v>405</v>
      </c>
      <c r="H60" s="2" t="s">
        <v>405</v>
      </c>
      <c r="I60" s="2" t="s">
        <v>403</v>
      </c>
      <c r="J60" s="2" t="s">
        <v>403</v>
      </c>
      <c r="K60" s="2" t="s">
        <v>403</v>
      </c>
      <c r="L60" s="2" t="s">
        <v>403</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t="s">
        <v>403</v>
      </c>
      <c r="J61" s="2" t="s">
        <v>403</v>
      </c>
      <c r="K61" s="2" t="s">
        <v>403</v>
      </c>
      <c r="L61" s="2" t="s">
        <v>403</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403</v>
      </c>
      <c r="J62" s="2" t="s">
        <v>403</v>
      </c>
      <c r="K62" s="2" t="s">
        <v>403</v>
      </c>
      <c r="L62" s="2" t="s">
        <v>403</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7.2750000000000007E-5</v>
      </c>
      <c r="F65" s="2" t="s">
        <v>405</v>
      </c>
      <c r="G65" s="2" t="s">
        <v>405</v>
      </c>
      <c r="H65" s="2" t="s">
        <v>407</v>
      </c>
      <c r="I65" s="2" t="s">
        <v>403</v>
      </c>
      <c r="J65" s="2" t="s">
        <v>403</v>
      </c>
      <c r="K65" s="2" t="s">
        <v>403</v>
      </c>
      <c r="L65" s="2" t="s">
        <v>403</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9.7000000000000003E-3</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403</v>
      </c>
      <c r="J67" s="2" t="s">
        <v>403</v>
      </c>
      <c r="K67" s="2" t="s">
        <v>403</v>
      </c>
      <c r="L67" s="2" t="s">
        <v>403</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t="s">
        <v>405</v>
      </c>
      <c r="AL67" s="22" t="s">
        <v>154</v>
      </c>
    </row>
    <row r="68" spans="1:38" ht="26.25" customHeight="1" thickBot="1" x14ac:dyDescent="0.3">
      <c r="A68" s="41" t="s">
        <v>53</v>
      </c>
      <c r="B68" s="44" t="s">
        <v>155</v>
      </c>
      <c r="C68" s="41" t="s">
        <v>156</v>
      </c>
      <c r="D68" s="42"/>
      <c r="E68" s="2">
        <v>3.9427860240000001E-3</v>
      </c>
      <c r="F68" s="2" t="s">
        <v>407</v>
      </c>
      <c r="G68" s="2">
        <v>0.14401064921641199</v>
      </c>
      <c r="H68" s="2" t="s">
        <v>407</v>
      </c>
      <c r="I68" s="2" t="s">
        <v>403</v>
      </c>
      <c r="J68" s="2" t="s">
        <v>403</v>
      </c>
      <c r="K68" s="2" t="s">
        <v>403</v>
      </c>
      <c r="L68" s="2" t="s">
        <v>403</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0.15749260800000001</v>
      </c>
      <c r="G70" s="2">
        <v>0.39854146800000001</v>
      </c>
      <c r="H70" s="2" t="s">
        <v>407</v>
      </c>
      <c r="I70" s="2" t="s">
        <v>403</v>
      </c>
      <c r="J70" s="2" t="s">
        <v>403</v>
      </c>
      <c r="K70" s="2" t="s">
        <v>403</v>
      </c>
      <c r="L70" s="2" t="s">
        <v>403</v>
      </c>
      <c r="M70" s="2">
        <v>2.0999014400000002E-2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5.2547430000000006E-2</v>
      </c>
      <c r="F72" s="2">
        <v>1.8593706000000002E-2</v>
      </c>
      <c r="G72" s="2">
        <v>2.4252660000000002E-2</v>
      </c>
      <c r="H72" s="2" t="s">
        <v>407</v>
      </c>
      <c r="I72" s="2" t="s">
        <v>403</v>
      </c>
      <c r="J72" s="2" t="s">
        <v>403</v>
      </c>
      <c r="K72" s="2" t="s">
        <v>403</v>
      </c>
      <c r="L72" s="2" t="s">
        <v>403</v>
      </c>
      <c r="M72" s="2">
        <v>0.68715870000000001</v>
      </c>
      <c r="N72" s="2">
        <v>1.0509486000000001</v>
      </c>
      <c r="O72" s="2">
        <v>8.0842200000000003E-2</v>
      </c>
      <c r="P72" s="2">
        <v>2.0210550000000001E-2</v>
      </c>
      <c r="Q72" s="2">
        <v>6.0631649999999997E-3</v>
      </c>
      <c r="R72" s="2">
        <v>4.0421100000000001E-2</v>
      </c>
      <c r="S72" s="2">
        <v>8.0842199999999996E-3</v>
      </c>
      <c r="T72" s="2">
        <v>0.28294769999999991</v>
      </c>
      <c r="U72" s="2" t="s">
        <v>407</v>
      </c>
      <c r="V72" s="2">
        <v>1.4551596</v>
      </c>
      <c r="W72" s="2">
        <v>1.2126329999999998</v>
      </c>
      <c r="X72" s="2" t="s">
        <v>407</v>
      </c>
      <c r="Y72" s="2" t="s">
        <v>407</v>
      </c>
      <c r="Z72" s="2" t="s">
        <v>407</v>
      </c>
      <c r="AA72" s="2" t="s">
        <v>407</v>
      </c>
      <c r="AB72" s="2">
        <v>0.19402127999999999</v>
      </c>
      <c r="AC72" s="2" t="s">
        <v>407</v>
      </c>
      <c r="AD72" s="2">
        <v>1.0105275</v>
      </c>
      <c r="AE72" s="33"/>
      <c r="AF72" s="74" t="s">
        <v>405</v>
      </c>
      <c r="AG72" s="74" t="s">
        <v>405</v>
      </c>
      <c r="AH72" s="74" t="s">
        <v>405</v>
      </c>
      <c r="AI72" s="74" t="s">
        <v>405</v>
      </c>
      <c r="AJ72" s="74" t="s">
        <v>405</v>
      </c>
      <c r="AK72" s="74">
        <v>404.21100000000001</v>
      </c>
      <c r="AL72" s="22" t="s">
        <v>166</v>
      </c>
    </row>
    <row r="73" spans="1:38" ht="26.25" customHeight="1" thickBot="1" x14ac:dyDescent="0.3">
      <c r="A73" s="41" t="s">
        <v>53</v>
      </c>
      <c r="B73" s="41" t="s">
        <v>167</v>
      </c>
      <c r="C73" s="41" t="s">
        <v>168</v>
      </c>
      <c r="D73" s="42"/>
      <c r="E73" s="2" t="s">
        <v>407</v>
      </c>
      <c r="F73" s="2" t="s">
        <v>407</v>
      </c>
      <c r="G73" s="2" t="s">
        <v>407</v>
      </c>
      <c r="H73" s="2" t="s">
        <v>407</v>
      </c>
      <c r="I73" s="2" t="s">
        <v>403</v>
      </c>
      <c r="J73" s="2" t="s">
        <v>403</v>
      </c>
      <c r="K73" s="2" t="s">
        <v>403</v>
      </c>
      <c r="L73" s="2" t="s">
        <v>403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t="s">
        <v>405</v>
      </c>
      <c r="AL73" s="22" t="s">
        <v>169</v>
      </c>
    </row>
    <row r="74" spans="1:38" ht="26.25" customHeight="1" thickBot="1" x14ac:dyDescent="0.3">
      <c r="A74" s="41" t="s">
        <v>53</v>
      </c>
      <c r="B74" s="41" t="s">
        <v>170</v>
      </c>
      <c r="C74" s="41" t="s">
        <v>171</v>
      </c>
      <c r="D74" s="42"/>
      <c r="E74" s="2">
        <v>7.4884000000000006E-2</v>
      </c>
      <c r="F74" s="2" t="s">
        <v>407</v>
      </c>
      <c r="G74" s="2">
        <v>0.37442000000000003</v>
      </c>
      <c r="H74" s="2" t="s">
        <v>407</v>
      </c>
      <c r="I74" s="2" t="s">
        <v>403</v>
      </c>
      <c r="J74" s="2" t="s">
        <v>403</v>
      </c>
      <c r="K74" s="2" t="s">
        <v>403</v>
      </c>
      <c r="L74" s="2" t="s">
        <v>403</v>
      </c>
      <c r="M74" s="2">
        <v>8.9860800000000012</v>
      </c>
      <c r="N74" s="2" t="s">
        <v>407</v>
      </c>
      <c r="O74" s="2" t="s">
        <v>407</v>
      </c>
      <c r="P74" s="2" t="s">
        <v>407</v>
      </c>
      <c r="Q74" s="2" t="s">
        <v>407</v>
      </c>
      <c r="R74" s="2" t="s">
        <v>407</v>
      </c>
      <c r="S74" s="2" t="s">
        <v>407</v>
      </c>
      <c r="T74" s="2" t="s">
        <v>407</v>
      </c>
      <c r="U74" s="2" t="s">
        <v>407</v>
      </c>
      <c r="V74" s="2" t="s">
        <v>407</v>
      </c>
      <c r="W74" s="2">
        <v>1.0697141962500001</v>
      </c>
      <c r="X74" s="2">
        <v>5.24188E-3</v>
      </c>
      <c r="Y74" s="2">
        <v>1.4976799999999999E-3</v>
      </c>
      <c r="Z74" s="2">
        <v>1.4976799999999999E-3</v>
      </c>
      <c r="AA74" s="2">
        <v>7.4883999999999997E-4</v>
      </c>
      <c r="AB74" s="2">
        <v>8.9860799999999987E-3</v>
      </c>
      <c r="AC74" s="2">
        <v>15.281631375000002</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2.8991725250000003E-2</v>
      </c>
      <c r="H76" s="2" t="s">
        <v>407</v>
      </c>
      <c r="I76" s="2" t="s">
        <v>403</v>
      </c>
      <c r="J76" s="2" t="s">
        <v>403</v>
      </c>
      <c r="K76" s="2" t="s">
        <v>403</v>
      </c>
      <c r="L76" s="2" t="s">
        <v>403</v>
      </c>
      <c r="M76" s="2" t="s">
        <v>407</v>
      </c>
      <c r="N76" s="2">
        <v>2.5456149000000001E-2</v>
      </c>
      <c r="O76" s="2">
        <v>1.4142305E-3</v>
      </c>
      <c r="P76" s="2">
        <v>1.4142305E-3</v>
      </c>
      <c r="Q76" s="2">
        <v>1.4142305E-3</v>
      </c>
      <c r="R76" s="2" t="s">
        <v>407</v>
      </c>
      <c r="S76" s="2" t="s">
        <v>407</v>
      </c>
      <c r="T76" s="2" t="s">
        <v>407</v>
      </c>
      <c r="U76" s="2" t="s">
        <v>407</v>
      </c>
      <c r="V76" s="2">
        <v>8.4853829999999991E-3</v>
      </c>
      <c r="W76" s="2">
        <v>6.36403725E-2</v>
      </c>
      <c r="X76" s="2" t="s">
        <v>407</v>
      </c>
      <c r="Y76" s="2" t="s">
        <v>407</v>
      </c>
      <c r="Z76" s="2" t="s">
        <v>407</v>
      </c>
      <c r="AA76" s="2" t="s">
        <v>407</v>
      </c>
      <c r="AB76" s="2" t="s">
        <v>407</v>
      </c>
      <c r="AC76" s="2" t="s">
        <v>407</v>
      </c>
      <c r="AD76" s="2">
        <v>2.8284610000000001E-5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9.0645750000000022E-4</v>
      </c>
      <c r="H77" s="2" t="s">
        <v>407</v>
      </c>
      <c r="I77" s="2" t="s">
        <v>403</v>
      </c>
      <c r="J77" s="2" t="s">
        <v>403</v>
      </c>
      <c r="K77" s="2" t="s">
        <v>403</v>
      </c>
      <c r="L77" s="2" t="s">
        <v>403</v>
      </c>
      <c r="M77" s="2" t="s">
        <v>407</v>
      </c>
      <c r="N77" s="2">
        <v>1.3429000000000002E-4</v>
      </c>
      <c r="O77" s="2">
        <v>2.6858000000000003E-5</v>
      </c>
      <c r="P77" s="2">
        <v>2.6858000000000003E-5</v>
      </c>
      <c r="Q77" s="2">
        <v>2.0143499999999998E-5</v>
      </c>
      <c r="R77" s="2" t="s">
        <v>407</v>
      </c>
      <c r="S77" s="2" t="s">
        <v>407</v>
      </c>
      <c r="T77" s="2" t="s">
        <v>407</v>
      </c>
      <c r="U77" s="2" t="s">
        <v>407</v>
      </c>
      <c r="V77" s="2">
        <v>3.35725E-3</v>
      </c>
      <c r="W77" s="2">
        <v>3.35725E-3</v>
      </c>
      <c r="X77" s="2" t="s">
        <v>407</v>
      </c>
      <c r="Y77" s="2" t="s">
        <v>407</v>
      </c>
      <c r="Z77" s="2" t="s">
        <v>407</v>
      </c>
      <c r="AA77" s="2" t="s">
        <v>407</v>
      </c>
      <c r="AB77" s="2" t="s">
        <v>407</v>
      </c>
      <c r="AC77" s="2" t="s">
        <v>407</v>
      </c>
      <c r="AD77" s="2">
        <v>1.3429000000000001E-6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1.493235612E-2</v>
      </c>
      <c r="H78" s="2" t="s">
        <v>407</v>
      </c>
      <c r="I78" s="2" t="s">
        <v>403</v>
      </c>
      <c r="J78" s="2" t="s">
        <v>403</v>
      </c>
      <c r="K78" s="2" t="s">
        <v>403</v>
      </c>
      <c r="L78" s="2" t="s">
        <v>403</v>
      </c>
      <c r="M78" s="2" t="s">
        <v>407</v>
      </c>
      <c r="N78" s="2">
        <v>0.27149738399999995</v>
      </c>
      <c r="O78" s="2">
        <v>2.6018499299999994E-2</v>
      </c>
      <c r="P78" s="2" t="s">
        <v>407</v>
      </c>
      <c r="Q78" s="2">
        <v>2.2624782E-2</v>
      </c>
      <c r="R78" s="2" t="s">
        <v>407</v>
      </c>
      <c r="S78" s="2">
        <v>0.31674694799999997</v>
      </c>
      <c r="T78" s="2">
        <v>1.47061083E-3</v>
      </c>
      <c r="U78" s="2" t="s">
        <v>407</v>
      </c>
      <c r="V78" s="2" t="s">
        <v>407</v>
      </c>
      <c r="W78" s="2">
        <v>0.56561954999999986</v>
      </c>
      <c r="X78" s="2" t="s">
        <v>407</v>
      </c>
      <c r="Y78" s="2" t="s">
        <v>407</v>
      </c>
      <c r="Z78" s="2" t="s">
        <v>407</v>
      </c>
      <c r="AA78" s="2" t="s">
        <v>407</v>
      </c>
      <c r="AB78" s="2" t="s">
        <v>407</v>
      </c>
      <c r="AC78" s="2" t="s">
        <v>407</v>
      </c>
      <c r="AD78" s="2">
        <v>4.1855846700000007E-5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403</v>
      </c>
      <c r="J81" s="2" t="s">
        <v>403</v>
      </c>
      <c r="K81" s="2" t="s">
        <v>403</v>
      </c>
      <c r="L81" s="2" t="s">
        <v>403</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3.9346450930177208</v>
      </c>
      <c r="G82" s="2" t="s">
        <v>405</v>
      </c>
      <c r="H82" s="2" t="s">
        <v>405</v>
      </c>
      <c r="I82" s="2" t="s">
        <v>403</v>
      </c>
      <c r="J82" s="2" t="s">
        <v>403</v>
      </c>
      <c r="K82" s="2" t="s">
        <v>403</v>
      </c>
      <c r="L82" s="2" t="s">
        <v>403</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1.985557</v>
      </c>
      <c r="AL82" s="22" t="s">
        <v>410</v>
      </c>
    </row>
    <row r="83" spans="1:38" ht="26.25" customHeight="1" thickBot="1" x14ac:dyDescent="0.3">
      <c r="A83" s="41" t="s">
        <v>53</v>
      </c>
      <c r="B83" s="47" t="s">
        <v>196</v>
      </c>
      <c r="C83" s="87" t="s">
        <v>197</v>
      </c>
      <c r="D83" s="42"/>
      <c r="E83" s="2" t="s">
        <v>407</v>
      </c>
      <c r="F83" s="2">
        <v>2.7392000000000003E-2</v>
      </c>
      <c r="G83" s="2" t="s">
        <v>407</v>
      </c>
      <c r="H83" s="2" t="s">
        <v>405</v>
      </c>
      <c r="I83" s="2" t="s">
        <v>403</v>
      </c>
      <c r="J83" s="2" t="s">
        <v>403</v>
      </c>
      <c r="K83" s="2" t="s">
        <v>403</v>
      </c>
      <c r="L83" s="2" t="s">
        <v>403</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1712</v>
      </c>
      <c r="AL83" s="22" t="s">
        <v>411</v>
      </c>
    </row>
    <row r="84" spans="1:38" ht="26.25" customHeight="1" thickBot="1" x14ac:dyDescent="0.3">
      <c r="A84" s="41" t="s">
        <v>53</v>
      </c>
      <c r="B84" s="47" t="s">
        <v>198</v>
      </c>
      <c r="C84" s="87" t="s">
        <v>199</v>
      </c>
      <c r="D84" s="42"/>
      <c r="E84" s="2" t="s">
        <v>407</v>
      </c>
      <c r="F84" s="2">
        <v>3.6452700000000004E-3</v>
      </c>
      <c r="G84" s="2" t="s">
        <v>405</v>
      </c>
      <c r="H84" s="2" t="s">
        <v>405</v>
      </c>
      <c r="I84" s="2" t="s">
        <v>403</v>
      </c>
      <c r="J84" s="2" t="s">
        <v>403</v>
      </c>
      <c r="K84" s="2" t="s">
        <v>403</v>
      </c>
      <c r="L84" s="2" t="s">
        <v>403</v>
      </c>
      <c r="M84" s="2">
        <v>7.5282750000000003E-4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79.245000000000005</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403</v>
      </c>
      <c r="J85" s="2" t="s">
        <v>403</v>
      </c>
      <c r="K85" s="2" t="s">
        <v>403</v>
      </c>
      <c r="L85" s="2" t="s">
        <v>403</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403</v>
      </c>
      <c r="J86" s="2" t="s">
        <v>403</v>
      </c>
      <c r="K86" s="2" t="s">
        <v>403</v>
      </c>
      <c r="L86" s="2" t="s">
        <v>403</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403</v>
      </c>
      <c r="J87" s="2" t="s">
        <v>403</v>
      </c>
      <c r="K87" s="2" t="s">
        <v>403</v>
      </c>
      <c r="L87" s="2" t="s">
        <v>403</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3.5203679999999999</v>
      </c>
      <c r="G88" s="2" t="s">
        <v>407</v>
      </c>
      <c r="H88" s="2" t="s">
        <v>407</v>
      </c>
      <c r="I88" s="2" t="s">
        <v>403</v>
      </c>
      <c r="J88" s="2" t="s">
        <v>403</v>
      </c>
      <c r="K88" s="2" t="s">
        <v>403</v>
      </c>
      <c r="L88" s="2" t="s">
        <v>403</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403</v>
      </c>
      <c r="J89" s="2" t="s">
        <v>403</v>
      </c>
      <c r="K89" s="2" t="s">
        <v>403</v>
      </c>
      <c r="L89" s="2" t="s">
        <v>403</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0.85531378999999996</v>
      </c>
      <c r="G90" s="2" t="s">
        <v>407</v>
      </c>
      <c r="H90" s="2" t="s">
        <v>407</v>
      </c>
      <c r="I90" s="2" t="s">
        <v>403</v>
      </c>
      <c r="J90" s="2" t="s">
        <v>403</v>
      </c>
      <c r="K90" s="2" t="s">
        <v>403</v>
      </c>
      <c r="L90" s="2" t="s">
        <v>403</v>
      </c>
      <c r="M90" s="2" t="s">
        <v>407</v>
      </c>
      <c r="N90" s="2" t="s">
        <v>407</v>
      </c>
      <c r="O90" s="2" t="s">
        <v>407</v>
      </c>
      <c r="P90" s="2" t="s">
        <v>407</v>
      </c>
      <c r="Q90" s="2" t="s">
        <v>407</v>
      </c>
      <c r="R90" s="2" t="s">
        <v>407</v>
      </c>
      <c r="S90" s="2" t="s">
        <v>407</v>
      </c>
      <c r="T90" s="2" t="s">
        <v>407</v>
      </c>
      <c r="U90" s="2" t="s">
        <v>407</v>
      </c>
      <c r="V90" s="2" t="s">
        <v>407</v>
      </c>
      <c r="W90" s="2" t="s">
        <v>407</v>
      </c>
      <c r="X90" s="2">
        <v>3.1825500000000004E-4</v>
      </c>
      <c r="Y90" s="2">
        <v>1.6064300000000003E-4</v>
      </c>
      <c r="Z90" s="2">
        <v>1.6064300000000003E-4</v>
      </c>
      <c r="AA90" s="2">
        <v>1.6064300000000003E-4</v>
      </c>
      <c r="AB90" s="2">
        <v>8.0018400000000022E-4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6.8131800000000003E-3</v>
      </c>
      <c r="F91" s="2">
        <v>0.25386591600000002</v>
      </c>
      <c r="G91" s="2">
        <v>7.3386000000000002E-4</v>
      </c>
      <c r="H91" s="2">
        <v>1.5562500000000002E-2</v>
      </c>
      <c r="I91" s="2" t="s">
        <v>403</v>
      </c>
      <c r="J91" s="2" t="s">
        <v>403</v>
      </c>
      <c r="K91" s="2" t="s">
        <v>403</v>
      </c>
      <c r="L91" s="2" t="s">
        <v>403</v>
      </c>
      <c r="M91" s="2">
        <v>0.20836245</v>
      </c>
      <c r="N91" s="2">
        <v>0.19051199999999999</v>
      </c>
      <c r="O91" s="2">
        <v>2.0609639999999999E-2</v>
      </c>
      <c r="P91" s="2">
        <v>1.3851E-5</v>
      </c>
      <c r="Q91" s="2">
        <v>3.2319E-4</v>
      </c>
      <c r="R91" s="2">
        <v>3.7907999999999996E-3</v>
      </c>
      <c r="S91" s="2">
        <v>0.12814200000000001</v>
      </c>
      <c r="T91" s="2">
        <v>1.7415E-2</v>
      </c>
      <c r="U91" s="2" t="s">
        <v>407</v>
      </c>
      <c r="V91" s="2">
        <v>7.3304999999999995E-2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0.120755</v>
      </c>
      <c r="F92" s="2">
        <v>0.24151</v>
      </c>
      <c r="G92" s="2">
        <v>0.24151</v>
      </c>
      <c r="H92" s="2" t="s">
        <v>407</v>
      </c>
      <c r="I92" s="2" t="s">
        <v>403</v>
      </c>
      <c r="J92" s="2" t="s">
        <v>403</v>
      </c>
      <c r="K92" s="2" t="s">
        <v>403</v>
      </c>
      <c r="L92" s="2" t="s">
        <v>403</v>
      </c>
      <c r="M92" s="2">
        <v>0.66415249999999992</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120.755</v>
      </c>
      <c r="AL92" s="22" t="s">
        <v>416</v>
      </c>
    </row>
    <row r="93" spans="1:38" ht="26.25" customHeight="1" thickBot="1" x14ac:dyDescent="0.3">
      <c r="A93" s="41" t="s">
        <v>53</v>
      </c>
      <c r="B93" s="44" t="s">
        <v>214</v>
      </c>
      <c r="C93" s="41" t="s">
        <v>380</v>
      </c>
      <c r="D93" s="46"/>
      <c r="E93" s="2" t="s">
        <v>405</v>
      </c>
      <c r="F93" s="2">
        <v>1.7982731249999999</v>
      </c>
      <c r="G93" s="2" t="s">
        <v>405</v>
      </c>
      <c r="H93" s="2" t="s">
        <v>405</v>
      </c>
      <c r="I93" s="2" t="s">
        <v>403</v>
      </c>
      <c r="J93" s="2" t="s">
        <v>403</v>
      </c>
      <c r="K93" s="2" t="s">
        <v>403</v>
      </c>
      <c r="L93" s="2" t="s">
        <v>403</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403</v>
      </c>
      <c r="J95" s="2" t="s">
        <v>403</v>
      </c>
      <c r="K95" s="2" t="s">
        <v>403</v>
      </c>
      <c r="L95" s="2" t="s">
        <v>403</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403</v>
      </c>
      <c r="J97" s="2" t="s">
        <v>403</v>
      </c>
      <c r="K97" s="2" t="s">
        <v>403</v>
      </c>
      <c r="L97" s="2" t="s">
        <v>403</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226.45715572928972</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1.3770355910297613E-2</v>
      </c>
      <c r="F99" s="2">
        <v>1.537440735228069</v>
      </c>
      <c r="G99" s="2" t="s">
        <v>405</v>
      </c>
      <c r="H99" s="2">
        <v>2.3679562996420929</v>
      </c>
      <c r="I99" s="2" t="s">
        <v>403</v>
      </c>
      <c r="J99" s="2" t="s">
        <v>403</v>
      </c>
      <c r="K99" s="2" t="s">
        <v>403</v>
      </c>
      <c r="L99" s="2" t="s">
        <v>403</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149.077</v>
      </c>
      <c r="AL99" s="22" t="s">
        <v>226</v>
      </c>
    </row>
    <row r="100" spans="1:38" ht="26.25" customHeight="1" thickBot="1" x14ac:dyDescent="0.3">
      <c r="A100" s="41" t="s">
        <v>224</v>
      </c>
      <c r="B100" s="41" t="s">
        <v>227</v>
      </c>
      <c r="C100" s="41" t="s">
        <v>383</v>
      </c>
      <c r="D100" s="50"/>
      <c r="E100" s="2">
        <v>2.0468687445651782E-2</v>
      </c>
      <c r="F100" s="2">
        <v>1.5438449915257164</v>
      </c>
      <c r="G100" s="2" t="s">
        <v>405</v>
      </c>
      <c r="H100" s="2">
        <v>2.6639922136673371</v>
      </c>
      <c r="I100" s="2" t="s">
        <v>403</v>
      </c>
      <c r="J100" s="2" t="s">
        <v>403</v>
      </c>
      <c r="K100" s="2" t="s">
        <v>403</v>
      </c>
      <c r="L100" s="2" t="s">
        <v>403</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322.34699999999998</v>
      </c>
      <c r="AL100" s="22" t="s">
        <v>226</v>
      </c>
    </row>
    <row r="101" spans="1:38" ht="26.25" customHeight="1" thickBot="1" x14ac:dyDescent="0.3">
      <c r="A101" s="41" t="s">
        <v>224</v>
      </c>
      <c r="B101" s="41" t="s">
        <v>228</v>
      </c>
      <c r="C101" s="41" t="s">
        <v>229</v>
      </c>
      <c r="D101" s="50"/>
      <c r="E101" s="2">
        <v>3.0518009042416832E-3</v>
      </c>
      <c r="F101" s="2">
        <v>1.0876909035469513E-2</v>
      </c>
      <c r="G101" s="2" t="s">
        <v>405</v>
      </c>
      <c r="H101" s="2">
        <v>7.1480980646418807E-2</v>
      </c>
      <c r="I101" s="2" t="s">
        <v>403</v>
      </c>
      <c r="J101" s="2" t="s">
        <v>403</v>
      </c>
      <c r="K101" s="2" t="s">
        <v>403</v>
      </c>
      <c r="L101" s="2" t="s">
        <v>403</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72.533000000000001</v>
      </c>
      <c r="AL101" s="22" t="s">
        <v>226</v>
      </c>
    </row>
    <row r="102" spans="1:38" ht="26.25" customHeight="1" thickBot="1" x14ac:dyDescent="0.3">
      <c r="A102" s="41" t="s">
        <v>224</v>
      </c>
      <c r="B102" s="41" t="s">
        <v>230</v>
      </c>
      <c r="C102" s="41" t="s">
        <v>362</v>
      </c>
      <c r="D102" s="50"/>
      <c r="E102" s="2">
        <v>5.122061812714835E-2</v>
      </c>
      <c r="F102" s="2">
        <v>0.22016693187318664</v>
      </c>
      <c r="G102" s="2" t="s">
        <v>405</v>
      </c>
      <c r="H102" s="2">
        <v>2.4095216954320651</v>
      </c>
      <c r="I102" s="2" t="s">
        <v>403</v>
      </c>
      <c r="J102" s="2" t="s">
        <v>403</v>
      </c>
      <c r="K102" s="2" t="s">
        <v>403</v>
      </c>
      <c r="L102" s="2" t="s">
        <v>403</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558.45799999999997</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1.2265552242813104E-3</v>
      </c>
      <c r="F104" s="2">
        <v>2.2976355516590363E-3</v>
      </c>
      <c r="G104" s="2" t="s">
        <v>405</v>
      </c>
      <c r="H104" s="2">
        <v>2.6915891067654584E-2</v>
      </c>
      <c r="I104" s="2" t="s">
        <v>403</v>
      </c>
      <c r="J104" s="2" t="s">
        <v>403</v>
      </c>
      <c r="K104" s="2" t="s">
        <v>403</v>
      </c>
      <c r="L104" s="2" t="s">
        <v>403</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12.729000000000003</v>
      </c>
      <c r="AL104" s="22" t="s">
        <v>226</v>
      </c>
    </row>
    <row r="105" spans="1:38" ht="26.25" customHeight="1" thickBot="1" x14ac:dyDescent="0.3">
      <c r="A105" s="41" t="s">
        <v>224</v>
      </c>
      <c r="B105" s="41" t="s">
        <v>235</v>
      </c>
      <c r="C105" s="41" t="s">
        <v>236</v>
      </c>
      <c r="D105" s="50"/>
      <c r="E105" s="2">
        <v>4.1770352895499031E-3</v>
      </c>
      <c r="F105" s="2">
        <v>2.1719495502011032E-2</v>
      </c>
      <c r="G105" s="2" t="s">
        <v>405</v>
      </c>
      <c r="H105" s="2">
        <v>0.1317838410317026</v>
      </c>
      <c r="I105" s="2" t="s">
        <v>403</v>
      </c>
      <c r="J105" s="2" t="s">
        <v>403</v>
      </c>
      <c r="K105" s="2" t="s">
        <v>403</v>
      </c>
      <c r="L105" s="2" t="s">
        <v>403</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14.337</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1.5073958086101319E-2</v>
      </c>
      <c r="F107" s="2">
        <v>9.2709834227291177E-2</v>
      </c>
      <c r="G107" s="2" t="s">
        <v>405</v>
      </c>
      <c r="H107" s="2">
        <v>0.39839001551367809</v>
      </c>
      <c r="I107" s="2" t="s">
        <v>403</v>
      </c>
      <c r="J107" s="2" t="s">
        <v>403</v>
      </c>
      <c r="K107" s="2" t="s">
        <v>403</v>
      </c>
      <c r="L107" s="2" t="s">
        <v>403</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1617.3330000000001</v>
      </c>
      <c r="AL107" s="22" t="s">
        <v>226</v>
      </c>
    </row>
    <row r="108" spans="1:38" ht="26.25" customHeight="1" thickBot="1" x14ac:dyDescent="0.3">
      <c r="A108" s="41" t="s">
        <v>224</v>
      </c>
      <c r="B108" s="41" t="s">
        <v>240</v>
      </c>
      <c r="C108" s="41" t="s">
        <v>356</v>
      </c>
      <c r="D108" s="50"/>
      <c r="E108" s="2">
        <v>2.7075093015599995E-2</v>
      </c>
      <c r="F108" s="2">
        <v>0.22656968493889945</v>
      </c>
      <c r="G108" s="2" t="s">
        <v>405</v>
      </c>
      <c r="H108" s="2">
        <v>0.43608482919539993</v>
      </c>
      <c r="I108" s="2" t="s">
        <v>403</v>
      </c>
      <c r="J108" s="2" t="s">
        <v>403</v>
      </c>
      <c r="K108" s="2" t="s">
        <v>403</v>
      </c>
      <c r="L108" s="2" t="s">
        <v>403</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4139.1629999999996</v>
      </c>
      <c r="AL108" s="22" t="s">
        <v>226</v>
      </c>
    </row>
    <row r="109" spans="1:38" ht="26.25" customHeight="1" thickBot="1" x14ac:dyDescent="0.3">
      <c r="A109" s="41" t="s">
        <v>224</v>
      </c>
      <c r="B109" s="41" t="s">
        <v>241</v>
      </c>
      <c r="C109" s="41" t="s">
        <v>357</v>
      </c>
      <c r="D109" s="50"/>
      <c r="E109" s="2" t="s">
        <v>404</v>
      </c>
      <c r="F109" s="2" t="s">
        <v>404</v>
      </c>
      <c r="G109" s="2" t="s">
        <v>405</v>
      </c>
      <c r="H109" s="2" t="s">
        <v>404</v>
      </c>
      <c r="I109" s="2" t="s">
        <v>403</v>
      </c>
      <c r="J109" s="2" t="s">
        <v>403</v>
      </c>
      <c r="K109" s="2" t="s">
        <v>403</v>
      </c>
      <c r="L109" s="2" t="s">
        <v>403</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t="s">
        <v>405</v>
      </c>
      <c r="AL109" s="22" t="s">
        <v>226</v>
      </c>
    </row>
    <row r="110" spans="1:38" ht="26.25" customHeight="1" thickBot="1" x14ac:dyDescent="0.3">
      <c r="A110" s="41" t="s">
        <v>224</v>
      </c>
      <c r="B110" s="41" t="s">
        <v>242</v>
      </c>
      <c r="C110" s="41" t="s">
        <v>358</v>
      </c>
      <c r="D110" s="50"/>
      <c r="E110" s="2" t="s">
        <v>404</v>
      </c>
      <c r="F110" s="2" t="s">
        <v>404</v>
      </c>
      <c r="G110" s="2" t="s">
        <v>405</v>
      </c>
      <c r="H110" s="2" t="s">
        <v>404</v>
      </c>
      <c r="I110" s="2" t="s">
        <v>403</v>
      </c>
      <c r="J110" s="2" t="s">
        <v>403</v>
      </c>
      <c r="K110" s="2" t="s">
        <v>403</v>
      </c>
      <c r="L110" s="2" t="s">
        <v>403</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t="s">
        <v>405</v>
      </c>
      <c r="AL110" s="22" t="s">
        <v>226</v>
      </c>
    </row>
    <row r="111" spans="1:38" ht="26.25" customHeight="1" thickBot="1" x14ac:dyDescent="0.3">
      <c r="A111" s="41" t="s">
        <v>224</v>
      </c>
      <c r="B111" s="41" t="s">
        <v>243</v>
      </c>
      <c r="C111" s="41" t="s">
        <v>352</v>
      </c>
      <c r="D111" s="50"/>
      <c r="E111" s="2">
        <v>2.9689902742238102E-3</v>
      </c>
      <c r="F111" s="2">
        <v>1.7008126666666666E-3</v>
      </c>
      <c r="G111" s="2" t="s">
        <v>405</v>
      </c>
      <c r="H111" s="2">
        <v>6.6300652727466672E-2</v>
      </c>
      <c r="I111" s="2" t="s">
        <v>403</v>
      </c>
      <c r="J111" s="2" t="s">
        <v>403</v>
      </c>
      <c r="K111" s="2" t="s">
        <v>403</v>
      </c>
      <c r="L111" s="2" t="s">
        <v>403</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28.827333333333335</v>
      </c>
      <c r="AL111" s="22" t="s">
        <v>226</v>
      </c>
    </row>
    <row r="112" spans="1:38" ht="26.25" customHeight="1" thickBot="1" x14ac:dyDescent="0.3">
      <c r="A112" s="41" t="s">
        <v>244</v>
      </c>
      <c r="B112" s="41" t="s">
        <v>245</v>
      </c>
      <c r="C112" s="41" t="s">
        <v>246</v>
      </c>
      <c r="D112" s="42"/>
      <c r="E112" s="2">
        <v>1.3752</v>
      </c>
      <c r="F112" s="2" t="s">
        <v>405</v>
      </c>
      <c r="G112" s="2" t="s">
        <v>405</v>
      </c>
      <c r="H112" s="2">
        <v>1.9155599999999999</v>
      </c>
      <c r="I112" s="2" t="s">
        <v>403</v>
      </c>
      <c r="J112" s="2" t="s">
        <v>403</v>
      </c>
      <c r="K112" s="2" t="s">
        <v>403</v>
      </c>
      <c r="L112" s="2" t="s">
        <v>403</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34380000</v>
      </c>
      <c r="AL112" s="22" t="s">
        <v>393</v>
      </c>
    </row>
    <row r="113" spans="1:38" ht="26.25" customHeight="1" thickBot="1" x14ac:dyDescent="0.3">
      <c r="A113" s="41" t="s">
        <v>244</v>
      </c>
      <c r="B113" s="51" t="s">
        <v>247</v>
      </c>
      <c r="C113" s="51" t="s">
        <v>248</v>
      </c>
      <c r="D113" s="42"/>
      <c r="E113" s="2">
        <v>1.0198429914619893</v>
      </c>
      <c r="F113" s="2">
        <v>1.9126117603782673</v>
      </c>
      <c r="G113" s="2" t="s">
        <v>405</v>
      </c>
      <c r="H113" s="2">
        <v>7.5575662534115331</v>
      </c>
      <c r="I113" s="2" t="s">
        <v>403</v>
      </c>
      <c r="J113" s="2" t="s">
        <v>403</v>
      </c>
      <c r="K113" s="2" t="s">
        <v>403</v>
      </c>
      <c r="L113" s="2" t="s">
        <v>403</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25496074.786549732</v>
      </c>
      <c r="AL113" s="22" t="s">
        <v>418</v>
      </c>
    </row>
    <row r="114" spans="1:38" ht="26.25" customHeight="1" thickBot="1" x14ac:dyDescent="0.3">
      <c r="A114" s="41" t="s">
        <v>244</v>
      </c>
      <c r="B114" s="51" t="s">
        <v>249</v>
      </c>
      <c r="C114" s="51" t="s">
        <v>363</v>
      </c>
      <c r="D114" s="42"/>
      <c r="E114" s="2">
        <v>1.3260000000000001E-3</v>
      </c>
      <c r="F114" s="2" t="s">
        <v>405</v>
      </c>
      <c r="G114" s="2" t="s">
        <v>405</v>
      </c>
      <c r="H114" s="2">
        <v>4.3095E-3</v>
      </c>
      <c r="I114" s="2" t="s">
        <v>403</v>
      </c>
      <c r="J114" s="2" t="s">
        <v>403</v>
      </c>
      <c r="K114" s="2" t="s">
        <v>403</v>
      </c>
      <c r="L114" s="2" t="s">
        <v>403</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403</v>
      </c>
      <c r="J115" s="2" t="s">
        <v>403</v>
      </c>
      <c r="K115" s="2" t="s">
        <v>403</v>
      </c>
      <c r="L115" s="2" t="s">
        <v>403</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0.15339906812954893</v>
      </c>
      <c r="F116" s="2">
        <v>2.2037392883837662E-2</v>
      </c>
      <c r="G116" s="2" t="s">
        <v>405</v>
      </c>
      <c r="H116" s="2">
        <v>0.38123770944551616</v>
      </c>
      <c r="I116" s="2" t="s">
        <v>403</v>
      </c>
      <c r="J116" s="2" t="s">
        <v>403</v>
      </c>
      <c r="K116" s="2" t="s">
        <v>403</v>
      </c>
      <c r="L116" s="2" t="s">
        <v>403</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403</v>
      </c>
      <c r="J117" s="2" t="s">
        <v>403</v>
      </c>
      <c r="K117" s="2" t="s">
        <v>403</v>
      </c>
      <c r="L117" s="2" t="s">
        <v>403</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403</v>
      </c>
      <c r="J118" s="2" t="s">
        <v>403</v>
      </c>
      <c r="K118" s="2" t="s">
        <v>403</v>
      </c>
      <c r="L118" s="2" t="s">
        <v>403</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t="s">
        <v>403</v>
      </c>
      <c r="J119" s="2" t="s">
        <v>403</v>
      </c>
      <c r="K119" s="2" t="s">
        <v>403</v>
      </c>
      <c r="L119" s="2" t="s">
        <v>403</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403</v>
      </c>
      <c r="J120" s="2" t="s">
        <v>403</v>
      </c>
      <c r="K120" s="2" t="s">
        <v>403</v>
      </c>
      <c r="L120" s="2" t="s">
        <v>403</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0.14635307999999997</v>
      </c>
      <c r="G121" s="2" t="s">
        <v>405</v>
      </c>
      <c r="H121" s="2" t="s">
        <v>405</v>
      </c>
      <c r="I121" s="2" t="s">
        <v>403</v>
      </c>
      <c r="J121" s="2" t="s">
        <v>403</v>
      </c>
      <c r="K121" s="2" t="s">
        <v>403</v>
      </c>
      <c r="L121" s="2" t="s">
        <v>403</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403</v>
      </c>
      <c r="J122" s="2" t="s">
        <v>403</v>
      </c>
      <c r="K122" s="2" t="s">
        <v>403</v>
      </c>
      <c r="L122" s="2" t="s">
        <v>403</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0.40319507416433742</v>
      </c>
      <c r="AD122" s="2" t="s">
        <v>405</v>
      </c>
      <c r="AE122" s="33"/>
      <c r="AF122" s="74" t="s">
        <v>405</v>
      </c>
      <c r="AG122" s="74" t="s">
        <v>405</v>
      </c>
      <c r="AH122" s="74" t="s">
        <v>405</v>
      </c>
      <c r="AI122" s="74" t="s">
        <v>405</v>
      </c>
      <c r="AJ122" s="74" t="s">
        <v>405</v>
      </c>
      <c r="AK122" s="74">
        <v>10079.876854108436</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2" t="s">
        <v>406</v>
      </c>
      <c r="AG123" s="2" t="s">
        <v>406</v>
      </c>
      <c r="AH123" s="2" t="s">
        <v>406</v>
      </c>
      <c r="AI123" s="2" t="s">
        <v>406</v>
      </c>
      <c r="AJ123" s="2" t="s">
        <v>406</v>
      </c>
      <c r="AK123" s="2"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2" t="s">
        <v>406</v>
      </c>
      <c r="AG124" s="2" t="s">
        <v>406</v>
      </c>
      <c r="AH124" s="2" t="s">
        <v>406</v>
      </c>
      <c r="AI124" s="2" t="s">
        <v>406</v>
      </c>
      <c r="AJ124" s="2" t="s">
        <v>406</v>
      </c>
      <c r="AK124" s="2" t="s">
        <v>406</v>
      </c>
      <c r="AL124" s="22" t="s">
        <v>387</v>
      </c>
    </row>
    <row r="125" spans="1:38" ht="26.25" customHeight="1" thickBot="1" x14ac:dyDescent="0.3">
      <c r="A125" s="41" t="s">
        <v>269</v>
      </c>
      <c r="B125" s="41" t="s">
        <v>270</v>
      </c>
      <c r="C125" s="41" t="s">
        <v>271</v>
      </c>
      <c r="D125" s="42"/>
      <c r="E125" s="2" t="s">
        <v>405</v>
      </c>
      <c r="F125" s="2">
        <v>6.522729343119725E-2</v>
      </c>
      <c r="G125" s="2" t="s">
        <v>405</v>
      </c>
      <c r="H125" s="2" t="s">
        <v>407</v>
      </c>
      <c r="I125" s="2" t="s">
        <v>403</v>
      </c>
      <c r="J125" s="2" t="s">
        <v>403</v>
      </c>
      <c r="K125" s="2" t="s">
        <v>403</v>
      </c>
      <c r="L125" s="2" t="s">
        <v>403</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t="s">
        <v>405</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403</v>
      </c>
      <c r="J126" s="2" t="s">
        <v>403</v>
      </c>
      <c r="K126" s="2" t="s">
        <v>403</v>
      </c>
      <c r="L126" s="2" t="s">
        <v>403</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8.6031605431898372E-3</v>
      </c>
      <c r="I127" s="2" t="s">
        <v>403</v>
      </c>
      <c r="J127" s="2" t="s">
        <v>403</v>
      </c>
      <c r="K127" s="2" t="s">
        <v>403</v>
      </c>
      <c r="L127" s="2" t="s">
        <v>403</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0.26635170000000002</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74" t="s">
        <v>406</v>
      </c>
      <c r="AG128" s="74" t="s">
        <v>406</v>
      </c>
      <c r="AH128" s="74" t="s">
        <v>406</v>
      </c>
      <c r="AI128" s="74" t="s">
        <v>406</v>
      </c>
      <c r="AJ128" s="74"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8.9696999999999997E-4</v>
      </c>
      <c r="F130" s="2">
        <v>7.6294000000000006E-3</v>
      </c>
      <c r="G130" s="2">
        <v>4.8457E-5</v>
      </c>
      <c r="H130" s="2" t="s">
        <v>407</v>
      </c>
      <c r="I130" s="2" t="s">
        <v>403</v>
      </c>
      <c r="J130" s="2" t="s">
        <v>403</v>
      </c>
      <c r="K130" s="2" t="s">
        <v>403</v>
      </c>
      <c r="L130" s="2" t="s">
        <v>403</v>
      </c>
      <c r="M130" s="2">
        <v>7.2169999999999995E-5</v>
      </c>
      <c r="N130" s="2">
        <v>1.3403E-3</v>
      </c>
      <c r="O130" s="2">
        <v>1.031E-4</v>
      </c>
      <c r="P130" s="2">
        <v>5.7736000000000004E-5</v>
      </c>
      <c r="Q130" s="2">
        <v>1.6495999999999999E-5</v>
      </c>
      <c r="R130" s="2" t="s">
        <v>407</v>
      </c>
      <c r="S130" s="2" t="s">
        <v>407</v>
      </c>
      <c r="T130" s="2">
        <v>1.4433999999999999E-4</v>
      </c>
      <c r="U130" s="2" t="s">
        <v>407</v>
      </c>
      <c r="V130" s="2" t="s">
        <v>407</v>
      </c>
      <c r="W130" s="2">
        <v>1.031E-3</v>
      </c>
      <c r="X130" s="2" t="s">
        <v>407</v>
      </c>
      <c r="Y130" s="2" t="s">
        <v>407</v>
      </c>
      <c r="Z130" s="2" t="s">
        <v>407</v>
      </c>
      <c r="AA130" s="2" t="s">
        <v>407</v>
      </c>
      <c r="AB130" s="2">
        <v>2.0619999999999999E-5</v>
      </c>
      <c r="AC130" s="2">
        <v>2.062E-3</v>
      </c>
      <c r="AD130" s="2" t="s">
        <v>405</v>
      </c>
      <c r="AE130" s="33"/>
      <c r="AF130" s="74" t="s">
        <v>405</v>
      </c>
      <c r="AG130" s="74" t="s">
        <v>405</v>
      </c>
      <c r="AH130" s="74" t="s">
        <v>405</v>
      </c>
      <c r="AI130" s="74" t="s">
        <v>405</v>
      </c>
      <c r="AJ130" s="74" t="s">
        <v>405</v>
      </c>
      <c r="AK130" s="74">
        <v>1.0309999999999999</v>
      </c>
      <c r="AL130" s="22" t="s">
        <v>281</v>
      </c>
    </row>
    <row r="131" spans="1:38" ht="26.25" customHeight="1" thickBot="1" x14ac:dyDescent="0.3">
      <c r="A131" s="41" t="s">
        <v>269</v>
      </c>
      <c r="B131" s="44" t="s">
        <v>284</v>
      </c>
      <c r="C131" s="87" t="s">
        <v>285</v>
      </c>
      <c r="D131" s="42"/>
      <c r="E131" s="2">
        <v>2.2099999999999998E-4</v>
      </c>
      <c r="F131" s="2">
        <v>5.9499999999999989E-5</v>
      </c>
      <c r="G131" s="2">
        <v>2.7199999999999997E-5</v>
      </c>
      <c r="H131" s="2" t="s">
        <v>407</v>
      </c>
      <c r="I131" s="2" t="s">
        <v>403</v>
      </c>
      <c r="J131" s="2" t="s">
        <v>403</v>
      </c>
      <c r="K131" s="2" t="s">
        <v>403</v>
      </c>
      <c r="L131" s="2" t="s">
        <v>403</v>
      </c>
      <c r="M131" s="2">
        <v>1.6999999999999998E-6</v>
      </c>
      <c r="N131" s="2">
        <v>7.6499999999999996E-6</v>
      </c>
      <c r="O131" s="2">
        <v>2.5499999999999997E-6</v>
      </c>
      <c r="P131" s="2">
        <v>4.5900000000000003E-3</v>
      </c>
      <c r="Q131" s="2">
        <v>1.7E-5</v>
      </c>
      <c r="R131" s="2">
        <v>4.25E-6</v>
      </c>
      <c r="S131" s="2">
        <v>2.55E-5</v>
      </c>
      <c r="T131" s="2">
        <v>3.3999999999999996E-6</v>
      </c>
      <c r="U131" s="2" t="s">
        <v>407</v>
      </c>
      <c r="V131" s="2" t="s">
        <v>407</v>
      </c>
      <c r="W131" s="2">
        <v>8.5000000000000006E-5</v>
      </c>
      <c r="X131" s="2" t="s">
        <v>407</v>
      </c>
      <c r="Y131" s="2" t="s">
        <v>407</v>
      </c>
      <c r="Z131" s="2" t="s">
        <v>407</v>
      </c>
      <c r="AA131" s="2" t="s">
        <v>407</v>
      </c>
      <c r="AB131" s="2">
        <v>3.4000000000000003E-9</v>
      </c>
      <c r="AC131" s="2">
        <v>8.5000000000000006E-3</v>
      </c>
      <c r="AD131" s="2">
        <v>1.6999999999999999E-3</v>
      </c>
      <c r="AE131" s="33"/>
      <c r="AF131" s="74" t="s">
        <v>405</v>
      </c>
      <c r="AG131" s="74" t="s">
        <v>405</v>
      </c>
      <c r="AH131" s="74" t="s">
        <v>405</v>
      </c>
      <c r="AI131" s="74" t="s">
        <v>405</v>
      </c>
      <c r="AJ131" s="74" t="s">
        <v>405</v>
      </c>
      <c r="AK131" s="74">
        <v>8.5000000000000006E-2</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7.5693749999999997E-3</v>
      </c>
      <c r="F133" s="2">
        <v>1.1927499999999999E-4</v>
      </c>
      <c r="G133" s="2">
        <v>1.036775E-3</v>
      </c>
      <c r="H133" s="2" t="s">
        <v>405</v>
      </c>
      <c r="I133" s="2" t="s">
        <v>403</v>
      </c>
      <c r="J133" s="2" t="s">
        <v>403</v>
      </c>
      <c r="K133" s="2" t="s">
        <v>403</v>
      </c>
      <c r="L133" s="2" t="s">
        <v>403</v>
      </c>
      <c r="M133" s="2">
        <v>1.2845000000000003E-3</v>
      </c>
      <c r="N133" s="2">
        <v>2.7552525000000002E-4</v>
      </c>
      <c r="O133" s="2">
        <v>4.6150250000000008E-5</v>
      </c>
      <c r="P133" s="2">
        <v>1.3670750000000001E-2</v>
      </c>
      <c r="Q133" s="2">
        <v>1.2478000000000001E-4</v>
      </c>
      <c r="R133" s="2">
        <v>1.24413E-4</v>
      </c>
      <c r="S133" s="2">
        <v>1.1404525E-4</v>
      </c>
      <c r="T133" s="2">
        <v>1.5900275E-4</v>
      </c>
      <c r="U133" s="2">
        <v>1.814815E-4</v>
      </c>
      <c r="V133" s="2">
        <v>1.469101E-3</v>
      </c>
      <c r="W133" s="2">
        <v>2.4772500000000002E-4</v>
      </c>
      <c r="X133" s="2">
        <v>1.2111E-7</v>
      </c>
      <c r="Y133" s="2">
        <v>6.6151750000000002E-8</v>
      </c>
      <c r="Z133" s="2">
        <v>5.9086999999999998E-8</v>
      </c>
      <c r="AA133" s="2">
        <v>6.413324999999999E-8</v>
      </c>
      <c r="AB133" s="2">
        <v>3.1048200000000001E-7</v>
      </c>
      <c r="AC133" s="2">
        <v>1.3762499999999999E-3</v>
      </c>
      <c r="AD133" s="2">
        <v>3.7617499999999999E-3</v>
      </c>
      <c r="AE133" s="33"/>
      <c r="AF133" s="74" t="s">
        <v>405</v>
      </c>
      <c r="AG133" s="74" t="s">
        <v>405</v>
      </c>
      <c r="AH133" s="74" t="s">
        <v>405</v>
      </c>
      <c r="AI133" s="74" t="s">
        <v>405</v>
      </c>
      <c r="AJ133" s="74" t="s">
        <v>405</v>
      </c>
      <c r="AK133" s="74">
        <v>9175</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1.4951725500000001E-3</v>
      </c>
      <c r="G136" s="2" t="s">
        <v>405</v>
      </c>
      <c r="H136" s="2">
        <v>0.48917113263157902</v>
      </c>
      <c r="I136" s="2" t="s">
        <v>403</v>
      </c>
      <c r="J136" s="2" t="s">
        <v>403</v>
      </c>
      <c r="K136" s="2" t="s">
        <v>403</v>
      </c>
      <c r="L136" s="2" t="s">
        <v>403</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4.7005431265839909E-4</v>
      </c>
      <c r="G137" s="2" t="s">
        <v>405</v>
      </c>
      <c r="H137" s="2" t="s">
        <v>407</v>
      </c>
      <c r="I137" s="2" t="s">
        <v>403</v>
      </c>
      <c r="J137" s="2" t="s">
        <v>403</v>
      </c>
      <c r="K137" s="2" t="s">
        <v>403</v>
      </c>
      <c r="L137" s="2" t="s">
        <v>403</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t="s">
        <v>403</v>
      </c>
      <c r="J139" s="2" t="s">
        <v>403</v>
      </c>
      <c r="K139" s="2" t="s">
        <v>403</v>
      </c>
      <c r="L139" s="2" t="s">
        <v>403</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60.991401657075841</v>
      </c>
      <c r="F141" s="10">
        <f t="shared" ref="F141:AD141" si="0">SUM(F14:F140)</f>
        <v>55.88839406249317</v>
      </c>
      <c r="G141" s="10">
        <f t="shared" si="0"/>
        <v>96.19828939512584</v>
      </c>
      <c r="H141" s="10">
        <f t="shared" si="0"/>
        <v>19.629603300490306</v>
      </c>
      <c r="I141" s="10">
        <f t="shared" si="0"/>
        <v>0</v>
      </c>
      <c r="J141" s="10">
        <f t="shared" si="0"/>
        <v>0</v>
      </c>
      <c r="K141" s="10">
        <f t="shared" si="0"/>
        <v>0</v>
      </c>
      <c r="L141" s="10">
        <f t="shared" si="0"/>
        <v>0</v>
      </c>
      <c r="M141" s="10">
        <f t="shared" si="0"/>
        <v>216.36662537118454</v>
      </c>
      <c r="N141" s="10">
        <f t="shared" si="0"/>
        <v>8.7483248638157445</v>
      </c>
      <c r="O141" s="10">
        <f t="shared" si="0"/>
        <v>0.55337618604314631</v>
      </c>
      <c r="P141" s="10">
        <f t="shared" si="0"/>
        <v>0.25154787982441296</v>
      </c>
      <c r="Q141" s="10">
        <f t="shared" si="0"/>
        <v>0.79107035258434943</v>
      </c>
      <c r="R141" s="10">
        <f>SUM(R14:R140)</f>
        <v>1.757626067204145</v>
      </c>
      <c r="S141" s="10">
        <f t="shared" si="0"/>
        <v>12.490911697282396</v>
      </c>
      <c r="T141" s="10">
        <f t="shared" si="0"/>
        <v>2.5900895765053527</v>
      </c>
      <c r="U141" s="10">
        <f t="shared" si="0"/>
        <v>2.3077289476523988</v>
      </c>
      <c r="V141" s="10">
        <f t="shared" si="0"/>
        <v>19.077538543967137</v>
      </c>
      <c r="W141" s="10">
        <f t="shared" si="0"/>
        <v>18.911012491322296</v>
      </c>
      <c r="X141" s="10">
        <f t="shared" si="0"/>
        <v>2.6101408623747635</v>
      </c>
      <c r="Y141" s="10">
        <f t="shared" si="0"/>
        <v>2.6536174403478299</v>
      </c>
      <c r="Z141" s="10">
        <f t="shared" si="0"/>
        <v>0.98917863220584357</v>
      </c>
      <c r="AA141" s="10">
        <f t="shared" si="0"/>
        <v>1.4917250689184931</v>
      </c>
      <c r="AB141" s="10">
        <f t="shared" si="0"/>
        <v>7.9387039072469312</v>
      </c>
      <c r="AC141" s="10">
        <f t="shared" si="0"/>
        <v>16.158345901072757</v>
      </c>
      <c r="AD141" s="10">
        <f t="shared" si="0"/>
        <v>228.21670439727211</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60.991401657075841</v>
      </c>
      <c r="F152" s="7">
        <f t="shared" ref="F152:AD152" si="1">SUM(F$141, F$151, IF(AND(ISNUMBER(SEARCH($B$4,"AT|BE|CH|GB|IE|LT|LU|NL")),SUM(F$143:F$149)&gt;0),SUM(F$143:F$149)-SUM(F$27:F$33),0))</f>
        <v>55.88839406249317</v>
      </c>
      <c r="G152" s="7">
        <f t="shared" si="1"/>
        <v>96.19828939512584</v>
      </c>
      <c r="H152" s="7">
        <f t="shared" si="1"/>
        <v>19.629603300490306</v>
      </c>
      <c r="I152" s="7">
        <f t="shared" si="1"/>
        <v>0</v>
      </c>
      <c r="J152" s="7">
        <f t="shared" si="1"/>
        <v>0</v>
      </c>
      <c r="K152" s="7">
        <f t="shared" si="1"/>
        <v>0</v>
      </c>
      <c r="L152" s="7">
        <f t="shared" si="1"/>
        <v>0</v>
      </c>
      <c r="M152" s="7">
        <f t="shared" si="1"/>
        <v>216.36662537118454</v>
      </c>
      <c r="N152" s="7">
        <f t="shared" si="1"/>
        <v>8.7483248638157445</v>
      </c>
      <c r="O152" s="7">
        <f t="shared" si="1"/>
        <v>0.55337618604314631</v>
      </c>
      <c r="P152" s="7">
        <f t="shared" si="1"/>
        <v>0.25154787982441296</v>
      </c>
      <c r="Q152" s="7">
        <f t="shared" si="1"/>
        <v>0.79107035258434943</v>
      </c>
      <c r="R152" s="7">
        <f t="shared" si="1"/>
        <v>1.757626067204145</v>
      </c>
      <c r="S152" s="7">
        <f t="shared" si="1"/>
        <v>12.490911697282396</v>
      </c>
      <c r="T152" s="7">
        <f t="shared" si="1"/>
        <v>2.5900895765053527</v>
      </c>
      <c r="U152" s="7">
        <f t="shared" si="1"/>
        <v>2.3077289476523988</v>
      </c>
      <c r="V152" s="7">
        <f t="shared" si="1"/>
        <v>19.077538543967137</v>
      </c>
      <c r="W152" s="7">
        <f t="shared" si="1"/>
        <v>18.911012491322296</v>
      </c>
      <c r="X152" s="7">
        <f t="shared" si="1"/>
        <v>2.6101408623747635</v>
      </c>
      <c r="Y152" s="7">
        <f t="shared" si="1"/>
        <v>2.6536174403478299</v>
      </c>
      <c r="Z152" s="7">
        <f t="shared" si="1"/>
        <v>0.98917863220584357</v>
      </c>
      <c r="AA152" s="7">
        <f t="shared" si="1"/>
        <v>1.4917250689184931</v>
      </c>
      <c r="AB152" s="7">
        <f t="shared" si="1"/>
        <v>7.9387039072469312</v>
      </c>
      <c r="AC152" s="7">
        <f t="shared" si="1"/>
        <v>16.158345901072757</v>
      </c>
      <c r="AD152" s="7">
        <f t="shared" si="1"/>
        <v>228.21670439727211</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60.991401657075841</v>
      </c>
      <c r="F154" s="7">
        <f>SUM(F$141, F$153, -1 * IF(OR($B$6=2005,$B$6&gt;=2020),SUM(F$99:F$122),0), IF(AND(ISNUMBER(SEARCH($B$4,"AT|BE|CH|GB|IE|LT|LU|NL")),SUM(F$143:F$149)&gt;0),SUM(F$143:F$149)-SUM(F$27:F$33),0))</f>
        <v>55.88839406249317</v>
      </c>
      <c r="G154" s="7">
        <f>SUM(G$141, G$153, IF(AND(ISNUMBER(SEARCH($B$4,"AT|BE|CH|GB|IE|LT|LU|NL")),SUM(G$143:G$149)&gt;0),SUM(G$143:G$149)-SUM(G$27:G$33),0))</f>
        <v>96.19828939512584</v>
      </c>
      <c r="H154" s="7">
        <f>SUM(H$141, H$153, IF(AND(ISNUMBER(SEARCH($B$4,"AT|BE|CH|GB|IE|LT|LU|NL")),SUM(H$143:H$149)&gt;0),SUM(H$143:H$149)-SUM(H$27:H$33),0))</f>
        <v>19.629603300490306</v>
      </c>
      <c r="I154" s="7">
        <f t="shared" ref="I154:AD154" si="2">SUM(I$141, I$153, IF(AND(ISNUMBER(SEARCH($B$4,"AT|BE|CH|GB|IE|LT|LU|NL")),SUM(I$143:I$149)&gt;0),SUM(I$143:I$149)-SUM(I$27:I$33),0))</f>
        <v>0</v>
      </c>
      <c r="J154" s="7">
        <f t="shared" si="2"/>
        <v>0</v>
      </c>
      <c r="K154" s="7">
        <f t="shared" si="2"/>
        <v>0</v>
      </c>
      <c r="L154" s="7">
        <f t="shared" si="2"/>
        <v>0</v>
      </c>
      <c r="M154" s="7">
        <f t="shared" si="2"/>
        <v>216.36662537118454</v>
      </c>
      <c r="N154" s="7">
        <f t="shared" si="2"/>
        <v>8.7483248638157445</v>
      </c>
      <c r="O154" s="7">
        <f t="shared" si="2"/>
        <v>0.55337618604314631</v>
      </c>
      <c r="P154" s="7">
        <f t="shared" si="2"/>
        <v>0.25154787982441296</v>
      </c>
      <c r="Q154" s="7">
        <f t="shared" si="2"/>
        <v>0.79107035258434943</v>
      </c>
      <c r="R154" s="7">
        <f t="shared" si="2"/>
        <v>1.757626067204145</v>
      </c>
      <c r="S154" s="7">
        <f t="shared" si="2"/>
        <v>12.490911697282396</v>
      </c>
      <c r="T154" s="7">
        <f t="shared" si="2"/>
        <v>2.5900895765053527</v>
      </c>
      <c r="U154" s="7">
        <f t="shared" si="2"/>
        <v>2.3077289476523988</v>
      </c>
      <c r="V154" s="7">
        <f t="shared" si="2"/>
        <v>19.077538543967137</v>
      </c>
      <c r="W154" s="7">
        <f t="shared" si="2"/>
        <v>18.911012491322296</v>
      </c>
      <c r="X154" s="7">
        <f t="shared" si="2"/>
        <v>2.6101408623747635</v>
      </c>
      <c r="Y154" s="7">
        <f t="shared" si="2"/>
        <v>2.6536174403478299</v>
      </c>
      <c r="Z154" s="7">
        <f t="shared" si="2"/>
        <v>0.98917863220584357</v>
      </c>
      <c r="AA154" s="7">
        <f t="shared" si="2"/>
        <v>1.4917250689184931</v>
      </c>
      <c r="AB154" s="7">
        <f t="shared" si="2"/>
        <v>7.9387039072469312</v>
      </c>
      <c r="AC154" s="7">
        <f t="shared" si="2"/>
        <v>16.158345901072757</v>
      </c>
      <c r="AD154" s="7">
        <f t="shared" si="2"/>
        <v>228.21670439727211</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0.18618660000000001</v>
      </c>
      <c r="F157" s="12">
        <v>7.3698862499999998E-3</v>
      </c>
      <c r="G157" s="12">
        <v>1.2067649999999999E-2</v>
      </c>
      <c r="H157" s="12" t="s">
        <v>407</v>
      </c>
      <c r="I157" s="12" t="s">
        <v>403</v>
      </c>
      <c r="J157" s="12" t="s">
        <v>403</v>
      </c>
      <c r="K157" s="12" t="s">
        <v>403</v>
      </c>
      <c r="L157" s="12" t="s">
        <v>403</v>
      </c>
      <c r="M157" s="12">
        <v>9.7187681249999991E-2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625.50652500000001</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2.2152000000000001E-4</v>
      </c>
      <c r="F158" s="12">
        <v>5.1687999999999994E-4</v>
      </c>
      <c r="G158" s="12">
        <v>3.1012799999999996E-5</v>
      </c>
      <c r="H158" s="12" t="s">
        <v>407</v>
      </c>
      <c r="I158" s="12" t="s">
        <v>403</v>
      </c>
      <c r="J158" s="12" t="s">
        <v>403</v>
      </c>
      <c r="K158" s="12" t="s">
        <v>403</v>
      </c>
      <c r="L158" s="12" t="s">
        <v>403</v>
      </c>
      <c r="M158" s="12">
        <v>4.0611999999999995E-2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1.60602</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5.5572E-4</v>
      </c>
      <c r="F160" s="12">
        <v>2.7971999999999996E-4</v>
      </c>
      <c r="G160" s="12">
        <v>1.2299999999999998E-4</v>
      </c>
      <c r="H160" s="12" t="s">
        <v>407</v>
      </c>
      <c r="I160" s="12" t="s">
        <v>403</v>
      </c>
      <c r="J160" s="12" t="s">
        <v>403</v>
      </c>
      <c r="K160" s="12" t="s">
        <v>403</v>
      </c>
      <c r="L160" s="12" t="s">
        <v>403</v>
      </c>
      <c r="M160" s="12">
        <v>4.0679999999999996E-3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5.2248000000000001</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403</v>
      </c>
      <c r="J161" s="13" t="s">
        <v>403</v>
      </c>
      <c r="K161" s="13" t="s">
        <v>403</v>
      </c>
      <c r="L161" s="13" t="s">
        <v>403</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403</v>
      </c>
      <c r="J163" s="14" t="s">
        <v>403</v>
      </c>
      <c r="K163" s="14" t="s">
        <v>403</v>
      </c>
      <c r="L163" s="14" t="s">
        <v>403</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2000</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2000</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14.055109609782152</v>
      </c>
      <c r="F14" s="2">
        <v>8.0021216397099998E-2</v>
      </c>
      <c r="G14" s="2">
        <v>80.673289819098073</v>
      </c>
      <c r="H14" s="2" t="s">
        <v>407</v>
      </c>
      <c r="I14" s="2">
        <v>0.54272599670347621</v>
      </c>
      <c r="J14" s="2">
        <v>0.76272780762950976</v>
      </c>
      <c r="K14" s="2">
        <v>0.95104914061615531</v>
      </c>
      <c r="L14" s="2">
        <v>5.9287629344287624E-3</v>
      </c>
      <c r="M14" s="2">
        <v>0.80131130046948806</v>
      </c>
      <c r="N14" s="2">
        <v>0.74315089340570994</v>
      </c>
      <c r="O14" s="2">
        <v>8.9594351321385005E-2</v>
      </c>
      <c r="P14" s="2">
        <v>9.73315884295336E-2</v>
      </c>
      <c r="Q14" s="2">
        <v>0.70761430253839996</v>
      </c>
      <c r="R14" s="2">
        <v>0.45041798206884637</v>
      </c>
      <c r="S14" s="2">
        <v>9.8637106728054647E-2</v>
      </c>
      <c r="T14" s="2">
        <v>0.48755194248876138</v>
      </c>
      <c r="U14" s="2">
        <v>2.2263489763393678</v>
      </c>
      <c r="V14" s="2">
        <v>0.55065249174771003</v>
      </c>
      <c r="W14" s="2">
        <v>0.53106199765000006</v>
      </c>
      <c r="X14" s="2">
        <v>2.0448014128000001E-4</v>
      </c>
      <c r="Y14" s="2">
        <v>1.9463380621899998E-3</v>
      </c>
      <c r="Z14" s="2">
        <v>1.5232565948749999E-3</v>
      </c>
      <c r="AA14" s="2">
        <v>1.1146998310600001E-4</v>
      </c>
      <c r="AB14" s="2">
        <v>3.7855447814509999E-3</v>
      </c>
      <c r="AC14" s="2">
        <v>0.35207641854600003</v>
      </c>
      <c r="AD14" s="2">
        <v>6.1068131730400009E-4</v>
      </c>
      <c r="AE14" s="33"/>
      <c r="AF14" s="74">
        <v>423.11039999999997</v>
      </c>
      <c r="AG14" s="74">
        <v>52455.418879999997</v>
      </c>
      <c r="AH14" s="74">
        <v>2864.1854399999997</v>
      </c>
      <c r="AI14" s="74">
        <v>249.02241000000001</v>
      </c>
      <c r="AJ14" s="74" t="s">
        <v>406</v>
      </c>
      <c r="AK14" s="74" t="s">
        <v>405</v>
      </c>
      <c r="AL14" s="22" t="s">
        <v>49</v>
      </c>
    </row>
    <row r="15" spans="1:38" ht="26.25" customHeight="1" thickBot="1" x14ac:dyDescent="0.3">
      <c r="A15" s="41" t="s">
        <v>53</v>
      </c>
      <c r="B15" s="41" t="s">
        <v>54</v>
      </c>
      <c r="C15" s="41" t="s">
        <v>55</v>
      </c>
      <c r="D15" s="42"/>
      <c r="E15" s="2">
        <v>5.4856728860000002E-2</v>
      </c>
      <c r="F15" s="2">
        <v>9.1048318399999993E-4</v>
      </c>
      <c r="G15" s="2">
        <v>0.17865888525056001</v>
      </c>
      <c r="H15" s="2" t="s">
        <v>407</v>
      </c>
      <c r="I15" s="2">
        <v>6.7774663136000004E-3</v>
      </c>
      <c r="J15" s="2">
        <v>8.9396135935999998E-3</v>
      </c>
      <c r="K15" s="2">
        <v>1.2641521103600001E-2</v>
      </c>
      <c r="L15" s="2">
        <v>3.8879053960000001E-4</v>
      </c>
      <c r="M15" s="2">
        <v>7.0610355E-3</v>
      </c>
      <c r="N15" s="2">
        <v>1.7651442563599998E-3</v>
      </c>
      <c r="O15" s="2">
        <v>4.7677184656000002E-4</v>
      </c>
      <c r="P15" s="2">
        <v>1.7821290400000001E-4</v>
      </c>
      <c r="Q15" s="2">
        <v>1.4700270957999999E-3</v>
      </c>
      <c r="R15" s="2">
        <v>9.4820623786239986E-4</v>
      </c>
      <c r="S15" s="2">
        <v>1.9697037285862397E-3</v>
      </c>
      <c r="T15" s="2">
        <v>8.9103739183302402E-2</v>
      </c>
      <c r="U15" s="2">
        <v>1.007867557288E-3</v>
      </c>
      <c r="V15" s="2">
        <v>3.0736627234359999E-2</v>
      </c>
      <c r="W15" s="2">
        <v>8.9422235000000008E-4</v>
      </c>
      <c r="X15" s="2" t="s">
        <v>407</v>
      </c>
      <c r="Y15" s="2">
        <v>1.5713999999999999E-6</v>
      </c>
      <c r="Z15" s="2">
        <v>1.5713999999999999E-6</v>
      </c>
      <c r="AA15" s="2">
        <v>2.7101813239999999E-6</v>
      </c>
      <c r="AB15" s="2">
        <v>5.8529813239999993E-6</v>
      </c>
      <c r="AC15" s="2" t="s">
        <v>407</v>
      </c>
      <c r="AD15" s="2" t="s">
        <v>407</v>
      </c>
      <c r="AE15" s="33"/>
      <c r="AF15" s="74">
        <v>391.6447</v>
      </c>
      <c r="AG15" s="74" t="s">
        <v>406</v>
      </c>
      <c r="AH15" s="74">
        <v>28.218239999999994</v>
      </c>
      <c r="AI15" s="74" t="s">
        <v>406</v>
      </c>
      <c r="AJ15" s="74" t="s">
        <v>406</v>
      </c>
      <c r="AK15" s="74" t="s">
        <v>405</v>
      </c>
      <c r="AL15" s="22" t="s">
        <v>49</v>
      </c>
    </row>
    <row r="16" spans="1:38" ht="26.25" customHeight="1" thickBot="1" x14ac:dyDescent="0.3">
      <c r="A16" s="41" t="s">
        <v>53</v>
      </c>
      <c r="B16" s="41" t="s">
        <v>56</v>
      </c>
      <c r="C16" s="41" t="s">
        <v>57</v>
      </c>
      <c r="D16" s="42"/>
      <c r="E16" s="2">
        <v>8.3575591903569074E-4</v>
      </c>
      <c r="F16" s="2">
        <v>4.470076837491343E-6</v>
      </c>
      <c r="G16" s="2">
        <v>4.9784000000000004E-4</v>
      </c>
      <c r="H16" s="2" t="s">
        <v>407</v>
      </c>
      <c r="I16" s="2">
        <v>1.3347957247470568E-5</v>
      </c>
      <c r="J16" s="2">
        <v>3.1567039648683341E-5</v>
      </c>
      <c r="K16" s="2">
        <v>4.8433981947401309E-5</v>
      </c>
      <c r="L16" s="2">
        <v>5.3496553944435253E-7</v>
      </c>
      <c r="M16" s="2">
        <v>4.7794256486174689E-5</v>
      </c>
      <c r="N16" s="2">
        <v>3.0925811913686808E-5</v>
      </c>
      <c r="O16" s="2">
        <v>4.6398371537422088E-6</v>
      </c>
      <c r="P16" s="2">
        <v>6.4893955724878813E-6</v>
      </c>
      <c r="Q16" s="2">
        <v>2.800802654618854E-5</v>
      </c>
      <c r="R16" s="2">
        <v>1.7956657768711046E-5</v>
      </c>
      <c r="S16" s="2">
        <v>3.1474375332432476E-5</v>
      </c>
      <c r="T16" s="2">
        <v>1.943630450370758E-5</v>
      </c>
      <c r="U16" s="2">
        <v>9.1623210262300897E-5</v>
      </c>
      <c r="V16" s="2">
        <v>7.2027516912335533E-5</v>
      </c>
      <c r="W16" s="2">
        <v>3.747301837491344E-5</v>
      </c>
      <c r="X16" s="2">
        <v>2.5893817862439398E-9</v>
      </c>
      <c r="Y16" s="2">
        <v>1.3686732298717972E-7</v>
      </c>
      <c r="Z16" s="2">
        <v>1.0727438828724895E-7</v>
      </c>
      <c r="AA16" s="2">
        <v>1.0737832521240477E-8</v>
      </c>
      <c r="AB16" s="2">
        <v>2.5746892558191312E-7</v>
      </c>
      <c r="AC16" s="2">
        <v>2.4784082811192001E-5</v>
      </c>
      <c r="AD16" s="2">
        <v>1.2207085563721434E-8</v>
      </c>
      <c r="AE16" s="33"/>
      <c r="AF16" s="74">
        <v>0.96369999999999989</v>
      </c>
      <c r="AG16" s="74">
        <v>3.699116837491343</v>
      </c>
      <c r="AH16" s="74" t="s">
        <v>406</v>
      </c>
      <c r="AI16" s="74" t="s">
        <v>406</v>
      </c>
      <c r="AJ16" s="74" t="s">
        <v>406</v>
      </c>
      <c r="AK16" s="74" t="s">
        <v>405</v>
      </c>
      <c r="AL16" s="22" t="s">
        <v>49</v>
      </c>
    </row>
    <row r="17" spans="1:38" ht="26.25" customHeight="1" thickBot="1" x14ac:dyDescent="0.3">
      <c r="A17" s="41" t="s">
        <v>53</v>
      </c>
      <c r="B17" s="41" t="s">
        <v>58</v>
      </c>
      <c r="C17" s="41" t="s">
        <v>59</v>
      </c>
      <c r="D17" s="42"/>
      <c r="E17" s="2">
        <v>0.4640183691035783</v>
      </c>
      <c r="F17" s="2">
        <v>0.12195374049803284</v>
      </c>
      <c r="G17" s="2">
        <v>0.13770471307823715</v>
      </c>
      <c r="H17" s="2" t="s">
        <v>407</v>
      </c>
      <c r="I17" s="2">
        <v>2.3739478359970558E-2</v>
      </c>
      <c r="J17" s="2">
        <v>2.5084135039840621E-2</v>
      </c>
      <c r="K17" s="2">
        <v>2.6129979124184004E-2</v>
      </c>
      <c r="L17" s="2">
        <v>3.4642321222014003E-3</v>
      </c>
      <c r="M17" s="2">
        <v>0.28318948087300888</v>
      </c>
      <c r="N17" s="2">
        <v>2.0086343145416866E-2</v>
      </c>
      <c r="O17" s="2">
        <v>2.7421151589731609E-4</v>
      </c>
      <c r="P17" s="2">
        <v>3.6365596595125645E-3</v>
      </c>
      <c r="Q17" s="2">
        <v>1.0540772831648751E-3</v>
      </c>
      <c r="R17" s="2">
        <v>2.1164374018305906E-3</v>
      </c>
      <c r="S17" s="2">
        <v>2.671320931063554E-3</v>
      </c>
      <c r="T17" s="2">
        <v>2.0024593262289204E-3</v>
      </c>
      <c r="U17" s="2">
        <v>5.5261551926469072E-4</v>
      </c>
      <c r="V17" s="2">
        <v>3.9100712251792104E-2</v>
      </c>
      <c r="W17" s="2">
        <v>3.0615858119958077E-2</v>
      </c>
      <c r="X17" s="2">
        <v>7.1866446772319821E-3</v>
      </c>
      <c r="Y17" s="2">
        <v>1.1868384588260741E-2</v>
      </c>
      <c r="Z17" s="2">
        <v>3.8886760039911644E-3</v>
      </c>
      <c r="AA17" s="2">
        <v>3.070851873621795E-3</v>
      </c>
      <c r="AB17" s="2">
        <v>2.6014557143105681E-2</v>
      </c>
      <c r="AC17" s="2">
        <v>9.2631904613270971E-5</v>
      </c>
      <c r="AD17" s="2">
        <v>2.5399070619767844E-2</v>
      </c>
      <c r="AE17" s="33"/>
      <c r="AF17" s="74">
        <v>415.40834749999999</v>
      </c>
      <c r="AG17" s="74">
        <v>149.40629776334026</v>
      </c>
      <c r="AH17" s="74">
        <v>4292.3024106151406</v>
      </c>
      <c r="AI17" s="74" t="s">
        <v>406</v>
      </c>
      <c r="AJ17" s="74" t="s">
        <v>406</v>
      </c>
      <c r="AK17" s="74" t="s">
        <v>405</v>
      </c>
      <c r="AL17" s="22" t="s">
        <v>49</v>
      </c>
    </row>
    <row r="18" spans="1:38" ht="26.25" customHeight="1" thickBot="1" x14ac:dyDescent="0.3">
      <c r="A18" s="41" t="s">
        <v>53</v>
      </c>
      <c r="B18" s="41" t="s">
        <v>60</v>
      </c>
      <c r="C18" s="41" t="s">
        <v>61</v>
      </c>
      <c r="D18" s="42"/>
      <c r="E18" s="2">
        <v>0.17125482681009188</v>
      </c>
      <c r="F18" s="2">
        <v>2.4398917957055583E-2</v>
      </c>
      <c r="G18" s="2">
        <v>9.6494991792335963E-2</v>
      </c>
      <c r="H18" s="2" t="s">
        <v>407</v>
      </c>
      <c r="I18" s="2">
        <v>4.93419797615232E-3</v>
      </c>
      <c r="J18" s="2">
        <v>4.93419797615232E-3</v>
      </c>
      <c r="K18" s="2">
        <v>4.93419797615232E-3</v>
      </c>
      <c r="L18" s="2">
        <v>2.4274158950460924E-3</v>
      </c>
      <c r="M18" s="2">
        <v>3.8156946909765732E-2</v>
      </c>
      <c r="N18" s="2">
        <v>2.6259453581635278E-5</v>
      </c>
      <c r="O18" s="2">
        <v>2.0315401894065232E-6</v>
      </c>
      <c r="P18" s="2">
        <v>4.7271575244391362E-4</v>
      </c>
      <c r="Q18" s="2">
        <v>8.9207725078502517E-5</v>
      </c>
      <c r="R18" s="2">
        <v>5.364627426920533E-5</v>
      </c>
      <c r="S18" s="2">
        <v>4.9326239053841069E-5</v>
      </c>
      <c r="T18" s="2">
        <v>1.2476157789205327E-5</v>
      </c>
      <c r="U18" s="2">
        <v>7.1596484639531465E-5</v>
      </c>
      <c r="V18" s="2">
        <v>6.8226597389630687E-3</v>
      </c>
      <c r="W18" s="2">
        <v>3.0019876599999998E-4</v>
      </c>
      <c r="X18" s="2">
        <v>4.0741261100000001E-4</v>
      </c>
      <c r="Y18" s="2">
        <v>3.2164153500000006E-3</v>
      </c>
      <c r="Z18" s="2">
        <v>3.6452707299999999E-4</v>
      </c>
      <c r="AA18" s="2">
        <v>3.2164153499999998E-4</v>
      </c>
      <c r="AB18" s="2">
        <v>4.3099965690000007E-3</v>
      </c>
      <c r="AC18" s="2" t="s">
        <v>407</v>
      </c>
      <c r="AD18" s="2" t="s">
        <v>407</v>
      </c>
      <c r="AE18" s="33"/>
      <c r="AF18" s="74">
        <v>284.71150249999999</v>
      </c>
      <c r="AG18" s="74" t="s">
        <v>406</v>
      </c>
      <c r="AH18" s="74">
        <v>757.46513128502511</v>
      </c>
      <c r="AI18" s="74" t="s">
        <v>406</v>
      </c>
      <c r="AJ18" s="74" t="s">
        <v>406</v>
      </c>
      <c r="AK18" s="74" t="s">
        <v>405</v>
      </c>
      <c r="AL18" s="22" t="s">
        <v>49</v>
      </c>
    </row>
    <row r="19" spans="1:38" ht="26.25" customHeight="1" thickBot="1" x14ac:dyDescent="0.3">
      <c r="A19" s="41" t="s">
        <v>53</v>
      </c>
      <c r="B19" s="41" t="s">
        <v>62</v>
      </c>
      <c r="C19" s="41" t="s">
        <v>63</v>
      </c>
      <c r="D19" s="42"/>
      <c r="E19" s="2">
        <v>0.35672235009394548</v>
      </c>
      <c r="F19" s="2">
        <v>0.17052624106703701</v>
      </c>
      <c r="G19" s="2">
        <v>0.10402690641803979</v>
      </c>
      <c r="H19" s="2">
        <v>4.0799999999999951E-4</v>
      </c>
      <c r="I19" s="2">
        <v>5.4586468844882066E-2</v>
      </c>
      <c r="J19" s="2">
        <v>5.5606468844882066E-2</v>
      </c>
      <c r="K19" s="2">
        <v>5.7986468844882066E-2</v>
      </c>
      <c r="L19" s="2">
        <v>1.613930547379527E-2</v>
      </c>
      <c r="M19" s="2">
        <v>0.28859627405843791</v>
      </c>
      <c r="N19" s="2">
        <v>9.2293383866842247E-3</v>
      </c>
      <c r="O19" s="2">
        <v>4.4239039879287049E-3</v>
      </c>
      <c r="P19" s="2">
        <v>1.6855978932260888E-3</v>
      </c>
      <c r="Q19" s="2">
        <v>3.4338197385668304E-4</v>
      </c>
      <c r="R19" s="2">
        <v>7.9039815740813615E-3</v>
      </c>
      <c r="S19" s="2">
        <v>2.1006167388162716E-3</v>
      </c>
      <c r="T19" s="2">
        <v>7.1723978848136803E-4</v>
      </c>
      <c r="U19" s="2">
        <v>3.54236718516876E-4</v>
      </c>
      <c r="V19" s="2">
        <v>0.1831217507599536</v>
      </c>
      <c r="W19" s="2">
        <v>3.4340825519999972E-2</v>
      </c>
      <c r="X19" s="2">
        <v>3.8625489199999958E-3</v>
      </c>
      <c r="Y19" s="2">
        <v>9.0917019999999932E-3</v>
      </c>
      <c r="Z19" s="2">
        <v>2.1138595599999978E-3</v>
      </c>
      <c r="AA19" s="2">
        <v>1.7251701999999984E-3</v>
      </c>
      <c r="AB19" s="2">
        <v>1.6793280679999984E-2</v>
      </c>
      <c r="AC19" s="2">
        <v>1.699999999999998E-3</v>
      </c>
      <c r="AD19" s="2">
        <v>2.0399999999999977E-5</v>
      </c>
      <c r="AE19" s="33"/>
      <c r="AF19" s="74">
        <v>246.44004999999999</v>
      </c>
      <c r="AG19" s="74" t="s">
        <v>406</v>
      </c>
      <c r="AH19" s="74">
        <v>2711.7924485668309</v>
      </c>
      <c r="AI19" s="74">
        <v>339.99999999999955</v>
      </c>
      <c r="AJ19" s="74" t="s">
        <v>406</v>
      </c>
      <c r="AK19" s="74" t="s">
        <v>405</v>
      </c>
      <c r="AL19" s="22" t="s">
        <v>49</v>
      </c>
    </row>
    <row r="20" spans="1:38" ht="26.25" customHeight="1" thickBot="1" x14ac:dyDescent="0.3">
      <c r="A20" s="41" t="s">
        <v>53</v>
      </c>
      <c r="B20" s="41" t="s">
        <v>64</v>
      </c>
      <c r="C20" s="41" t="s">
        <v>65</v>
      </c>
      <c r="D20" s="42"/>
      <c r="E20" s="2">
        <v>1.4832567264892405</v>
      </c>
      <c r="F20" s="2">
        <v>0.93144328904290574</v>
      </c>
      <c r="G20" s="2">
        <v>0.85134393643923056</v>
      </c>
      <c r="H20" s="2">
        <v>2.6025370675200016E-3</v>
      </c>
      <c r="I20" s="2">
        <v>0.51178622231429927</v>
      </c>
      <c r="J20" s="2">
        <v>0.53316195481049589</v>
      </c>
      <c r="K20" s="2">
        <v>0.55990850201455988</v>
      </c>
      <c r="L20" s="2">
        <v>0.11129622807742223</v>
      </c>
      <c r="M20" s="2">
        <v>2.9887641178583282</v>
      </c>
      <c r="N20" s="2">
        <v>0.28009935748847359</v>
      </c>
      <c r="O20" s="2">
        <v>3.1179878176994955E-2</v>
      </c>
      <c r="P20" s="2">
        <v>1.6801078898353587E-2</v>
      </c>
      <c r="Q20" s="2">
        <v>7.5002699386250626E-3</v>
      </c>
      <c r="R20" s="2">
        <v>7.2506175057920577E-2</v>
      </c>
      <c r="S20" s="2">
        <v>4.2226033391765179E-2</v>
      </c>
      <c r="T20" s="2">
        <v>2.5883304880167414E-2</v>
      </c>
      <c r="U20" s="2">
        <v>4.4581547136861464E-3</v>
      </c>
      <c r="V20" s="2">
        <v>1.4821818287791302</v>
      </c>
      <c r="W20" s="2">
        <v>0.55410581227305655</v>
      </c>
      <c r="X20" s="2">
        <v>9.9358487009616123E-2</v>
      </c>
      <c r="Y20" s="2">
        <v>0.15173069328178437</v>
      </c>
      <c r="Z20" s="2">
        <v>5.223470537881103E-2</v>
      </c>
      <c r="AA20" s="2">
        <v>4.1211810765826334E-2</v>
      </c>
      <c r="AB20" s="2">
        <v>0.34453569643603787</v>
      </c>
      <c r="AC20" s="2">
        <v>1.1868240191665103E-2</v>
      </c>
      <c r="AD20" s="2">
        <v>0.28099637914864495</v>
      </c>
      <c r="AE20" s="33"/>
      <c r="AF20" s="74">
        <v>1318.3296600000001</v>
      </c>
      <c r="AG20" s="74">
        <v>1652.1544252662879</v>
      </c>
      <c r="AH20" s="74">
        <v>4397.6965173590916</v>
      </c>
      <c r="AI20" s="74">
        <v>2168.7808896000006</v>
      </c>
      <c r="AJ20" s="74" t="s">
        <v>406</v>
      </c>
      <c r="AK20" s="74" t="s">
        <v>405</v>
      </c>
      <c r="AL20" s="22" t="s">
        <v>49</v>
      </c>
    </row>
    <row r="21" spans="1:38" ht="26.25" customHeight="1" thickBot="1" x14ac:dyDescent="0.3">
      <c r="A21" s="41" t="s">
        <v>53</v>
      </c>
      <c r="B21" s="41" t="s">
        <v>66</v>
      </c>
      <c r="C21" s="41" t="s">
        <v>67</v>
      </c>
      <c r="D21" s="42"/>
      <c r="E21" s="2">
        <v>0.77259733819497078</v>
      </c>
      <c r="F21" s="2">
        <v>7.0054172025447239E-2</v>
      </c>
      <c r="G21" s="2">
        <v>0.4190563839084499</v>
      </c>
      <c r="H21" s="2">
        <v>1.0800000000000007E-5</v>
      </c>
      <c r="I21" s="2">
        <v>2.8440490495620568E-2</v>
      </c>
      <c r="J21" s="2">
        <v>2.8493675255256742E-2</v>
      </c>
      <c r="K21" s="2">
        <v>2.8577041179418214E-2</v>
      </c>
      <c r="L21" s="2">
        <v>1.4800866926600039E-2</v>
      </c>
      <c r="M21" s="2">
        <v>0.13670685252220319</v>
      </c>
      <c r="N21" s="2">
        <v>7.5231718315892288E-4</v>
      </c>
      <c r="O21" s="2">
        <v>1.3131021149798863E-4</v>
      </c>
      <c r="P21" s="2">
        <v>1.0037584873772592E-3</v>
      </c>
      <c r="Q21" s="2">
        <v>2.0402561545536884E-4</v>
      </c>
      <c r="R21" s="2">
        <v>5.2285213045403665E-4</v>
      </c>
      <c r="S21" s="2">
        <v>3.9134472180362789E-4</v>
      </c>
      <c r="T21" s="2">
        <v>8.5874847505360173E-5</v>
      </c>
      <c r="U21" s="2">
        <v>2.3922594286469049E-4</v>
      </c>
      <c r="V21" s="2">
        <v>4.3535823191304043E-2</v>
      </c>
      <c r="W21" s="2">
        <v>3.2881722366826069E-3</v>
      </c>
      <c r="X21" s="2">
        <v>2.6619248130495495E-3</v>
      </c>
      <c r="Y21" s="2">
        <v>1.9574940804730077E-2</v>
      </c>
      <c r="Z21" s="2">
        <v>2.29670515837526E-3</v>
      </c>
      <c r="AA21" s="2">
        <v>2.0157818381410257E-3</v>
      </c>
      <c r="AB21" s="2">
        <v>2.6549352614295911E-2</v>
      </c>
      <c r="AC21" s="2">
        <v>4.6803838997158727E-5</v>
      </c>
      <c r="AD21" s="2">
        <v>4.9514101534996625E-4</v>
      </c>
      <c r="AE21" s="33"/>
      <c r="AF21" s="74">
        <v>1343.1920399999999</v>
      </c>
      <c r="AG21" s="74">
        <v>2.9094177373527415</v>
      </c>
      <c r="AH21" s="74">
        <v>1462.3676230595784</v>
      </c>
      <c r="AI21" s="74">
        <v>9.0000000000000053</v>
      </c>
      <c r="AJ21" s="74" t="s">
        <v>406</v>
      </c>
      <c r="AK21" s="74" t="s">
        <v>405</v>
      </c>
      <c r="AL21" s="22" t="s">
        <v>49</v>
      </c>
    </row>
    <row r="22" spans="1:38" ht="26.25" customHeight="1" thickBot="1" x14ac:dyDescent="0.3">
      <c r="A22" s="41" t="s">
        <v>53</v>
      </c>
      <c r="B22" s="44" t="s">
        <v>68</v>
      </c>
      <c r="C22" s="41" t="s">
        <v>69</v>
      </c>
      <c r="D22" s="42"/>
      <c r="E22" s="2">
        <v>2.3548249239507371</v>
      </c>
      <c r="F22" s="2">
        <v>0.2294118246090609</v>
      </c>
      <c r="G22" s="2">
        <v>1.5944745531654285</v>
      </c>
      <c r="H22" s="2" t="s">
        <v>407</v>
      </c>
      <c r="I22" s="2">
        <v>0.13351545513959154</v>
      </c>
      <c r="J22" s="2">
        <v>0.14197361769959155</v>
      </c>
      <c r="K22" s="2">
        <v>0.14855218857959154</v>
      </c>
      <c r="L22" s="2">
        <v>2.2782588768942885E-2</v>
      </c>
      <c r="M22" s="2">
        <v>2.4386238090457959</v>
      </c>
      <c r="N22" s="2">
        <v>0.21708543839846389</v>
      </c>
      <c r="O22" s="2">
        <v>9.1319197243212042E-3</v>
      </c>
      <c r="P22" s="2">
        <v>5.528147145984165E-2</v>
      </c>
      <c r="Q22" s="2">
        <v>2.8812766203968814E-2</v>
      </c>
      <c r="R22" s="2">
        <v>5.1096902045120393E-2</v>
      </c>
      <c r="S22" s="2">
        <v>7.6848215413552357E-2</v>
      </c>
      <c r="T22" s="2">
        <v>5.7777953914423537E-2</v>
      </c>
      <c r="U22" s="2">
        <v>2.557630699270258E-2</v>
      </c>
      <c r="V22" s="2">
        <v>0.62644325342173257</v>
      </c>
      <c r="W22" s="2">
        <v>0.19660543843966452</v>
      </c>
      <c r="X22" s="2">
        <v>4.5562547466687552E-2</v>
      </c>
      <c r="Y22" s="2">
        <v>7.7257252126691184E-2</v>
      </c>
      <c r="Z22" s="2">
        <v>2.4797562827878337E-2</v>
      </c>
      <c r="AA22" s="2">
        <v>1.9590478225069121E-2</v>
      </c>
      <c r="AB22" s="2">
        <v>0.16720784064632618</v>
      </c>
      <c r="AC22" s="2">
        <v>4.8537642207999989E-3</v>
      </c>
      <c r="AD22" s="2">
        <v>0.25540058680000005</v>
      </c>
      <c r="AE22" s="33"/>
      <c r="AF22" s="74">
        <v>1586.2401640460794</v>
      </c>
      <c r="AG22" s="74">
        <v>939.79584</v>
      </c>
      <c r="AH22" s="74">
        <v>3907.6388354742999</v>
      </c>
      <c r="AI22" s="74" t="s">
        <v>406</v>
      </c>
      <c r="AJ22" s="74" t="s">
        <v>406</v>
      </c>
      <c r="AK22" s="74" t="s">
        <v>405</v>
      </c>
      <c r="AL22" s="22" t="s">
        <v>49</v>
      </c>
    </row>
    <row r="23" spans="1:38" ht="26.25" customHeight="1" thickBot="1" x14ac:dyDescent="0.3">
      <c r="A23" s="41" t="s">
        <v>70</v>
      </c>
      <c r="B23" s="44" t="s">
        <v>368</v>
      </c>
      <c r="C23" s="41" t="s">
        <v>364</v>
      </c>
      <c r="D23" s="69"/>
      <c r="E23" s="2">
        <v>1.470654288</v>
      </c>
      <c r="F23" s="2">
        <v>0.15220814399999999</v>
      </c>
      <c r="G23" s="2">
        <v>9.0144000000000002E-2</v>
      </c>
      <c r="H23" s="2">
        <v>3.6057599999999998E-4</v>
      </c>
      <c r="I23" s="2">
        <v>9.4831487999999992E-2</v>
      </c>
      <c r="J23" s="2">
        <v>9.4831487999999992E-2</v>
      </c>
      <c r="K23" s="2">
        <v>9.4831487999999992E-2</v>
      </c>
      <c r="L23" s="2">
        <v>5.8864031999999997E-2</v>
      </c>
      <c r="M23" s="2">
        <v>0.4856057279999999</v>
      </c>
      <c r="N23" s="2" t="s">
        <v>407</v>
      </c>
      <c r="O23" s="2">
        <v>4.5071999999999999E-4</v>
      </c>
      <c r="P23" s="2" t="s">
        <v>407</v>
      </c>
      <c r="Q23" s="2" t="s">
        <v>407</v>
      </c>
      <c r="R23" s="2">
        <v>2.2535999999999997E-3</v>
      </c>
      <c r="S23" s="2">
        <v>7.6622399999999993E-2</v>
      </c>
      <c r="T23" s="2">
        <v>3.1550400000000004E-3</v>
      </c>
      <c r="U23" s="2">
        <v>4.5071999999999999E-4</v>
      </c>
      <c r="V23" s="2">
        <v>4.5072000000000001E-2</v>
      </c>
      <c r="W23" s="2" t="s">
        <v>407</v>
      </c>
      <c r="X23" s="2">
        <v>1.3521599999999998E-3</v>
      </c>
      <c r="Y23" s="2">
        <v>2.2535999999999997E-3</v>
      </c>
      <c r="Z23" s="2">
        <v>1.5504767999999999E-3</v>
      </c>
      <c r="AA23" s="2">
        <v>3.5606879999999997E-4</v>
      </c>
      <c r="AB23" s="2">
        <v>5.5123055999999997E-3</v>
      </c>
      <c r="AC23" s="2" t="s">
        <v>407</v>
      </c>
      <c r="AD23" s="2" t="s">
        <v>407</v>
      </c>
      <c r="AE23" s="33"/>
      <c r="AF23" s="74">
        <v>1924.5744000000002</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1.2603390297091099</v>
      </c>
      <c r="F24" s="2">
        <v>0.41306349166718814</v>
      </c>
      <c r="G24" s="2">
        <v>0.57333961009425005</v>
      </c>
      <c r="H24" s="2">
        <v>1.0799999999392799E-3</v>
      </c>
      <c r="I24" s="2">
        <v>0.17139213222888547</v>
      </c>
      <c r="J24" s="2">
        <v>0.17480767661482202</v>
      </c>
      <c r="K24" s="2">
        <v>0.18166421113698103</v>
      </c>
      <c r="L24" s="2">
        <v>5.4783349830648712E-2</v>
      </c>
      <c r="M24" s="2">
        <v>0.8164569708197249</v>
      </c>
      <c r="N24" s="2">
        <v>3.5133081760981844E-2</v>
      </c>
      <c r="O24" s="2">
        <v>1.1856871902117075E-2</v>
      </c>
      <c r="P24" s="2">
        <v>3.5402960834154066E-3</v>
      </c>
      <c r="Q24" s="2">
        <v>9.4805784605220072E-4</v>
      </c>
      <c r="R24" s="2">
        <v>2.2162620318017225E-2</v>
      </c>
      <c r="S24" s="2">
        <v>7.1717629959890169E-3</v>
      </c>
      <c r="T24" s="2">
        <v>2.9001308483860267E-3</v>
      </c>
      <c r="U24" s="2">
        <v>1.015004354101003E-3</v>
      </c>
      <c r="V24" s="2">
        <v>0.52843057780356539</v>
      </c>
      <c r="W24" s="2">
        <v>0.10849279180782187</v>
      </c>
      <c r="X24" s="2">
        <v>1.5811226005829591E-2</v>
      </c>
      <c r="Y24" s="2">
        <v>4.429666898147977E-2</v>
      </c>
      <c r="Z24" s="2">
        <v>9.2418341131130111E-3</v>
      </c>
      <c r="AA24" s="2">
        <v>7.5922240878681154E-3</v>
      </c>
      <c r="AB24" s="2">
        <v>7.6941953188290488E-2</v>
      </c>
      <c r="AC24" s="2">
        <v>4.549293057455309E-3</v>
      </c>
      <c r="AD24" s="2">
        <v>1.3569838403888186E-2</v>
      </c>
      <c r="AE24" s="33"/>
      <c r="AF24" s="74">
        <v>1782.92265</v>
      </c>
      <c r="AG24" s="74">
        <v>79.504931787595396</v>
      </c>
      <c r="AH24" s="74">
        <v>3984.1038691143299</v>
      </c>
      <c r="AI24" s="74">
        <v>899.99999994940003</v>
      </c>
      <c r="AJ24" s="74" t="s">
        <v>406</v>
      </c>
      <c r="AK24" s="74" t="s">
        <v>405</v>
      </c>
      <c r="AL24" s="22" t="s">
        <v>49</v>
      </c>
    </row>
    <row r="25" spans="1:38" ht="26.25" customHeight="1" thickBot="1" x14ac:dyDescent="0.3">
      <c r="A25" s="41" t="s">
        <v>73</v>
      </c>
      <c r="B25" s="44" t="s">
        <v>74</v>
      </c>
      <c r="C25" s="44" t="s">
        <v>75</v>
      </c>
      <c r="D25" s="42"/>
      <c r="E25" s="2">
        <v>7.0301425000000001E-2</v>
      </c>
      <c r="F25" s="2">
        <v>1.5280757499999999E-2</v>
      </c>
      <c r="G25" s="2">
        <v>4.6388999999999996E-3</v>
      </c>
      <c r="H25" s="2" t="s">
        <v>407</v>
      </c>
      <c r="I25" s="2">
        <v>6.0747500000000001E-4</v>
      </c>
      <c r="J25" s="2">
        <v>6.0747500000000001E-4</v>
      </c>
      <c r="K25" s="2">
        <v>6.0747500000000001E-4</v>
      </c>
      <c r="L25" s="2">
        <v>9.1121250000000001E-5</v>
      </c>
      <c r="M25" s="2">
        <v>6.5552074999999987E-2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240.44964999999999</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3.5481599999999999E-3</v>
      </c>
      <c r="F26" s="2">
        <v>1.6853759999999999E-2</v>
      </c>
      <c r="G26" s="2">
        <v>8.8703999999999996E-4</v>
      </c>
      <c r="H26" s="2" t="s">
        <v>407</v>
      </c>
      <c r="I26" s="2" t="s">
        <v>407</v>
      </c>
      <c r="J26" s="2" t="s">
        <v>407</v>
      </c>
      <c r="K26" s="2" t="s">
        <v>407</v>
      </c>
      <c r="L26" s="2" t="s">
        <v>407</v>
      </c>
      <c r="M26" s="2">
        <v>1.0644480000000001</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38.586239999999997</v>
      </c>
      <c r="AG26" s="74" t="s">
        <v>406</v>
      </c>
      <c r="AH26" s="74" t="s">
        <v>406</v>
      </c>
      <c r="AI26" s="74" t="s">
        <v>406</v>
      </c>
      <c r="AJ26" s="74" t="s">
        <v>406</v>
      </c>
      <c r="AK26" s="74" t="s">
        <v>405</v>
      </c>
      <c r="AL26" s="22" t="s">
        <v>49</v>
      </c>
    </row>
    <row r="27" spans="1:38" ht="27" customHeight="1" thickBot="1" x14ac:dyDescent="0.3">
      <c r="A27" s="41" t="s">
        <v>427</v>
      </c>
      <c r="B27" s="41" t="s">
        <v>428</v>
      </c>
      <c r="C27" s="41" t="s">
        <v>429</v>
      </c>
      <c r="D27" s="42"/>
      <c r="E27" s="15">
        <v>13.980664613172085</v>
      </c>
      <c r="F27" s="15">
        <v>10.602778282062262</v>
      </c>
      <c r="G27" s="15">
        <v>1.1659020605328885</v>
      </c>
      <c r="H27" s="15">
        <v>0.5644567609040797</v>
      </c>
      <c r="I27" s="15">
        <v>0.2928052194763695</v>
      </c>
      <c r="J27" s="15">
        <v>0.2928052194763695</v>
      </c>
      <c r="K27" s="15">
        <v>0.2928052194763695</v>
      </c>
      <c r="L27" s="15">
        <v>0.14366566469411365</v>
      </c>
      <c r="M27" s="15">
        <v>91.906833238397908</v>
      </c>
      <c r="N27" s="15">
        <v>2.5758876147921246</v>
      </c>
      <c r="O27" s="15">
        <v>9.3431391491612496E-3</v>
      </c>
      <c r="P27" s="15">
        <v>7.3640072526603715E-3</v>
      </c>
      <c r="Q27" s="15">
        <v>2.4613418624890618E-4</v>
      </c>
      <c r="R27" s="15">
        <v>5.7794240830144122E-3</v>
      </c>
      <c r="S27" s="15">
        <v>3.5288522139355329E-2</v>
      </c>
      <c r="T27" s="15">
        <v>1.846314192758605E-3</v>
      </c>
      <c r="U27" s="15">
        <v>1.6903426681386948E-4</v>
      </c>
      <c r="V27" s="15">
        <v>2.7913185975304251E-2</v>
      </c>
      <c r="W27" s="15">
        <v>0.43633840000000002</v>
      </c>
      <c r="X27" s="15">
        <v>7.1926510559000003E-3</v>
      </c>
      <c r="Y27" s="15">
        <v>9.3858438782000002E-3</v>
      </c>
      <c r="Z27" s="15">
        <v>5.6739815535E-3</v>
      </c>
      <c r="AA27" s="15">
        <v>9.7188068898999991E-3</v>
      </c>
      <c r="AB27" s="15">
        <v>3.19712833775E-2</v>
      </c>
      <c r="AC27" s="15">
        <v>4.363382E-4</v>
      </c>
      <c r="AD27" s="15">
        <v>8.8354400000000002E-5</v>
      </c>
      <c r="AE27" s="33"/>
      <c r="AF27" s="74">
        <v>38014.920491121396</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0.68270160053860063</v>
      </c>
      <c r="F28" s="15">
        <v>0.11706840288337324</v>
      </c>
      <c r="G28" s="15">
        <v>0.157244559307057</v>
      </c>
      <c r="H28" s="15">
        <v>4.7250426303001008E-3</v>
      </c>
      <c r="I28" s="15">
        <v>0.1170954526618672</v>
      </c>
      <c r="J28" s="15">
        <v>0.1170954526618672</v>
      </c>
      <c r="K28" s="15">
        <v>0.1170954526618672</v>
      </c>
      <c r="L28" s="15">
        <v>6.4105402216005428E-2</v>
      </c>
      <c r="M28" s="15">
        <v>1.1125055803783312</v>
      </c>
      <c r="N28" s="15">
        <v>2.434866372987083E-2</v>
      </c>
      <c r="O28" s="15">
        <v>4.0633603752080068E-4</v>
      </c>
      <c r="P28" s="15">
        <v>2.6335510109125847E-4</v>
      </c>
      <c r="Q28" s="15">
        <v>5.9821874067560476E-6</v>
      </c>
      <c r="R28" s="15">
        <v>3.6528371232943219E-4</v>
      </c>
      <c r="S28" s="15">
        <v>1.105629546068879E-3</v>
      </c>
      <c r="T28" s="15">
        <v>2.4643737798731592E-5</v>
      </c>
      <c r="U28" s="15">
        <v>5.2363425252725491E-6</v>
      </c>
      <c r="V28" s="15">
        <v>9.2016630810455341E-4</v>
      </c>
      <c r="W28" s="15">
        <v>2.4136100000000001E-2</v>
      </c>
      <c r="X28" s="15">
        <v>8.9844316020000004E-4</v>
      </c>
      <c r="Y28" s="15">
        <v>1.0221086997000001E-3</v>
      </c>
      <c r="Z28" s="15">
        <v>7.8316392940000002E-4</v>
      </c>
      <c r="AA28" s="15">
        <v>8.6850672410000002E-4</v>
      </c>
      <c r="AB28" s="15">
        <v>3.5722225134000004E-3</v>
      </c>
      <c r="AC28" s="15">
        <v>2.41359E-5</v>
      </c>
      <c r="AD28" s="15">
        <v>5.1896999999999996E-6</v>
      </c>
      <c r="AE28" s="33"/>
      <c r="AF28" s="74">
        <v>1920.2767044473001</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7.2265852659231582</v>
      </c>
      <c r="F29" s="15">
        <v>0.39762937398749182</v>
      </c>
      <c r="G29" s="15">
        <v>0.79823806996111279</v>
      </c>
      <c r="H29" s="15">
        <v>2.6561829314493118E-3</v>
      </c>
      <c r="I29" s="15">
        <v>0.25528131128567821</v>
      </c>
      <c r="J29" s="15">
        <v>0.25528131128567821</v>
      </c>
      <c r="K29" s="15">
        <v>0.25528131128567821</v>
      </c>
      <c r="L29" s="15">
        <v>0.15237253319203278</v>
      </c>
      <c r="M29" s="15">
        <v>1.5555132813930566</v>
      </c>
      <c r="N29" s="15">
        <v>2.8856648915856543E-3</v>
      </c>
      <c r="O29" s="15">
        <v>1.7437917230555496E-3</v>
      </c>
      <c r="P29" s="15">
        <v>1.0641844475175709E-3</v>
      </c>
      <c r="Q29" s="15">
        <v>2.0199033284655167E-5</v>
      </c>
      <c r="R29" s="15">
        <v>1.6999463183446151E-3</v>
      </c>
      <c r="S29" s="15">
        <v>4.26292532006807E-3</v>
      </c>
      <c r="T29" s="15">
        <v>4.1900752425915771E-5</v>
      </c>
      <c r="U29" s="15">
        <v>2.0110639998972494E-5</v>
      </c>
      <c r="V29" s="15">
        <v>3.6172634012445666E-3</v>
      </c>
      <c r="W29" s="15">
        <v>5.7818000000000008E-2</v>
      </c>
      <c r="X29" s="15">
        <v>8.2596462080000005E-4</v>
      </c>
      <c r="Y29" s="15">
        <v>5.0016746492000004E-3</v>
      </c>
      <c r="Z29" s="15">
        <v>5.5890272683000002E-3</v>
      </c>
      <c r="AA29" s="15">
        <v>1.2848338546000001E-3</v>
      </c>
      <c r="AB29" s="15">
        <v>1.2701500392900002E-2</v>
      </c>
      <c r="AC29" s="15">
        <v>4.57064E-5</v>
      </c>
      <c r="AD29" s="15">
        <v>1.1168199999999999E-5</v>
      </c>
      <c r="AE29" s="33"/>
      <c r="AF29" s="74">
        <v>8549.8352410605003</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1.4723895649894342E-2</v>
      </c>
      <c r="F30" s="15">
        <v>0.31731079543368601</v>
      </c>
      <c r="G30" s="15">
        <v>2.1343809397676426E-3</v>
      </c>
      <c r="H30" s="15">
        <v>1.0256762898908337E-4</v>
      </c>
      <c r="I30" s="15">
        <v>6.4542710308213413E-3</v>
      </c>
      <c r="J30" s="15">
        <v>6.4542710308213413E-3</v>
      </c>
      <c r="K30" s="15">
        <v>6.4542710308213413E-3</v>
      </c>
      <c r="L30" s="15">
        <v>9.6219342060328448E-4</v>
      </c>
      <c r="M30" s="15">
        <v>1.0577425805300444</v>
      </c>
      <c r="N30" s="15">
        <v>6.9684176208694897E-3</v>
      </c>
      <c r="O30" s="15">
        <v>1.0154406964780819E-4</v>
      </c>
      <c r="P30" s="15">
        <v>1.8569114175978487E-5</v>
      </c>
      <c r="Q30" s="15">
        <v>6.4031428193029275E-7</v>
      </c>
      <c r="R30" s="15">
        <v>3.4394241254503163E-4</v>
      </c>
      <c r="S30" s="15">
        <v>1.3481182864004031E-2</v>
      </c>
      <c r="T30" s="15">
        <v>5.5384196494246362E-4</v>
      </c>
      <c r="U30" s="15">
        <v>7.8575365214787353E-5</v>
      </c>
      <c r="V30" s="15">
        <v>7.8198728441137826E-3</v>
      </c>
      <c r="W30" s="15">
        <v>1.2003999999999999E-3</v>
      </c>
      <c r="X30" s="15">
        <v>1.65673301E-5</v>
      </c>
      <c r="Y30" s="15">
        <v>2.8037468300000001E-5</v>
      </c>
      <c r="Z30" s="15">
        <v>1.09729266E-5</v>
      </c>
      <c r="AA30" s="15">
        <v>3.2493356400000002E-5</v>
      </c>
      <c r="AB30" s="15">
        <v>8.8071081399999999E-5</v>
      </c>
      <c r="AC30" s="15">
        <v>1.2007E-6</v>
      </c>
      <c r="AD30" s="15">
        <v>9.3679999999999997E-7</v>
      </c>
      <c r="AE30" s="33"/>
      <c r="AF30" s="74">
        <v>91.949130885200006</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2.3409261876868466</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106.89792617569999</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0.18060013202111011</v>
      </c>
      <c r="J32" s="15">
        <v>0.35171194352977081</v>
      </c>
      <c r="K32" s="15">
        <v>0.44583000266844047</v>
      </c>
      <c r="L32" s="15">
        <v>4.0088966116816518E-2</v>
      </c>
      <c r="M32" s="15" t="s">
        <v>405</v>
      </c>
      <c r="N32" s="15">
        <v>1.3851118741845243</v>
      </c>
      <c r="O32" s="15">
        <v>6.0179977813261598E-3</v>
      </c>
      <c r="P32" s="15" t="s">
        <v>407</v>
      </c>
      <c r="Q32" s="15">
        <v>1.581107006503114E-2</v>
      </c>
      <c r="R32" s="15">
        <v>0.51749003821966022</v>
      </c>
      <c r="S32" s="15">
        <v>11.366231720370775</v>
      </c>
      <c r="T32" s="15">
        <v>7.9172322729835584E-2</v>
      </c>
      <c r="U32" s="15">
        <v>8.9166000533688096E-3</v>
      </c>
      <c r="V32" s="15">
        <v>3.5895468605620642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15454.026225544298</v>
      </c>
      <c r="AL32" s="22" t="s">
        <v>388</v>
      </c>
    </row>
    <row r="33" spans="1:38" ht="26.25" customHeight="1" thickBot="1" x14ac:dyDescent="0.3">
      <c r="A33" s="41" t="s">
        <v>427</v>
      </c>
      <c r="B33" s="41" t="s">
        <v>440</v>
      </c>
      <c r="C33" s="41" t="s">
        <v>441</v>
      </c>
      <c r="D33" s="42"/>
      <c r="E33" s="15" t="s">
        <v>405</v>
      </c>
      <c r="F33" s="15" t="s">
        <v>405</v>
      </c>
      <c r="G33" s="15" t="s">
        <v>405</v>
      </c>
      <c r="H33" s="15" t="s">
        <v>405</v>
      </c>
      <c r="I33" s="15">
        <v>7.6425593245386128E-2</v>
      </c>
      <c r="J33" s="15">
        <v>0.14152887638034464</v>
      </c>
      <c r="K33" s="15">
        <v>0.28305775276068929</v>
      </c>
      <c r="L33" s="15">
        <v>3.0004121792633087E-3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15454.026225544298</v>
      </c>
      <c r="AL33" s="22" t="s">
        <v>388</v>
      </c>
    </row>
    <row r="34" spans="1:38" ht="26.25" customHeight="1" thickBot="1" x14ac:dyDescent="0.3">
      <c r="A34" s="41" t="s">
        <v>70</v>
      </c>
      <c r="B34" s="41" t="s">
        <v>78</v>
      </c>
      <c r="C34" s="41" t="s">
        <v>79</v>
      </c>
      <c r="D34" s="42"/>
      <c r="E34" s="2">
        <v>0.62628986048000002</v>
      </c>
      <c r="F34" s="2">
        <v>5.5476709775999999E-2</v>
      </c>
      <c r="G34" s="2">
        <v>3.2089731199999999E-2</v>
      </c>
      <c r="H34" s="2">
        <v>8.350299999999999E-5</v>
      </c>
      <c r="I34" s="2">
        <v>1.6358409487999999E-2</v>
      </c>
      <c r="J34" s="2">
        <v>1.7216468735999996E-2</v>
      </c>
      <c r="K34" s="2">
        <v>1.8189408128000004E-2</v>
      </c>
      <c r="L34" s="2">
        <v>1.0622931294879999E-2</v>
      </c>
      <c r="M34" s="2">
        <v>0.12768292860799998</v>
      </c>
      <c r="N34" s="2">
        <v>6.9380560000000002E-4</v>
      </c>
      <c r="O34" s="2">
        <v>1.28109712E-4</v>
      </c>
      <c r="P34" s="2">
        <v>1.4209536E-5</v>
      </c>
      <c r="Q34" s="2">
        <v>7.0067712000000006E-5</v>
      </c>
      <c r="R34" s="2">
        <v>6.4103854400000002E-4</v>
      </c>
      <c r="S34" s="2">
        <v>2.0284199839999996E-2</v>
      </c>
      <c r="T34" s="2">
        <v>8.8255844800000014E-4</v>
      </c>
      <c r="U34" s="2">
        <v>3.3978280000000001E-4</v>
      </c>
      <c r="V34" s="2">
        <v>1.1972118592E-2</v>
      </c>
      <c r="W34" s="2">
        <v>4.8998400000000002E-5</v>
      </c>
      <c r="X34" s="2">
        <v>3.57876369792E-4</v>
      </c>
      <c r="Y34" s="2">
        <v>5.9663129407999996E-4</v>
      </c>
      <c r="Z34" s="2">
        <v>4.1049969535999998E-4</v>
      </c>
      <c r="AA34" s="2">
        <v>9.4249389663999999E-5</v>
      </c>
      <c r="AB34" s="2">
        <v>1.459256748896E-3</v>
      </c>
      <c r="AC34" s="2">
        <v>3.2828928000000003E-5</v>
      </c>
      <c r="AD34" s="92">
        <v>1.6169471999999998E-5</v>
      </c>
      <c r="AE34" s="33"/>
      <c r="AF34" s="74">
        <v>509.36830000000003</v>
      </c>
      <c r="AG34" s="74">
        <v>4.8998400000000002</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2.7773117480117693E-4</v>
      </c>
      <c r="F36" s="2">
        <v>6.7317113005825429E-6</v>
      </c>
      <c r="G36" s="2">
        <v>7.6933843435229069E-6</v>
      </c>
      <c r="H36" s="2" t="s">
        <v>407</v>
      </c>
      <c r="I36" s="2">
        <v>4.1159606237847558E-6</v>
      </c>
      <c r="J36" s="2">
        <v>4.1159606237847558E-6</v>
      </c>
      <c r="K36" s="2">
        <v>4.1159606237847558E-6</v>
      </c>
      <c r="L36" s="2">
        <v>1.8579523189607821E-7</v>
      </c>
      <c r="M36" s="2">
        <v>1.4771297939563981E-5</v>
      </c>
      <c r="N36" s="2">
        <v>5.0006998232898902E-7</v>
      </c>
      <c r="O36" s="2">
        <v>3.8466921717614539E-8</v>
      </c>
      <c r="P36" s="2">
        <v>1.154007651528436E-7</v>
      </c>
      <c r="Q36" s="2">
        <v>1.5386768687045816E-7</v>
      </c>
      <c r="R36" s="2">
        <v>1.9233460858807268E-7</v>
      </c>
      <c r="S36" s="2">
        <v>3.385089111150079E-6</v>
      </c>
      <c r="T36" s="2">
        <v>3.8466921717614534E-6</v>
      </c>
      <c r="U36" s="2">
        <v>3.8466921717614539E-8</v>
      </c>
      <c r="V36" s="2">
        <v>4.6160306061137445E-6</v>
      </c>
      <c r="W36" s="2">
        <v>5.0006998232898891E-7</v>
      </c>
      <c r="X36" s="2">
        <v>7.6933843435229069E-9</v>
      </c>
      <c r="Y36" s="2">
        <v>3.8466921717614539E-8</v>
      </c>
      <c r="Z36" s="2">
        <v>3.8466921717614539E-8</v>
      </c>
      <c r="AA36" s="2">
        <v>3.8466921717614534E-9</v>
      </c>
      <c r="AB36" s="2">
        <v>8.847391995051344E-8</v>
      </c>
      <c r="AC36" s="2">
        <v>3.0773537374091631E-7</v>
      </c>
      <c r="AD36" s="2">
        <v>1.4617430252693521E-7</v>
      </c>
      <c r="AE36" s="33"/>
      <c r="AF36" s="74">
        <v>0.16425375573421408</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3.3475981096705971</v>
      </c>
      <c r="F39" s="2">
        <v>0.27348588672791885</v>
      </c>
      <c r="G39" s="2">
        <v>1.2754087267784164</v>
      </c>
      <c r="H39" s="2">
        <v>4.5000000000000403E-5</v>
      </c>
      <c r="I39" s="2">
        <v>0.20519699032638883</v>
      </c>
      <c r="J39" s="2">
        <v>0.23732703852573067</v>
      </c>
      <c r="K39" s="2">
        <v>0.23822865154486747</v>
      </c>
      <c r="L39" s="2">
        <v>0.10762448819046508</v>
      </c>
      <c r="M39" s="2">
        <v>1.1279566147844653</v>
      </c>
      <c r="N39" s="2">
        <v>9.5774506717586541E-2</v>
      </c>
      <c r="O39" s="2">
        <v>2.2996173062202322E-3</v>
      </c>
      <c r="P39" s="2">
        <v>1.9210830105532929E-3</v>
      </c>
      <c r="Q39" s="2">
        <v>5.7430499517611066E-3</v>
      </c>
      <c r="R39" s="2">
        <v>0.10632745332145735</v>
      </c>
      <c r="S39" s="2">
        <v>3.2982368677283623E-2</v>
      </c>
      <c r="T39" s="2">
        <v>1.3029057583754988</v>
      </c>
      <c r="U39" s="2">
        <v>1.3263470123902955E-3</v>
      </c>
      <c r="V39" s="2">
        <v>0.22865051780062109</v>
      </c>
      <c r="W39" s="2">
        <v>8.3993440475870373E-2</v>
      </c>
      <c r="X39" s="2">
        <v>4.2827704843141209E-3</v>
      </c>
      <c r="Y39" s="2">
        <v>5.8121337040390074E-3</v>
      </c>
      <c r="Z39" s="2">
        <v>2.2288072169050241E-3</v>
      </c>
      <c r="AA39" s="2">
        <v>1.7459548234488986E-3</v>
      </c>
      <c r="AB39" s="2">
        <v>1.406966622870705E-2</v>
      </c>
      <c r="AC39" s="2">
        <v>2.5679514602233336E-3</v>
      </c>
      <c r="AD39" s="2">
        <v>1.4250369948399724E-2</v>
      </c>
      <c r="AE39" s="33"/>
      <c r="AF39" s="74">
        <v>10413.610486817213</v>
      </c>
      <c r="AG39" s="74">
        <v>83.801859876684915</v>
      </c>
      <c r="AH39" s="74">
        <v>1772.8726884575997</v>
      </c>
      <c r="AI39" s="74">
        <v>197.0000000000004</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2.5790676366982699</v>
      </c>
      <c r="F41" s="2">
        <v>7.770807274452455</v>
      </c>
      <c r="G41" s="2">
        <v>2.4704885858181229</v>
      </c>
      <c r="H41" s="2">
        <v>0.154560370214921</v>
      </c>
      <c r="I41" s="2">
        <v>10.06301941162392</v>
      </c>
      <c r="J41" s="2">
        <v>10.287820298517088</v>
      </c>
      <c r="K41" s="2">
        <v>10.749969736691193</v>
      </c>
      <c r="L41" s="2">
        <v>1.4539537939091955</v>
      </c>
      <c r="M41" s="2">
        <v>80.138216391076327</v>
      </c>
      <c r="N41" s="2">
        <v>0.58422988524493713</v>
      </c>
      <c r="O41" s="2">
        <v>0.25505521876539738</v>
      </c>
      <c r="P41" s="2">
        <v>1.5486261399666839E-2</v>
      </c>
      <c r="Q41" s="2">
        <v>5.0360120288218809E-3</v>
      </c>
      <c r="R41" s="2">
        <v>0.45768878414206488</v>
      </c>
      <c r="S41" s="2">
        <v>0.12878660713240109</v>
      </c>
      <c r="T41" s="2">
        <v>4.4651743707391937E-2</v>
      </c>
      <c r="U41" s="2">
        <v>6.12907073405261E-2</v>
      </c>
      <c r="V41" s="2">
        <v>10.11945860106667</v>
      </c>
      <c r="W41" s="2">
        <v>11.741148088660948</v>
      </c>
      <c r="X41" s="2">
        <v>2.4163454305631804</v>
      </c>
      <c r="Y41" s="2">
        <v>2.2703062841433685</v>
      </c>
      <c r="Z41" s="2">
        <v>0.86151667749171701</v>
      </c>
      <c r="AA41" s="2">
        <v>1.4078853766666461</v>
      </c>
      <c r="AB41" s="2">
        <v>6.9560537688649138</v>
      </c>
      <c r="AC41" s="2">
        <v>9.8110593657736389E-2</v>
      </c>
      <c r="AD41" s="2">
        <v>7.3974066944538133E-2</v>
      </c>
      <c r="AE41" s="33"/>
      <c r="AF41" s="74">
        <v>17085.199700000001</v>
      </c>
      <c r="AG41" s="74">
        <v>428.37689957481518</v>
      </c>
      <c r="AH41" s="74">
        <v>3544.872440752803</v>
      </c>
      <c r="AI41" s="74">
        <v>19568.999995999999</v>
      </c>
      <c r="AJ41" s="74" t="s">
        <v>406</v>
      </c>
      <c r="AK41" s="74" t="s">
        <v>405</v>
      </c>
      <c r="AL41" s="22" t="s">
        <v>49</v>
      </c>
    </row>
    <row r="42" spans="1:38" ht="26.25" customHeight="1" thickBot="1" x14ac:dyDescent="0.3">
      <c r="A42" s="41" t="s">
        <v>70</v>
      </c>
      <c r="B42" s="41" t="s">
        <v>92</v>
      </c>
      <c r="C42" s="41" t="s">
        <v>93</v>
      </c>
      <c r="D42" s="42"/>
      <c r="E42" s="2">
        <v>2.3862191390635397E-2</v>
      </c>
      <c r="F42" s="2">
        <v>0.59445881409931212</v>
      </c>
      <c r="G42" s="2">
        <v>2.4147127495077305E-3</v>
      </c>
      <c r="H42" s="2">
        <v>1.6902989246554114E-5</v>
      </c>
      <c r="I42" s="2">
        <v>9.4632592653207965E-3</v>
      </c>
      <c r="J42" s="2">
        <v>9.4632592653207965E-3</v>
      </c>
      <c r="K42" s="2">
        <v>9.4632592653207965E-3</v>
      </c>
      <c r="L42" s="2">
        <v>4.7328369890351521E-4</v>
      </c>
      <c r="M42" s="2">
        <v>3.3592542033179242</v>
      </c>
      <c r="N42" s="2">
        <v>1.5937104146751023E-4</v>
      </c>
      <c r="O42" s="2">
        <v>4.829425499015461E-5</v>
      </c>
      <c r="P42" s="2" t="s">
        <v>407</v>
      </c>
      <c r="Q42" s="2" t="s">
        <v>407</v>
      </c>
      <c r="R42" s="2">
        <v>2.4147127495077308E-4</v>
      </c>
      <c r="S42" s="2">
        <v>8.2100233483262831E-3</v>
      </c>
      <c r="T42" s="2">
        <v>3.3805978493108235E-4</v>
      </c>
      <c r="U42" s="2">
        <v>4.829425499015461E-5</v>
      </c>
      <c r="V42" s="2">
        <v>4.8294254990154609E-3</v>
      </c>
      <c r="W42" s="2" t="s">
        <v>407</v>
      </c>
      <c r="X42" s="2">
        <v>1.9317701996061844E-4</v>
      </c>
      <c r="Y42" s="2">
        <v>1.9317701996061844E-4</v>
      </c>
      <c r="Z42" s="2">
        <v>1.8834759446160299E-5</v>
      </c>
      <c r="AA42" s="2">
        <v>4.2981886941237605E-5</v>
      </c>
      <c r="AB42" s="2">
        <v>4.4817068630863483E-4</v>
      </c>
      <c r="AC42" s="2" t="s">
        <v>407</v>
      </c>
      <c r="AD42" s="2" t="s">
        <v>407</v>
      </c>
      <c r="AE42" s="33"/>
      <c r="AF42" s="74">
        <v>208.05165049758605</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4.6909173189725157</v>
      </c>
      <c r="F44" s="2">
        <v>1.7551264030896836</v>
      </c>
      <c r="G44" s="2">
        <v>0.141953</v>
      </c>
      <c r="H44" s="2">
        <v>5.7224599999999989E-4</v>
      </c>
      <c r="I44" s="2">
        <v>0.58508937414228257</v>
      </c>
      <c r="J44" s="2">
        <v>0.58508937414228257</v>
      </c>
      <c r="K44" s="2">
        <v>0.58508937414228257</v>
      </c>
      <c r="L44" s="2">
        <v>0.31477083283844759</v>
      </c>
      <c r="M44" s="2">
        <v>3.5539122540000023</v>
      </c>
      <c r="N44" s="2">
        <v>0.15560375290726008</v>
      </c>
      <c r="O44" s="2">
        <v>7.4302000000000005E-4</v>
      </c>
      <c r="P44" s="2" t="s">
        <v>407</v>
      </c>
      <c r="Q44" s="2" t="s">
        <v>407</v>
      </c>
      <c r="R44" s="2">
        <v>3.7151000000000003E-3</v>
      </c>
      <c r="S44" s="2">
        <v>0.12631339999999999</v>
      </c>
      <c r="T44" s="2">
        <v>5.2011399999999999E-3</v>
      </c>
      <c r="U44" s="2">
        <v>7.4302000000000005E-4</v>
      </c>
      <c r="V44" s="2">
        <v>7.4302000000000007E-2</v>
      </c>
      <c r="W44" s="2" t="s">
        <v>407</v>
      </c>
      <c r="X44" s="2">
        <v>2.2734000000000001E-3</v>
      </c>
      <c r="Y44" s="2">
        <v>3.6707600000000003E-3</v>
      </c>
      <c r="Z44" s="2">
        <v>2.4207517999999999E-3</v>
      </c>
      <c r="AA44" s="2">
        <v>5.9141980000000009E-4</v>
      </c>
      <c r="AB44" s="2">
        <v>8.9563316000000007E-3</v>
      </c>
      <c r="AC44" s="2" t="s">
        <v>407</v>
      </c>
      <c r="AD44" s="2" t="s">
        <v>407</v>
      </c>
      <c r="AE44" s="33"/>
      <c r="AF44" s="74">
        <v>3174.3803200000002</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1.8677368439943557E-2</v>
      </c>
      <c r="F45" s="2">
        <v>4.5139226186260116E-4</v>
      </c>
      <c r="G45" s="2">
        <v>5.4058953516479189E-4</v>
      </c>
      <c r="H45" s="2" t="s">
        <v>407</v>
      </c>
      <c r="I45" s="2">
        <v>1.4055327914284589E-3</v>
      </c>
      <c r="J45" s="2">
        <v>1.4055327914284589E-3</v>
      </c>
      <c r="K45" s="2">
        <v>1.4055327914284589E-3</v>
      </c>
      <c r="L45" s="2">
        <v>2.4407617512690354E-5</v>
      </c>
      <c r="M45" s="2">
        <v>9.9198179702739316E-4</v>
      </c>
      <c r="N45" s="2">
        <v>4.8653058164831265E-5</v>
      </c>
      <c r="O45" s="2">
        <v>5.4058953516479183E-6</v>
      </c>
      <c r="P45" s="2">
        <v>5.4058953516479183E-6</v>
      </c>
      <c r="Q45" s="2">
        <v>1.8380044195602925E-4</v>
      </c>
      <c r="R45" s="2">
        <v>1.9461223265932506E-4</v>
      </c>
      <c r="S45" s="2">
        <v>3.3786845947799489E-4</v>
      </c>
      <c r="T45" s="2">
        <v>8.6494325626366702E-3</v>
      </c>
      <c r="U45" s="2">
        <v>5.6761901192303142E-5</v>
      </c>
      <c r="V45" s="2">
        <v>3.243537210988751E-4</v>
      </c>
      <c r="W45" s="2">
        <v>1.2703854076372609E-4</v>
      </c>
      <c r="X45" s="2">
        <v>1.3514738379119796E-6</v>
      </c>
      <c r="Y45" s="2">
        <v>8.1088430274718775E-6</v>
      </c>
      <c r="Z45" s="2">
        <v>5.4058953516479183E-6</v>
      </c>
      <c r="AA45" s="2">
        <v>2.4326529082415631E-6</v>
      </c>
      <c r="AB45" s="2">
        <v>1.7298865125273339E-5</v>
      </c>
      <c r="AC45" s="2">
        <v>3.7841267461535428E-5</v>
      </c>
      <c r="AD45" s="2">
        <v>1.5406801752196567E-4</v>
      </c>
      <c r="AE45" s="33"/>
      <c r="AF45" s="74">
        <v>11.541586575768308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4.5383799999999998E-3</v>
      </c>
      <c r="F47" s="2">
        <v>2.2843799999999999E-3</v>
      </c>
      <c r="G47" s="2">
        <v>1.0044999999999998E-3</v>
      </c>
      <c r="H47" s="2" t="s">
        <v>407</v>
      </c>
      <c r="I47" s="2">
        <v>1.0779999999999999E-4</v>
      </c>
      <c r="J47" s="2">
        <v>1.0779999999999999E-4</v>
      </c>
      <c r="K47" s="2">
        <v>1.0779999999999999E-4</v>
      </c>
      <c r="L47" s="2">
        <v>1.6169999999999999E-5</v>
      </c>
      <c r="M47" s="2">
        <v>3.3222000000000002E-2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42.669199999999996</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1.44067152</v>
      </c>
      <c r="G48" s="2" t="s">
        <v>405</v>
      </c>
      <c r="H48" s="2" t="s">
        <v>405</v>
      </c>
      <c r="I48" s="2">
        <v>2.2398499999999998E-2</v>
      </c>
      <c r="J48" s="2">
        <v>0.18814739999999996</v>
      </c>
      <c r="K48" s="2">
        <v>0.39869329999999992</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4.4797000069999999</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1.7180000000000041E-4</v>
      </c>
      <c r="G51" s="2" t="s">
        <v>407</v>
      </c>
      <c r="H51" s="2" t="s">
        <v>405</v>
      </c>
      <c r="I51" s="2" t="s">
        <v>405</v>
      </c>
      <c r="J51" s="2" t="s">
        <v>405</v>
      </c>
      <c r="K51" s="2" t="s">
        <v>405</v>
      </c>
      <c r="L51" s="2" t="s">
        <v>405</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5.0879149999999863E-3</v>
      </c>
      <c r="F52" s="2">
        <v>1.5990589999999957E-2</v>
      </c>
      <c r="G52" s="2">
        <v>3.5615404999999906E-2</v>
      </c>
      <c r="H52" s="2" t="s">
        <v>405</v>
      </c>
      <c r="I52" s="2">
        <v>2.9073799999999921E-4</v>
      </c>
      <c r="J52" s="2">
        <v>7.2684499999999799E-4</v>
      </c>
      <c r="K52" s="2">
        <v>8.7221399999999768E-4</v>
      </c>
      <c r="L52" s="2" t="s">
        <v>405</v>
      </c>
      <c r="M52" s="2">
        <v>5.9601289999999833E-3</v>
      </c>
      <c r="N52" s="2">
        <v>4.3610699999999878E-4</v>
      </c>
      <c r="O52" s="2">
        <v>7.2684499999999788E-5</v>
      </c>
      <c r="P52" s="2">
        <v>8.7221399999999741E-5</v>
      </c>
      <c r="Q52" s="2">
        <v>1.4536899999999961E-5</v>
      </c>
      <c r="R52" s="2">
        <v>1.4536899999999961E-5</v>
      </c>
      <c r="S52" s="2">
        <v>1.7444279999999948E-4</v>
      </c>
      <c r="T52" s="2">
        <v>7.7045569999999793E-4</v>
      </c>
      <c r="U52" s="2">
        <v>1.4536899999999961E-5</v>
      </c>
      <c r="V52" s="2">
        <v>1.4536899999999958E-4</v>
      </c>
      <c r="W52" s="2">
        <v>1.7444279999999948E-4</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2.9550972346395601</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0.79849199999999998</v>
      </c>
      <c r="AL53" s="22" t="s">
        <v>120</v>
      </c>
    </row>
    <row r="54" spans="1:38" ht="37.5" customHeight="1" thickBot="1" x14ac:dyDescent="0.3">
      <c r="A54" s="41" t="s">
        <v>104</v>
      </c>
      <c r="B54" s="44" t="s">
        <v>121</v>
      </c>
      <c r="C54" s="44" t="s">
        <v>122</v>
      </c>
      <c r="D54" s="43"/>
      <c r="E54" s="2" t="s">
        <v>405</v>
      </c>
      <c r="F54" s="2">
        <v>7.4190000000000009E-4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8.3092799999999998E-5</v>
      </c>
      <c r="F55" s="2">
        <v>1.068336E-4</v>
      </c>
      <c r="G55" s="2">
        <v>7.7157599999999992E-7</v>
      </c>
      <c r="H55" s="2" t="s">
        <v>407</v>
      </c>
      <c r="I55" s="2">
        <v>1.5431519999999999E-2</v>
      </c>
      <c r="J55" s="2">
        <v>1.5431519999999999E-2</v>
      </c>
      <c r="K55" s="2">
        <v>1.5431519999999999E-2</v>
      </c>
      <c r="L55" s="2">
        <v>3.7035647999999993E-3</v>
      </c>
      <c r="M55" s="2">
        <v>3.7391759999999997E-4</v>
      </c>
      <c r="N55" s="2">
        <v>2.9082479999999997E-5</v>
      </c>
      <c r="O55" s="2">
        <v>1.1870399999999999E-4</v>
      </c>
      <c r="P55" s="2">
        <v>2.789544E-5</v>
      </c>
      <c r="Q55" s="2">
        <v>2.2553760000000001E-5</v>
      </c>
      <c r="R55" s="2">
        <v>7.7157600000000005E-6</v>
      </c>
      <c r="S55" s="2">
        <v>9.4963200000000006E-6</v>
      </c>
      <c r="T55" s="2">
        <v>2.2553760000000001E-4</v>
      </c>
      <c r="U55" s="2">
        <v>2.5521360000000002E-6</v>
      </c>
      <c r="V55" s="2">
        <v>3.0863039999999998E-3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0.12070474</v>
      </c>
      <c r="J57" s="2">
        <v>0.21726853199999999</v>
      </c>
      <c r="K57" s="2">
        <v>0.24140948000000001</v>
      </c>
      <c r="L57" s="2">
        <v>3.6211422E-3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928.49800000000005</v>
      </c>
      <c r="AL57" s="22" t="s">
        <v>130</v>
      </c>
    </row>
    <row r="58" spans="1:38" ht="26.25" customHeight="1" thickBot="1" x14ac:dyDescent="0.3">
      <c r="A58" s="41" t="s">
        <v>53</v>
      </c>
      <c r="B58" s="41" t="s">
        <v>131</v>
      </c>
      <c r="C58" s="41" t="s">
        <v>132</v>
      </c>
      <c r="D58" s="42"/>
      <c r="E58" s="2" t="s">
        <v>407</v>
      </c>
      <c r="F58" s="2" t="s">
        <v>407</v>
      </c>
      <c r="G58" s="2" t="s">
        <v>407</v>
      </c>
      <c r="H58" s="2" t="s">
        <v>405</v>
      </c>
      <c r="I58" s="2">
        <v>8.0061800000000002E-2</v>
      </c>
      <c r="J58" s="2">
        <v>0.40030900000000003</v>
      </c>
      <c r="K58" s="2">
        <v>1.029366</v>
      </c>
      <c r="L58" s="2">
        <v>3.6828428000000005E-4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114.374</v>
      </c>
      <c r="AL58" s="22" t="s">
        <v>133</v>
      </c>
    </row>
    <row r="59" spans="1:38" ht="26.25" customHeight="1" thickBot="1" x14ac:dyDescent="0.3">
      <c r="A59" s="41" t="s">
        <v>53</v>
      </c>
      <c r="B59" s="47" t="s">
        <v>134</v>
      </c>
      <c r="C59" s="41" t="s">
        <v>377</v>
      </c>
      <c r="D59" s="42"/>
      <c r="E59" s="2" t="s">
        <v>407</v>
      </c>
      <c r="F59" s="2" t="s">
        <v>407</v>
      </c>
      <c r="G59" s="2" t="s">
        <v>407</v>
      </c>
      <c r="H59" s="2" t="s">
        <v>407</v>
      </c>
      <c r="I59" s="2">
        <v>1.3071750120000001E-2</v>
      </c>
      <c r="J59" s="2">
        <v>1.4705718885000002E-2</v>
      </c>
      <c r="K59" s="2">
        <v>1.633968765E-2</v>
      </c>
      <c r="L59" s="2">
        <v>8.1044850744000002E-6</v>
      </c>
      <c r="M59" s="2" t="s">
        <v>407</v>
      </c>
      <c r="N59" s="2">
        <v>0.22322384510000001</v>
      </c>
      <c r="O59" s="2">
        <v>8.7314991399999996E-3</v>
      </c>
      <c r="P59" s="2">
        <v>2.0149613399999999E-4</v>
      </c>
      <c r="Q59" s="2">
        <v>1.276142182E-2</v>
      </c>
      <c r="R59" s="2">
        <v>1.544803694E-2</v>
      </c>
      <c r="S59" s="2">
        <v>4.7015764599999999E-4</v>
      </c>
      <c r="T59" s="2">
        <v>3.2911035219999996E-2</v>
      </c>
      <c r="U59" s="2">
        <v>5.3732302400000001E-2</v>
      </c>
      <c r="V59" s="2">
        <v>2.4851189860000001E-2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67.165378000000004</v>
      </c>
      <c r="AL59" s="22" t="s">
        <v>395</v>
      </c>
    </row>
    <row r="60" spans="1:38" ht="26.25" customHeight="1" thickBot="1" x14ac:dyDescent="0.3">
      <c r="A60" s="41" t="s">
        <v>53</v>
      </c>
      <c r="B60" s="47" t="s">
        <v>135</v>
      </c>
      <c r="C60" s="41" t="s">
        <v>136</v>
      </c>
      <c r="D60" s="69"/>
      <c r="E60" s="2" t="s">
        <v>405</v>
      </c>
      <c r="F60" s="2" t="s">
        <v>405</v>
      </c>
      <c r="G60" s="2" t="s">
        <v>405</v>
      </c>
      <c r="H60" s="2" t="s">
        <v>405</v>
      </c>
      <c r="I60" s="2">
        <v>4.0289264838852243E-2</v>
      </c>
      <c r="J60" s="2">
        <v>0.23008821365894036</v>
      </c>
      <c r="K60" s="2">
        <v>0.64871170016800983</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0.18922598465628121</v>
      </c>
      <c r="J61" s="2">
        <v>1.8922598465628118</v>
      </c>
      <c r="K61" s="2">
        <v>6.3310364639661625</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1.233525E-4</v>
      </c>
      <c r="F65" s="2" t="s">
        <v>405</v>
      </c>
      <c r="G65" s="2" t="s">
        <v>405</v>
      </c>
      <c r="H65" s="2" t="s">
        <v>407</v>
      </c>
      <c r="I65" s="2" t="s">
        <v>407</v>
      </c>
      <c r="J65" s="2" t="s">
        <v>405</v>
      </c>
      <c r="K65" s="2" t="s">
        <v>405</v>
      </c>
      <c r="L65" s="2" t="s">
        <v>405</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1.6447E-2</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2.0101000000000003E-3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20.100999999999999</v>
      </c>
      <c r="AL67" s="22" t="s">
        <v>154</v>
      </c>
    </row>
    <row r="68" spans="1:38" ht="26.25" customHeight="1" thickBot="1" x14ac:dyDescent="0.3">
      <c r="A68" s="41" t="s">
        <v>53</v>
      </c>
      <c r="B68" s="44" t="s">
        <v>155</v>
      </c>
      <c r="C68" s="41" t="s">
        <v>156</v>
      </c>
      <c r="D68" s="42"/>
      <c r="E68" s="2">
        <v>4.3296651359999994E-3</v>
      </c>
      <c r="F68" s="2" t="s">
        <v>407</v>
      </c>
      <c r="G68" s="2">
        <v>0.158141447019856</v>
      </c>
      <c r="H68" s="2" t="s">
        <v>407</v>
      </c>
      <c r="I68" s="2" t="s">
        <v>407</v>
      </c>
      <c r="J68" s="2" t="s">
        <v>407</v>
      </c>
      <c r="K68" s="2">
        <v>1.2026847599999998E-2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0.158582169</v>
      </c>
      <c r="G70" s="2">
        <v>0.39854146800000001</v>
      </c>
      <c r="H70" s="2" t="s">
        <v>407</v>
      </c>
      <c r="I70" s="2">
        <v>3.8702699999999998E-5</v>
      </c>
      <c r="J70" s="2">
        <v>5.1603600000000002E-5</v>
      </c>
      <c r="K70" s="2">
        <v>6.4504500000000012E-5</v>
      </c>
      <c r="L70" s="2" t="s">
        <v>407</v>
      </c>
      <c r="M70" s="2">
        <v>2.1144289199999999E-2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6.0417890000000002E-2</v>
      </c>
      <c r="F72" s="2">
        <v>2.1378638000000002E-2</v>
      </c>
      <c r="G72" s="2">
        <v>2.7885180000000002E-2</v>
      </c>
      <c r="H72" s="2" t="s">
        <v>407</v>
      </c>
      <c r="I72" s="2">
        <v>9.7598130000000009E-3</v>
      </c>
      <c r="J72" s="2">
        <v>1.1154072000000001E-2</v>
      </c>
      <c r="K72" s="2">
        <v>1.3942590000000001E-2</v>
      </c>
      <c r="L72" s="2">
        <v>3.5135326800000006E-5</v>
      </c>
      <c r="M72" s="2">
        <v>0.79008010000000006</v>
      </c>
      <c r="N72" s="2">
        <v>1.2083577999999999</v>
      </c>
      <c r="O72" s="2">
        <v>9.2950600000000008E-2</v>
      </c>
      <c r="P72" s="2">
        <v>2.3237650000000002E-2</v>
      </c>
      <c r="Q72" s="2">
        <v>6.9712949999999997E-3</v>
      </c>
      <c r="R72" s="2">
        <v>4.6475300000000004E-2</v>
      </c>
      <c r="S72" s="2">
        <v>9.2950599999999991E-3</v>
      </c>
      <c r="T72" s="2">
        <v>0.32532709999999998</v>
      </c>
      <c r="U72" s="2" t="s">
        <v>407</v>
      </c>
      <c r="V72" s="2">
        <v>1.6731107999999999</v>
      </c>
      <c r="W72" s="2">
        <v>1.3942589999999999</v>
      </c>
      <c r="X72" s="2" t="s">
        <v>407</v>
      </c>
      <c r="Y72" s="2" t="s">
        <v>407</v>
      </c>
      <c r="Z72" s="2" t="s">
        <v>407</v>
      </c>
      <c r="AA72" s="2" t="s">
        <v>407</v>
      </c>
      <c r="AB72" s="2">
        <v>0.22308143999999999</v>
      </c>
      <c r="AC72" s="2" t="s">
        <v>407</v>
      </c>
      <c r="AD72" s="2">
        <v>1.1618824999999999</v>
      </c>
      <c r="AE72" s="33"/>
      <c r="AF72" s="74" t="s">
        <v>405</v>
      </c>
      <c r="AG72" s="74" t="s">
        <v>405</v>
      </c>
      <c r="AH72" s="74" t="s">
        <v>405</v>
      </c>
      <c r="AI72" s="74" t="s">
        <v>405</v>
      </c>
      <c r="AJ72" s="74" t="s">
        <v>405</v>
      </c>
      <c r="AK72" s="74">
        <v>464.75299999999999</v>
      </c>
      <c r="AL72" s="22" t="s">
        <v>166</v>
      </c>
    </row>
    <row r="73" spans="1:38" ht="26.25" customHeight="1" thickBot="1" x14ac:dyDescent="0.3">
      <c r="A73" s="41" t="s">
        <v>53</v>
      </c>
      <c r="B73" s="41" t="s">
        <v>167</v>
      </c>
      <c r="C73" s="41" t="s">
        <v>168</v>
      </c>
      <c r="D73" s="42"/>
      <c r="E73" s="2" t="s">
        <v>407</v>
      </c>
      <c r="F73" s="2" t="s">
        <v>407</v>
      </c>
      <c r="G73" s="2" t="s">
        <v>407</v>
      </c>
      <c r="H73" s="2" t="s">
        <v>407</v>
      </c>
      <c r="I73" s="2">
        <v>1.4359200000000001E-2</v>
      </c>
      <c r="J73" s="2">
        <v>2.0342200000000001E-2</v>
      </c>
      <c r="K73" s="2">
        <v>2.3932000000000002E-2</v>
      </c>
      <c r="L73" s="2">
        <v>1.43592E-3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23.931999999999999</v>
      </c>
      <c r="AL73" s="22" t="s">
        <v>169</v>
      </c>
    </row>
    <row r="74" spans="1:38" ht="26.25" customHeight="1" thickBot="1" x14ac:dyDescent="0.3">
      <c r="A74" s="41" t="s">
        <v>53</v>
      </c>
      <c r="B74" s="41" t="s">
        <v>170</v>
      </c>
      <c r="C74" s="41" t="s">
        <v>171</v>
      </c>
      <c r="D74" s="42"/>
      <c r="E74" s="2">
        <v>1.1300000000000001E-2</v>
      </c>
      <c r="F74" s="2" t="s">
        <v>407</v>
      </c>
      <c r="G74" s="2">
        <v>1.4000000000000001</v>
      </c>
      <c r="H74" s="2" t="s">
        <v>407</v>
      </c>
      <c r="I74" s="2">
        <v>3.02708E-2</v>
      </c>
      <c r="J74" s="2">
        <v>3.7838500000000004E-2</v>
      </c>
      <c r="K74" s="2">
        <v>4.5406200000000001E-2</v>
      </c>
      <c r="L74" s="2">
        <v>6.9622839999999994E-4</v>
      </c>
      <c r="M74" s="2">
        <v>9.375</v>
      </c>
      <c r="N74" s="2" t="s">
        <v>407</v>
      </c>
      <c r="O74" s="2" t="s">
        <v>407</v>
      </c>
      <c r="P74" s="2" t="s">
        <v>407</v>
      </c>
      <c r="Q74" s="2" t="s">
        <v>407</v>
      </c>
      <c r="R74" s="2" t="s">
        <v>407</v>
      </c>
      <c r="S74" s="2" t="s">
        <v>407</v>
      </c>
      <c r="T74" s="2" t="s">
        <v>407</v>
      </c>
      <c r="U74" s="2" t="s">
        <v>407</v>
      </c>
      <c r="V74" s="2" t="s">
        <v>407</v>
      </c>
      <c r="W74" s="2">
        <v>1.3058087700000001</v>
      </c>
      <c r="X74" s="2">
        <v>5.2973899999999999E-3</v>
      </c>
      <c r="Y74" s="2">
        <v>1.5135399999999999E-3</v>
      </c>
      <c r="Z74" s="2">
        <v>1.5135399999999999E-3</v>
      </c>
      <c r="AA74" s="2">
        <v>7.5676999999999993E-4</v>
      </c>
      <c r="AB74" s="2">
        <v>9.0812399999999991E-3</v>
      </c>
      <c r="AC74" s="2">
        <v>18.654411</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3.136592455E-2</v>
      </c>
      <c r="H76" s="2" t="s">
        <v>407</v>
      </c>
      <c r="I76" s="2">
        <v>3.8251127499999996E-5</v>
      </c>
      <c r="J76" s="2">
        <v>7.6502254999999991E-5</v>
      </c>
      <c r="K76" s="2">
        <v>9.1802705999999997E-5</v>
      </c>
      <c r="L76" s="2" t="s">
        <v>407</v>
      </c>
      <c r="M76" s="2" t="s">
        <v>407</v>
      </c>
      <c r="N76" s="2">
        <v>2.7540811799999999E-2</v>
      </c>
      <c r="O76" s="2">
        <v>1.5300450999999999E-3</v>
      </c>
      <c r="P76" s="2">
        <v>1.5300450999999999E-3</v>
      </c>
      <c r="Q76" s="2">
        <v>1.5300450999999999E-3</v>
      </c>
      <c r="R76" s="2" t="s">
        <v>407</v>
      </c>
      <c r="S76" s="2" t="s">
        <v>407</v>
      </c>
      <c r="T76" s="2" t="s">
        <v>407</v>
      </c>
      <c r="U76" s="2" t="s">
        <v>407</v>
      </c>
      <c r="V76" s="2">
        <v>9.1802706000000001E-3</v>
      </c>
      <c r="W76" s="2">
        <v>6.8852029499999981E-2</v>
      </c>
      <c r="X76" s="2" t="s">
        <v>407</v>
      </c>
      <c r="Y76" s="2" t="s">
        <v>407</v>
      </c>
      <c r="Z76" s="2" t="s">
        <v>407</v>
      </c>
      <c r="AA76" s="2" t="s">
        <v>407</v>
      </c>
      <c r="AB76" s="2" t="s">
        <v>407</v>
      </c>
      <c r="AC76" s="2" t="s">
        <v>407</v>
      </c>
      <c r="AD76" s="2">
        <v>3.0600901999999999E-5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1.2560278499999999E-3</v>
      </c>
      <c r="H77" s="2" t="s">
        <v>407</v>
      </c>
      <c r="I77" s="2">
        <v>1.1164692E-5</v>
      </c>
      <c r="J77" s="2">
        <v>1.2095082999999999E-5</v>
      </c>
      <c r="K77" s="2">
        <v>1.3955865000000001E-5</v>
      </c>
      <c r="L77" s="2" t="s">
        <v>407</v>
      </c>
      <c r="M77" s="2" t="s">
        <v>407</v>
      </c>
      <c r="N77" s="2">
        <v>1.8607819999999999E-4</v>
      </c>
      <c r="O77" s="2">
        <v>3.7215639999999999E-5</v>
      </c>
      <c r="P77" s="2">
        <v>3.7215639999999999E-5</v>
      </c>
      <c r="Q77" s="2">
        <v>2.7911729999999998E-5</v>
      </c>
      <c r="R77" s="2" t="s">
        <v>407</v>
      </c>
      <c r="S77" s="2" t="s">
        <v>407</v>
      </c>
      <c r="T77" s="2" t="s">
        <v>407</v>
      </c>
      <c r="U77" s="2" t="s">
        <v>407</v>
      </c>
      <c r="V77" s="2">
        <v>4.6519549999999993E-3</v>
      </c>
      <c r="W77" s="2">
        <v>4.6519549999999993E-3</v>
      </c>
      <c r="X77" s="2" t="s">
        <v>407</v>
      </c>
      <c r="Y77" s="2" t="s">
        <v>407</v>
      </c>
      <c r="Z77" s="2" t="s">
        <v>407</v>
      </c>
      <c r="AA77" s="2" t="s">
        <v>407</v>
      </c>
      <c r="AB77" s="2" t="s">
        <v>407</v>
      </c>
      <c r="AC77" s="2" t="s">
        <v>407</v>
      </c>
      <c r="AD77" s="2">
        <v>1.860782E-6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1.739188308E-2</v>
      </c>
      <c r="H78" s="2" t="s">
        <v>407</v>
      </c>
      <c r="I78" s="2">
        <v>2.5033771100000002E-3</v>
      </c>
      <c r="J78" s="2">
        <v>3.2939172500000002E-3</v>
      </c>
      <c r="K78" s="2">
        <v>4.2162140799999999E-3</v>
      </c>
      <c r="L78" s="2">
        <v>2.5033771100000002E-6</v>
      </c>
      <c r="M78" s="2" t="s">
        <v>407</v>
      </c>
      <c r="N78" s="2">
        <v>0.31621605599999997</v>
      </c>
      <c r="O78" s="2">
        <v>3.0304038699999997E-2</v>
      </c>
      <c r="P78" s="2" t="s">
        <v>407</v>
      </c>
      <c r="Q78" s="2">
        <v>2.6351337999999998E-2</v>
      </c>
      <c r="R78" s="2" t="s">
        <v>407</v>
      </c>
      <c r="S78" s="2">
        <v>0.36891873200000003</v>
      </c>
      <c r="T78" s="2">
        <v>1.7128369699999999E-3</v>
      </c>
      <c r="U78" s="2" t="s">
        <v>407</v>
      </c>
      <c r="V78" s="2" t="s">
        <v>407</v>
      </c>
      <c r="W78" s="2">
        <v>0.65878344999999994</v>
      </c>
      <c r="X78" s="2" t="s">
        <v>407</v>
      </c>
      <c r="Y78" s="2" t="s">
        <v>407</v>
      </c>
      <c r="Z78" s="2" t="s">
        <v>407</v>
      </c>
      <c r="AA78" s="2" t="s">
        <v>407</v>
      </c>
      <c r="AB78" s="2" t="s">
        <v>407</v>
      </c>
      <c r="AC78" s="2" t="s">
        <v>407</v>
      </c>
      <c r="AD78" s="2">
        <v>4.8749975299999999E-5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3.9654498029543381</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1.990272</v>
      </c>
      <c r="AL82" s="22" t="s">
        <v>410</v>
      </c>
    </row>
    <row r="83" spans="1:38" ht="26.25" customHeight="1" thickBot="1" x14ac:dyDescent="0.3">
      <c r="A83" s="41" t="s">
        <v>53</v>
      </c>
      <c r="B83" s="47" t="s">
        <v>196</v>
      </c>
      <c r="C83" s="87" t="s">
        <v>197</v>
      </c>
      <c r="D83" s="42"/>
      <c r="E83" s="2" t="s">
        <v>407</v>
      </c>
      <c r="F83" s="2">
        <v>2.784E-2</v>
      </c>
      <c r="G83" s="2" t="s">
        <v>407</v>
      </c>
      <c r="H83" s="2" t="s">
        <v>405</v>
      </c>
      <c r="I83" s="2">
        <v>1.74E-3</v>
      </c>
      <c r="J83" s="2">
        <v>6.96E-3</v>
      </c>
      <c r="K83" s="2">
        <v>1.7400000000000002E-2</v>
      </c>
      <c r="L83" s="2">
        <v>4.8720000000000001E-5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1740</v>
      </c>
      <c r="AL83" s="22" t="s">
        <v>411</v>
      </c>
    </row>
    <row r="84" spans="1:38" ht="26.25" customHeight="1" thickBot="1" x14ac:dyDescent="0.3">
      <c r="A84" s="41" t="s">
        <v>53</v>
      </c>
      <c r="B84" s="47" t="s">
        <v>198</v>
      </c>
      <c r="C84" s="87" t="s">
        <v>199</v>
      </c>
      <c r="D84" s="42"/>
      <c r="E84" s="2" t="s">
        <v>407</v>
      </c>
      <c r="F84" s="2">
        <v>2.9384772400000004E-3</v>
      </c>
      <c r="G84" s="2" t="s">
        <v>405</v>
      </c>
      <c r="H84" s="2" t="s">
        <v>405</v>
      </c>
      <c r="I84" s="2">
        <v>1.9163982000000002E-3</v>
      </c>
      <c r="J84" s="2">
        <v>9.5819909999999998E-3</v>
      </c>
      <c r="K84" s="2">
        <v>3.8327963999999999E-2</v>
      </c>
      <c r="L84" s="2">
        <v>2.4913176600000001E-7</v>
      </c>
      <c r="M84" s="2">
        <v>6.0685943000000008E-4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63.879939999999998</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3.683624</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0.87504329000000003</v>
      </c>
      <c r="G90" s="2" t="s">
        <v>407</v>
      </c>
      <c r="H90" s="2" t="s">
        <v>407</v>
      </c>
      <c r="I90" s="2">
        <v>2.1818181818181802E-3</v>
      </c>
      <c r="J90" s="2">
        <v>3.27272727272727E-3</v>
      </c>
      <c r="K90" s="2">
        <v>4.0000000000000001E-3</v>
      </c>
      <c r="L90" s="2" t="s">
        <v>407</v>
      </c>
      <c r="M90" s="2" t="s">
        <v>407</v>
      </c>
      <c r="N90" s="2" t="s">
        <v>407</v>
      </c>
      <c r="O90" s="2" t="s">
        <v>407</v>
      </c>
      <c r="P90" s="2" t="s">
        <v>407</v>
      </c>
      <c r="Q90" s="2" t="s">
        <v>407</v>
      </c>
      <c r="R90" s="2" t="s">
        <v>407</v>
      </c>
      <c r="S90" s="2" t="s">
        <v>407</v>
      </c>
      <c r="T90" s="2" t="s">
        <v>407</v>
      </c>
      <c r="U90" s="2" t="s">
        <v>407</v>
      </c>
      <c r="V90" s="2" t="s">
        <v>407</v>
      </c>
      <c r="W90" s="2" t="s">
        <v>407</v>
      </c>
      <c r="X90" s="2">
        <v>5.1555000000000004E-4</v>
      </c>
      <c r="Y90" s="2">
        <v>2.6023000000000002E-4</v>
      </c>
      <c r="Z90" s="2">
        <v>2.6023000000000002E-4</v>
      </c>
      <c r="AA90" s="2">
        <v>2.6023000000000002E-4</v>
      </c>
      <c r="AB90" s="2">
        <v>1.2962400000000002E-3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6.8029880000000003E-3</v>
      </c>
      <c r="F91" s="2">
        <v>0.24521849000000001</v>
      </c>
      <c r="G91" s="2">
        <v>6.15476E-4</v>
      </c>
      <c r="H91" s="2">
        <v>1.5562500000000002E-2</v>
      </c>
      <c r="I91" s="2">
        <v>0.11183537199999999</v>
      </c>
      <c r="J91" s="2">
        <v>0.12161369599999999</v>
      </c>
      <c r="K91" s="2">
        <v>0.12363335399999999</v>
      </c>
      <c r="L91" s="2">
        <v>4.5562499999999998E-4</v>
      </c>
      <c r="M91" s="2">
        <v>0.20808217000000001</v>
      </c>
      <c r="N91" s="2">
        <v>0.15977920000000001</v>
      </c>
      <c r="O91" s="2">
        <v>2.0551624000000001E-2</v>
      </c>
      <c r="P91" s="2">
        <v>1.1616600000000002E-5</v>
      </c>
      <c r="Q91" s="2">
        <v>2.7105400000000001E-4</v>
      </c>
      <c r="R91" s="2">
        <v>3.17928E-3</v>
      </c>
      <c r="S91" s="2">
        <v>0.11073719999999999</v>
      </c>
      <c r="T91" s="2">
        <v>1.6239E-2</v>
      </c>
      <c r="U91" s="2" t="s">
        <v>407</v>
      </c>
      <c r="V91" s="2">
        <v>6.3113000000000002E-2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0.12107559399999999</v>
      </c>
      <c r="F92" s="2">
        <v>0.24215118799999999</v>
      </c>
      <c r="G92" s="2">
        <v>0.24215118799999999</v>
      </c>
      <c r="H92" s="2" t="s">
        <v>407</v>
      </c>
      <c r="I92" s="2">
        <v>7.2645356399999986E-2</v>
      </c>
      <c r="J92" s="2">
        <v>9.686047519999999E-2</v>
      </c>
      <c r="K92" s="2">
        <v>0.12107559399999999</v>
      </c>
      <c r="L92" s="2">
        <v>1.8887792663999999E-3</v>
      </c>
      <c r="M92" s="2">
        <v>0.66591576699999999</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121.075594</v>
      </c>
      <c r="AL92" s="22" t="s">
        <v>416</v>
      </c>
    </row>
    <row r="93" spans="1:38" ht="26.25" customHeight="1" thickBot="1" x14ac:dyDescent="0.3">
      <c r="A93" s="41" t="s">
        <v>53</v>
      </c>
      <c r="B93" s="44" t="s">
        <v>214</v>
      </c>
      <c r="C93" s="41" t="s">
        <v>380</v>
      </c>
      <c r="D93" s="46"/>
      <c r="E93" s="2" t="s">
        <v>405</v>
      </c>
      <c r="F93" s="2">
        <v>1.8195689724527777</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7.6720930000000007E-2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212.64026492973065</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1.3634381638991435E-2</v>
      </c>
      <c r="F99" s="2">
        <v>1.5149218051764766</v>
      </c>
      <c r="G99" s="2" t="s">
        <v>405</v>
      </c>
      <c r="H99" s="2">
        <v>2.3017127286776153</v>
      </c>
      <c r="I99" s="2">
        <v>5.0750339007355746E-2</v>
      </c>
      <c r="J99" s="2">
        <v>7.7982228230814937E-2</v>
      </c>
      <c r="K99" s="2">
        <v>0.17081821421988033</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140.23599999999999</v>
      </c>
      <c r="AL99" s="22" t="s">
        <v>226</v>
      </c>
    </row>
    <row r="100" spans="1:38" ht="26.25" customHeight="1" thickBot="1" x14ac:dyDescent="0.3">
      <c r="A100" s="41" t="s">
        <v>224</v>
      </c>
      <c r="B100" s="41" t="s">
        <v>227</v>
      </c>
      <c r="C100" s="41" t="s">
        <v>383</v>
      </c>
      <c r="D100" s="50"/>
      <c r="E100" s="2">
        <v>2.1349561093726113E-2</v>
      </c>
      <c r="F100" s="2">
        <v>1.7861606146355142</v>
      </c>
      <c r="G100" s="2" t="s">
        <v>405</v>
      </c>
      <c r="H100" s="2">
        <v>2.9023954293186982</v>
      </c>
      <c r="I100" s="2">
        <v>4.586299131859399E-2</v>
      </c>
      <c r="J100" s="2">
        <v>7.0080793702572863E-2</v>
      </c>
      <c r="K100" s="2">
        <v>0.1519008464300026</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353.43399999999991</v>
      </c>
      <c r="AL100" s="22" t="s">
        <v>226</v>
      </c>
    </row>
    <row r="101" spans="1:38" ht="26.25" customHeight="1" thickBot="1" x14ac:dyDescent="0.3">
      <c r="A101" s="41" t="s">
        <v>224</v>
      </c>
      <c r="B101" s="41" t="s">
        <v>228</v>
      </c>
      <c r="C101" s="41" t="s">
        <v>229</v>
      </c>
      <c r="D101" s="50"/>
      <c r="E101" s="2">
        <v>4.0316802081066553E-3</v>
      </c>
      <c r="F101" s="2">
        <v>1.4430015658474417E-2</v>
      </c>
      <c r="G101" s="2" t="s">
        <v>405</v>
      </c>
      <c r="H101" s="2">
        <v>9.4432259498864995E-2</v>
      </c>
      <c r="I101" s="2">
        <v>4.5164438356164383E-4</v>
      </c>
      <c r="J101" s="2">
        <v>1.3549331506849313E-3</v>
      </c>
      <c r="K101" s="2">
        <v>3.1615106849315071E-3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96.22699999999999</v>
      </c>
      <c r="AL101" s="22" t="s">
        <v>226</v>
      </c>
    </row>
    <row r="102" spans="1:38" ht="26.25" customHeight="1" thickBot="1" x14ac:dyDescent="0.3">
      <c r="A102" s="41" t="s">
        <v>224</v>
      </c>
      <c r="B102" s="41" t="s">
        <v>230</v>
      </c>
      <c r="C102" s="41" t="s">
        <v>362</v>
      </c>
      <c r="D102" s="50"/>
      <c r="E102" s="2">
        <v>4.6311065484555547E-2</v>
      </c>
      <c r="F102" s="2">
        <v>0.2271678070518387</v>
      </c>
      <c r="G102" s="2" t="s">
        <v>405</v>
      </c>
      <c r="H102" s="2">
        <v>2.4923710719206134</v>
      </c>
      <c r="I102" s="2">
        <v>2.3248640000000003E-3</v>
      </c>
      <c r="J102" s="2">
        <v>5.0502260000000014E-2</v>
      </c>
      <c r="K102" s="2">
        <v>0.32298945000000012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603.59600000000012</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1.7813910308184916E-3</v>
      </c>
      <c r="F104" s="2">
        <v>3.3369776450247941E-3</v>
      </c>
      <c r="G104" s="2" t="s">
        <v>405</v>
      </c>
      <c r="H104" s="2">
        <v>3.9091372312650655E-2</v>
      </c>
      <c r="I104" s="2">
        <v>1.9955830136986292E-4</v>
      </c>
      <c r="J104" s="2">
        <v>5.9867490410958873E-4</v>
      </c>
      <c r="K104" s="2">
        <v>1.3969081095890404E-3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18.487000000000005</v>
      </c>
      <c r="AL104" s="22" t="s">
        <v>226</v>
      </c>
    </row>
    <row r="105" spans="1:38" ht="26.25" customHeight="1" thickBot="1" x14ac:dyDescent="0.3">
      <c r="A105" s="41" t="s">
        <v>224</v>
      </c>
      <c r="B105" s="41" t="s">
        <v>235</v>
      </c>
      <c r="C105" s="41" t="s">
        <v>236</v>
      </c>
      <c r="D105" s="50"/>
      <c r="E105" s="2">
        <v>4.1974295470841513E-3</v>
      </c>
      <c r="F105" s="2">
        <v>2.182554032904185E-2</v>
      </c>
      <c r="G105" s="2" t="s">
        <v>405</v>
      </c>
      <c r="H105" s="2">
        <v>0.13242727193581216</v>
      </c>
      <c r="I105" s="2">
        <v>1.4367528767123296E-3</v>
      </c>
      <c r="J105" s="2">
        <v>2.2577545205479462E-3</v>
      </c>
      <c r="K105" s="2">
        <v>4.9260098630137007E-3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14.407</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1.4420929851732059E-2</v>
      </c>
      <c r="F107" s="2">
        <v>8.8329653314747125E-2</v>
      </c>
      <c r="G107" s="2" t="s">
        <v>405</v>
      </c>
      <c r="H107" s="2">
        <v>0.37858874822443417</v>
      </c>
      <c r="I107" s="2">
        <v>4.6185000000000002E-3</v>
      </c>
      <c r="J107" s="2">
        <v>6.1579999999999996E-2</v>
      </c>
      <c r="K107" s="2">
        <v>0.29250500000000001</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1539.5</v>
      </c>
      <c r="AL107" s="22" t="s">
        <v>226</v>
      </c>
    </row>
    <row r="108" spans="1:38" ht="26.25" customHeight="1" thickBot="1" x14ac:dyDescent="0.3">
      <c r="A108" s="41" t="s">
        <v>224</v>
      </c>
      <c r="B108" s="41" t="s">
        <v>240</v>
      </c>
      <c r="C108" s="41" t="s">
        <v>356</v>
      </c>
      <c r="D108" s="50"/>
      <c r="E108" s="2">
        <v>1.8052887808799999E-2</v>
      </c>
      <c r="F108" s="2">
        <v>0.1510701034607867</v>
      </c>
      <c r="G108" s="2" t="s">
        <v>405</v>
      </c>
      <c r="H108" s="2">
        <v>0.29076873316919993</v>
      </c>
      <c r="I108" s="2">
        <v>5.5197479999999997E-3</v>
      </c>
      <c r="J108" s="2">
        <v>5.519748E-2</v>
      </c>
      <c r="K108" s="2">
        <v>0.11039496</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2759.8739999999998</v>
      </c>
      <c r="AL108" s="22" t="s">
        <v>226</v>
      </c>
    </row>
    <row r="109" spans="1:38" ht="26.25" customHeight="1" thickBot="1" x14ac:dyDescent="0.3">
      <c r="A109" s="41" t="s">
        <v>224</v>
      </c>
      <c r="B109" s="41" t="s">
        <v>241</v>
      </c>
      <c r="C109" s="41" t="s">
        <v>357</v>
      </c>
      <c r="D109" s="50"/>
      <c r="E109" s="2">
        <v>6.1798844899999998E-3</v>
      </c>
      <c r="F109" s="2">
        <v>5.2920356741559996E-2</v>
      </c>
      <c r="G109" s="2" t="s">
        <v>405</v>
      </c>
      <c r="H109" s="2">
        <v>0.17779052302000001</v>
      </c>
      <c r="I109" s="2">
        <v>5.0410999999999997E-3</v>
      </c>
      <c r="J109" s="2">
        <v>2.7726050000000002E-2</v>
      </c>
      <c r="K109" s="2">
        <v>2.7726050000000002E-2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252.05500000000001</v>
      </c>
      <c r="AL109" s="22" t="s">
        <v>226</v>
      </c>
    </row>
    <row r="110" spans="1:38" ht="26.25" customHeight="1" thickBot="1" x14ac:dyDescent="0.3">
      <c r="A110" s="41" t="s">
        <v>224</v>
      </c>
      <c r="B110" s="41" t="s">
        <v>242</v>
      </c>
      <c r="C110" s="41" t="s">
        <v>358</v>
      </c>
      <c r="D110" s="50"/>
      <c r="E110" s="2">
        <v>3.8555870876000016E-3</v>
      </c>
      <c r="F110" s="2">
        <v>3.3645820878334891E-2</v>
      </c>
      <c r="G110" s="2" t="s">
        <v>405</v>
      </c>
      <c r="H110" s="2">
        <v>6.4618604228799989E-2</v>
      </c>
      <c r="I110" s="2">
        <v>1.4492560000000001E-3</v>
      </c>
      <c r="J110" s="2">
        <v>1.344328E-2</v>
      </c>
      <c r="K110" s="2">
        <v>2.4183439999999997E-2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554.49600000000032</v>
      </c>
      <c r="AL110" s="22" t="s">
        <v>226</v>
      </c>
    </row>
    <row r="111" spans="1:38" ht="26.25" customHeight="1" thickBot="1" x14ac:dyDescent="0.3">
      <c r="A111" s="41" t="s">
        <v>224</v>
      </c>
      <c r="B111" s="41" t="s">
        <v>243</v>
      </c>
      <c r="C111" s="41" t="s">
        <v>352</v>
      </c>
      <c r="D111" s="50"/>
      <c r="E111" s="2">
        <v>2.8569004376642853E-3</v>
      </c>
      <c r="F111" s="2">
        <v>1.6366009999999999E-3</v>
      </c>
      <c r="G111" s="2" t="s">
        <v>405</v>
      </c>
      <c r="H111" s="2">
        <v>6.3797569644800003E-2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27.739000000000001</v>
      </c>
      <c r="AL111" s="22" t="s">
        <v>226</v>
      </c>
    </row>
    <row r="112" spans="1:38" ht="26.25" customHeight="1" thickBot="1" x14ac:dyDescent="0.3">
      <c r="A112" s="41" t="s">
        <v>244</v>
      </c>
      <c r="B112" s="41" t="s">
        <v>245</v>
      </c>
      <c r="C112" s="41" t="s">
        <v>246</v>
      </c>
      <c r="D112" s="42"/>
      <c r="E112" s="2">
        <v>1.36636</v>
      </c>
      <c r="F112" s="2" t="s">
        <v>405</v>
      </c>
      <c r="G112" s="2" t="s">
        <v>405</v>
      </c>
      <c r="H112" s="2">
        <v>1.9266650000000003</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34159000</v>
      </c>
      <c r="AL112" s="22" t="s">
        <v>393</v>
      </c>
    </row>
    <row r="113" spans="1:38" ht="26.25" customHeight="1" thickBot="1" x14ac:dyDescent="0.3">
      <c r="A113" s="41" t="s">
        <v>244</v>
      </c>
      <c r="B113" s="51" t="s">
        <v>247</v>
      </c>
      <c r="C113" s="51" t="s">
        <v>248</v>
      </c>
      <c r="D113" s="42"/>
      <c r="E113" s="2">
        <v>1.0644900429712369</v>
      </c>
      <c r="F113" s="2">
        <v>1.9754916914137242</v>
      </c>
      <c r="G113" s="2" t="s">
        <v>405</v>
      </c>
      <c r="H113" s="2">
        <v>7.857449924036203</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26612251.074280929</v>
      </c>
      <c r="AL113" s="22" t="s">
        <v>418</v>
      </c>
    </row>
    <row r="114" spans="1:38" ht="26.25" customHeight="1" thickBot="1" x14ac:dyDescent="0.3">
      <c r="A114" s="41" t="s">
        <v>244</v>
      </c>
      <c r="B114" s="51" t="s">
        <v>249</v>
      </c>
      <c r="C114" s="51" t="s">
        <v>363</v>
      </c>
      <c r="D114" s="42"/>
      <c r="E114" s="2">
        <v>4.6799999999999999E-4</v>
      </c>
      <c r="F114" s="2" t="s">
        <v>405</v>
      </c>
      <c r="G114" s="2" t="s">
        <v>405</v>
      </c>
      <c r="H114" s="2">
        <v>1.5210000000000002E-3</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0.17312142795092111</v>
      </c>
      <c r="F116" s="2">
        <v>2.4613050883375721E-2</v>
      </c>
      <c r="G116" s="2" t="s">
        <v>405</v>
      </c>
      <c r="H116" s="2">
        <v>0.42093188516203089</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1.5281056500000003E-2</v>
      </c>
      <c r="J119" s="2">
        <v>0.16742577</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0.14603745999999998</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0.36858346243359497</v>
      </c>
      <c r="AD122" s="2" t="s">
        <v>405</v>
      </c>
      <c r="AE122" s="33"/>
      <c r="AF122" s="74" t="s">
        <v>405</v>
      </c>
      <c r="AG122" s="74" t="s">
        <v>405</v>
      </c>
      <c r="AH122" s="74" t="s">
        <v>405</v>
      </c>
      <c r="AI122" s="74" t="s">
        <v>405</v>
      </c>
      <c r="AJ122" s="74" t="s">
        <v>405</v>
      </c>
      <c r="AK122" s="74">
        <v>9214.5865608398744</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6.8388890025681548E-2</v>
      </c>
      <c r="G125" s="2" t="s">
        <v>405</v>
      </c>
      <c r="H125" s="2" t="s">
        <v>407</v>
      </c>
      <c r="I125" s="2">
        <v>4.2729411313798468E-5</v>
      </c>
      <c r="J125" s="2">
        <v>2.8356791144611707E-4</v>
      </c>
      <c r="K125" s="2">
        <v>5.9950658903905123E-4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1294.8306458726806</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7.2545267157853102E-3</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0.2245984</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74" t="s">
        <v>406</v>
      </c>
      <c r="AG128" s="74" t="s">
        <v>406</v>
      </c>
      <c r="AH128" s="74" t="s">
        <v>406</v>
      </c>
      <c r="AI128" s="74" t="s">
        <v>406</v>
      </c>
      <c r="AJ128" s="74"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1.0970699999999999E-3</v>
      </c>
      <c r="F130" s="2">
        <v>9.3313999999999984E-3</v>
      </c>
      <c r="G130" s="2">
        <v>5.9267E-5</v>
      </c>
      <c r="H130" s="2" t="s">
        <v>407</v>
      </c>
      <c r="I130" s="2">
        <v>5.0440000000000003E-6</v>
      </c>
      <c r="J130" s="2">
        <v>8.8270000000000004E-6</v>
      </c>
      <c r="K130" s="2">
        <v>1.261E-5</v>
      </c>
      <c r="L130" s="2">
        <v>1.7653999999999996E-7</v>
      </c>
      <c r="M130" s="2">
        <v>8.8270000000000007E-5</v>
      </c>
      <c r="N130" s="2">
        <v>1.6392999999999998E-3</v>
      </c>
      <c r="O130" s="2">
        <v>1.261E-4</v>
      </c>
      <c r="P130" s="2">
        <v>7.0616000000000003E-5</v>
      </c>
      <c r="Q130" s="2">
        <v>2.0176000000000001E-5</v>
      </c>
      <c r="R130" s="2" t="s">
        <v>407</v>
      </c>
      <c r="S130" s="2" t="s">
        <v>407</v>
      </c>
      <c r="T130" s="2">
        <v>1.7654000000000001E-4</v>
      </c>
      <c r="U130" s="2" t="s">
        <v>407</v>
      </c>
      <c r="V130" s="2" t="s">
        <v>407</v>
      </c>
      <c r="W130" s="2">
        <v>1.2610000000000002E-3</v>
      </c>
      <c r="X130" s="2" t="s">
        <v>407</v>
      </c>
      <c r="Y130" s="2" t="s">
        <v>407</v>
      </c>
      <c r="Z130" s="2" t="s">
        <v>407</v>
      </c>
      <c r="AA130" s="2" t="s">
        <v>407</v>
      </c>
      <c r="AB130" s="2">
        <v>2.5219999999999999E-5</v>
      </c>
      <c r="AC130" s="2">
        <v>2.5220000000000004E-3</v>
      </c>
      <c r="AD130" s="2" t="s">
        <v>405</v>
      </c>
      <c r="AE130" s="33"/>
      <c r="AF130" s="74" t="s">
        <v>405</v>
      </c>
      <c r="AG130" s="74" t="s">
        <v>405</v>
      </c>
      <c r="AH130" s="74" t="s">
        <v>405</v>
      </c>
      <c r="AI130" s="74" t="s">
        <v>405</v>
      </c>
      <c r="AJ130" s="74" t="s">
        <v>405</v>
      </c>
      <c r="AK130" s="74">
        <v>1.2609999999999999</v>
      </c>
      <c r="AL130" s="22" t="s">
        <v>281</v>
      </c>
    </row>
    <row r="131" spans="1:38" ht="26.25" customHeight="1" thickBot="1" x14ac:dyDescent="0.3">
      <c r="A131" s="41" t="s">
        <v>269</v>
      </c>
      <c r="B131" s="44" t="s">
        <v>284</v>
      </c>
      <c r="C131" s="87" t="s">
        <v>285</v>
      </c>
      <c r="D131" s="42"/>
      <c r="E131" s="2">
        <v>2.834E-4</v>
      </c>
      <c r="F131" s="2">
        <v>7.6299999999999998E-5</v>
      </c>
      <c r="G131" s="2">
        <v>3.4879999999999998E-5</v>
      </c>
      <c r="H131" s="2" t="s">
        <v>407</v>
      </c>
      <c r="I131" s="2">
        <v>4.4144999999999992E-7</v>
      </c>
      <c r="J131" s="2">
        <v>1.1772E-5</v>
      </c>
      <c r="K131" s="2">
        <v>1.6349999999999998E-5</v>
      </c>
      <c r="L131" s="2">
        <v>3.7604999999999998E-7</v>
      </c>
      <c r="M131" s="2">
        <v>2.1799999999999999E-6</v>
      </c>
      <c r="N131" s="2">
        <v>9.8099999999999992E-6</v>
      </c>
      <c r="O131" s="2">
        <v>3.27E-6</v>
      </c>
      <c r="P131" s="2">
        <v>1.4714999999999999E-3</v>
      </c>
      <c r="Q131" s="2">
        <v>2.1800000000000001E-5</v>
      </c>
      <c r="R131" s="2">
        <v>5.4500000000000003E-6</v>
      </c>
      <c r="S131" s="2">
        <v>3.2699999999999995E-5</v>
      </c>
      <c r="T131" s="2">
        <v>4.3599999999999998E-6</v>
      </c>
      <c r="U131" s="2" t="s">
        <v>407</v>
      </c>
      <c r="V131" s="2" t="s">
        <v>407</v>
      </c>
      <c r="W131" s="2">
        <v>1.0900000000000001E-4</v>
      </c>
      <c r="X131" s="2" t="s">
        <v>407</v>
      </c>
      <c r="Y131" s="2" t="s">
        <v>407</v>
      </c>
      <c r="Z131" s="2" t="s">
        <v>407</v>
      </c>
      <c r="AA131" s="2" t="s">
        <v>407</v>
      </c>
      <c r="AB131" s="2">
        <v>4.3599999999999998E-9</v>
      </c>
      <c r="AC131" s="2">
        <v>1.09E-2</v>
      </c>
      <c r="AD131" s="2">
        <v>2.1800000000000001E-3</v>
      </c>
      <c r="AE131" s="33"/>
      <c r="AF131" s="74" t="s">
        <v>405</v>
      </c>
      <c r="AG131" s="74" t="s">
        <v>405</v>
      </c>
      <c r="AH131" s="74" t="s">
        <v>405</v>
      </c>
      <c r="AI131" s="74" t="s">
        <v>405</v>
      </c>
      <c r="AJ131" s="74" t="s">
        <v>405</v>
      </c>
      <c r="AK131" s="74">
        <v>0.109</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7.8969000000000001E-3</v>
      </c>
      <c r="F133" s="2">
        <v>1.2443599999999999E-4</v>
      </c>
      <c r="G133" s="2">
        <v>1.081636E-3</v>
      </c>
      <c r="H133" s="2" t="s">
        <v>405</v>
      </c>
      <c r="I133" s="2">
        <v>3.3214840000000002E-4</v>
      </c>
      <c r="J133" s="2">
        <v>3.3214840000000002E-4</v>
      </c>
      <c r="K133" s="2">
        <v>3.6909631999999999E-4</v>
      </c>
      <c r="L133" s="2" t="s">
        <v>407</v>
      </c>
      <c r="M133" s="2">
        <v>1.34008E-3</v>
      </c>
      <c r="N133" s="2">
        <v>2.8744715999999998E-4</v>
      </c>
      <c r="O133" s="2">
        <v>4.8147160000000003E-5</v>
      </c>
      <c r="P133" s="2">
        <v>1.426228E-2</v>
      </c>
      <c r="Q133" s="2">
        <v>1.301792E-4</v>
      </c>
      <c r="R133" s="2">
        <v>1.2979632E-4</v>
      </c>
      <c r="S133" s="2">
        <v>1.1897996E-4</v>
      </c>
      <c r="T133" s="2">
        <v>1.6588275999999998E-4</v>
      </c>
      <c r="U133" s="2">
        <v>1.8933416E-4</v>
      </c>
      <c r="V133" s="2">
        <v>1.5326686400000001E-3</v>
      </c>
      <c r="W133" s="2">
        <v>2.5844399999999998E-4</v>
      </c>
      <c r="X133" s="2">
        <v>1.2635040000000001E-7</v>
      </c>
      <c r="Y133" s="2">
        <v>6.9014119999999997E-8</v>
      </c>
      <c r="Z133" s="2">
        <v>6.1643679999999997E-8</v>
      </c>
      <c r="AA133" s="2">
        <v>6.6908280000000003E-8</v>
      </c>
      <c r="AB133" s="2">
        <v>3.2391647999999999E-7</v>
      </c>
      <c r="AC133" s="2">
        <v>1.4357999999999999E-3</v>
      </c>
      <c r="AD133" s="2">
        <v>3.9245199999999999E-3</v>
      </c>
      <c r="AE133" s="33"/>
      <c r="AF133" s="74" t="s">
        <v>405</v>
      </c>
      <c r="AG133" s="74" t="s">
        <v>405</v>
      </c>
      <c r="AH133" s="74" t="s">
        <v>405</v>
      </c>
      <c r="AI133" s="74" t="s">
        <v>405</v>
      </c>
      <c r="AJ133" s="74" t="s">
        <v>405</v>
      </c>
      <c r="AK133" s="74">
        <v>9572</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1.5236888999999999E-3</v>
      </c>
      <c r="G136" s="2" t="s">
        <v>405</v>
      </c>
      <c r="H136" s="2">
        <v>0.470756850526316</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5.0370946117914356E-4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0.22264324599999999</v>
      </c>
      <c r="J139" s="2">
        <v>0.22264324599999999</v>
      </c>
      <c r="K139" s="2">
        <v>0.22264324599999999</v>
      </c>
      <c r="L139" s="2" t="s">
        <v>407</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58.675935016260574</v>
      </c>
      <c r="F141" s="10">
        <f t="shared" ref="F141:AD141" si="0">SUM(F14:F140)</f>
        <v>55.048643970659299</v>
      </c>
      <c r="G141" s="10">
        <f t="shared" si="0"/>
        <v>93.086124743526838</v>
      </c>
      <c r="H141" s="10">
        <f t="shared" si="0"/>
        <v>20.381599090118272</v>
      </c>
      <c r="I141" s="10">
        <f t="shared" si="0"/>
        <v>14.467391063328281</v>
      </c>
      <c r="J141" s="10">
        <f t="shared" si="0"/>
        <v>18.155934281394785</v>
      </c>
      <c r="K141" s="10">
        <f t="shared" si="0"/>
        <v>25.568278156716683</v>
      </c>
      <c r="L141" s="10">
        <f t="shared" si="0"/>
        <v>2.5949133028048466</v>
      </c>
      <c r="M141" s="10">
        <f t="shared" si="0"/>
        <v>204.4569599731243</v>
      </c>
      <c r="N141" s="10">
        <f t="shared" si="0"/>
        <v>8.0774254148891185</v>
      </c>
      <c r="O141" s="10">
        <f t="shared" si="0"/>
        <v>0.57920203946563809</v>
      </c>
      <c r="P141" s="10">
        <f t="shared" si="0"/>
        <v>0.24832148443505864</v>
      </c>
      <c r="Q141" s="10">
        <f t="shared" si="0"/>
        <v>0.82538202754542711</v>
      </c>
      <c r="R141" s="10">
        <f>SUM(R14:R140)</f>
        <v>1.7717321542818054</v>
      </c>
      <c r="S141" s="10">
        <f t="shared" si="0"/>
        <v>12.540368156776889</v>
      </c>
      <c r="T141" s="10">
        <f t="shared" si="0"/>
        <v>2.4910139089379415</v>
      </c>
      <c r="U141" s="10">
        <f t="shared" si="0"/>
        <v>2.3870995618726352</v>
      </c>
      <c r="V141" s="10">
        <f t="shared" si="0"/>
        <v>19.385200291346266</v>
      </c>
      <c r="W141" s="10">
        <f t="shared" si="0"/>
        <v>19.482396847629122</v>
      </c>
      <c r="X141" s="10">
        <f t="shared" si="0"/>
        <v>2.6150243903559454</v>
      </c>
      <c r="Y141" s="10">
        <f t="shared" si="0"/>
        <v>2.6192050906433759</v>
      </c>
      <c r="Z141" s="10">
        <f t="shared" si="0"/>
        <v>0.97861402483161386</v>
      </c>
      <c r="AA141" s="10">
        <f t="shared" si="0"/>
        <v>1.4994510950273698</v>
      </c>
      <c r="AB141" s="10">
        <f t="shared" si="0"/>
        <v>7.9354012652183084</v>
      </c>
      <c r="AC141" s="10">
        <f t="shared" si="0"/>
        <v>19.514321102524729</v>
      </c>
      <c r="AD141" s="10">
        <f t="shared" si="0"/>
        <v>214.47332574055875</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58.675935016260574</v>
      </c>
      <c r="F152" s="7">
        <f t="shared" ref="F152:AD152" si="1">SUM(F$141, F$151, IF(AND(ISNUMBER(SEARCH($B$4,"AT|BE|CH|GB|IE|LT|LU|NL")),SUM(F$143:F$149)&gt;0),SUM(F$143:F$149)-SUM(F$27:F$33),0))</f>
        <v>55.048643970659299</v>
      </c>
      <c r="G152" s="7">
        <f t="shared" si="1"/>
        <v>93.086124743526838</v>
      </c>
      <c r="H152" s="7">
        <f t="shared" si="1"/>
        <v>20.381599090118272</v>
      </c>
      <c r="I152" s="7">
        <f t="shared" si="1"/>
        <v>14.467391063328281</v>
      </c>
      <c r="J152" s="7">
        <f t="shared" si="1"/>
        <v>18.155934281394785</v>
      </c>
      <c r="K152" s="7">
        <f t="shared" si="1"/>
        <v>25.568278156716683</v>
      </c>
      <c r="L152" s="7">
        <f t="shared" si="1"/>
        <v>2.5949133028048466</v>
      </c>
      <c r="M152" s="7">
        <f t="shared" si="1"/>
        <v>204.4569599731243</v>
      </c>
      <c r="N152" s="7">
        <f t="shared" si="1"/>
        <v>8.0774254148891185</v>
      </c>
      <c r="O152" s="7">
        <f t="shared" si="1"/>
        <v>0.57920203946563809</v>
      </c>
      <c r="P152" s="7">
        <f t="shared" si="1"/>
        <v>0.24832148443505864</v>
      </c>
      <c r="Q152" s="7">
        <f t="shared" si="1"/>
        <v>0.82538202754542711</v>
      </c>
      <c r="R152" s="7">
        <f t="shared" si="1"/>
        <v>1.7717321542818054</v>
      </c>
      <c r="S152" s="7">
        <f t="shared" si="1"/>
        <v>12.540368156776889</v>
      </c>
      <c r="T152" s="7">
        <f t="shared" si="1"/>
        <v>2.4910139089379415</v>
      </c>
      <c r="U152" s="7">
        <f t="shared" si="1"/>
        <v>2.3870995618726352</v>
      </c>
      <c r="V152" s="7">
        <f t="shared" si="1"/>
        <v>19.385200291346266</v>
      </c>
      <c r="W152" s="7">
        <f t="shared" si="1"/>
        <v>19.482396847629122</v>
      </c>
      <c r="X152" s="7">
        <f t="shared" si="1"/>
        <v>2.6150243903559454</v>
      </c>
      <c r="Y152" s="7">
        <f t="shared" si="1"/>
        <v>2.6192050906433759</v>
      </c>
      <c r="Z152" s="7">
        <f t="shared" si="1"/>
        <v>0.97861402483161386</v>
      </c>
      <c r="AA152" s="7">
        <f t="shared" si="1"/>
        <v>1.4994510950273698</v>
      </c>
      <c r="AB152" s="7">
        <f t="shared" si="1"/>
        <v>7.9354012652183084</v>
      </c>
      <c r="AC152" s="7">
        <f t="shared" si="1"/>
        <v>19.514321102524729</v>
      </c>
      <c r="AD152" s="7">
        <f t="shared" si="1"/>
        <v>214.47332574055875</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58.675935016260574</v>
      </c>
      <c r="F154" s="7">
        <f>SUM(F$141, F$153, -1 * IF(OR($B$6=2005,$B$6&gt;=2020),SUM(F$99:F$122),0), IF(AND(ISNUMBER(SEARCH($B$4,"AT|BE|CH|GB|IE|LT|LU|NL")),SUM(F$143:F$149)&gt;0),SUM(F$143:F$149)-SUM(F$27:F$33),0))</f>
        <v>55.048643970659299</v>
      </c>
      <c r="G154" s="7">
        <f>SUM(G$141, G$153, IF(AND(ISNUMBER(SEARCH($B$4,"AT|BE|CH|GB|IE|LT|LU|NL")),SUM(G$143:G$149)&gt;0),SUM(G$143:G$149)-SUM(G$27:G$33),0))</f>
        <v>93.086124743526838</v>
      </c>
      <c r="H154" s="7">
        <f>SUM(H$141, H$153, IF(AND(ISNUMBER(SEARCH($B$4,"AT|BE|CH|GB|IE|LT|LU|NL")),SUM(H$143:H$149)&gt;0),SUM(H$143:H$149)-SUM(H$27:H$33),0))</f>
        <v>20.381599090118272</v>
      </c>
      <c r="I154" s="7">
        <f t="shared" ref="I154:AD154" si="2">SUM(I$141, I$153, IF(AND(ISNUMBER(SEARCH($B$4,"AT|BE|CH|GB|IE|LT|LU|NL")),SUM(I$143:I$149)&gt;0),SUM(I$143:I$149)-SUM(I$27:I$33),0))</f>
        <v>14.467391063328281</v>
      </c>
      <c r="J154" s="7">
        <f t="shared" si="2"/>
        <v>18.155934281394785</v>
      </c>
      <c r="K154" s="7">
        <f t="shared" si="2"/>
        <v>25.568278156716683</v>
      </c>
      <c r="L154" s="7">
        <f t="shared" si="2"/>
        <v>2.5949133028048466</v>
      </c>
      <c r="M154" s="7">
        <f t="shared" si="2"/>
        <v>204.4569599731243</v>
      </c>
      <c r="N154" s="7">
        <f t="shared" si="2"/>
        <v>8.0774254148891185</v>
      </c>
      <c r="O154" s="7">
        <f t="shared" si="2"/>
        <v>0.57920203946563809</v>
      </c>
      <c r="P154" s="7">
        <f t="shared" si="2"/>
        <v>0.24832148443505864</v>
      </c>
      <c r="Q154" s="7">
        <f t="shared" si="2"/>
        <v>0.82538202754542711</v>
      </c>
      <c r="R154" s="7">
        <f t="shared" si="2"/>
        <v>1.7717321542818054</v>
      </c>
      <c r="S154" s="7">
        <f t="shared" si="2"/>
        <v>12.540368156776889</v>
      </c>
      <c r="T154" s="7">
        <f t="shared" si="2"/>
        <v>2.4910139089379415</v>
      </c>
      <c r="U154" s="7">
        <f t="shared" si="2"/>
        <v>2.3870995618726352</v>
      </c>
      <c r="V154" s="7">
        <f t="shared" si="2"/>
        <v>19.385200291346266</v>
      </c>
      <c r="W154" s="7">
        <f t="shared" si="2"/>
        <v>19.482396847629122</v>
      </c>
      <c r="X154" s="7">
        <f t="shared" si="2"/>
        <v>2.6150243903559454</v>
      </c>
      <c r="Y154" s="7">
        <f t="shared" si="2"/>
        <v>2.6192050906433759</v>
      </c>
      <c r="Z154" s="7">
        <f t="shared" si="2"/>
        <v>0.97861402483161386</v>
      </c>
      <c r="AA154" s="7">
        <f t="shared" si="2"/>
        <v>1.4994510950273698</v>
      </c>
      <c r="AB154" s="7">
        <f t="shared" si="2"/>
        <v>7.9354012652183084</v>
      </c>
      <c r="AC154" s="7">
        <f t="shared" si="2"/>
        <v>19.514321102524729</v>
      </c>
      <c r="AD154" s="7">
        <f t="shared" si="2"/>
        <v>214.47332574055875</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0.21471480000000001</v>
      </c>
      <c r="F157" s="12">
        <v>8.4991275000000002E-3</v>
      </c>
      <c r="G157" s="12">
        <v>1.3916699999999999E-2</v>
      </c>
      <c r="H157" s="12" t="s">
        <v>407</v>
      </c>
      <c r="I157" s="12">
        <v>2.9821499999999998E-3</v>
      </c>
      <c r="J157" s="12">
        <v>2.9821499999999998E-3</v>
      </c>
      <c r="K157" s="12">
        <v>2.9821499999999998E-3</v>
      </c>
      <c r="L157" s="12">
        <v>4.4732249999999995E-4</v>
      </c>
      <c r="M157" s="12">
        <v>0.1120791375</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721.34894999999995</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2.2175999999999999E-4</v>
      </c>
      <c r="F158" s="12">
        <v>5.1743999999999998E-4</v>
      </c>
      <c r="G158" s="12">
        <v>3.1046399999999995E-5</v>
      </c>
      <c r="H158" s="12" t="s">
        <v>407</v>
      </c>
      <c r="I158" s="12" t="s">
        <v>407</v>
      </c>
      <c r="J158" s="12" t="s">
        <v>407</v>
      </c>
      <c r="K158" s="12" t="s">
        <v>407</v>
      </c>
      <c r="L158" s="12" t="s">
        <v>407</v>
      </c>
      <c r="M158" s="12">
        <v>4.0655999999999998E-2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1.6077600000000001</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7.4096000000000003E-4</v>
      </c>
      <c r="F160" s="12">
        <v>3.7295999999999998E-4</v>
      </c>
      <c r="G160" s="12">
        <v>1.64E-4</v>
      </c>
      <c r="H160" s="12" t="s">
        <v>407</v>
      </c>
      <c r="I160" s="12" t="s">
        <v>407</v>
      </c>
      <c r="J160" s="12" t="s">
        <v>407</v>
      </c>
      <c r="K160" s="12" t="s">
        <v>407</v>
      </c>
      <c r="L160" s="12" t="s">
        <v>407</v>
      </c>
      <c r="M160" s="12">
        <v>5.424E-3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6.9664000000000001</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2001</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2001</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14.750794378525331</v>
      </c>
      <c r="F14" s="2">
        <v>8.7475459040499998E-2</v>
      </c>
      <c r="G14" s="2">
        <v>50.746066664264497</v>
      </c>
      <c r="H14" s="2" t="s">
        <v>407</v>
      </c>
      <c r="I14" s="2">
        <v>0.54157590986166104</v>
      </c>
      <c r="J14" s="2">
        <v>0.74836072747276239</v>
      </c>
      <c r="K14" s="2">
        <v>0.92725699166373321</v>
      </c>
      <c r="L14" s="2">
        <v>6.0653770793526107E-3</v>
      </c>
      <c r="M14" s="2">
        <v>0.97576927377654143</v>
      </c>
      <c r="N14" s="2">
        <v>0.81007081303196504</v>
      </c>
      <c r="O14" s="2">
        <v>9.8256803274227505E-2</v>
      </c>
      <c r="P14" s="2">
        <v>7.280335906012296E-2</v>
      </c>
      <c r="Q14" s="2">
        <v>0.77025239628280007</v>
      </c>
      <c r="R14" s="2">
        <v>0.4903477620212876</v>
      </c>
      <c r="S14" s="2">
        <v>0.10971969746371876</v>
      </c>
      <c r="T14" s="2">
        <v>0.53295152359016007</v>
      </c>
      <c r="U14" s="2">
        <v>2.4248252608591123</v>
      </c>
      <c r="V14" s="2">
        <v>0.59862082524436511</v>
      </c>
      <c r="W14" s="2">
        <v>0.57728263943000013</v>
      </c>
      <c r="X14" s="2">
        <v>1.9541034662800001E-4</v>
      </c>
      <c r="Y14" s="2">
        <v>2.1178929949300001E-3</v>
      </c>
      <c r="Z14" s="2">
        <v>1.6579685059850001E-3</v>
      </c>
      <c r="AA14" s="2">
        <v>1.2487204082919999E-4</v>
      </c>
      <c r="AB14" s="2">
        <v>4.0961438883721996E-3</v>
      </c>
      <c r="AC14" s="2">
        <v>0.38316900581800006</v>
      </c>
      <c r="AD14" s="2">
        <v>5.80110475332E-4</v>
      </c>
      <c r="AE14" s="33"/>
      <c r="AF14" s="74">
        <v>1113.9190100000001</v>
      </c>
      <c r="AG14" s="74">
        <v>57105.894039999999</v>
      </c>
      <c r="AH14" s="74">
        <v>3150.9345600000001</v>
      </c>
      <c r="AI14" s="74">
        <v>242.90315000000001</v>
      </c>
      <c r="AJ14" s="74" t="s">
        <v>406</v>
      </c>
      <c r="AK14" s="74" t="s">
        <v>405</v>
      </c>
      <c r="AL14" s="22" t="s">
        <v>49</v>
      </c>
    </row>
    <row r="15" spans="1:38" ht="26.25" customHeight="1" thickBot="1" x14ac:dyDescent="0.3">
      <c r="A15" s="41" t="s">
        <v>53</v>
      </c>
      <c r="B15" s="41" t="s">
        <v>54</v>
      </c>
      <c r="C15" s="41" t="s">
        <v>55</v>
      </c>
      <c r="D15" s="42"/>
      <c r="E15" s="2">
        <v>4.6439776652642907E-2</v>
      </c>
      <c r="F15" s="2">
        <v>8.0001161771765794E-4</v>
      </c>
      <c r="G15" s="2">
        <v>0.14107658402763198</v>
      </c>
      <c r="H15" s="2" t="s">
        <v>407</v>
      </c>
      <c r="I15" s="2">
        <v>5.3161798637232586E-3</v>
      </c>
      <c r="J15" s="2">
        <v>7.0408184237232586E-3</v>
      </c>
      <c r="K15" s="2">
        <v>9.9823344437232602E-3</v>
      </c>
      <c r="L15" s="2">
        <v>3.0783217520000003E-4</v>
      </c>
      <c r="M15" s="2">
        <v>6.8997997457648681E-3</v>
      </c>
      <c r="N15" s="2">
        <v>1.4375247188256064E-3</v>
      </c>
      <c r="O15" s="2">
        <v>3.9192087747093443E-4</v>
      </c>
      <c r="P15" s="2">
        <v>1.5987659818687805E-4</v>
      </c>
      <c r="Q15" s="2">
        <v>1.1786011800485074E-3</v>
      </c>
      <c r="R15" s="2">
        <v>7.6065918015164058E-4</v>
      </c>
      <c r="S15" s="2">
        <v>1.578599087615164E-3</v>
      </c>
      <c r="T15" s="2">
        <v>6.9709790286680701E-2</v>
      </c>
      <c r="U15" s="2">
        <v>8.8355295349786076E-4</v>
      </c>
      <c r="V15" s="2">
        <v>2.4065408074825607E-2</v>
      </c>
      <c r="W15" s="2">
        <v>7.063897E-4</v>
      </c>
      <c r="X15" s="2" t="s">
        <v>407</v>
      </c>
      <c r="Y15" s="2">
        <v>1.2290400000000001E-6</v>
      </c>
      <c r="Z15" s="2">
        <v>1.2290400000000001E-6</v>
      </c>
      <c r="AA15" s="2">
        <v>2.2164718479999998E-6</v>
      </c>
      <c r="AB15" s="2">
        <v>4.6745518479999999E-6</v>
      </c>
      <c r="AC15" s="2" t="s">
        <v>407</v>
      </c>
      <c r="AD15" s="2" t="s">
        <v>407</v>
      </c>
      <c r="AE15" s="33"/>
      <c r="AF15" s="74">
        <v>320.29939999999999</v>
      </c>
      <c r="AG15" s="74" t="s">
        <v>406</v>
      </c>
      <c r="AH15" s="74">
        <v>51.573883737560728</v>
      </c>
      <c r="AI15" s="74" t="s">
        <v>406</v>
      </c>
      <c r="AJ15" s="74" t="s">
        <v>406</v>
      </c>
      <c r="AK15" s="74" t="s">
        <v>405</v>
      </c>
      <c r="AL15" s="22" t="s">
        <v>49</v>
      </c>
    </row>
    <row r="16" spans="1:38" ht="26.25" customHeight="1" thickBot="1" x14ac:dyDescent="0.3">
      <c r="A16" s="41" t="s">
        <v>53</v>
      </c>
      <c r="B16" s="41" t="s">
        <v>56</v>
      </c>
      <c r="C16" s="41" t="s">
        <v>57</v>
      </c>
      <c r="D16" s="42"/>
      <c r="E16" s="2">
        <v>1.0674032276589049E-3</v>
      </c>
      <c r="F16" s="2">
        <v>5.496481567745956E-6</v>
      </c>
      <c r="G16" s="2">
        <v>6.0496000000000009E-4</v>
      </c>
      <c r="H16" s="2" t="s">
        <v>407</v>
      </c>
      <c r="I16" s="2">
        <v>1.7159525330336252E-5</v>
      </c>
      <c r="J16" s="2">
        <v>3.9966452071643862E-5</v>
      </c>
      <c r="K16" s="2">
        <v>6.0574107872303903E-5</v>
      </c>
      <c r="L16" s="2">
        <v>5.768529972673975E-7</v>
      </c>
      <c r="M16" s="2">
        <v>5.5175353639389818E-5</v>
      </c>
      <c r="N16" s="2">
        <v>3.8715218444545484E-5</v>
      </c>
      <c r="O16" s="2">
        <v>5.4563374109713602E-6</v>
      </c>
      <c r="P16" s="2">
        <v>7.8861381948443369E-6</v>
      </c>
      <c r="Q16" s="2">
        <v>3.5944112130996288E-5</v>
      </c>
      <c r="R16" s="2">
        <v>2.2950903054856804E-5</v>
      </c>
      <c r="S16" s="2">
        <v>4.0070284228418458E-5</v>
      </c>
      <c r="T16" s="2">
        <v>2.4894743681955186E-5</v>
      </c>
      <c r="U16" s="2">
        <v>1.1717635505815697E-4</v>
      </c>
      <c r="V16" s="2">
        <v>9.3773370787173166E-5</v>
      </c>
      <c r="W16" s="2">
        <v>4.8994065677459557E-5</v>
      </c>
      <c r="X16" s="2">
        <v>3.4017210974221682E-9</v>
      </c>
      <c r="Y16" s="2">
        <v>1.7980525800660034E-7</v>
      </c>
      <c r="Z16" s="2">
        <v>1.409284454646327E-7</v>
      </c>
      <c r="AA16" s="2">
        <v>1.0854573724520552E-8</v>
      </c>
      <c r="AB16" s="2">
        <v>3.3498999829317579E-7</v>
      </c>
      <c r="AC16" s="2">
        <v>3.2559330503897902E-5</v>
      </c>
      <c r="AD16" s="2">
        <v>1.6036685173561655E-8</v>
      </c>
      <c r="AE16" s="33"/>
      <c r="AF16" s="74">
        <v>0.79610000000000003</v>
      </c>
      <c r="AG16" s="74">
        <v>4.8596015677459548</v>
      </c>
      <c r="AH16" s="74" t="s">
        <v>406</v>
      </c>
      <c r="AI16" s="74" t="s">
        <v>406</v>
      </c>
      <c r="AJ16" s="74" t="s">
        <v>406</v>
      </c>
      <c r="AK16" s="74" t="s">
        <v>405</v>
      </c>
      <c r="AL16" s="22" t="s">
        <v>49</v>
      </c>
    </row>
    <row r="17" spans="1:38" ht="26.25" customHeight="1" thickBot="1" x14ac:dyDescent="0.3">
      <c r="A17" s="41" t="s">
        <v>53</v>
      </c>
      <c r="B17" s="41" t="s">
        <v>58</v>
      </c>
      <c r="C17" s="41" t="s">
        <v>59</v>
      </c>
      <c r="D17" s="42"/>
      <c r="E17" s="2">
        <v>0.47268035815857729</v>
      </c>
      <c r="F17" s="2">
        <v>0.13673249959312142</v>
      </c>
      <c r="G17" s="2">
        <v>0.18302567923565433</v>
      </c>
      <c r="H17" s="2" t="s">
        <v>407</v>
      </c>
      <c r="I17" s="2">
        <v>5.4839765081277393E-2</v>
      </c>
      <c r="J17" s="2">
        <v>5.882936956668107E-2</v>
      </c>
      <c r="K17" s="2">
        <v>6.1932395277550574E-2</v>
      </c>
      <c r="L17" s="2">
        <v>5.331379023047352E-3</v>
      </c>
      <c r="M17" s="2">
        <v>0.54206452000740046</v>
      </c>
      <c r="N17" s="2">
        <v>5.9460357281465828E-2</v>
      </c>
      <c r="O17" s="2">
        <v>8.0269126748892567E-4</v>
      </c>
      <c r="P17" s="2">
        <v>5.6987312407253132E-3</v>
      </c>
      <c r="Q17" s="2">
        <v>2.1814495309674495E-3</v>
      </c>
      <c r="R17" s="2">
        <v>6.0749847063793893E-3</v>
      </c>
      <c r="S17" s="2">
        <v>7.8101011054285746E-3</v>
      </c>
      <c r="T17" s="2">
        <v>5.8166240313058531E-3</v>
      </c>
      <c r="U17" s="2">
        <v>1.0524380584642423E-3</v>
      </c>
      <c r="V17" s="2">
        <v>9.7142172784948647E-2</v>
      </c>
      <c r="W17" s="2">
        <v>9.0255466313216043E-2</v>
      </c>
      <c r="X17" s="2">
        <v>2.053300235365187E-2</v>
      </c>
      <c r="Y17" s="2">
        <v>2.8978180960030662E-2</v>
      </c>
      <c r="Z17" s="2">
        <v>1.0831047897229655E-2</v>
      </c>
      <c r="AA17" s="2">
        <v>8.4876972694408696E-3</v>
      </c>
      <c r="AB17" s="2">
        <v>6.8829928480353061E-2</v>
      </c>
      <c r="AC17" s="2">
        <v>2.7483942010558593E-4</v>
      </c>
      <c r="AD17" s="2">
        <v>7.5359195835402584E-2</v>
      </c>
      <c r="AE17" s="33"/>
      <c r="AF17" s="74">
        <v>289.97178250000002</v>
      </c>
      <c r="AG17" s="74">
        <v>443.28938726707406</v>
      </c>
      <c r="AH17" s="74">
        <v>3926.808385491533</v>
      </c>
      <c r="AI17" s="74" t="s">
        <v>406</v>
      </c>
      <c r="AJ17" s="74" t="s">
        <v>406</v>
      </c>
      <c r="AK17" s="74" t="s">
        <v>405</v>
      </c>
      <c r="AL17" s="22" t="s">
        <v>49</v>
      </c>
    </row>
    <row r="18" spans="1:38" ht="26.25" customHeight="1" thickBot="1" x14ac:dyDescent="0.3">
      <c r="A18" s="41" t="s">
        <v>53</v>
      </c>
      <c r="B18" s="41" t="s">
        <v>60</v>
      </c>
      <c r="C18" s="41" t="s">
        <v>61</v>
      </c>
      <c r="D18" s="42"/>
      <c r="E18" s="2">
        <v>0.16542866300494835</v>
      </c>
      <c r="F18" s="2">
        <v>2.2139377983024486E-2</v>
      </c>
      <c r="G18" s="2">
        <v>9.9153139883527253E-2</v>
      </c>
      <c r="H18" s="2" t="s">
        <v>407</v>
      </c>
      <c r="I18" s="2">
        <v>4.9214893300764829E-3</v>
      </c>
      <c r="J18" s="2">
        <v>4.9214893300764829E-3</v>
      </c>
      <c r="K18" s="2">
        <v>4.9214893300764829E-3</v>
      </c>
      <c r="L18" s="2">
        <v>2.4616169252030594E-3</v>
      </c>
      <c r="M18" s="2">
        <v>3.542303085207435E-2</v>
      </c>
      <c r="N18" s="2">
        <v>2.5405895054924754E-5</v>
      </c>
      <c r="O18" s="2">
        <v>1.9598831608574802E-6</v>
      </c>
      <c r="P18" s="2">
        <v>4.1810724411448793E-4</v>
      </c>
      <c r="Q18" s="2">
        <v>7.9120996217497765E-5</v>
      </c>
      <c r="R18" s="2">
        <v>5.2989471501274714E-5</v>
      </c>
      <c r="S18" s="2">
        <v>4.9795617700254946E-5</v>
      </c>
      <c r="T18" s="2">
        <v>1.1178566541274709E-5</v>
      </c>
      <c r="U18" s="2">
        <v>6.6055228844148713E-5</v>
      </c>
      <c r="V18" s="2">
        <v>6.8450814789177339E-3</v>
      </c>
      <c r="W18" s="2">
        <v>3.0487118200000005E-4</v>
      </c>
      <c r="X18" s="2">
        <v>4.1375374699999999E-4</v>
      </c>
      <c r="Y18" s="2">
        <v>3.26647695E-3</v>
      </c>
      <c r="Z18" s="2">
        <v>3.7020072099999999E-4</v>
      </c>
      <c r="AA18" s="2">
        <v>3.2664769499999999E-4</v>
      </c>
      <c r="AB18" s="2">
        <v>4.3770791129999998E-3</v>
      </c>
      <c r="AC18" s="2" t="s">
        <v>407</v>
      </c>
      <c r="AD18" s="2" t="s">
        <v>407</v>
      </c>
      <c r="AE18" s="33"/>
      <c r="AF18" s="74">
        <v>250.67936750000001</v>
      </c>
      <c r="AG18" s="74" t="s">
        <v>406</v>
      </c>
      <c r="AH18" s="74">
        <v>692.96618567497762</v>
      </c>
      <c r="AI18" s="74" t="s">
        <v>406</v>
      </c>
      <c r="AJ18" s="74" t="s">
        <v>406</v>
      </c>
      <c r="AK18" s="74" t="s">
        <v>405</v>
      </c>
      <c r="AL18" s="22" t="s">
        <v>49</v>
      </c>
    </row>
    <row r="19" spans="1:38" ht="26.25" customHeight="1" thickBot="1" x14ac:dyDescent="0.3">
      <c r="A19" s="41" t="s">
        <v>53</v>
      </c>
      <c r="B19" s="41" t="s">
        <v>62</v>
      </c>
      <c r="C19" s="41" t="s">
        <v>63</v>
      </c>
      <c r="D19" s="42"/>
      <c r="E19" s="2">
        <v>0.3532629471178203</v>
      </c>
      <c r="F19" s="2">
        <v>0.16471504851634974</v>
      </c>
      <c r="G19" s="2">
        <v>0.10676740021221541</v>
      </c>
      <c r="H19" s="2">
        <v>3.8280000000000074E-4</v>
      </c>
      <c r="I19" s="2">
        <v>5.1524857112728459E-2</v>
      </c>
      <c r="J19" s="2">
        <v>5.2481857112728465E-2</v>
      </c>
      <c r="K19" s="2">
        <v>5.4714857112728471E-2</v>
      </c>
      <c r="L19" s="2">
        <v>1.5236201884509158E-2</v>
      </c>
      <c r="M19" s="2">
        <v>0.27699382549887586</v>
      </c>
      <c r="N19" s="2">
        <v>8.6620812100513134E-3</v>
      </c>
      <c r="O19" s="2">
        <v>4.1508868818223863E-3</v>
      </c>
      <c r="P19" s="2">
        <v>1.6886834734273373E-3</v>
      </c>
      <c r="Q19" s="2">
        <v>3.4208503637543283E-4</v>
      </c>
      <c r="R19" s="2">
        <v>7.41991675187882E-3</v>
      </c>
      <c r="S19" s="2">
        <v>1.973105020375765E-3</v>
      </c>
      <c r="T19" s="2">
        <v>6.755603038788075E-4</v>
      </c>
      <c r="U19" s="2">
        <v>3.4463055799775132E-4</v>
      </c>
      <c r="V19" s="2">
        <v>0.17218174656704097</v>
      </c>
      <c r="W19" s="2">
        <v>3.2230724100000059E-2</v>
      </c>
      <c r="X19" s="2">
        <v>3.6388398500000058E-3</v>
      </c>
      <c r="Y19" s="2">
        <v>8.6474725000000099E-3</v>
      </c>
      <c r="Z19" s="2">
        <v>1.9965935500000031E-3</v>
      </c>
      <c r="AA19" s="2">
        <v>1.6303472500000023E-3</v>
      </c>
      <c r="AB19" s="2">
        <v>1.5913253150000022E-2</v>
      </c>
      <c r="AC19" s="2">
        <v>1.5950000000000029E-3</v>
      </c>
      <c r="AD19" s="2">
        <v>1.9140000000000034E-5</v>
      </c>
      <c r="AE19" s="33"/>
      <c r="AF19" s="74">
        <v>236.5078</v>
      </c>
      <c r="AG19" s="74" t="s">
        <v>406</v>
      </c>
      <c r="AH19" s="74">
        <v>2743.6046137543276</v>
      </c>
      <c r="AI19" s="74">
        <v>319.00000000000057</v>
      </c>
      <c r="AJ19" s="74" t="s">
        <v>406</v>
      </c>
      <c r="AK19" s="74" t="s">
        <v>405</v>
      </c>
      <c r="AL19" s="22" t="s">
        <v>49</v>
      </c>
    </row>
    <row r="20" spans="1:38" ht="26.25" customHeight="1" thickBot="1" x14ac:dyDescent="0.3">
      <c r="A20" s="41" t="s">
        <v>53</v>
      </c>
      <c r="B20" s="41" t="s">
        <v>64</v>
      </c>
      <c r="C20" s="41" t="s">
        <v>65</v>
      </c>
      <c r="D20" s="42"/>
      <c r="E20" s="2">
        <v>1.4680410125324164</v>
      </c>
      <c r="F20" s="2">
        <v>1.432913761842858</v>
      </c>
      <c r="G20" s="2">
        <v>0.75605306388344218</v>
      </c>
      <c r="H20" s="2">
        <v>4.6960147200000076E-3</v>
      </c>
      <c r="I20" s="2">
        <v>0.7550816494608602</v>
      </c>
      <c r="J20" s="2">
        <v>0.78204968765112037</v>
      </c>
      <c r="K20" s="2">
        <v>0.82128710793243376</v>
      </c>
      <c r="L20" s="2">
        <v>0.17736793093882955</v>
      </c>
      <c r="M20" s="2">
        <v>3.980296568038296</v>
      </c>
      <c r="N20" s="2">
        <v>0.33251419022885748</v>
      </c>
      <c r="O20" s="2">
        <v>5.3928796777641799E-2</v>
      </c>
      <c r="P20" s="2">
        <v>1.7602489930158383E-2</v>
      </c>
      <c r="Q20" s="2">
        <v>7.8985384635265107E-3</v>
      </c>
      <c r="R20" s="2">
        <v>0.11311215389835255</v>
      </c>
      <c r="S20" s="2">
        <v>5.3338130935875964E-2</v>
      </c>
      <c r="T20" s="2">
        <v>2.987745458911575E-2</v>
      </c>
      <c r="U20" s="2">
        <v>5.3272640054992416E-3</v>
      </c>
      <c r="V20" s="2">
        <v>2.3761037117840931</v>
      </c>
      <c r="W20" s="2">
        <v>0.73633047825808873</v>
      </c>
      <c r="X20" s="2">
        <v>0.11818216667853707</v>
      </c>
      <c r="Y20" s="2">
        <v>0.17855684119847987</v>
      </c>
      <c r="Z20" s="2">
        <v>6.1512708611018201E-2</v>
      </c>
      <c r="AA20" s="2">
        <v>4.8583835507756828E-2</v>
      </c>
      <c r="AB20" s="2">
        <v>0.40683555199579202</v>
      </c>
      <c r="AC20" s="2">
        <v>2.0615768095773503E-2</v>
      </c>
      <c r="AD20" s="2">
        <v>0.28787482699646788</v>
      </c>
      <c r="AE20" s="33"/>
      <c r="AF20" s="74">
        <v>1089.5017</v>
      </c>
      <c r="AG20" s="74">
        <v>1692.0001544733404</v>
      </c>
      <c r="AH20" s="74">
        <v>3540.463566331458</v>
      </c>
      <c r="AI20" s="74">
        <v>3913.345600000006</v>
      </c>
      <c r="AJ20" s="74" t="s">
        <v>406</v>
      </c>
      <c r="AK20" s="74" t="s">
        <v>405</v>
      </c>
      <c r="AL20" s="22" t="s">
        <v>49</v>
      </c>
    </row>
    <row r="21" spans="1:38" ht="26.25" customHeight="1" thickBot="1" x14ac:dyDescent="0.3">
      <c r="A21" s="41" t="s">
        <v>53</v>
      </c>
      <c r="B21" s="41" t="s">
        <v>66</v>
      </c>
      <c r="C21" s="41" t="s">
        <v>67</v>
      </c>
      <c r="D21" s="42"/>
      <c r="E21" s="2">
        <v>0.66566274299186567</v>
      </c>
      <c r="F21" s="2">
        <v>6.3785823032749989E-2</v>
      </c>
      <c r="G21" s="2">
        <v>0.3184202078514185</v>
      </c>
      <c r="H21" s="2">
        <v>3.6000000000000015E-6</v>
      </c>
      <c r="I21" s="2">
        <v>2.5224101774353438E-2</v>
      </c>
      <c r="J21" s="2">
        <v>2.541060266548657E-2</v>
      </c>
      <c r="K21" s="2">
        <v>2.5569658914145674E-2</v>
      </c>
      <c r="L21" s="2">
        <v>1.234753512762048E-2</v>
      </c>
      <c r="M21" s="2">
        <v>0.13424026671514722</v>
      </c>
      <c r="N21" s="2">
        <v>2.826219528693713E-3</v>
      </c>
      <c r="O21" s="2">
        <v>8.2293978012114091E-5</v>
      </c>
      <c r="P21" s="2">
        <v>1.0905407490649237E-3</v>
      </c>
      <c r="Q21" s="2">
        <v>2.6061322389111591E-4</v>
      </c>
      <c r="R21" s="2">
        <v>5.6973425471229663E-4</v>
      </c>
      <c r="S21" s="2">
        <v>6.0365231525027758E-4</v>
      </c>
      <c r="T21" s="2">
        <v>2.9035031009378917E-4</v>
      </c>
      <c r="U21" s="2">
        <v>2.4167368051359955E-4</v>
      </c>
      <c r="V21" s="2">
        <v>3.7760868451187271E-2</v>
      </c>
      <c r="W21" s="2">
        <v>5.8095265111139946E-3</v>
      </c>
      <c r="X21" s="2">
        <v>2.9710806662841711E-3</v>
      </c>
      <c r="Y21" s="2">
        <v>1.7344237220860172E-2</v>
      </c>
      <c r="Z21" s="2">
        <v>2.3110061633172495E-3</v>
      </c>
      <c r="AA21" s="2">
        <v>1.9903221928847729E-3</v>
      </c>
      <c r="AB21" s="2">
        <v>2.4616646243346363E-2</v>
      </c>
      <c r="AC21" s="2">
        <v>2.7227839166949154E-5</v>
      </c>
      <c r="AD21" s="2">
        <v>3.3529746102925074E-3</v>
      </c>
      <c r="AE21" s="33"/>
      <c r="AF21" s="74">
        <v>1132.78755</v>
      </c>
      <c r="AG21" s="74">
        <v>19.722321237014746</v>
      </c>
      <c r="AH21" s="74">
        <v>1431.6994894305687</v>
      </c>
      <c r="AI21" s="74">
        <v>3.0000000000000013</v>
      </c>
      <c r="AJ21" s="74" t="s">
        <v>406</v>
      </c>
      <c r="AK21" s="74" t="s">
        <v>405</v>
      </c>
      <c r="AL21" s="22" t="s">
        <v>49</v>
      </c>
    </row>
    <row r="22" spans="1:38" ht="26.25" customHeight="1" thickBot="1" x14ac:dyDescent="0.3">
      <c r="A22" s="41" t="s">
        <v>53</v>
      </c>
      <c r="B22" s="44" t="s">
        <v>68</v>
      </c>
      <c r="C22" s="41" t="s">
        <v>69</v>
      </c>
      <c r="D22" s="42"/>
      <c r="E22" s="2">
        <v>2.2867205619759514</v>
      </c>
      <c r="F22" s="2">
        <v>0.21570381706621686</v>
      </c>
      <c r="G22" s="2">
        <v>1.4565773113050957</v>
      </c>
      <c r="H22" s="2" t="s">
        <v>407</v>
      </c>
      <c r="I22" s="2">
        <v>0.11578684498502478</v>
      </c>
      <c r="J22" s="2">
        <v>0.12304345763801595</v>
      </c>
      <c r="K22" s="2">
        <v>0.12868748970145352</v>
      </c>
      <c r="L22" s="2">
        <v>1.9973614061387798E-2</v>
      </c>
      <c r="M22" s="2">
        <v>2.3472183235210182</v>
      </c>
      <c r="N22" s="2">
        <v>0.20199098422042536</v>
      </c>
      <c r="O22" s="2">
        <v>9.1198862331106946E-3</v>
      </c>
      <c r="P22" s="2">
        <v>5.5653862850985558E-2</v>
      </c>
      <c r="Q22" s="2">
        <v>2.9040995098903139E-2</v>
      </c>
      <c r="R22" s="2">
        <v>5.0436626739434748E-2</v>
      </c>
      <c r="S22" s="2">
        <v>7.6328762330509142E-2</v>
      </c>
      <c r="T22" s="2">
        <v>5.7446024930792337E-2</v>
      </c>
      <c r="U22" s="2">
        <v>2.6047001572997185E-2</v>
      </c>
      <c r="V22" s="2">
        <v>0.60705886744253401</v>
      </c>
      <c r="W22" s="2">
        <v>0.16938519966133331</v>
      </c>
      <c r="X22" s="2">
        <v>3.9169504706003638E-2</v>
      </c>
      <c r="Y22" s="2">
        <v>6.687230202282253E-2</v>
      </c>
      <c r="Z22" s="2">
        <v>2.1349011391063238E-2</v>
      </c>
      <c r="AA22" s="2">
        <v>1.6868908069417644E-2</v>
      </c>
      <c r="AB22" s="2">
        <v>0.14425972618930705</v>
      </c>
      <c r="AC22" s="2">
        <v>4.9027899827616137E-3</v>
      </c>
      <c r="AD22" s="2">
        <v>0.23565580011205525</v>
      </c>
      <c r="AE22" s="33"/>
      <c r="AF22" s="74">
        <v>1506.8519940312842</v>
      </c>
      <c r="AG22" s="74">
        <v>806.29029477679558</v>
      </c>
      <c r="AH22" s="74">
        <v>3898.7146147502303</v>
      </c>
      <c r="AI22" s="74" t="s">
        <v>406</v>
      </c>
      <c r="AJ22" s="74" t="s">
        <v>406</v>
      </c>
      <c r="AK22" s="74" t="s">
        <v>405</v>
      </c>
      <c r="AL22" s="22" t="s">
        <v>49</v>
      </c>
    </row>
    <row r="23" spans="1:38" ht="26.25" customHeight="1" thickBot="1" x14ac:dyDescent="0.3">
      <c r="A23" s="41" t="s">
        <v>70</v>
      </c>
      <c r="B23" s="44" t="s">
        <v>368</v>
      </c>
      <c r="C23" s="41" t="s">
        <v>364</v>
      </c>
      <c r="D23" s="69"/>
      <c r="E23" s="2">
        <v>1.2122978659999999</v>
      </c>
      <c r="F23" s="2">
        <v>0.12546905799999999</v>
      </c>
      <c r="G23" s="2">
        <v>7.4307999999999999E-2</v>
      </c>
      <c r="H23" s="2">
        <v>2.9723200000000003E-4</v>
      </c>
      <c r="I23" s="2">
        <v>7.8172015999999997E-2</v>
      </c>
      <c r="J23" s="2">
        <v>7.8172015999999997E-2</v>
      </c>
      <c r="K23" s="2">
        <v>7.8172015999999997E-2</v>
      </c>
      <c r="L23" s="2">
        <v>4.8523124000000001E-2</v>
      </c>
      <c r="M23" s="2">
        <v>0.40029719599999997</v>
      </c>
      <c r="N23" s="2" t="s">
        <v>407</v>
      </c>
      <c r="O23" s="2">
        <v>3.7154000000000001E-4</v>
      </c>
      <c r="P23" s="2" t="s">
        <v>407</v>
      </c>
      <c r="Q23" s="2" t="s">
        <v>407</v>
      </c>
      <c r="R23" s="2">
        <v>1.8576999999999999E-3</v>
      </c>
      <c r="S23" s="2">
        <v>6.316179999999999E-2</v>
      </c>
      <c r="T23" s="2">
        <v>2.60078E-3</v>
      </c>
      <c r="U23" s="2">
        <v>3.7154000000000001E-4</v>
      </c>
      <c r="V23" s="2">
        <v>3.7154E-2</v>
      </c>
      <c r="W23" s="2" t="s">
        <v>407</v>
      </c>
      <c r="X23" s="2">
        <v>1.1146199999999998E-3</v>
      </c>
      <c r="Y23" s="2">
        <v>1.8576999999999999E-3</v>
      </c>
      <c r="Z23" s="2">
        <v>1.2780975999999999E-3</v>
      </c>
      <c r="AA23" s="2">
        <v>2.935166E-4</v>
      </c>
      <c r="AB23" s="2">
        <v>4.5439341999999995E-3</v>
      </c>
      <c r="AC23" s="2" t="s">
        <v>407</v>
      </c>
      <c r="AD23" s="2" t="s">
        <v>407</v>
      </c>
      <c r="AE23" s="33"/>
      <c r="AF23" s="74">
        <v>1586.4757999999999</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1.2138293272515579</v>
      </c>
      <c r="F24" s="2">
        <v>0.36708711485556345</v>
      </c>
      <c r="G24" s="2">
        <v>0.47280748189791127</v>
      </c>
      <c r="H24" s="2">
        <v>8.2920000004068012E-4</v>
      </c>
      <c r="I24" s="2">
        <v>0.13973573905796999</v>
      </c>
      <c r="J24" s="2">
        <v>0.14257632620304433</v>
      </c>
      <c r="K24" s="2">
        <v>0.14801033842714925</v>
      </c>
      <c r="L24" s="2">
        <v>4.457075530120997E-2</v>
      </c>
      <c r="M24" s="2">
        <v>0.71672140561552411</v>
      </c>
      <c r="N24" s="2">
        <v>3.0260007584554032E-2</v>
      </c>
      <c r="O24" s="2">
        <v>9.1499785351662546E-3</v>
      </c>
      <c r="P24" s="2">
        <v>3.9365810089968352E-3</v>
      </c>
      <c r="Q24" s="2">
        <v>1.0166284547744673E-3</v>
      </c>
      <c r="R24" s="2">
        <v>1.7408194060131225E-2</v>
      </c>
      <c r="S24" s="2">
        <v>5.9803008162509644E-3</v>
      </c>
      <c r="T24" s="2">
        <v>2.5676089019430626E-3</v>
      </c>
      <c r="U24" s="2">
        <v>9.5303628345509619E-4</v>
      </c>
      <c r="V24" s="2">
        <v>0.41783488783413342</v>
      </c>
      <c r="W24" s="2">
        <v>8.8505635735551064E-2</v>
      </c>
      <c r="X24" s="2">
        <v>1.363010399547855E-2</v>
      </c>
      <c r="Y24" s="2">
        <v>3.8496730427085686E-2</v>
      </c>
      <c r="Z24" s="2">
        <v>8.0169400352641668E-3</v>
      </c>
      <c r="AA24" s="2">
        <v>6.5835479203571754E-3</v>
      </c>
      <c r="AB24" s="2">
        <v>6.6727322378185586E-2</v>
      </c>
      <c r="AC24" s="2">
        <v>3.5078782257120613E-3</v>
      </c>
      <c r="AD24" s="2">
        <v>1.4540328293930017E-2</v>
      </c>
      <c r="AE24" s="33"/>
      <c r="AF24" s="74">
        <v>1641.4321500000001</v>
      </c>
      <c r="AG24" s="74">
        <v>85.287460552517544</v>
      </c>
      <c r="AH24" s="74">
        <v>4846.5945955795596</v>
      </c>
      <c r="AI24" s="74">
        <v>691.00000003389994</v>
      </c>
      <c r="AJ24" s="74" t="s">
        <v>406</v>
      </c>
      <c r="AK24" s="74" t="s">
        <v>405</v>
      </c>
      <c r="AL24" s="22" t="s">
        <v>49</v>
      </c>
    </row>
    <row r="25" spans="1:38" ht="26.25" customHeight="1" thickBot="1" x14ac:dyDescent="0.3">
      <c r="A25" s="41" t="s">
        <v>73</v>
      </c>
      <c r="B25" s="44" t="s">
        <v>74</v>
      </c>
      <c r="C25" s="44" t="s">
        <v>75</v>
      </c>
      <c r="D25" s="42"/>
      <c r="E25" s="2">
        <v>7.9599576125000002E-2</v>
      </c>
      <c r="F25" s="2">
        <v>1.7301808887499999E-2</v>
      </c>
      <c r="G25" s="2">
        <v>5.2524464999999998E-3</v>
      </c>
      <c r="H25" s="2" t="s">
        <v>407</v>
      </c>
      <c r="I25" s="2">
        <v>6.8782037500000003E-4</v>
      </c>
      <c r="J25" s="2">
        <v>6.8782037500000003E-4</v>
      </c>
      <c r="K25" s="2">
        <v>6.8782037500000003E-4</v>
      </c>
      <c r="L25" s="2">
        <v>1.0317305625000002E-4</v>
      </c>
      <c r="M25" s="2">
        <v>7.422207137499999E-2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272.25181025000001</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2.9028864000000001E-3</v>
      </c>
      <c r="F26" s="2">
        <v>1.3788710400000001E-2</v>
      </c>
      <c r="G26" s="2">
        <v>7.2572160000000001E-4</v>
      </c>
      <c r="H26" s="2" t="s">
        <v>407</v>
      </c>
      <c r="I26" s="2" t="s">
        <v>407</v>
      </c>
      <c r="J26" s="2" t="s">
        <v>407</v>
      </c>
      <c r="K26" s="2" t="s">
        <v>407</v>
      </c>
      <c r="L26" s="2" t="s">
        <v>407</v>
      </c>
      <c r="M26" s="2">
        <v>0.87086591999999996</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31.568889600000002</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12.349614632653614</v>
      </c>
      <c r="F27" s="15">
        <v>9.6124558443333541</v>
      </c>
      <c r="G27" s="15">
        <v>1.1938688317290453</v>
      </c>
      <c r="H27" s="15">
        <v>0.5601979605174956</v>
      </c>
      <c r="I27" s="15">
        <v>0.28975101799926145</v>
      </c>
      <c r="J27" s="15">
        <v>0.28975101799926145</v>
      </c>
      <c r="K27" s="15">
        <v>0.28975101799926145</v>
      </c>
      <c r="L27" s="15">
        <v>0.14302038541816275</v>
      </c>
      <c r="M27" s="15">
        <v>86.497327791573554</v>
      </c>
      <c r="N27" s="15">
        <v>1.1146686072320955</v>
      </c>
      <c r="O27" s="15">
        <v>9.3467628487811025E-3</v>
      </c>
      <c r="P27" s="15">
        <v>7.3527664613617207E-3</v>
      </c>
      <c r="Q27" s="15">
        <v>2.450324592763722E-4</v>
      </c>
      <c r="R27" s="15">
        <v>5.8084752342671556E-3</v>
      </c>
      <c r="S27" s="15">
        <v>3.5074641698505549E-2</v>
      </c>
      <c r="T27" s="15">
        <v>1.8279330636968311E-3</v>
      </c>
      <c r="U27" s="15">
        <v>1.6786920257882886E-4</v>
      </c>
      <c r="V27" s="15">
        <v>2.7781178387879746E-2</v>
      </c>
      <c r="W27" s="15">
        <v>0.42009099999999999</v>
      </c>
      <c r="X27" s="15">
        <v>7.2875816685999996E-3</v>
      </c>
      <c r="Y27" s="15">
        <v>9.2601809365999987E-3</v>
      </c>
      <c r="Z27" s="15">
        <v>5.8276744065E-3</v>
      </c>
      <c r="AA27" s="15">
        <v>9.4657028409000001E-3</v>
      </c>
      <c r="AB27" s="15">
        <v>3.1841139852600002E-2</v>
      </c>
      <c r="AC27" s="15">
        <v>4.200912E-4</v>
      </c>
      <c r="AD27" s="15">
        <v>8.4980000000000003E-5</v>
      </c>
      <c r="AE27" s="33"/>
      <c r="AF27" s="74">
        <v>38101.254707966997</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0.72976465966930759</v>
      </c>
      <c r="F28" s="15">
        <v>0.12305448198324127</v>
      </c>
      <c r="G28" s="15">
        <v>0.17460659687613989</v>
      </c>
      <c r="H28" s="15">
        <v>5.1584036498195773E-3</v>
      </c>
      <c r="I28" s="15">
        <v>0.12216401741024259</v>
      </c>
      <c r="J28" s="15">
        <v>0.12216401741024259</v>
      </c>
      <c r="K28" s="15">
        <v>0.12216401741024259</v>
      </c>
      <c r="L28" s="15">
        <v>6.7517288945052448E-2</v>
      </c>
      <c r="M28" s="15">
        <v>1.1231717198240858</v>
      </c>
      <c r="N28" s="15">
        <v>1.0710521056821637E-2</v>
      </c>
      <c r="O28" s="15">
        <v>4.4461856378036281E-4</v>
      </c>
      <c r="P28" s="15">
        <v>2.8680451939582386E-4</v>
      </c>
      <c r="Q28" s="15">
        <v>6.4328210706639129E-6</v>
      </c>
      <c r="R28" s="15">
        <v>4.0242979807479618E-4</v>
      </c>
      <c r="S28" s="15">
        <v>1.199849325006288E-3</v>
      </c>
      <c r="T28" s="15">
        <v>2.5647516515483145E-5</v>
      </c>
      <c r="U28" s="15">
        <v>5.6809461074783091E-6</v>
      </c>
      <c r="V28" s="15">
        <v>1.000014050450527E-3</v>
      </c>
      <c r="W28" s="15">
        <v>2.8026800000000001E-2</v>
      </c>
      <c r="X28" s="15">
        <v>9.943293474E-4</v>
      </c>
      <c r="Y28" s="15">
        <v>1.1265934711000001E-3</v>
      </c>
      <c r="Z28" s="15">
        <v>8.6831795540000007E-4</v>
      </c>
      <c r="AA28" s="15">
        <v>9.5365967570000001E-4</v>
      </c>
      <c r="AB28" s="15">
        <v>3.9429004496000005E-3</v>
      </c>
      <c r="AC28" s="15">
        <v>2.8026800000000001E-5</v>
      </c>
      <c r="AD28" s="15">
        <v>5.9285000000000001E-6</v>
      </c>
      <c r="AE28" s="33"/>
      <c r="AF28" s="74">
        <v>2107.5705034731</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8.5858177348882219</v>
      </c>
      <c r="F29" s="15">
        <v>0.43166211172167457</v>
      </c>
      <c r="G29" s="15">
        <v>0.97417182801857727</v>
      </c>
      <c r="H29" s="15">
        <v>3.2165933860421442E-3</v>
      </c>
      <c r="I29" s="15">
        <v>0.28509810846461808</v>
      </c>
      <c r="J29" s="15">
        <v>0.28509810846461808</v>
      </c>
      <c r="K29" s="15">
        <v>0.28509810846461808</v>
      </c>
      <c r="L29" s="15">
        <v>0.17388717499237907</v>
      </c>
      <c r="M29" s="15">
        <v>1.8296636882894675</v>
      </c>
      <c r="N29" s="15">
        <v>9.0443812021145063E-4</v>
      </c>
      <c r="O29" s="15">
        <v>2.124299846319652E-3</v>
      </c>
      <c r="P29" s="15">
        <v>1.2954601518691885E-3</v>
      </c>
      <c r="Q29" s="15">
        <v>2.4528896640092624E-5</v>
      </c>
      <c r="R29" s="15">
        <v>2.072765894259285E-3</v>
      </c>
      <c r="S29" s="15">
        <v>5.186284995030925E-3</v>
      </c>
      <c r="T29" s="15">
        <v>5.0137144543341304E-5</v>
      </c>
      <c r="U29" s="15">
        <v>2.4465405389318736E-5</v>
      </c>
      <c r="V29" s="15">
        <v>4.4018682325541536E-3</v>
      </c>
      <c r="W29" s="15">
        <v>6.99597E-2</v>
      </c>
      <c r="X29" s="15">
        <v>9.9942531730000004E-4</v>
      </c>
      <c r="Y29" s="15">
        <v>6.0520755332000003E-3</v>
      </c>
      <c r="Z29" s="15">
        <v>6.7627779810000002E-3</v>
      </c>
      <c r="AA29" s="15">
        <v>1.5546616046E-3</v>
      </c>
      <c r="AB29" s="15">
        <v>1.5368940436100001E-2</v>
      </c>
      <c r="AC29" s="15">
        <v>5.9299999999999998E-5</v>
      </c>
      <c r="AD29" s="15">
        <v>1.36439E-5</v>
      </c>
      <c r="AE29" s="33"/>
      <c r="AF29" s="74">
        <v>10419.8586039117</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1.5526673579589867E-2</v>
      </c>
      <c r="F30" s="15">
        <v>0.33251290701659569</v>
      </c>
      <c r="G30" s="15">
        <v>2.2369632420452356E-3</v>
      </c>
      <c r="H30" s="15">
        <v>1.080868164662018E-4</v>
      </c>
      <c r="I30" s="15">
        <v>6.7764618095744536E-3</v>
      </c>
      <c r="J30" s="15">
        <v>6.7764618095744536E-3</v>
      </c>
      <c r="K30" s="15">
        <v>6.7764618095744536E-3</v>
      </c>
      <c r="L30" s="15">
        <v>1.0138372738697358E-3</v>
      </c>
      <c r="M30" s="15">
        <v>1.0930545444275475</v>
      </c>
      <c r="N30" s="15">
        <v>3.1871588250865445E-3</v>
      </c>
      <c r="O30" s="15">
        <v>1.0467057909995649E-4</v>
      </c>
      <c r="P30" s="15">
        <v>1.9461580205793555E-5</v>
      </c>
      <c r="Q30" s="15">
        <v>6.7108897261357112E-7</v>
      </c>
      <c r="R30" s="15">
        <v>3.5308813615485523E-4</v>
      </c>
      <c r="S30" s="15">
        <v>1.3829875807992329E-2</v>
      </c>
      <c r="T30" s="15">
        <v>5.6819496795195172E-4</v>
      </c>
      <c r="U30" s="15">
        <v>8.0605648663724939E-5</v>
      </c>
      <c r="V30" s="15">
        <v>8.0225525751141929E-3</v>
      </c>
      <c r="W30" s="15">
        <v>1.2788000000000001E-3</v>
      </c>
      <c r="X30" s="15">
        <v>1.7144340300000002E-5</v>
      </c>
      <c r="Y30" s="15">
        <v>2.8261738200000001E-5</v>
      </c>
      <c r="Z30" s="15">
        <v>1.1554212100000001E-5</v>
      </c>
      <c r="AA30" s="15">
        <v>3.2640512200000003E-5</v>
      </c>
      <c r="AB30" s="15">
        <v>8.9600802800000016E-5</v>
      </c>
      <c r="AC30" s="15">
        <v>1.279E-6</v>
      </c>
      <c r="AD30" s="15">
        <v>9.2109999999999996E-7</v>
      </c>
      <c r="AE30" s="33"/>
      <c r="AF30" s="74">
        <v>96.368376467100006</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1.9965064681126132</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91.170068564999994</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0.18849061710869791</v>
      </c>
      <c r="J32" s="15">
        <v>0.36621193576392358</v>
      </c>
      <c r="K32" s="15">
        <v>0.46516212035035376</v>
      </c>
      <c r="L32" s="15">
        <v>4.2078091768957042E-2</v>
      </c>
      <c r="M32" s="15" t="s">
        <v>405</v>
      </c>
      <c r="N32" s="15">
        <v>1.4335213129518705</v>
      </c>
      <c r="O32" s="15">
        <v>6.2439712943326712E-3</v>
      </c>
      <c r="P32" s="15" t="s">
        <v>407</v>
      </c>
      <c r="Q32" s="15">
        <v>1.6370784658308692E-2</v>
      </c>
      <c r="R32" s="15">
        <v>0.535409433411832</v>
      </c>
      <c r="S32" s="15">
        <v>11.758429609201293</v>
      </c>
      <c r="T32" s="15">
        <v>8.201825935060067E-2</v>
      </c>
      <c r="U32" s="15">
        <v>9.303242407007084E-3</v>
      </c>
      <c r="V32" s="15">
        <v>3.7427426030363984</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15759.993783228161</v>
      </c>
      <c r="AL32" s="22" t="s">
        <v>388</v>
      </c>
    </row>
    <row r="33" spans="1:38" ht="26.25" customHeight="1" thickBot="1" x14ac:dyDescent="0.3">
      <c r="A33" s="41" t="s">
        <v>427</v>
      </c>
      <c r="B33" s="41" t="s">
        <v>440</v>
      </c>
      <c r="C33" s="41" t="s">
        <v>441</v>
      </c>
      <c r="D33" s="42"/>
      <c r="E33" s="15" t="s">
        <v>405</v>
      </c>
      <c r="F33" s="15" t="s">
        <v>405</v>
      </c>
      <c r="G33" s="15" t="s">
        <v>405</v>
      </c>
      <c r="H33" s="15" t="s">
        <v>405</v>
      </c>
      <c r="I33" s="15">
        <v>8.0865546972474139E-2</v>
      </c>
      <c r="J33" s="15">
        <v>0.14975101291198911</v>
      </c>
      <c r="K33" s="15">
        <v>0.29950202582397822</v>
      </c>
      <c r="L33" s="15">
        <v>3.1747214737341684E-3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15759.993783228161</v>
      </c>
      <c r="AL33" s="22" t="s">
        <v>388</v>
      </c>
    </row>
    <row r="34" spans="1:38" ht="26.25" customHeight="1" thickBot="1" x14ac:dyDescent="0.3">
      <c r="A34" s="41" t="s">
        <v>70</v>
      </c>
      <c r="B34" s="41" t="s">
        <v>78</v>
      </c>
      <c r="C34" s="41" t="s">
        <v>79</v>
      </c>
      <c r="D34" s="42"/>
      <c r="E34" s="15">
        <v>0.61172030200000005</v>
      </c>
      <c r="F34" s="15">
        <v>5.4192702400000001E-2</v>
      </c>
      <c r="G34" s="15">
        <v>3.080888E-2</v>
      </c>
      <c r="H34" s="15">
        <v>8.1570999999999995E-5</v>
      </c>
      <c r="I34" s="15">
        <v>1.5978901199999999E-2</v>
      </c>
      <c r="J34" s="15">
        <v>1.6815601399999998E-2</v>
      </c>
      <c r="K34" s="15">
        <v>1.7764812200000001E-2</v>
      </c>
      <c r="L34" s="15">
        <v>1.0377139412000001E-2</v>
      </c>
      <c r="M34" s="15">
        <v>0.12472595419999997</v>
      </c>
      <c r="N34" s="15">
        <v>6.729459999999999E-4</v>
      </c>
      <c r="O34" s="15">
        <v>1.2456880000000001E-4</v>
      </c>
      <c r="P34" s="15">
        <v>1.2951400000000001E-5</v>
      </c>
      <c r="Q34" s="15">
        <v>6.386380000000001E-5</v>
      </c>
      <c r="R34" s="15">
        <v>6.2329059999999996E-4</v>
      </c>
      <c r="S34" s="15">
        <v>1.9814565999999995E-2</v>
      </c>
      <c r="T34" s="15">
        <v>8.5903019999999995E-4</v>
      </c>
      <c r="U34" s="15">
        <v>3.1750000000000002E-4</v>
      </c>
      <c r="V34" s="15">
        <v>1.1692300799999999E-2</v>
      </c>
      <c r="W34" s="15">
        <v>4.4660000000000003E-5</v>
      </c>
      <c r="X34" s="15">
        <v>3.4959580579999993E-4</v>
      </c>
      <c r="Y34" s="15">
        <v>5.8281524199999999E-4</v>
      </c>
      <c r="Z34" s="15">
        <v>4.0099271399999999E-4</v>
      </c>
      <c r="AA34" s="15">
        <v>9.2068078600000017E-5</v>
      </c>
      <c r="AB34" s="15">
        <v>1.4254718404E-3</v>
      </c>
      <c r="AC34" s="15">
        <v>2.9922200000000003E-5</v>
      </c>
      <c r="AD34" s="15">
        <v>1.47378E-5</v>
      </c>
      <c r="AE34" s="33"/>
      <c r="AF34" s="74">
        <v>497.58310000000006</v>
      </c>
      <c r="AG34" s="74">
        <v>4.4660000000000002</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3.2555799342252759E-4</v>
      </c>
      <c r="F36" s="2">
        <v>7.8909485940363343E-6</v>
      </c>
      <c r="G36" s="2">
        <v>9.0182269646129523E-6</v>
      </c>
      <c r="H36" s="2" t="s">
        <v>407</v>
      </c>
      <c r="I36" s="2">
        <v>4.8247514260679301E-6</v>
      </c>
      <c r="J36" s="2">
        <v>4.8247514260679301E-6</v>
      </c>
      <c r="K36" s="2">
        <v>4.8247514260679301E-6</v>
      </c>
      <c r="L36" s="2">
        <v>2.1779018119540281E-7</v>
      </c>
      <c r="M36" s="2">
        <v>1.731499577205687E-5</v>
      </c>
      <c r="N36" s="2">
        <v>5.8618475269984187E-7</v>
      </c>
      <c r="O36" s="2">
        <v>4.5091134823064767E-8</v>
      </c>
      <c r="P36" s="2">
        <v>1.3527340446919429E-7</v>
      </c>
      <c r="Q36" s="2">
        <v>1.8036453929225907E-7</v>
      </c>
      <c r="R36" s="2">
        <v>2.2545567411532384E-7</v>
      </c>
      <c r="S36" s="2">
        <v>3.968019864429699E-6</v>
      </c>
      <c r="T36" s="2">
        <v>4.5091134823064762E-6</v>
      </c>
      <c r="U36" s="2">
        <v>4.5091134823064767E-8</v>
      </c>
      <c r="V36" s="2">
        <v>5.4109361787677717E-6</v>
      </c>
      <c r="W36" s="2">
        <v>5.8618475269984197E-7</v>
      </c>
      <c r="X36" s="2">
        <v>9.0182269646129517E-9</v>
      </c>
      <c r="Y36" s="2">
        <v>4.5091134823064767E-8</v>
      </c>
      <c r="Z36" s="2">
        <v>4.5091134823064767E-8</v>
      </c>
      <c r="AA36" s="2">
        <v>4.5091134823064758E-9</v>
      </c>
      <c r="AB36" s="2">
        <v>1.0370961009304896E-7</v>
      </c>
      <c r="AC36" s="2">
        <v>3.6072907858451813E-7</v>
      </c>
      <c r="AD36" s="2">
        <v>1.7134631232764611E-7</v>
      </c>
      <c r="AE36" s="33"/>
      <c r="AF36" s="74">
        <v>0.19253914569448657</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3.575632639032126</v>
      </c>
      <c r="F39" s="2">
        <v>0.30171616120947159</v>
      </c>
      <c r="G39" s="2">
        <v>1.5004269469693083</v>
      </c>
      <c r="H39" s="2">
        <v>7.7000000000000001E-5</v>
      </c>
      <c r="I39" s="2">
        <v>0.22033646046738425</v>
      </c>
      <c r="J39" s="2">
        <v>0.25438758528112665</v>
      </c>
      <c r="K39" s="2">
        <v>0.25536135544632899</v>
      </c>
      <c r="L39" s="2">
        <v>0.11570598755604636</v>
      </c>
      <c r="M39" s="2">
        <v>1.1975677315427147</v>
      </c>
      <c r="N39" s="2">
        <v>9.9122665526805862E-2</v>
      </c>
      <c r="O39" s="2">
        <v>2.77786450752124E-3</v>
      </c>
      <c r="P39" s="2">
        <v>1.8657975591169981E-3</v>
      </c>
      <c r="Q39" s="2">
        <v>6.029896413920946E-3</v>
      </c>
      <c r="R39" s="2">
        <v>0.11350896349491103</v>
      </c>
      <c r="S39" s="2">
        <v>3.4815865915380301E-2</v>
      </c>
      <c r="T39" s="2">
        <v>1.3868710682011209</v>
      </c>
      <c r="U39" s="2">
        <v>1.3885187830504791E-3</v>
      </c>
      <c r="V39" s="2">
        <v>0.25304293069563355</v>
      </c>
      <c r="W39" s="2">
        <v>8.6830603993546751E-2</v>
      </c>
      <c r="X39" s="2">
        <v>3.6170714590627469E-3</v>
      </c>
      <c r="Y39" s="2">
        <v>5.0565860630664141E-3</v>
      </c>
      <c r="Z39" s="2">
        <v>1.8758555356020261E-3</v>
      </c>
      <c r="AA39" s="2">
        <v>1.4736660039068629E-3</v>
      </c>
      <c r="AB39" s="2">
        <v>1.2023179061638049E-2</v>
      </c>
      <c r="AC39" s="2">
        <v>2.8626580853970971E-3</v>
      </c>
      <c r="AD39" s="2">
        <v>1.0564765327889634E-2</v>
      </c>
      <c r="AE39" s="33"/>
      <c r="AF39" s="74">
        <v>11087.044867113133</v>
      </c>
      <c r="AG39" s="74">
        <v>62.110023600334756</v>
      </c>
      <c r="AH39" s="74">
        <v>2051.0388596304001</v>
      </c>
      <c r="AI39" s="74">
        <v>259</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3.1422814675070172</v>
      </c>
      <c r="F41" s="2">
        <v>9.1479082706812687</v>
      </c>
      <c r="G41" s="2">
        <v>2.7029372375564846</v>
      </c>
      <c r="H41" s="2">
        <v>0.18527412233521251</v>
      </c>
      <c r="I41" s="2">
        <v>11.902101652247692</v>
      </c>
      <c r="J41" s="2">
        <v>12.167262042027051</v>
      </c>
      <c r="K41" s="2">
        <v>12.707226818056895</v>
      </c>
      <c r="L41" s="2">
        <v>1.7388494754125756</v>
      </c>
      <c r="M41" s="2">
        <v>95.274919679566693</v>
      </c>
      <c r="N41" s="2">
        <v>0.67589785188009921</v>
      </c>
      <c r="O41" s="2">
        <v>0.30585566674809711</v>
      </c>
      <c r="P41" s="2">
        <v>1.7737877011327868E-2</v>
      </c>
      <c r="Q41" s="2">
        <v>5.5459165956286425E-3</v>
      </c>
      <c r="R41" s="2">
        <v>0.54749678976777205</v>
      </c>
      <c r="S41" s="2">
        <v>0.15043380788420338</v>
      </c>
      <c r="T41" s="2">
        <v>5.112428126793904E-2</v>
      </c>
      <c r="U41" s="2">
        <v>5.0137939283487906E-2</v>
      </c>
      <c r="V41" s="2">
        <v>12.104258716030845</v>
      </c>
      <c r="W41" s="2">
        <v>13.849059071582978</v>
      </c>
      <c r="X41" s="2">
        <v>2.8511509707694001</v>
      </c>
      <c r="Y41" s="2">
        <v>2.6569125324930263</v>
      </c>
      <c r="Z41" s="2">
        <v>1.0073381104321235</v>
      </c>
      <c r="AA41" s="2">
        <v>1.6659965935541234</v>
      </c>
      <c r="AB41" s="2">
        <v>8.1813982072486748</v>
      </c>
      <c r="AC41" s="2">
        <v>0.11764274767833981</v>
      </c>
      <c r="AD41" s="2">
        <v>5.5599404469507799E-2</v>
      </c>
      <c r="AE41" s="33"/>
      <c r="AF41" s="74">
        <v>21801.118682886867</v>
      </c>
      <c r="AG41" s="74">
        <v>318.94790054809374</v>
      </c>
      <c r="AH41" s="74">
        <v>4101.0678182616575</v>
      </c>
      <c r="AI41" s="74">
        <v>23488.999995999999</v>
      </c>
      <c r="AJ41" s="74" t="s">
        <v>406</v>
      </c>
      <c r="AK41" s="74" t="s">
        <v>405</v>
      </c>
      <c r="AL41" s="22" t="s">
        <v>49</v>
      </c>
    </row>
    <row r="42" spans="1:38" ht="26.25" customHeight="1" thickBot="1" x14ac:dyDescent="0.3">
      <c r="A42" s="41" t="s">
        <v>70</v>
      </c>
      <c r="B42" s="41" t="s">
        <v>92</v>
      </c>
      <c r="C42" s="41" t="s">
        <v>93</v>
      </c>
      <c r="D42" s="42"/>
      <c r="E42" s="2">
        <v>2.4565411040397733E-2</v>
      </c>
      <c r="F42" s="2">
        <v>0.61197753701145452</v>
      </c>
      <c r="G42" s="2">
        <v>2.4858744222219925E-3</v>
      </c>
      <c r="H42" s="2">
        <v>1.7401120955553948E-5</v>
      </c>
      <c r="I42" s="2">
        <v>9.7421418606879889E-3</v>
      </c>
      <c r="J42" s="2">
        <v>9.7421418606879889E-3</v>
      </c>
      <c r="K42" s="2">
        <v>9.7421418606879889E-3</v>
      </c>
      <c r="L42" s="2">
        <v>4.8723138675551056E-4</v>
      </c>
      <c r="M42" s="2">
        <v>3.4582515470927691</v>
      </c>
      <c r="N42" s="2">
        <v>1.6406771186665151E-4</v>
      </c>
      <c r="O42" s="2">
        <v>4.9717488444439854E-5</v>
      </c>
      <c r="P42" s="2" t="s">
        <v>407</v>
      </c>
      <c r="Q42" s="2" t="s">
        <v>407</v>
      </c>
      <c r="R42" s="2">
        <v>2.4858744222219927E-4</v>
      </c>
      <c r="S42" s="2">
        <v>8.4519730355547742E-3</v>
      </c>
      <c r="T42" s="2">
        <v>3.4802241911107898E-4</v>
      </c>
      <c r="U42" s="2">
        <v>4.9717488444439854E-5</v>
      </c>
      <c r="V42" s="2">
        <v>4.971748844443985E-3</v>
      </c>
      <c r="W42" s="2" t="s">
        <v>407</v>
      </c>
      <c r="X42" s="2">
        <v>1.9886995377775942E-4</v>
      </c>
      <c r="Y42" s="2">
        <v>1.9886995377775942E-4</v>
      </c>
      <c r="Z42" s="2">
        <v>1.9389820493331541E-5</v>
      </c>
      <c r="AA42" s="2">
        <v>4.4248564715551469E-5</v>
      </c>
      <c r="AB42" s="2">
        <v>4.6137829276440189E-4</v>
      </c>
      <c r="AC42" s="2" t="s">
        <v>407</v>
      </c>
      <c r="AD42" s="2" t="s">
        <v>407</v>
      </c>
      <c r="AE42" s="33"/>
      <c r="AF42" s="74">
        <v>214.18294021864722</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4.7127456631373592</v>
      </c>
      <c r="F44" s="2">
        <v>1.7658110604770705</v>
      </c>
      <c r="G44" s="2">
        <v>0.14261819341402079</v>
      </c>
      <c r="H44" s="2">
        <v>5.749385042125119E-4</v>
      </c>
      <c r="I44" s="2">
        <v>0.58785000455095426</v>
      </c>
      <c r="J44" s="2">
        <v>0.58785000455095426</v>
      </c>
      <c r="K44" s="2">
        <v>0.58785000455095426</v>
      </c>
      <c r="L44" s="2">
        <v>0.3162355899705786</v>
      </c>
      <c r="M44" s="2">
        <v>3.5773339335118859</v>
      </c>
      <c r="N44" s="2">
        <v>2.0705397996630886E-2</v>
      </c>
      <c r="O44" s="2">
        <v>7.4658394624331991E-4</v>
      </c>
      <c r="P44" s="2" t="s">
        <v>407</v>
      </c>
      <c r="Q44" s="2" t="s">
        <v>407</v>
      </c>
      <c r="R44" s="2">
        <v>3.7329197312166002E-3</v>
      </c>
      <c r="S44" s="2">
        <v>0.1269192708613644</v>
      </c>
      <c r="T44" s="2">
        <v>5.22608762370324E-3</v>
      </c>
      <c r="U44" s="2">
        <v>7.4658394624331991E-4</v>
      </c>
      <c r="V44" s="2">
        <v>7.4658394624332006E-2</v>
      </c>
      <c r="W44" s="2" t="s">
        <v>407</v>
      </c>
      <c r="X44" s="2">
        <v>2.2844091442942474E-3</v>
      </c>
      <c r="Y44" s="2">
        <v>3.6882624256523119E-3</v>
      </c>
      <c r="Z44" s="2">
        <v>2.4320439931059422E-3</v>
      </c>
      <c r="AA44" s="2">
        <v>5.9426704808865165E-4</v>
      </c>
      <c r="AB44" s="2">
        <v>8.9989826111411524E-3</v>
      </c>
      <c r="AC44" s="2" t="s">
        <v>407</v>
      </c>
      <c r="AD44" s="2" t="s">
        <v>407</v>
      </c>
      <c r="AE44" s="33"/>
      <c r="AF44" s="74">
        <v>3189.6104280704199</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1.9753222635021564E-2</v>
      </c>
      <c r="F45" s="2">
        <v>4.7739336903742421E-4</v>
      </c>
      <c r="G45" s="2">
        <v>5.7172858567356192E-4</v>
      </c>
      <c r="H45" s="2" t="s">
        <v>407</v>
      </c>
      <c r="I45" s="2">
        <v>1.4864943227512609E-3</v>
      </c>
      <c r="J45" s="2">
        <v>1.4864943227512609E-3</v>
      </c>
      <c r="K45" s="2">
        <v>1.4864943227512609E-3</v>
      </c>
      <c r="L45" s="2">
        <v>2.5813545643161322E-5</v>
      </c>
      <c r="M45" s="2">
        <v>1.0491219547109861E-3</v>
      </c>
      <c r="N45" s="2">
        <v>5.1455572710620567E-5</v>
      </c>
      <c r="O45" s="2">
        <v>5.7172858567356191E-6</v>
      </c>
      <c r="P45" s="2">
        <v>5.7172858567356191E-6</v>
      </c>
      <c r="Q45" s="2">
        <v>1.9438771912901108E-4</v>
      </c>
      <c r="R45" s="2">
        <v>2.0582229084248227E-4</v>
      </c>
      <c r="S45" s="2">
        <v>3.5733036604597624E-4</v>
      </c>
      <c r="T45" s="2">
        <v>9.1476573707769907E-3</v>
      </c>
      <c r="U45" s="2">
        <v>6.0031501495723998E-5</v>
      </c>
      <c r="V45" s="2">
        <v>3.4303715140413714E-4</v>
      </c>
      <c r="W45" s="2">
        <v>1.3435621763328707E-4</v>
      </c>
      <c r="X45" s="2">
        <v>1.4293214641839048E-6</v>
      </c>
      <c r="Y45" s="2">
        <v>8.5759287851034278E-6</v>
      </c>
      <c r="Z45" s="2">
        <v>5.7172858567356191E-6</v>
      </c>
      <c r="AA45" s="2">
        <v>2.5727786355310285E-6</v>
      </c>
      <c r="AB45" s="2">
        <v>1.8295314741553983E-5</v>
      </c>
      <c r="AC45" s="2">
        <v>4.0021000997149339E-5</v>
      </c>
      <c r="AD45" s="2">
        <v>1.6294264691696513E-4</v>
      </c>
      <c r="AE45" s="33"/>
      <c r="AF45" s="74">
        <v>12.206405304130548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4.8162399999999994E-3</v>
      </c>
      <c r="F47" s="2">
        <v>2.4242399999999998E-3</v>
      </c>
      <c r="G47" s="2">
        <v>1.0659999999999999E-3</v>
      </c>
      <c r="H47" s="2" t="s">
        <v>407</v>
      </c>
      <c r="I47" s="2">
        <v>1.144E-4</v>
      </c>
      <c r="J47" s="2">
        <v>1.144E-4</v>
      </c>
      <c r="K47" s="2">
        <v>1.144E-4</v>
      </c>
      <c r="L47" s="2">
        <v>1.7159999999999998E-5</v>
      </c>
      <c r="M47" s="2">
        <v>3.5255999999999996E-2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45.281599999999997</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1.32920496</v>
      </c>
      <c r="G48" s="2" t="s">
        <v>405</v>
      </c>
      <c r="H48" s="2" t="s">
        <v>405</v>
      </c>
      <c r="I48" s="2">
        <v>2.06655E-2</v>
      </c>
      <c r="J48" s="2">
        <v>0.17359019999999997</v>
      </c>
      <c r="K48" s="2">
        <v>0.36784589999999995</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4.1331000070000004</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1.5640000000000001E-4</v>
      </c>
      <c r="G51" s="2" t="s">
        <v>407</v>
      </c>
      <c r="H51" s="2" t="s">
        <v>405</v>
      </c>
      <c r="I51" s="2" t="s">
        <v>405</v>
      </c>
      <c r="J51" s="2" t="s">
        <v>405</v>
      </c>
      <c r="K51" s="2" t="s">
        <v>405</v>
      </c>
      <c r="L51" s="2" t="s">
        <v>405</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v>1.6099999999999992E-6</v>
      </c>
      <c r="F52" s="2">
        <v>5.0599999999999964E-6</v>
      </c>
      <c r="G52" s="2">
        <v>1.1269999999999994E-5</v>
      </c>
      <c r="H52" s="2" t="s">
        <v>405</v>
      </c>
      <c r="I52" s="2">
        <v>9.1999999999999937E-8</v>
      </c>
      <c r="J52" s="2">
        <v>2.2999999999999986E-7</v>
      </c>
      <c r="K52" s="2">
        <v>2.7599999999999982E-7</v>
      </c>
      <c r="L52" s="2" t="s">
        <v>405</v>
      </c>
      <c r="M52" s="2">
        <v>1.885999999999999E-6</v>
      </c>
      <c r="N52" s="2">
        <v>1.3799999999999994E-7</v>
      </c>
      <c r="O52" s="2">
        <v>2.2999999999999988E-8</v>
      </c>
      <c r="P52" s="2">
        <v>2.7599999999999979E-8</v>
      </c>
      <c r="Q52" s="2">
        <v>4.5999999999999974E-9</v>
      </c>
      <c r="R52" s="2">
        <v>4.5999999999999974E-9</v>
      </c>
      <c r="S52" s="2">
        <v>5.5199999999999958E-8</v>
      </c>
      <c r="T52" s="2">
        <v>2.4379999999999989E-7</v>
      </c>
      <c r="U52" s="2">
        <v>4.5999999999999974E-9</v>
      </c>
      <c r="V52" s="2">
        <v>4.5999999999999975E-8</v>
      </c>
      <c r="W52" s="2">
        <v>5.5199999999999958E-8</v>
      </c>
      <c r="X52" s="2" t="s">
        <v>405</v>
      </c>
      <c r="Y52" s="2" t="s">
        <v>405</v>
      </c>
      <c r="Z52" s="2" t="s">
        <v>405</v>
      </c>
      <c r="AA52" s="2" t="s">
        <v>405</v>
      </c>
      <c r="AB52" s="2" t="s">
        <v>405</v>
      </c>
      <c r="AC52" s="2" t="s">
        <v>405</v>
      </c>
      <c r="AD52" s="2" t="s">
        <v>405</v>
      </c>
      <c r="AE52" s="33"/>
      <c r="AF52" s="74" t="s">
        <v>405</v>
      </c>
      <c r="AG52" s="74" t="s">
        <v>405</v>
      </c>
      <c r="AH52" s="74" t="s">
        <v>405</v>
      </c>
      <c r="AI52" s="74" t="s">
        <v>405</v>
      </c>
      <c r="AJ52" s="74" t="s">
        <v>405</v>
      </c>
      <c r="AK52" s="74" t="s">
        <v>405</v>
      </c>
      <c r="AL52" s="22" t="s">
        <v>117</v>
      </c>
    </row>
    <row r="53" spans="1:38" ht="26.25" customHeight="1" thickBot="1" x14ac:dyDescent="0.3">
      <c r="A53" s="41" t="s">
        <v>104</v>
      </c>
      <c r="B53" s="44" t="s">
        <v>118</v>
      </c>
      <c r="C53" s="44" t="s">
        <v>119</v>
      </c>
      <c r="D53" s="43"/>
      <c r="E53" s="2" t="s">
        <v>405</v>
      </c>
      <c r="F53" s="2">
        <v>2.95898682551036</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0.799543</v>
      </c>
      <c r="AL53" s="22" t="s">
        <v>120</v>
      </c>
    </row>
    <row r="54" spans="1:38" ht="37.5" customHeight="1" thickBot="1" x14ac:dyDescent="0.3">
      <c r="A54" s="41" t="s">
        <v>104</v>
      </c>
      <c r="B54" s="44" t="s">
        <v>121</v>
      </c>
      <c r="C54" s="44" t="s">
        <v>122</v>
      </c>
      <c r="D54" s="43"/>
      <c r="E54" s="2" t="s">
        <v>405</v>
      </c>
      <c r="F54" s="2">
        <v>6.3370000000000006E-4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7.0974400000000003E-5</v>
      </c>
      <c r="F55" s="2">
        <v>9.1252799999999988E-5</v>
      </c>
      <c r="G55" s="2">
        <v>6.5904799999999991E-7</v>
      </c>
      <c r="H55" s="2" t="s">
        <v>407</v>
      </c>
      <c r="I55" s="2">
        <v>1.318096E-2</v>
      </c>
      <c r="J55" s="2">
        <v>1.318096E-2</v>
      </c>
      <c r="K55" s="2">
        <v>1.318096E-2</v>
      </c>
      <c r="L55" s="2">
        <v>3.1634303999999998E-3</v>
      </c>
      <c r="M55" s="2">
        <v>3.1938479999999998E-4</v>
      </c>
      <c r="N55" s="2">
        <v>2.4841039999999998E-5</v>
      </c>
      <c r="O55" s="2">
        <v>1.0139199999999999E-4</v>
      </c>
      <c r="P55" s="2">
        <v>2.3827120000000002E-5</v>
      </c>
      <c r="Q55" s="2">
        <v>1.926448E-5</v>
      </c>
      <c r="R55" s="2">
        <v>6.5904800000000001E-6</v>
      </c>
      <c r="S55" s="2">
        <v>8.1113600000000006E-6</v>
      </c>
      <c r="T55" s="2">
        <v>1.9264480000000001E-4</v>
      </c>
      <c r="U55" s="2">
        <v>2.1799280000000004E-6</v>
      </c>
      <c r="V55" s="2">
        <v>2.6361919999999999E-3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0.12442950000000001</v>
      </c>
      <c r="J57" s="2">
        <v>0.22397310000000001</v>
      </c>
      <c r="K57" s="2">
        <v>0.24885900000000002</v>
      </c>
      <c r="L57" s="2">
        <v>3.732885E-3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957.15</v>
      </c>
      <c r="AL57" s="22" t="s">
        <v>130</v>
      </c>
    </row>
    <row r="58" spans="1:38" ht="26.25" customHeight="1" thickBot="1" x14ac:dyDescent="0.3">
      <c r="A58" s="41" t="s">
        <v>53</v>
      </c>
      <c r="B58" s="41" t="s">
        <v>131</v>
      </c>
      <c r="C58" s="41" t="s">
        <v>132</v>
      </c>
      <c r="D58" s="42"/>
      <c r="E58" s="2" t="s">
        <v>407</v>
      </c>
      <c r="F58" s="2" t="s">
        <v>407</v>
      </c>
      <c r="G58" s="2" t="s">
        <v>407</v>
      </c>
      <c r="H58" s="2" t="s">
        <v>405</v>
      </c>
      <c r="I58" s="2">
        <v>8.5770300000000008E-2</v>
      </c>
      <c r="J58" s="2">
        <v>0.42885150000000005</v>
      </c>
      <c r="K58" s="2">
        <v>1.1027610000000001</v>
      </c>
      <c r="L58" s="2">
        <v>3.9454338000000002E-4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122.529</v>
      </c>
      <c r="AL58" s="22" t="s">
        <v>133</v>
      </c>
    </row>
    <row r="59" spans="1:38" ht="26.25" customHeight="1" thickBot="1" x14ac:dyDescent="0.3">
      <c r="A59" s="41" t="s">
        <v>53</v>
      </c>
      <c r="B59" s="47" t="s">
        <v>134</v>
      </c>
      <c r="C59" s="41" t="s">
        <v>377</v>
      </c>
      <c r="D59" s="42"/>
      <c r="E59" s="2" t="s">
        <v>407</v>
      </c>
      <c r="F59" s="2" t="s">
        <v>407</v>
      </c>
      <c r="G59" s="2" t="s">
        <v>407</v>
      </c>
      <c r="H59" s="2" t="s">
        <v>407</v>
      </c>
      <c r="I59" s="2">
        <v>1.3229333840000001E-2</v>
      </c>
      <c r="J59" s="2">
        <v>1.4883000570000001E-2</v>
      </c>
      <c r="K59" s="2">
        <v>1.6536667299999998E-2</v>
      </c>
      <c r="L59" s="2">
        <v>8.2021869807999995E-6</v>
      </c>
      <c r="M59" s="2" t="s">
        <v>407</v>
      </c>
      <c r="N59" s="2">
        <v>0.23231685369999999</v>
      </c>
      <c r="O59" s="2">
        <v>8.9176699300000002E-3</v>
      </c>
      <c r="P59" s="2">
        <v>2.0579238299999998E-4</v>
      </c>
      <c r="Q59" s="2">
        <v>1.3033517590000002E-2</v>
      </c>
      <c r="R59" s="2">
        <v>1.5777416030000001E-2</v>
      </c>
      <c r="S59" s="2">
        <v>4.8018222700000002E-4</v>
      </c>
      <c r="T59" s="2">
        <v>3.3612755889999998E-2</v>
      </c>
      <c r="U59" s="2">
        <v>5.4877968800000003E-2</v>
      </c>
      <c r="V59" s="2">
        <v>2.5381060569999996E-2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68.597460999999996</v>
      </c>
      <c r="AL59" s="22" t="s">
        <v>395</v>
      </c>
    </row>
    <row r="60" spans="1:38" ht="26.25" customHeight="1" thickBot="1" x14ac:dyDescent="0.3">
      <c r="A60" s="41" t="s">
        <v>53</v>
      </c>
      <c r="B60" s="47" t="s">
        <v>135</v>
      </c>
      <c r="C60" s="41" t="s">
        <v>136</v>
      </c>
      <c r="D60" s="69"/>
      <c r="E60" s="2" t="s">
        <v>405</v>
      </c>
      <c r="F60" s="2" t="s">
        <v>405</v>
      </c>
      <c r="G60" s="2" t="s">
        <v>405</v>
      </c>
      <c r="H60" s="2" t="s">
        <v>405</v>
      </c>
      <c r="I60" s="2">
        <v>4.003531486326857E-2</v>
      </c>
      <c r="J60" s="2">
        <v>0.22877120909633192</v>
      </c>
      <c r="K60" s="2">
        <v>0.64522095361963339</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0.20012578406136494</v>
      </c>
      <c r="J61" s="2">
        <v>2.0012578406136492</v>
      </c>
      <c r="K61" s="2">
        <v>6.6957169681202267</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1.1040750000000001E-4</v>
      </c>
      <c r="F65" s="2" t="s">
        <v>405</v>
      </c>
      <c r="G65" s="2" t="s">
        <v>405</v>
      </c>
      <c r="H65" s="2" t="s">
        <v>407</v>
      </c>
      <c r="I65" s="2" t="s">
        <v>407</v>
      </c>
      <c r="J65" s="2" t="s">
        <v>405</v>
      </c>
      <c r="K65" s="2" t="s">
        <v>405</v>
      </c>
      <c r="L65" s="2" t="s">
        <v>405</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1.4721E-2</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2.7570000000000003E-3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27.57</v>
      </c>
      <c r="AL67" s="22" t="s">
        <v>154</v>
      </c>
    </row>
    <row r="68" spans="1:38" ht="26.25" customHeight="1" thickBot="1" x14ac:dyDescent="0.3">
      <c r="A68" s="41" t="s">
        <v>53</v>
      </c>
      <c r="B68" s="44" t="s">
        <v>155</v>
      </c>
      <c r="C68" s="41" t="s">
        <v>156</v>
      </c>
      <c r="D68" s="42"/>
      <c r="E68" s="2">
        <v>4.2082986240000002E-3</v>
      </c>
      <c r="F68" s="2" t="s">
        <v>407</v>
      </c>
      <c r="G68" s="2">
        <v>0.15370852317365699</v>
      </c>
      <c r="H68" s="2" t="s">
        <v>407</v>
      </c>
      <c r="I68" s="2" t="s">
        <v>407</v>
      </c>
      <c r="J68" s="2" t="s">
        <v>407</v>
      </c>
      <c r="K68" s="2">
        <v>1.1689718399999998E-2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0.160333842</v>
      </c>
      <c r="G70" s="2">
        <v>0.38617547100000005</v>
      </c>
      <c r="H70" s="2" t="s">
        <v>407</v>
      </c>
      <c r="I70" s="2">
        <v>1.1763444599999999E-3</v>
      </c>
      <c r="J70" s="2">
        <v>1.5684592799999999E-3</v>
      </c>
      <c r="K70" s="2">
        <v>1.9605741000000001E-3</v>
      </c>
      <c r="L70" s="2" t="s">
        <v>407</v>
      </c>
      <c r="M70" s="2">
        <v>2.1377845600000001E-2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6.0116160000000002E-2</v>
      </c>
      <c r="F72" s="2">
        <v>2.1271872000000001E-2</v>
      </c>
      <c r="G72" s="2">
        <v>2.774592E-2</v>
      </c>
      <c r="H72" s="2" t="s">
        <v>407</v>
      </c>
      <c r="I72" s="2">
        <v>9.7110720000000011E-3</v>
      </c>
      <c r="J72" s="2">
        <v>1.1098368000000001E-2</v>
      </c>
      <c r="K72" s="2">
        <v>1.387296E-2</v>
      </c>
      <c r="L72" s="2">
        <v>3.4959859200000002E-5</v>
      </c>
      <c r="M72" s="2">
        <v>0.78613440000000001</v>
      </c>
      <c r="N72" s="2">
        <v>1.2023231999999999</v>
      </c>
      <c r="O72" s="2">
        <v>9.248640000000001E-2</v>
      </c>
      <c r="P72" s="2">
        <v>2.3121600000000003E-2</v>
      </c>
      <c r="Q72" s="2">
        <v>6.9364799999999992E-3</v>
      </c>
      <c r="R72" s="2">
        <v>4.6243200000000005E-2</v>
      </c>
      <c r="S72" s="2">
        <v>9.2486399999999989E-3</v>
      </c>
      <c r="T72" s="2">
        <v>0.32370239999999995</v>
      </c>
      <c r="U72" s="2" t="s">
        <v>407</v>
      </c>
      <c r="V72" s="2">
        <v>1.6647551999999999</v>
      </c>
      <c r="W72" s="2">
        <v>1.3872959999999999</v>
      </c>
      <c r="X72" s="2" t="s">
        <v>407</v>
      </c>
      <c r="Y72" s="2" t="s">
        <v>407</v>
      </c>
      <c r="Z72" s="2" t="s">
        <v>407</v>
      </c>
      <c r="AA72" s="2" t="s">
        <v>407</v>
      </c>
      <c r="AB72" s="2">
        <v>0.22196735999999997</v>
      </c>
      <c r="AC72" s="2" t="s">
        <v>407</v>
      </c>
      <c r="AD72" s="2">
        <v>1.15608</v>
      </c>
      <c r="AE72" s="33"/>
      <c r="AF72" s="74" t="s">
        <v>405</v>
      </c>
      <c r="AG72" s="74" t="s">
        <v>405</v>
      </c>
      <c r="AH72" s="74" t="s">
        <v>405</v>
      </c>
      <c r="AI72" s="74" t="s">
        <v>405</v>
      </c>
      <c r="AJ72" s="74" t="s">
        <v>405</v>
      </c>
      <c r="AK72" s="74">
        <v>462.43200000000002</v>
      </c>
      <c r="AL72" s="22" t="s">
        <v>166</v>
      </c>
    </row>
    <row r="73" spans="1:38" ht="26.25" customHeight="1" thickBot="1" x14ac:dyDescent="0.3">
      <c r="A73" s="41" t="s">
        <v>53</v>
      </c>
      <c r="B73" s="41" t="s">
        <v>167</v>
      </c>
      <c r="C73" s="41" t="s">
        <v>168</v>
      </c>
      <c r="D73" s="42"/>
      <c r="E73" s="2" t="s">
        <v>407</v>
      </c>
      <c r="F73" s="2" t="s">
        <v>407</v>
      </c>
      <c r="G73" s="2" t="s">
        <v>407</v>
      </c>
      <c r="H73" s="2" t="s">
        <v>407</v>
      </c>
      <c r="I73" s="2">
        <v>1.6919400000000001E-2</v>
      </c>
      <c r="J73" s="2">
        <v>2.3969150000000002E-2</v>
      </c>
      <c r="K73" s="2">
        <v>2.8199000000000002E-2</v>
      </c>
      <c r="L73" s="2">
        <v>1.6919400000000001E-3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28.199000000000002</v>
      </c>
      <c r="AL73" s="22" t="s">
        <v>169</v>
      </c>
    </row>
    <row r="74" spans="1:38" ht="26.25" customHeight="1" thickBot="1" x14ac:dyDescent="0.3">
      <c r="A74" s="41" t="s">
        <v>53</v>
      </c>
      <c r="B74" s="41" t="s">
        <v>170</v>
      </c>
      <c r="C74" s="41" t="s">
        <v>171</v>
      </c>
      <c r="D74" s="42"/>
      <c r="E74" s="2">
        <v>1.1300000000000001E-2</v>
      </c>
      <c r="F74" s="2" t="s">
        <v>407</v>
      </c>
      <c r="G74" s="2">
        <v>1.3800000000000001</v>
      </c>
      <c r="H74" s="2" t="s">
        <v>407</v>
      </c>
      <c r="I74" s="2">
        <v>3.0207200000000003E-2</v>
      </c>
      <c r="J74" s="2">
        <v>3.7759000000000001E-2</v>
      </c>
      <c r="K74" s="2">
        <v>4.5310800000000005E-2</v>
      </c>
      <c r="L74" s="2">
        <v>6.9476560000000006E-4</v>
      </c>
      <c r="M74" s="2">
        <v>9.375</v>
      </c>
      <c r="N74" s="2" t="s">
        <v>407</v>
      </c>
      <c r="O74" s="2" t="s">
        <v>407</v>
      </c>
      <c r="P74" s="2" t="s">
        <v>407</v>
      </c>
      <c r="Q74" s="2" t="s">
        <v>407</v>
      </c>
      <c r="R74" s="2" t="s">
        <v>407</v>
      </c>
      <c r="S74" s="2" t="s">
        <v>407</v>
      </c>
      <c r="T74" s="2" t="s">
        <v>407</v>
      </c>
      <c r="U74" s="2" t="s">
        <v>407</v>
      </c>
      <c r="V74" s="2" t="s">
        <v>407</v>
      </c>
      <c r="W74" s="2">
        <v>1.4459292050000001</v>
      </c>
      <c r="X74" s="2">
        <v>5.2862600000000001E-3</v>
      </c>
      <c r="Y74" s="2">
        <v>1.5103600000000001E-3</v>
      </c>
      <c r="Z74" s="2">
        <v>1.5103600000000001E-3</v>
      </c>
      <c r="AA74" s="2">
        <v>7.5518000000000004E-4</v>
      </c>
      <c r="AB74" s="2">
        <v>9.0621600000000014E-3</v>
      </c>
      <c r="AC74" s="2">
        <v>20.656131500000001</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3.4752784900000007E-2</v>
      </c>
      <c r="H76" s="2" t="s">
        <v>407</v>
      </c>
      <c r="I76" s="2">
        <v>4.238144500000001E-5</v>
      </c>
      <c r="J76" s="2">
        <v>8.4762890000000021E-5</v>
      </c>
      <c r="K76" s="2">
        <v>1.0171546800000001E-4</v>
      </c>
      <c r="L76" s="2" t="s">
        <v>407</v>
      </c>
      <c r="M76" s="2" t="s">
        <v>407</v>
      </c>
      <c r="N76" s="2">
        <v>3.0514640400000001E-2</v>
      </c>
      <c r="O76" s="2">
        <v>1.6952578000000002E-3</v>
      </c>
      <c r="P76" s="2">
        <v>1.6952578000000002E-3</v>
      </c>
      <c r="Q76" s="2">
        <v>1.6952578000000002E-3</v>
      </c>
      <c r="R76" s="2" t="s">
        <v>407</v>
      </c>
      <c r="S76" s="2" t="s">
        <v>407</v>
      </c>
      <c r="T76" s="2" t="s">
        <v>407</v>
      </c>
      <c r="U76" s="2" t="s">
        <v>407</v>
      </c>
      <c r="V76" s="2">
        <v>1.01715468E-2</v>
      </c>
      <c r="W76" s="2">
        <v>7.6286601000000009E-2</v>
      </c>
      <c r="X76" s="2" t="s">
        <v>407</v>
      </c>
      <c r="Y76" s="2" t="s">
        <v>407</v>
      </c>
      <c r="Z76" s="2" t="s">
        <v>407</v>
      </c>
      <c r="AA76" s="2" t="s">
        <v>407</v>
      </c>
      <c r="AB76" s="2" t="s">
        <v>407</v>
      </c>
      <c r="AC76" s="2" t="s">
        <v>407</v>
      </c>
      <c r="AD76" s="2">
        <v>3.3905156000000002E-5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8.7577065000000011E-4</v>
      </c>
      <c r="H77" s="2" t="s">
        <v>407</v>
      </c>
      <c r="I77" s="2">
        <v>7.7846280000000016E-6</v>
      </c>
      <c r="J77" s="2">
        <v>8.4333470000000013E-6</v>
      </c>
      <c r="K77" s="2">
        <v>9.7307850000000007E-6</v>
      </c>
      <c r="L77" s="2" t="s">
        <v>407</v>
      </c>
      <c r="M77" s="2" t="s">
        <v>407</v>
      </c>
      <c r="N77" s="2">
        <v>1.2974380000000001E-4</v>
      </c>
      <c r="O77" s="2">
        <v>2.5948760000000002E-5</v>
      </c>
      <c r="P77" s="2">
        <v>2.5948760000000002E-5</v>
      </c>
      <c r="Q77" s="2">
        <v>1.9461570000000001E-5</v>
      </c>
      <c r="R77" s="2" t="s">
        <v>407</v>
      </c>
      <c r="S77" s="2" t="s">
        <v>407</v>
      </c>
      <c r="T77" s="2" t="s">
        <v>407</v>
      </c>
      <c r="U77" s="2" t="s">
        <v>407</v>
      </c>
      <c r="V77" s="2">
        <v>3.2435950000000002E-3</v>
      </c>
      <c r="W77" s="2">
        <v>3.2435950000000002E-3</v>
      </c>
      <c r="X77" s="2" t="s">
        <v>407</v>
      </c>
      <c r="Y77" s="2" t="s">
        <v>407</v>
      </c>
      <c r="Z77" s="2" t="s">
        <v>407</v>
      </c>
      <c r="AA77" s="2" t="s">
        <v>407</v>
      </c>
      <c r="AB77" s="2" t="s">
        <v>407</v>
      </c>
      <c r="AC77" s="2" t="s">
        <v>407</v>
      </c>
      <c r="AD77" s="2">
        <v>1.2974380000000003E-6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1.6662340200000004E-2</v>
      </c>
      <c r="H78" s="2" t="s">
        <v>407</v>
      </c>
      <c r="I78" s="2">
        <v>2.39836715E-3</v>
      </c>
      <c r="J78" s="2">
        <v>3.1557462500000004E-3</v>
      </c>
      <c r="K78" s="2">
        <v>4.0393552000000006E-3</v>
      </c>
      <c r="L78" s="2">
        <v>2.3983671500000003E-6</v>
      </c>
      <c r="M78" s="2" t="s">
        <v>407</v>
      </c>
      <c r="N78" s="2">
        <v>0.30295164000000002</v>
      </c>
      <c r="O78" s="2">
        <v>2.9032865499999998E-2</v>
      </c>
      <c r="P78" s="2" t="s">
        <v>407</v>
      </c>
      <c r="Q78" s="2">
        <v>2.524597E-2</v>
      </c>
      <c r="R78" s="2" t="s">
        <v>407</v>
      </c>
      <c r="S78" s="2">
        <v>0.35344357999999998</v>
      </c>
      <c r="T78" s="2">
        <v>1.6409880500000001E-3</v>
      </c>
      <c r="U78" s="2" t="s">
        <v>407</v>
      </c>
      <c r="V78" s="2" t="s">
        <v>407</v>
      </c>
      <c r="W78" s="2">
        <v>0.63114924999999999</v>
      </c>
      <c r="X78" s="2" t="s">
        <v>407</v>
      </c>
      <c r="Y78" s="2" t="s">
        <v>407</v>
      </c>
      <c r="Z78" s="2" t="s">
        <v>407</v>
      </c>
      <c r="AA78" s="2" t="s">
        <v>407</v>
      </c>
      <c r="AB78" s="2" t="s">
        <v>407</v>
      </c>
      <c r="AC78" s="2" t="s">
        <v>407</v>
      </c>
      <c r="AD78" s="2">
        <v>4.6705044500000006E-5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3.9637168515317591</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1.992035</v>
      </c>
      <c r="AL82" s="22" t="s">
        <v>410</v>
      </c>
    </row>
    <row r="83" spans="1:38" ht="26.25" customHeight="1" thickBot="1" x14ac:dyDescent="0.3">
      <c r="A83" s="41" t="s">
        <v>53</v>
      </c>
      <c r="B83" s="47" t="s">
        <v>196</v>
      </c>
      <c r="C83" s="87" t="s">
        <v>197</v>
      </c>
      <c r="D83" s="42"/>
      <c r="E83" s="2" t="s">
        <v>407</v>
      </c>
      <c r="F83" s="2">
        <v>2.2048000000000002E-2</v>
      </c>
      <c r="G83" s="2" t="s">
        <v>407</v>
      </c>
      <c r="H83" s="2" t="s">
        <v>405</v>
      </c>
      <c r="I83" s="2">
        <v>1.3780000000000001E-3</v>
      </c>
      <c r="J83" s="2">
        <v>5.5120000000000004E-3</v>
      </c>
      <c r="K83" s="2">
        <v>1.3780000000000001E-2</v>
      </c>
      <c r="L83" s="2">
        <v>3.8584000000000002E-5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1378</v>
      </c>
      <c r="AL83" s="22" t="s">
        <v>411</v>
      </c>
    </row>
    <row r="84" spans="1:38" ht="26.25" customHeight="1" thickBot="1" x14ac:dyDescent="0.3">
      <c r="A84" s="41" t="s">
        <v>53</v>
      </c>
      <c r="B84" s="47" t="s">
        <v>198</v>
      </c>
      <c r="C84" s="87" t="s">
        <v>199</v>
      </c>
      <c r="D84" s="42"/>
      <c r="E84" s="2" t="s">
        <v>407</v>
      </c>
      <c r="F84" s="2">
        <v>2.152064E-3</v>
      </c>
      <c r="G84" s="2" t="s">
        <v>405</v>
      </c>
      <c r="H84" s="2" t="s">
        <v>405</v>
      </c>
      <c r="I84" s="2">
        <v>1.4035200000000001E-3</v>
      </c>
      <c r="J84" s="2">
        <v>7.0176000000000006E-3</v>
      </c>
      <c r="K84" s="2">
        <v>2.8070400000000002E-2</v>
      </c>
      <c r="L84" s="2">
        <v>1.8245759999999998E-7</v>
      </c>
      <c r="M84" s="2">
        <v>4.4444800000000001E-4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46.783999999999999</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3.9023789999999998</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0.84802778000000001</v>
      </c>
      <c r="G90" s="2" t="s">
        <v>407</v>
      </c>
      <c r="H90" s="2" t="s">
        <v>407</v>
      </c>
      <c r="I90" s="2">
        <v>2.1818181818181802E-3</v>
      </c>
      <c r="J90" s="2">
        <v>3.27272727272727E-3</v>
      </c>
      <c r="K90" s="2">
        <v>4.0000000000000001E-3</v>
      </c>
      <c r="L90" s="2" t="s">
        <v>407</v>
      </c>
      <c r="M90" s="2" t="s">
        <v>407</v>
      </c>
      <c r="N90" s="2" t="s">
        <v>407</v>
      </c>
      <c r="O90" s="2" t="s">
        <v>407</v>
      </c>
      <c r="P90" s="2" t="s">
        <v>407</v>
      </c>
      <c r="Q90" s="2" t="s">
        <v>407</v>
      </c>
      <c r="R90" s="2" t="s">
        <v>407</v>
      </c>
      <c r="S90" s="2" t="s">
        <v>407</v>
      </c>
      <c r="T90" s="2" t="s">
        <v>407</v>
      </c>
      <c r="U90" s="2" t="s">
        <v>407</v>
      </c>
      <c r="V90" s="2" t="s">
        <v>407</v>
      </c>
      <c r="W90" s="2" t="s">
        <v>407</v>
      </c>
      <c r="X90" s="2">
        <v>2.2890000000000001E-4</v>
      </c>
      <c r="Y90" s="2">
        <v>1.1553999999999999E-4</v>
      </c>
      <c r="Z90" s="2">
        <v>1.1553999999999999E-4</v>
      </c>
      <c r="AA90" s="2">
        <v>1.1553999999999999E-4</v>
      </c>
      <c r="AB90" s="2">
        <v>5.7552000000000005E-4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6.8191079999999999E-3</v>
      </c>
      <c r="F91" s="2">
        <v>0.24031119199999998</v>
      </c>
      <c r="G91" s="2">
        <v>8.0271600000000008E-4</v>
      </c>
      <c r="H91" s="2">
        <v>1.5562500000000002E-2</v>
      </c>
      <c r="I91" s="2">
        <v>0.11505565199999999</v>
      </c>
      <c r="J91" s="2">
        <v>0.12780873600000001</v>
      </c>
      <c r="K91" s="2">
        <v>0.13044281399999999</v>
      </c>
      <c r="L91" s="2">
        <v>4.5562499999999998E-4</v>
      </c>
      <c r="M91" s="2">
        <v>0.20852546999999999</v>
      </c>
      <c r="N91" s="2">
        <v>0.20838719999999999</v>
      </c>
      <c r="O91" s="2">
        <v>2.0643384000000001E-2</v>
      </c>
      <c r="P91" s="2">
        <v>1.51506E-5</v>
      </c>
      <c r="Q91" s="2">
        <v>3.5351399999999998E-4</v>
      </c>
      <c r="R91" s="2">
        <v>4.1464800000000001E-3</v>
      </c>
      <c r="S91" s="2">
        <v>0.1382652</v>
      </c>
      <c r="T91" s="2">
        <v>1.8099000000000001E-2</v>
      </c>
      <c r="U91" s="2" t="s">
        <v>407</v>
      </c>
      <c r="V91" s="2">
        <v>7.9232999999999998E-2</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0.11585662099999999</v>
      </c>
      <c r="F92" s="2">
        <v>0.23171324199999999</v>
      </c>
      <c r="G92" s="2">
        <v>0.23171324199999999</v>
      </c>
      <c r="H92" s="2" t="s">
        <v>407</v>
      </c>
      <c r="I92" s="2">
        <v>6.9513972599999987E-2</v>
      </c>
      <c r="J92" s="2">
        <v>9.2685296800000011E-2</v>
      </c>
      <c r="K92" s="2">
        <v>0.11585662099999999</v>
      </c>
      <c r="L92" s="2">
        <v>1.8073632875999998E-3</v>
      </c>
      <c r="M92" s="2">
        <v>0.63721141549999993</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115.856621</v>
      </c>
      <c r="AL92" s="22" t="s">
        <v>416</v>
      </c>
    </row>
    <row r="93" spans="1:38" ht="26.25" customHeight="1" thickBot="1" x14ac:dyDescent="0.3">
      <c r="A93" s="41" t="s">
        <v>53</v>
      </c>
      <c r="B93" s="44" t="s">
        <v>214</v>
      </c>
      <c r="C93" s="41" t="s">
        <v>380</v>
      </c>
      <c r="D93" s="46"/>
      <c r="E93" s="2" t="s">
        <v>405</v>
      </c>
      <c r="F93" s="2">
        <v>1.7717420257555554</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7.6720930000000007E-2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200.93638642672965</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1.3522471839821018E-2</v>
      </c>
      <c r="F99" s="2">
        <v>1.5173726783905377</v>
      </c>
      <c r="G99" s="2" t="s">
        <v>405</v>
      </c>
      <c r="H99" s="2">
        <v>2.2709594260470496</v>
      </c>
      <c r="I99" s="2">
        <v>4.9099703108472462E-2</v>
      </c>
      <c r="J99" s="2">
        <v>7.5445885264238177E-2</v>
      </c>
      <c r="K99" s="2">
        <v>0.16526241534071218</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135.80500000000001</v>
      </c>
      <c r="AL99" s="22" t="s">
        <v>226</v>
      </c>
    </row>
    <row r="100" spans="1:38" ht="26.25" customHeight="1" thickBot="1" x14ac:dyDescent="0.3">
      <c r="A100" s="41" t="s">
        <v>224</v>
      </c>
      <c r="B100" s="41" t="s">
        <v>227</v>
      </c>
      <c r="C100" s="41" t="s">
        <v>383</v>
      </c>
      <c r="D100" s="50"/>
      <c r="E100" s="2">
        <v>2.0484802474257002E-2</v>
      </c>
      <c r="F100" s="2">
        <v>1.7793222302093727</v>
      </c>
      <c r="G100" s="2" t="s">
        <v>405</v>
      </c>
      <c r="H100" s="2">
        <v>2.8014419977203562</v>
      </c>
      <c r="I100" s="2">
        <v>4.4504872715753714E-2</v>
      </c>
      <c r="J100" s="2">
        <v>6.796532999463116E-2</v>
      </c>
      <c r="K100" s="2">
        <v>0.14735355280508231</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341.27100000000002</v>
      </c>
      <c r="AL100" s="22" t="s">
        <v>226</v>
      </c>
    </row>
    <row r="101" spans="1:38" ht="26.25" customHeight="1" thickBot="1" x14ac:dyDescent="0.3">
      <c r="A101" s="41" t="s">
        <v>224</v>
      </c>
      <c r="B101" s="41" t="s">
        <v>228</v>
      </c>
      <c r="C101" s="41" t="s">
        <v>229</v>
      </c>
      <c r="D101" s="50"/>
      <c r="E101" s="2">
        <v>4.0039488363038172E-3</v>
      </c>
      <c r="F101" s="2">
        <v>1.410625617510025E-2</v>
      </c>
      <c r="G101" s="2" t="s">
        <v>405</v>
      </c>
      <c r="H101" s="2">
        <v>9.3782719861996142E-2</v>
      </c>
      <c r="I101" s="2">
        <v>4.485378082191781E-4</v>
      </c>
      <c r="J101" s="2">
        <v>1.3456134246575342E-3</v>
      </c>
      <c r="K101" s="2">
        <v>3.1397646575342469E-3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94.067999999999998</v>
      </c>
      <c r="AL101" s="22" t="s">
        <v>226</v>
      </c>
    </row>
    <row r="102" spans="1:38" ht="26.25" customHeight="1" thickBot="1" x14ac:dyDescent="0.3">
      <c r="A102" s="41" t="s">
        <v>224</v>
      </c>
      <c r="B102" s="41" t="s">
        <v>230</v>
      </c>
      <c r="C102" s="41" t="s">
        <v>362</v>
      </c>
      <c r="D102" s="50"/>
      <c r="E102" s="2">
        <v>4.6116156987330223E-2</v>
      </c>
      <c r="F102" s="2">
        <v>0.2249816878511503</v>
      </c>
      <c r="G102" s="2" t="s">
        <v>405</v>
      </c>
      <c r="H102" s="2">
        <v>2.4657405598900728</v>
      </c>
      <c r="I102" s="2">
        <v>2.2777959999999999E-3</v>
      </c>
      <c r="J102" s="2">
        <v>4.9482600000000002E-2</v>
      </c>
      <c r="K102" s="2">
        <v>0.31605691000000002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599.89499999999998</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1.6513062203243631E-3</v>
      </c>
      <c r="F104" s="2">
        <v>3.0932972306371991E-3</v>
      </c>
      <c r="G104" s="2" t="s">
        <v>405</v>
      </c>
      <c r="H104" s="2">
        <v>3.6236752708492144E-2</v>
      </c>
      <c r="I104" s="2">
        <v>1.849856986301369E-4</v>
      </c>
      <c r="J104" s="2">
        <v>5.5495709589041065E-4</v>
      </c>
      <c r="K104" s="2">
        <v>1.2948998904109583E-3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17.137</v>
      </c>
      <c r="AL104" s="22" t="s">
        <v>226</v>
      </c>
    </row>
    <row r="105" spans="1:38" ht="26.25" customHeight="1" thickBot="1" x14ac:dyDescent="0.3">
      <c r="A105" s="41" t="s">
        <v>224</v>
      </c>
      <c r="B105" s="41" t="s">
        <v>235</v>
      </c>
      <c r="C105" s="41" t="s">
        <v>236</v>
      </c>
      <c r="D105" s="50"/>
      <c r="E105" s="2">
        <v>4.4374990929158522E-3</v>
      </c>
      <c r="F105" s="2">
        <v>2.3073839435804561E-2</v>
      </c>
      <c r="G105" s="2" t="s">
        <v>405</v>
      </c>
      <c r="H105" s="2">
        <v>0.14000137286418796</v>
      </c>
      <c r="I105" s="2">
        <v>1.5189271232876722E-3</v>
      </c>
      <c r="J105" s="2">
        <v>2.3868854794520562E-3</v>
      </c>
      <c r="K105" s="2">
        <v>5.2077501369863048E-3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15.231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1.3223617584881539E-2</v>
      </c>
      <c r="F107" s="2">
        <v>8.0666080051676636E-2</v>
      </c>
      <c r="G107" s="2" t="s">
        <v>405</v>
      </c>
      <c r="H107" s="2">
        <v>0.34484803981486267</v>
      </c>
      <c r="I107" s="2">
        <v>4.2138900000000005E-3</v>
      </c>
      <c r="J107" s="2">
        <v>5.6185200000000012E-2</v>
      </c>
      <c r="K107" s="2">
        <v>0.2668797</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1404.63</v>
      </c>
      <c r="AL107" s="22" t="s">
        <v>226</v>
      </c>
    </row>
    <row r="108" spans="1:38" ht="26.25" customHeight="1" thickBot="1" x14ac:dyDescent="0.3">
      <c r="A108" s="41" t="s">
        <v>224</v>
      </c>
      <c r="B108" s="41" t="s">
        <v>240</v>
      </c>
      <c r="C108" s="41" t="s">
        <v>356</v>
      </c>
      <c r="D108" s="50"/>
      <c r="E108" s="2">
        <v>1.88380149624E-2</v>
      </c>
      <c r="F108" s="2">
        <v>0.15764020136315163</v>
      </c>
      <c r="G108" s="2" t="s">
        <v>405</v>
      </c>
      <c r="H108" s="2">
        <v>0.30341437913160002</v>
      </c>
      <c r="I108" s="2">
        <v>5.7598040000000003E-3</v>
      </c>
      <c r="J108" s="2">
        <v>5.7598040000000003E-2</v>
      </c>
      <c r="K108" s="2">
        <v>0.11519608000000001</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2879.902</v>
      </c>
      <c r="AL108" s="22" t="s">
        <v>226</v>
      </c>
    </row>
    <row r="109" spans="1:38" ht="26.25" customHeight="1" thickBot="1" x14ac:dyDescent="0.3">
      <c r="A109" s="41" t="s">
        <v>224</v>
      </c>
      <c r="B109" s="41" t="s">
        <v>241</v>
      </c>
      <c r="C109" s="41" t="s">
        <v>357</v>
      </c>
      <c r="D109" s="50"/>
      <c r="E109" s="2">
        <v>6.154067035999999E-3</v>
      </c>
      <c r="F109" s="2">
        <v>5.2699273503184027E-2</v>
      </c>
      <c r="G109" s="2" t="s">
        <v>405</v>
      </c>
      <c r="H109" s="2">
        <v>0.17704777472799998</v>
      </c>
      <c r="I109" s="2">
        <v>5.0200400000000008E-3</v>
      </c>
      <c r="J109" s="2">
        <v>2.7610220000000001E-2</v>
      </c>
      <c r="K109" s="2">
        <v>2.7610220000000001E-2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251.00200000000001</v>
      </c>
      <c r="AL109" s="22" t="s">
        <v>226</v>
      </c>
    </row>
    <row r="110" spans="1:38" ht="26.25" customHeight="1" thickBot="1" x14ac:dyDescent="0.3">
      <c r="A110" s="41" t="s">
        <v>224</v>
      </c>
      <c r="B110" s="41" t="s">
        <v>242</v>
      </c>
      <c r="C110" s="41" t="s">
        <v>358</v>
      </c>
      <c r="D110" s="50"/>
      <c r="E110" s="2">
        <v>4.7236503942999983E-3</v>
      </c>
      <c r="F110" s="2">
        <v>4.142166972415879E-2</v>
      </c>
      <c r="G110" s="2" t="s">
        <v>405</v>
      </c>
      <c r="H110" s="2">
        <v>7.9324070589799942E-2</v>
      </c>
      <c r="I110" s="2">
        <v>1.7913380000000002E-3</v>
      </c>
      <c r="J110" s="2">
        <v>1.6617200000000002E-2</v>
      </c>
      <c r="K110" s="2">
        <v>2.9808680000000004E-2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681.17700000000013</v>
      </c>
      <c r="AL110" s="22" t="s">
        <v>226</v>
      </c>
    </row>
    <row r="111" spans="1:38" ht="26.25" customHeight="1" thickBot="1" x14ac:dyDescent="0.3">
      <c r="A111" s="41" t="s">
        <v>224</v>
      </c>
      <c r="B111" s="41" t="s">
        <v>243</v>
      </c>
      <c r="C111" s="41" t="s">
        <v>352</v>
      </c>
      <c r="D111" s="50"/>
      <c r="E111" s="2">
        <v>2.7850118870499999E-3</v>
      </c>
      <c r="F111" s="2">
        <v>1.5954189999999998E-3</v>
      </c>
      <c r="G111" s="2" t="s">
        <v>405</v>
      </c>
      <c r="H111" s="2">
        <v>6.2192223251199996E-2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27.041</v>
      </c>
      <c r="AL111" s="22" t="s">
        <v>226</v>
      </c>
    </row>
    <row r="112" spans="1:38" ht="26.25" customHeight="1" thickBot="1" x14ac:dyDescent="0.3">
      <c r="A112" s="41" t="s">
        <v>244</v>
      </c>
      <c r="B112" s="41" t="s">
        <v>245</v>
      </c>
      <c r="C112" s="41" t="s">
        <v>246</v>
      </c>
      <c r="D112" s="42"/>
      <c r="E112" s="2">
        <v>1.3906000000000001</v>
      </c>
      <c r="F112" s="2" t="s">
        <v>405</v>
      </c>
      <c r="G112" s="2" t="s">
        <v>405</v>
      </c>
      <c r="H112" s="2">
        <v>1.9597370000000003</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34765000</v>
      </c>
      <c r="AL112" s="22" t="s">
        <v>393</v>
      </c>
    </row>
    <row r="113" spans="1:38" ht="26.25" customHeight="1" thickBot="1" x14ac:dyDescent="0.3">
      <c r="A113" s="41" t="s">
        <v>244</v>
      </c>
      <c r="B113" s="51" t="s">
        <v>247</v>
      </c>
      <c r="C113" s="51" t="s">
        <v>248</v>
      </c>
      <c r="D113" s="42"/>
      <c r="E113" s="2">
        <v>1.0395890213913586</v>
      </c>
      <c r="F113" s="2">
        <v>1.9385428987803974</v>
      </c>
      <c r="G113" s="2" t="s">
        <v>405</v>
      </c>
      <c r="H113" s="2">
        <v>7.6669944940325072</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25989725.534783959</v>
      </c>
      <c r="AL113" s="22" t="s">
        <v>418</v>
      </c>
    </row>
    <row r="114" spans="1:38" ht="26.25" customHeight="1" thickBot="1" x14ac:dyDescent="0.3">
      <c r="A114" s="41" t="s">
        <v>244</v>
      </c>
      <c r="B114" s="51" t="s">
        <v>249</v>
      </c>
      <c r="C114" s="51" t="s">
        <v>363</v>
      </c>
      <c r="D114" s="42"/>
      <c r="E114" s="2">
        <v>7.7999999999999999E-4</v>
      </c>
      <c r="F114" s="2" t="s">
        <v>405</v>
      </c>
      <c r="G114" s="2" t="s">
        <v>405</v>
      </c>
      <c r="H114" s="2">
        <v>2.5349999999999999E-3</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0.17063476631356297</v>
      </c>
      <c r="F116" s="2">
        <v>2.4317800328293126E-2</v>
      </c>
      <c r="G116" s="2" t="s">
        <v>405</v>
      </c>
      <c r="H116" s="2">
        <v>0.41653903785467344</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1.5689348999999998E-2</v>
      </c>
      <c r="J119" s="2">
        <v>0.17079828499999999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0.14779616000000001</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0.35104894105352996</v>
      </c>
      <c r="AD122" s="2" t="s">
        <v>405</v>
      </c>
      <c r="AE122" s="33"/>
      <c r="AF122" s="74" t="s">
        <v>405</v>
      </c>
      <c r="AG122" s="74" t="s">
        <v>405</v>
      </c>
      <c r="AH122" s="74" t="s">
        <v>405</v>
      </c>
      <c r="AI122" s="74" t="s">
        <v>405</v>
      </c>
      <c r="AJ122" s="74" t="s">
        <v>405</v>
      </c>
      <c r="AK122" s="74">
        <v>8776.2235263382499</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7.0086848361922416E-2</v>
      </c>
      <c r="G125" s="2" t="s">
        <v>405</v>
      </c>
      <c r="H125" s="2" t="s">
        <v>407</v>
      </c>
      <c r="I125" s="2">
        <v>4.3162708744616223E-5</v>
      </c>
      <c r="J125" s="2">
        <v>2.8644343075972584E-4</v>
      </c>
      <c r="K125" s="2">
        <v>6.0558588329567614E-4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1307.9608710489765</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7.5535914049419898E-3</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0.23385729999999999</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74" t="s">
        <v>406</v>
      </c>
      <c r="AG128" s="74" t="s">
        <v>406</v>
      </c>
      <c r="AH128" s="74" t="s">
        <v>406</v>
      </c>
      <c r="AI128" s="74" t="s">
        <v>406</v>
      </c>
      <c r="AJ128" s="74" t="s">
        <v>406</v>
      </c>
      <c r="AK128" s="74"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1.0352999999999998E-3</v>
      </c>
      <c r="F130" s="2">
        <v>8.8059999999999996E-3</v>
      </c>
      <c r="G130" s="2">
        <v>5.5929999999999995E-5</v>
      </c>
      <c r="H130" s="2" t="s">
        <v>407</v>
      </c>
      <c r="I130" s="2">
        <v>4.7599999999999993E-6</v>
      </c>
      <c r="J130" s="2">
        <v>8.3299999999999999E-6</v>
      </c>
      <c r="K130" s="2">
        <v>1.19E-5</v>
      </c>
      <c r="L130" s="2">
        <v>1.666E-7</v>
      </c>
      <c r="M130" s="2">
        <v>8.3300000000000005E-5</v>
      </c>
      <c r="N130" s="2">
        <v>1.547E-3</v>
      </c>
      <c r="O130" s="2">
        <v>1.1899999999999999E-4</v>
      </c>
      <c r="P130" s="2">
        <v>6.6639999999999999E-5</v>
      </c>
      <c r="Q130" s="2">
        <v>1.9039999999999997E-5</v>
      </c>
      <c r="R130" s="2" t="s">
        <v>407</v>
      </c>
      <c r="S130" s="2" t="s">
        <v>407</v>
      </c>
      <c r="T130" s="2">
        <v>1.6660000000000001E-4</v>
      </c>
      <c r="U130" s="2" t="s">
        <v>407</v>
      </c>
      <c r="V130" s="2" t="s">
        <v>407</v>
      </c>
      <c r="W130" s="2">
        <v>1.1899999999999999E-3</v>
      </c>
      <c r="X130" s="2" t="s">
        <v>407</v>
      </c>
      <c r="Y130" s="2" t="s">
        <v>407</v>
      </c>
      <c r="Z130" s="2" t="s">
        <v>407</v>
      </c>
      <c r="AA130" s="2" t="s">
        <v>407</v>
      </c>
      <c r="AB130" s="2">
        <v>2.3799999999999999E-5</v>
      </c>
      <c r="AC130" s="2">
        <v>2.3799999999999997E-3</v>
      </c>
      <c r="AD130" s="2" t="s">
        <v>405</v>
      </c>
      <c r="AE130" s="33"/>
      <c r="AF130" s="74" t="s">
        <v>405</v>
      </c>
      <c r="AG130" s="74" t="s">
        <v>405</v>
      </c>
      <c r="AH130" s="74" t="s">
        <v>405</v>
      </c>
      <c r="AI130" s="74" t="s">
        <v>405</v>
      </c>
      <c r="AJ130" s="74" t="s">
        <v>405</v>
      </c>
      <c r="AK130" s="74">
        <v>1.19</v>
      </c>
      <c r="AL130" s="22" t="s">
        <v>281</v>
      </c>
    </row>
    <row r="131" spans="1:38" ht="26.25" customHeight="1" thickBot="1" x14ac:dyDescent="0.3">
      <c r="A131" s="41" t="s">
        <v>269</v>
      </c>
      <c r="B131" s="44" t="s">
        <v>284</v>
      </c>
      <c r="C131" s="87" t="s">
        <v>285</v>
      </c>
      <c r="D131" s="42"/>
      <c r="E131" s="2">
        <v>7.2799999999999991E-4</v>
      </c>
      <c r="F131" s="2">
        <v>1.9599999999999999E-4</v>
      </c>
      <c r="G131" s="2">
        <v>8.9600000000000009E-5</v>
      </c>
      <c r="H131" s="2" t="s">
        <v>407</v>
      </c>
      <c r="I131" s="2">
        <v>1.1339999999999999E-6</v>
      </c>
      <c r="J131" s="2">
        <v>3.0239999999999998E-5</v>
      </c>
      <c r="K131" s="2">
        <v>4.1999999999999998E-5</v>
      </c>
      <c r="L131" s="2">
        <v>9.6599999999999994E-7</v>
      </c>
      <c r="M131" s="2">
        <v>5.6000000000000006E-6</v>
      </c>
      <c r="N131" s="2">
        <v>2.5199999999999999E-5</v>
      </c>
      <c r="O131" s="2">
        <v>8.3999999999999992E-6</v>
      </c>
      <c r="P131" s="2">
        <v>3.7799999999999999E-3</v>
      </c>
      <c r="Q131" s="2">
        <v>5.5999999999999999E-5</v>
      </c>
      <c r="R131" s="2">
        <v>1.4E-5</v>
      </c>
      <c r="S131" s="2">
        <v>8.3999999999999995E-5</v>
      </c>
      <c r="T131" s="2">
        <v>1.1200000000000001E-5</v>
      </c>
      <c r="U131" s="2" t="s">
        <v>407</v>
      </c>
      <c r="V131" s="2" t="s">
        <v>407</v>
      </c>
      <c r="W131" s="2">
        <v>2.8000000000000003E-4</v>
      </c>
      <c r="X131" s="2" t="s">
        <v>407</v>
      </c>
      <c r="Y131" s="2" t="s">
        <v>407</v>
      </c>
      <c r="Z131" s="2" t="s">
        <v>407</v>
      </c>
      <c r="AA131" s="2" t="s">
        <v>407</v>
      </c>
      <c r="AB131" s="2">
        <v>1.1200000000000001E-8</v>
      </c>
      <c r="AC131" s="2">
        <v>2.8000000000000001E-2</v>
      </c>
      <c r="AD131" s="2">
        <v>5.6000000000000008E-3</v>
      </c>
      <c r="AE131" s="33"/>
      <c r="AF131" s="74" t="s">
        <v>405</v>
      </c>
      <c r="AG131" s="74" t="s">
        <v>405</v>
      </c>
      <c r="AH131" s="74" t="s">
        <v>405</v>
      </c>
      <c r="AI131" s="74" t="s">
        <v>405</v>
      </c>
      <c r="AJ131" s="74" t="s">
        <v>405</v>
      </c>
      <c r="AK131" s="74">
        <v>0.28000000000000003</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8.1815249999999985E-3</v>
      </c>
      <c r="F133" s="2">
        <v>1.2892099999999999E-4</v>
      </c>
      <c r="G133" s="2">
        <v>1.120621E-3</v>
      </c>
      <c r="H133" s="2" t="s">
        <v>405</v>
      </c>
      <c r="I133" s="2">
        <v>3.4411990000000003E-4</v>
      </c>
      <c r="J133" s="2">
        <v>3.4411990000000003E-4</v>
      </c>
      <c r="K133" s="2">
        <v>3.8239951999999999E-4</v>
      </c>
      <c r="L133" s="2" t="s">
        <v>407</v>
      </c>
      <c r="M133" s="2">
        <v>1.38838E-3</v>
      </c>
      <c r="N133" s="2">
        <v>2.9780751E-4</v>
      </c>
      <c r="O133" s="2">
        <v>4.9882509999999996E-5</v>
      </c>
      <c r="P133" s="2">
        <v>1.4776330000000001E-2</v>
      </c>
      <c r="Q133" s="2">
        <v>1.3487119999999999E-4</v>
      </c>
      <c r="R133" s="2">
        <v>1.3447452000000002E-4</v>
      </c>
      <c r="S133" s="2">
        <v>1.2326831000000001E-4</v>
      </c>
      <c r="T133" s="2">
        <v>1.7186160999999999E-4</v>
      </c>
      <c r="U133" s="2">
        <v>1.9615826000000001E-4</v>
      </c>
      <c r="V133" s="2">
        <v>1.5879100400000002E-3</v>
      </c>
      <c r="W133" s="2">
        <v>2.6775900000000001E-4</v>
      </c>
      <c r="X133" s="2">
        <v>1.3090440000000001E-7</v>
      </c>
      <c r="Y133" s="2">
        <v>7.1501569999999989E-8</v>
      </c>
      <c r="Z133" s="2">
        <v>6.3865480000000004E-8</v>
      </c>
      <c r="AA133" s="2">
        <v>6.9319829999999993E-8</v>
      </c>
      <c r="AB133" s="2">
        <v>3.3559128000000009E-7</v>
      </c>
      <c r="AC133" s="2">
        <v>1.48755E-3</v>
      </c>
      <c r="AD133" s="2">
        <v>4.0659700000000003E-3</v>
      </c>
      <c r="AE133" s="33"/>
      <c r="AF133" s="74" t="s">
        <v>405</v>
      </c>
      <c r="AG133" s="74" t="s">
        <v>405</v>
      </c>
      <c r="AH133" s="74" t="s">
        <v>405</v>
      </c>
      <c r="AI133" s="74" t="s">
        <v>405</v>
      </c>
      <c r="AJ133" s="74" t="s">
        <v>405</v>
      </c>
      <c r="AK133" s="74">
        <v>9917</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1.3836218999999997E-3</v>
      </c>
      <c r="G136" s="2" t="s">
        <v>405</v>
      </c>
      <c r="H136" s="2">
        <v>0.45489136842105199</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5.085704111941502E-4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0.22264324599999999</v>
      </c>
      <c r="J139" s="2">
        <v>0.22264324599999999</v>
      </c>
      <c r="K139" s="2">
        <v>0.22264324599999999</v>
      </c>
      <c r="L139" s="2" t="s">
        <v>407</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59.439366518844359</v>
      </c>
      <c r="F141" s="10">
        <f t="shared" ref="F141:AD141" si="0">SUM(F14:F140)</f>
        <v>55.587730577895783</v>
      </c>
      <c r="G141" s="10">
        <f t="shared" si="0"/>
        <v>63.320361607673533</v>
      </c>
      <c r="H141" s="10">
        <f t="shared" si="0"/>
        <v>20.071499834731039</v>
      </c>
      <c r="I141" s="10">
        <f t="shared" si="0"/>
        <v>16.584622144886325</v>
      </c>
      <c r="J141" s="10">
        <f t="shared" si="0"/>
        <v>20.428780703153652</v>
      </c>
      <c r="K141" s="10">
        <f t="shared" si="0"/>
        <v>28.177716124559819</v>
      </c>
      <c r="L141" s="10">
        <f t="shared" si="0"/>
        <v>2.9567052435100738</v>
      </c>
      <c r="M141" s="10">
        <f t="shared" si="0"/>
        <v>215.60389853337853</v>
      </c>
      <c r="N141" s="10">
        <f t="shared" si="0"/>
        <v>6.7860596404272879</v>
      </c>
      <c r="O141" s="10">
        <f t="shared" si="0"/>
        <v>0.65847591254512372</v>
      </c>
      <c r="P141" s="10">
        <f t="shared" si="0"/>
        <v>0.23265665179951614</v>
      </c>
      <c r="Q141" s="10">
        <f t="shared" si="0"/>
        <v>0.89035993043712169</v>
      </c>
      <c r="R141" s="10">
        <f>SUM(R14:R140)</f>
        <v>1.966233020874111</v>
      </c>
      <c r="S141" s="10">
        <f t="shared" si="0"/>
        <v>12.981358345184194</v>
      </c>
      <c r="T141" s="10">
        <f t="shared" si="0"/>
        <v>2.6176403126436361</v>
      </c>
      <c r="U141" s="10">
        <f t="shared" si="0"/>
        <v>2.5775881408470416</v>
      </c>
      <c r="V141" s="10">
        <f t="shared" si="0"/>
        <v>22.394790648808065</v>
      </c>
      <c r="W141" s="10">
        <f t="shared" si="0"/>
        <v>21.94561296813589</v>
      </c>
      <c r="X141" s="10">
        <f t="shared" si="0"/>
        <v>3.0726808627953308</v>
      </c>
      <c r="Y141" s="10">
        <f t="shared" si="0"/>
        <v>3.0308487634975791</v>
      </c>
      <c r="Z141" s="10">
        <f t="shared" si="0"/>
        <v>1.1366621377361195</v>
      </c>
      <c r="AA141" s="10">
        <f t="shared" si="0"/>
        <v>1.7661415463625221</v>
      </c>
      <c r="AB141" s="10">
        <f t="shared" si="0"/>
        <v>9.2283244815915495</v>
      </c>
      <c r="AC141" s="10">
        <f t="shared" si="0"/>
        <v>21.574257466459365</v>
      </c>
      <c r="AD141" s="10">
        <f t="shared" si="0"/>
        <v>202.78604419181895</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59.439366518844359</v>
      </c>
      <c r="F152" s="7">
        <f t="shared" ref="F152:AD152" si="1">SUM(F$141, F$151, IF(AND(ISNUMBER(SEARCH($B$4,"AT|BE|CH|GB|IE|LT|LU|NL")),SUM(F$143:F$149)&gt;0),SUM(F$143:F$149)-SUM(F$27:F$33),0))</f>
        <v>55.587730577895783</v>
      </c>
      <c r="G152" s="7">
        <f t="shared" si="1"/>
        <v>63.320361607673533</v>
      </c>
      <c r="H152" s="7">
        <f t="shared" si="1"/>
        <v>20.071499834731039</v>
      </c>
      <c r="I152" s="7">
        <f t="shared" si="1"/>
        <v>16.584622144886325</v>
      </c>
      <c r="J152" s="7">
        <f t="shared" si="1"/>
        <v>20.428780703153652</v>
      </c>
      <c r="K152" s="7">
        <f t="shared" si="1"/>
        <v>28.177716124559819</v>
      </c>
      <c r="L152" s="7">
        <f t="shared" si="1"/>
        <v>2.9567052435100738</v>
      </c>
      <c r="M152" s="7">
        <f t="shared" si="1"/>
        <v>215.60389853337853</v>
      </c>
      <c r="N152" s="7">
        <f t="shared" si="1"/>
        <v>6.7860596404272879</v>
      </c>
      <c r="O152" s="7">
        <f t="shared" si="1"/>
        <v>0.65847591254512372</v>
      </c>
      <c r="P152" s="7">
        <f t="shared" si="1"/>
        <v>0.23265665179951614</v>
      </c>
      <c r="Q152" s="7">
        <f t="shared" si="1"/>
        <v>0.89035993043712169</v>
      </c>
      <c r="R152" s="7">
        <f t="shared" si="1"/>
        <v>1.966233020874111</v>
      </c>
      <c r="S152" s="7">
        <f t="shared" si="1"/>
        <v>12.981358345184194</v>
      </c>
      <c r="T152" s="7">
        <f t="shared" si="1"/>
        <v>2.6176403126436361</v>
      </c>
      <c r="U152" s="7">
        <f t="shared" si="1"/>
        <v>2.5775881408470416</v>
      </c>
      <c r="V152" s="7">
        <f t="shared" si="1"/>
        <v>22.394790648808065</v>
      </c>
      <c r="W152" s="7">
        <f t="shared" si="1"/>
        <v>21.94561296813589</v>
      </c>
      <c r="X152" s="7">
        <f t="shared" si="1"/>
        <v>3.0726808627953308</v>
      </c>
      <c r="Y152" s="7">
        <f t="shared" si="1"/>
        <v>3.0308487634975791</v>
      </c>
      <c r="Z152" s="7">
        <f t="shared" si="1"/>
        <v>1.1366621377361195</v>
      </c>
      <c r="AA152" s="7">
        <f t="shared" si="1"/>
        <v>1.7661415463625221</v>
      </c>
      <c r="AB152" s="7">
        <f t="shared" si="1"/>
        <v>9.2283244815915495</v>
      </c>
      <c r="AC152" s="7">
        <f t="shared" si="1"/>
        <v>21.574257466459365</v>
      </c>
      <c r="AD152" s="7">
        <f t="shared" si="1"/>
        <v>202.78604419181895</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59.439366518844359</v>
      </c>
      <c r="F154" s="7">
        <f>SUM(F$141, F$153, -1 * IF(OR($B$6=2005,$B$6&gt;=2020),SUM(F$99:F$122),0), IF(AND(ISNUMBER(SEARCH($B$4,"AT|BE|CH|GB|IE|LT|LU|NL")),SUM(F$143:F$149)&gt;0),SUM(F$143:F$149)-SUM(F$27:F$33),0))</f>
        <v>55.587730577895783</v>
      </c>
      <c r="G154" s="7">
        <f>SUM(G$141, G$153, IF(AND(ISNUMBER(SEARCH($B$4,"AT|BE|CH|GB|IE|LT|LU|NL")),SUM(G$143:G$149)&gt;0),SUM(G$143:G$149)-SUM(G$27:G$33),0))</f>
        <v>63.320361607673533</v>
      </c>
      <c r="H154" s="7">
        <f>SUM(H$141, H$153, IF(AND(ISNUMBER(SEARCH($B$4,"AT|BE|CH|GB|IE|LT|LU|NL")),SUM(H$143:H$149)&gt;0),SUM(H$143:H$149)-SUM(H$27:H$33),0))</f>
        <v>20.071499834731039</v>
      </c>
      <c r="I154" s="7">
        <f t="shared" ref="I154:AD154" si="2">SUM(I$141, I$153, IF(AND(ISNUMBER(SEARCH($B$4,"AT|BE|CH|GB|IE|LT|LU|NL")),SUM(I$143:I$149)&gt;0),SUM(I$143:I$149)-SUM(I$27:I$33),0))</f>
        <v>16.584622144886325</v>
      </c>
      <c r="J154" s="7">
        <f t="shared" si="2"/>
        <v>20.428780703153652</v>
      </c>
      <c r="K154" s="7">
        <f t="shared" si="2"/>
        <v>28.177716124559819</v>
      </c>
      <c r="L154" s="7">
        <f t="shared" si="2"/>
        <v>2.9567052435100738</v>
      </c>
      <c r="M154" s="7">
        <f t="shared" si="2"/>
        <v>215.60389853337853</v>
      </c>
      <c r="N154" s="7">
        <f t="shared" si="2"/>
        <v>6.7860596404272879</v>
      </c>
      <c r="O154" s="7">
        <f t="shared" si="2"/>
        <v>0.65847591254512372</v>
      </c>
      <c r="P154" s="7">
        <f t="shared" si="2"/>
        <v>0.23265665179951614</v>
      </c>
      <c r="Q154" s="7">
        <f t="shared" si="2"/>
        <v>0.89035993043712169</v>
      </c>
      <c r="R154" s="7">
        <f t="shared" si="2"/>
        <v>1.966233020874111</v>
      </c>
      <c r="S154" s="7">
        <f t="shared" si="2"/>
        <v>12.981358345184194</v>
      </c>
      <c r="T154" s="7">
        <f t="shared" si="2"/>
        <v>2.6176403126436361</v>
      </c>
      <c r="U154" s="7">
        <f t="shared" si="2"/>
        <v>2.5775881408470416</v>
      </c>
      <c r="V154" s="7">
        <f t="shared" si="2"/>
        <v>22.394790648808065</v>
      </c>
      <c r="W154" s="7">
        <f t="shared" si="2"/>
        <v>21.94561296813589</v>
      </c>
      <c r="X154" s="7">
        <f t="shared" si="2"/>
        <v>3.0726808627953308</v>
      </c>
      <c r="Y154" s="7">
        <f t="shared" si="2"/>
        <v>3.0308487634975791</v>
      </c>
      <c r="Z154" s="7">
        <f t="shared" si="2"/>
        <v>1.1366621377361195</v>
      </c>
      <c r="AA154" s="7">
        <f t="shared" si="2"/>
        <v>1.7661415463625221</v>
      </c>
      <c r="AB154" s="7">
        <f t="shared" si="2"/>
        <v>9.2283244815915495</v>
      </c>
      <c r="AC154" s="7">
        <f t="shared" si="2"/>
        <v>21.574257466459365</v>
      </c>
      <c r="AD154" s="7">
        <f t="shared" si="2"/>
        <v>202.78604419181895</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0.24311323800000004</v>
      </c>
      <c r="F157" s="12">
        <v>9.6232323375000008E-3</v>
      </c>
      <c r="G157" s="12">
        <v>1.5757339500000002E-2</v>
      </c>
      <c r="H157" s="12" t="s">
        <v>407</v>
      </c>
      <c r="I157" s="12">
        <v>3.37657275E-3</v>
      </c>
      <c r="J157" s="12">
        <v>3.37657275E-3</v>
      </c>
      <c r="K157" s="12">
        <v>3.37657275E-3</v>
      </c>
      <c r="L157" s="12">
        <v>5.0648591250000003E-4</v>
      </c>
      <c r="M157" s="12">
        <v>0.12690285918749999</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816.75543074999996</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1.814304E-4</v>
      </c>
      <c r="F158" s="12">
        <v>4.2333759999999996E-4</v>
      </c>
      <c r="G158" s="12">
        <v>2.5400256000000001E-5</v>
      </c>
      <c r="H158" s="12" t="s">
        <v>407</v>
      </c>
      <c r="I158" s="12" t="s">
        <v>407</v>
      </c>
      <c r="J158" s="12" t="s">
        <v>407</v>
      </c>
      <c r="K158" s="12" t="s">
        <v>407</v>
      </c>
      <c r="L158" s="12" t="s">
        <v>407</v>
      </c>
      <c r="M158" s="12">
        <v>3.3262240000000005E-2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1.3153703999999999</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8.3358E-4</v>
      </c>
      <c r="F160" s="12">
        <v>4.1957999999999996E-4</v>
      </c>
      <c r="G160" s="12">
        <v>1.8449999999999996E-4</v>
      </c>
      <c r="H160" s="12" t="s">
        <v>407</v>
      </c>
      <c r="I160" s="12" t="s">
        <v>407</v>
      </c>
      <c r="J160" s="12" t="s">
        <v>407</v>
      </c>
      <c r="K160" s="12" t="s">
        <v>407</v>
      </c>
      <c r="L160" s="12" t="s">
        <v>407</v>
      </c>
      <c r="M160" s="12">
        <v>6.1019999999999998E-3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7.8372000000000002</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2002</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2002</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16.426894152640187</v>
      </c>
      <c r="F14" s="2">
        <v>9.1237107730669995E-2</v>
      </c>
      <c r="G14" s="2">
        <v>52.326006423013212</v>
      </c>
      <c r="H14" s="2" t="s">
        <v>407</v>
      </c>
      <c r="I14" s="2">
        <v>0.72109735885920445</v>
      </c>
      <c r="J14" s="2">
        <v>0.91979543530271046</v>
      </c>
      <c r="K14" s="2">
        <v>1.0962105065034708</v>
      </c>
      <c r="L14" s="2">
        <v>7.7348991893950439E-3</v>
      </c>
      <c r="M14" s="2">
        <v>1.2116226996964505</v>
      </c>
      <c r="N14" s="2">
        <v>0.84993668334630001</v>
      </c>
      <c r="O14" s="2">
        <v>0.10261643620917001</v>
      </c>
      <c r="P14" s="2">
        <v>8.1311056535023934E-2</v>
      </c>
      <c r="Q14" s="2">
        <v>0.80942620208121996</v>
      </c>
      <c r="R14" s="2">
        <v>0.51516902199501391</v>
      </c>
      <c r="S14" s="2">
        <v>0.1203622632072304</v>
      </c>
      <c r="T14" s="2">
        <v>0.556542241744854</v>
      </c>
      <c r="U14" s="2">
        <v>2.5483589061438803</v>
      </c>
      <c r="V14" s="2">
        <v>0.64067861879709997</v>
      </c>
      <c r="W14" s="2">
        <v>0.61163486509999998</v>
      </c>
      <c r="X14" s="2">
        <v>2.0535431223699999E-4</v>
      </c>
      <c r="Y14" s="2">
        <v>2.2452032598609998E-3</v>
      </c>
      <c r="Z14" s="2">
        <v>1.7576391358535E-3</v>
      </c>
      <c r="AA14" s="2">
        <v>1.274429478928E-4</v>
      </c>
      <c r="AB14" s="2">
        <v>4.3356396558442995E-3</v>
      </c>
      <c r="AC14" s="2">
        <v>0.40621689401600003</v>
      </c>
      <c r="AD14" s="2">
        <v>6.1091889506900005E-4</v>
      </c>
      <c r="AE14" s="33"/>
      <c r="AF14" s="74">
        <v>617.5213</v>
      </c>
      <c r="AG14" s="74">
        <v>60541.725930000001</v>
      </c>
      <c r="AH14" s="74">
        <v>3041.64</v>
      </c>
      <c r="AI14" s="74">
        <v>275.46605699999998</v>
      </c>
      <c r="AJ14" s="74" t="s">
        <v>406</v>
      </c>
      <c r="AK14" s="74" t="s">
        <v>405</v>
      </c>
      <c r="AL14" s="22" t="s">
        <v>49</v>
      </c>
    </row>
    <row r="15" spans="1:38" ht="26.25" customHeight="1" thickBot="1" x14ac:dyDescent="0.3">
      <c r="A15" s="41" t="s">
        <v>53</v>
      </c>
      <c r="B15" s="41" t="s">
        <v>54</v>
      </c>
      <c r="C15" s="41" t="s">
        <v>55</v>
      </c>
      <c r="D15" s="42"/>
      <c r="E15" s="2">
        <v>3.3480539500000003E-2</v>
      </c>
      <c r="F15" s="2">
        <v>5.3194104000000002E-4</v>
      </c>
      <c r="G15" s="2">
        <v>0.112428</v>
      </c>
      <c r="H15" s="2" t="s">
        <v>407</v>
      </c>
      <c r="I15" s="2">
        <v>4.2216210400000008E-3</v>
      </c>
      <c r="J15" s="2">
        <v>5.60040416E-3</v>
      </c>
      <c r="K15" s="2">
        <v>7.9493019500000012E-3</v>
      </c>
      <c r="L15" s="2">
        <v>2.455477604E-4</v>
      </c>
      <c r="M15" s="2">
        <v>3.9404720600000002E-3</v>
      </c>
      <c r="N15" s="2">
        <v>1.156313141E-3</v>
      </c>
      <c r="O15" s="2">
        <v>3.1612136800000004E-4</v>
      </c>
      <c r="P15" s="2">
        <v>1.2968400800000002E-4</v>
      </c>
      <c r="Q15" s="2">
        <v>9.3791390300000004E-4</v>
      </c>
      <c r="R15" s="2">
        <v>6.0912536800000012E-4</v>
      </c>
      <c r="S15" s="2">
        <v>1.2638291360000001E-3</v>
      </c>
      <c r="T15" s="2">
        <v>5.5400873368000002E-2</v>
      </c>
      <c r="U15" s="2">
        <v>7.2505987699999998E-4</v>
      </c>
      <c r="V15" s="2">
        <v>1.9130206702999999E-2</v>
      </c>
      <c r="W15" s="2">
        <v>5.6306815000000006E-4</v>
      </c>
      <c r="X15" s="2" t="s">
        <v>407</v>
      </c>
      <c r="Y15" s="2">
        <v>9.7667999999999998E-7</v>
      </c>
      <c r="Z15" s="2">
        <v>9.7667999999999998E-7</v>
      </c>
      <c r="AA15" s="2">
        <v>1.785195996E-6</v>
      </c>
      <c r="AB15" s="2">
        <v>3.7385559959999993E-6</v>
      </c>
      <c r="AC15" s="2" t="s">
        <v>407</v>
      </c>
      <c r="AD15" s="2" t="s">
        <v>407</v>
      </c>
      <c r="AE15" s="33"/>
      <c r="AF15" s="74">
        <v>257.97629999999998</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6.5363999999999993E-5</v>
      </c>
      <c r="F16" s="2">
        <v>8.0448000000000007E-7</v>
      </c>
      <c r="G16" s="2">
        <v>9.6000000000000016E-5</v>
      </c>
      <c r="H16" s="2" t="s">
        <v>407</v>
      </c>
      <c r="I16" s="2">
        <v>8.0448000000000007E-7</v>
      </c>
      <c r="J16" s="2">
        <v>3.2179200000000003E-6</v>
      </c>
      <c r="K16" s="2">
        <v>6.5363999999999998E-6</v>
      </c>
      <c r="L16" s="2">
        <v>2.6950079999999996E-7</v>
      </c>
      <c r="M16" s="2">
        <v>1.6290719999999998E-5</v>
      </c>
      <c r="N16" s="2">
        <v>4.0927919999999998E-6</v>
      </c>
      <c r="O16" s="2">
        <v>1.3676160000000001E-6</v>
      </c>
      <c r="P16" s="2">
        <v>1.3676160000000001E-6</v>
      </c>
      <c r="Q16" s="2">
        <v>1.8201360000000001E-6</v>
      </c>
      <c r="R16" s="2">
        <v>1.3676160000000001E-6</v>
      </c>
      <c r="S16" s="2">
        <v>2.7352320000000001E-6</v>
      </c>
      <c r="T16" s="2">
        <v>1.3676160000000001E-6</v>
      </c>
      <c r="U16" s="2">
        <v>6.8280239999999995E-6</v>
      </c>
      <c r="V16" s="2">
        <v>1.8201360000000001E-6</v>
      </c>
      <c r="W16" s="2">
        <v>5.0279999999999998E-7</v>
      </c>
      <c r="X16" s="2" t="s">
        <v>407</v>
      </c>
      <c r="Y16" s="2" t="s">
        <v>407</v>
      </c>
      <c r="Z16" s="2" t="s">
        <v>407</v>
      </c>
      <c r="AA16" s="2">
        <v>6.9587519999999992E-9</v>
      </c>
      <c r="AB16" s="2">
        <v>6.9587519999999992E-9</v>
      </c>
      <c r="AC16" s="2" t="s">
        <v>407</v>
      </c>
      <c r="AD16" s="2" t="s">
        <v>407</v>
      </c>
      <c r="AE16" s="33"/>
      <c r="AF16" s="74">
        <v>1.0055999999999998</v>
      </c>
      <c r="AG16" s="74" t="s">
        <v>406</v>
      </c>
      <c r="AH16" s="74" t="s">
        <v>406</v>
      </c>
      <c r="AI16" s="74" t="s">
        <v>406</v>
      </c>
      <c r="AJ16" s="74" t="s">
        <v>406</v>
      </c>
      <c r="AK16" s="74" t="s">
        <v>405</v>
      </c>
      <c r="AL16" s="22" t="s">
        <v>49</v>
      </c>
    </row>
    <row r="17" spans="1:38" ht="26.25" customHeight="1" thickBot="1" x14ac:dyDescent="0.3">
      <c r="A17" s="41" t="s">
        <v>53</v>
      </c>
      <c r="B17" s="41" t="s">
        <v>58</v>
      </c>
      <c r="C17" s="41" t="s">
        <v>59</v>
      </c>
      <c r="D17" s="42"/>
      <c r="E17" s="2">
        <v>0.46977536139600001</v>
      </c>
      <c r="F17" s="2">
        <v>0.1370931901685</v>
      </c>
      <c r="G17" s="2">
        <v>0.19081897539385501</v>
      </c>
      <c r="H17" s="2" t="s">
        <v>407</v>
      </c>
      <c r="I17" s="2">
        <v>5.828663308807E-2</v>
      </c>
      <c r="J17" s="2">
        <v>6.2572038258070006E-2</v>
      </c>
      <c r="K17" s="2">
        <v>6.5905131168070008E-2</v>
      </c>
      <c r="L17" s="2">
        <v>5.5457588324828002E-3</v>
      </c>
      <c r="M17" s="2">
        <v>0.5694095149185</v>
      </c>
      <c r="N17" s="2">
        <v>6.3863220649421501E-2</v>
      </c>
      <c r="O17" s="2">
        <v>8.6174711972085015E-4</v>
      </c>
      <c r="P17" s="2">
        <v>5.8987140005100002E-3</v>
      </c>
      <c r="Q17" s="2">
        <v>2.3018610234000004E-3</v>
      </c>
      <c r="R17" s="2">
        <v>6.5170847491345003E-3</v>
      </c>
      <c r="S17" s="2">
        <v>8.3847985803269017E-3</v>
      </c>
      <c r="T17" s="2">
        <v>6.2424510505344998E-3</v>
      </c>
      <c r="U17" s="2">
        <v>1.1051086834270002E-3</v>
      </c>
      <c r="V17" s="2">
        <v>0.10361078003024501</v>
      </c>
      <c r="W17" s="2">
        <v>9.6926245884999998E-2</v>
      </c>
      <c r="X17" s="2">
        <v>2.2026852372499999E-2</v>
      </c>
      <c r="Y17" s="2">
        <v>3.0901504932000001E-2</v>
      </c>
      <c r="Z17" s="2">
        <v>1.1608569953499999E-2</v>
      </c>
      <c r="AA17" s="2">
        <v>9.0944792925000007E-3</v>
      </c>
      <c r="AB17" s="2">
        <v>7.3631406550499989E-2</v>
      </c>
      <c r="AC17" s="2">
        <v>2.9521680059999998E-4</v>
      </c>
      <c r="AD17" s="2">
        <v>8.0946542100000005E-2</v>
      </c>
      <c r="AE17" s="33"/>
      <c r="AF17" s="74">
        <v>252.66503749999998</v>
      </c>
      <c r="AG17" s="74">
        <v>476.15613000000002</v>
      </c>
      <c r="AH17" s="74">
        <v>3852.9757439999998</v>
      </c>
      <c r="AI17" s="74" t="s">
        <v>406</v>
      </c>
      <c r="AJ17" s="74" t="s">
        <v>406</v>
      </c>
      <c r="AK17" s="74" t="s">
        <v>405</v>
      </c>
      <c r="AL17" s="22" t="s">
        <v>49</v>
      </c>
    </row>
    <row r="18" spans="1:38" ht="26.25" customHeight="1" thickBot="1" x14ac:dyDescent="0.3">
      <c r="A18" s="41" t="s">
        <v>53</v>
      </c>
      <c r="B18" s="41" t="s">
        <v>60</v>
      </c>
      <c r="C18" s="41" t="s">
        <v>61</v>
      </c>
      <c r="D18" s="42"/>
      <c r="E18" s="2">
        <v>0.163457874054</v>
      </c>
      <c r="F18" s="2">
        <v>2.1554874845500002E-2</v>
      </c>
      <c r="G18" s="2">
        <v>9.9090464935445002E-2</v>
      </c>
      <c r="H18" s="2" t="s">
        <v>407</v>
      </c>
      <c r="I18" s="2">
        <v>4.8976727681300002E-3</v>
      </c>
      <c r="J18" s="2">
        <v>4.8976727681300002E-3</v>
      </c>
      <c r="K18" s="2">
        <v>4.8976727681300002E-3</v>
      </c>
      <c r="L18" s="2">
        <v>2.4584952907252002E-3</v>
      </c>
      <c r="M18" s="2">
        <v>3.4678858021500003E-2</v>
      </c>
      <c r="N18" s="2">
        <v>2.5112159268500003E-5</v>
      </c>
      <c r="O18" s="2">
        <v>1.93596399015E-6</v>
      </c>
      <c r="P18" s="2">
        <v>4.0448151309E-4</v>
      </c>
      <c r="Q18" s="2">
        <v>7.6596090600000006E-5</v>
      </c>
      <c r="R18" s="2">
        <v>5.2620336135500003E-5</v>
      </c>
      <c r="S18" s="2">
        <v>4.9684250727099998E-5</v>
      </c>
      <c r="T18" s="2">
        <v>1.08494737355E-5</v>
      </c>
      <c r="U18" s="2">
        <v>6.4571471392999995E-5</v>
      </c>
      <c r="V18" s="2">
        <v>6.8206472464550014E-3</v>
      </c>
      <c r="W18" s="2">
        <v>3.0457920500000007E-4</v>
      </c>
      <c r="X18" s="2">
        <v>4.1335749250000003E-4</v>
      </c>
      <c r="Y18" s="2">
        <v>3.2633486250000002E-3</v>
      </c>
      <c r="Z18" s="2">
        <v>3.698461775E-4</v>
      </c>
      <c r="AA18" s="2">
        <v>3.2633486249999998E-4</v>
      </c>
      <c r="AB18" s="2">
        <v>4.3728871574999998E-3</v>
      </c>
      <c r="AC18" s="2" t="s">
        <v>407</v>
      </c>
      <c r="AD18" s="2" t="s">
        <v>407</v>
      </c>
      <c r="AE18" s="33"/>
      <c r="AF18" s="74">
        <v>238.3136125</v>
      </c>
      <c r="AG18" s="74" t="s">
        <v>406</v>
      </c>
      <c r="AH18" s="74">
        <v>679.93689599999993</v>
      </c>
      <c r="AI18" s="74" t="s">
        <v>406</v>
      </c>
      <c r="AJ18" s="74" t="s">
        <v>406</v>
      </c>
      <c r="AK18" s="74" t="s">
        <v>405</v>
      </c>
      <c r="AL18" s="22" t="s">
        <v>49</v>
      </c>
    </row>
    <row r="19" spans="1:38" ht="26.25" customHeight="1" thickBot="1" x14ac:dyDescent="0.3">
      <c r="A19" s="41" t="s">
        <v>53</v>
      </c>
      <c r="B19" s="41" t="s">
        <v>62</v>
      </c>
      <c r="C19" s="41" t="s">
        <v>63</v>
      </c>
      <c r="D19" s="42"/>
      <c r="E19" s="2">
        <v>0.35111782495396526</v>
      </c>
      <c r="F19" s="2">
        <v>0.17606021382488124</v>
      </c>
      <c r="G19" s="2">
        <v>8.2727361069029157E-2</v>
      </c>
      <c r="H19" s="2">
        <v>4.2600000000000054E-4</v>
      </c>
      <c r="I19" s="2">
        <v>5.6265660557974301E-2</v>
      </c>
      <c r="J19" s="2">
        <v>5.7330660557974297E-2</v>
      </c>
      <c r="K19" s="2">
        <v>5.9815660557974298E-2</v>
      </c>
      <c r="L19" s="2">
        <v>1.6462925062318987E-2</v>
      </c>
      <c r="M19" s="2">
        <v>0.29762930314006775</v>
      </c>
      <c r="N19" s="2">
        <v>9.6332132768945228E-3</v>
      </c>
      <c r="O19" s="2">
        <v>4.6188249167822843E-3</v>
      </c>
      <c r="P19" s="2">
        <v>1.7293886013667738E-3</v>
      </c>
      <c r="Q19" s="2">
        <v>3.526006765864396E-4</v>
      </c>
      <c r="R19" s="2">
        <v>8.2451417959662505E-3</v>
      </c>
      <c r="S19" s="2">
        <v>2.1855642971932506E-3</v>
      </c>
      <c r="T19" s="2">
        <v>7.4797012876623816E-4</v>
      </c>
      <c r="U19" s="2">
        <v>3.6322643608013519E-4</v>
      </c>
      <c r="V19" s="2">
        <v>0.19016317678118125</v>
      </c>
      <c r="W19" s="2">
        <v>3.5807501740000046E-2</v>
      </c>
      <c r="X19" s="2">
        <v>3.9673237900000047E-3</v>
      </c>
      <c r="Y19" s="2">
        <v>8.9746615000000085E-3</v>
      </c>
      <c r="Z19" s="2">
        <v>2.1483949700000023E-3</v>
      </c>
      <c r="AA19" s="2">
        <v>1.7494661500000021E-3</v>
      </c>
      <c r="AB19" s="2">
        <v>1.6839846410000019E-2</v>
      </c>
      <c r="AC19" s="2">
        <v>1.7750000000000025E-3</v>
      </c>
      <c r="AD19" s="2">
        <v>2.1300000000000026E-5</v>
      </c>
      <c r="AE19" s="33"/>
      <c r="AF19" s="74">
        <v>219.64409999999998</v>
      </c>
      <c r="AG19" s="74" t="s">
        <v>406</v>
      </c>
      <c r="AH19" s="74">
        <v>2785.6135358643951</v>
      </c>
      <c r="AI19" s="74">
        <v>355.00000000000045</v>
      </c>
      <c r="AJ19" s="74" t="s">
        <v>406</v>
      </c>
      <c r="AK19" s="74" t="s">
        <v>405</v>
      </c>
      <c r="AL19" s="22" t="s">
        <v>49</v>
      </c>
    </row>
    <row r="20" spans="1:38" ht="26.25" customHeight="1" thickBot="1" x14ac:dyDescent="0.3">
      <c r="A20" s="41" t="s">
        <v>53</v>
      </c>
      <c r="B20" s="41" t="s">
        <v>64</v>
      </c>
      <c r="C20" s="41" t="s">
        <v>65</v>
      </c>
      <c r="D20" s="42"/>
      <c r="E20" s="2">
        <v>1.7051172521490352</v>
      </c>
      <c r="F20" s="2">
        <v>1.5317618413098357</v>
      </c>
      <c r="G20" s="2">
        <v>0.88940858242141696</v>
      </c>
      <c r="H20" s="2">
        <v>5.0285126400000015E-3</v>
      </c>
      <c r="I20" s="2">
        <v>0.81508899136224688</v>
      </c>
      <c r="J20" s="2">
        <v>0.8439964879622468</v>
      </c>
      <c r="K20" s="2">
        <v>0.88603542336224683</v>
      </c>
      <c r="L20" s="2">
        <v>0.19360841253448993</v>
      </c>
      <c r="M20" s="2">
        <v>4.2728708572732712</v>
      </c>
      <c r="N20" s="2">
        <v>0.356525304822083</v>
      </c>
      <c r="O20" s="2">
        <v>5.7754721064479535E-2</v>
      </c>
      <c r="P20" s="2">
        <v>1.8653787471709177E-2</v>
      </c>
      <c r="Q20" s="2">
        <v>8.4326812853905888E-3</v>
      </c>
      <c r="R20" s="2">
        <v>0.12122531880937082</v>
      </c>
      <c r="S20" s="2">
        <v>5.7243957959874171E-2</v>
      </c>
      <c r="T20" s="2">
        <v>3.203259545017078E-2</v>
      </c>
      <c r="U20" s="2">
        <v>5.718537944346542E-3</v>
      </c>
      <c r="V20" s="2">
        <v>2.554169613780052</v>
      </c>
      <c r="W20" s="2">
        <v>0.78960188814000021</v>
      </c>
      <c r="X20" s="2">
        <v>0.12732495019000001</v>
      </c>
      <c r="Y20" s="2">
        <v>0.19631646320000004</v>
      </c>
      <c r="Z20" s="2">
        <v>6.6504762170000009E-2</v>
      </c>
      <c r="AA20" s="2">
        <v>5.257752395000001E-2</v>
      </c>
      <c r="AB20" s="2">
        <v>0.44272369951000007</v>
      </c>
      <c r="AC20" s="2">
        <v>2.207751970000001E-2</v>
      </c>
      <c r="AD20" s="2">
        <v>0.30882437563199999</v>
      </c>
      <c r="AE20" s="33"/>
      <c r="AF20" s="74">
        <v>1495.6106</v>
      </c>
      <c r="AG20" s="74">
        <v>1815.135</v>
      </c>
      <c r="AH20" s="74">
        <v>3307.3721439058786</v>
      </c>
      <c r="AI20" s="74">
        <v>4190.4272000000019</v>
      </c>
      <c r="AJ20" s="74" t="s">
        <v>406</v>
      </c>
      <c r="AK20" s="74" t="s">
        <v>405</v>
      </c>
      <c r="AL20" s="22" t="s">
        <v>49</v>
      </c>
    </row>
    <row r="21" spans="1:38" ht="26.25" customHeight="1" thickBot="1" x14ac:dyDescent="0.3">
      <c r="A21" s="41" t="s">
        <v>53</v>
      </c>
      <c r="B21" s="41" t="s">
        <v>66</v>
      </c>
      <c r="C21" s="41" t="s">
        <v>67</v>
      </c>
      <c r="D21" s="42"/>
      <c r="E21" s="2">
        <v>0.7583442845618027</v>
      </c>
      <c r="F21" s="2">
        <v>6.9030850113371081E-2</v>
      </c>
      <c r="G21" s="2">
        <v>0.40420292422377041</v>
      </c>
      <c r="H21" s="2" t="s">
        <v>407</v>
      </c>
      <c r="I21" s="2">
        <v>2.9403039810359542E-2</v>
      </c>
      <c r="J21" s="2">
        <v>2.9674672770359543E-2</v>
      </c>
      <c r="K21" s="2">
        <v>2.9885942850359542E-2</v>
      </c>
      <c r="L21" s="2">
        <v>1.4228868764894381E-2</v>
      </c>
      <c r="M21" s="2">
        <v>0.15477189112259832</v>
      </c>
      <c r="N21" s="2">
        <v>4.1609335426589164E-3</v>
      </c>
      <c r="O21" s="2">
        <v>6.3187794381184086E-5</v>
      </c>
      <c r="P21" s="2">
        <v>1.2136818487104516E-3</v>
      </c>
      <c r="Q21" s="2">
        <v>3.110304933537873E-4</v>
      </c>
      <c r="R21" s="2">
        <v>6.7683355150599241E-4</v>
      </c>
      <c r="S21" s="2">
        <v>8.0661096830119837E-4</v>
      </c>
      <c r="T21" s="2">
        <v>4.2221328910599235E-4</v>
      </c>
      <c r="U21" s="2">
        <v>2.8022643956519664E-4</v>
      </c>
      <c r="V21" s="2">
        <v>4.3331240469182644E-2</v>
      </c>
      <c r="W21" s="2">
        <v>7.8734019000000002E-3</v>
      </c>
      <c r="X21" s="2">
        <v>3.7435999500000003E-3</v>
      </c>
      <c r="Y21" s="2">
        <v>2.0490932316E-2</v>
      </c>
      <c r="Z21" s="2">
        <v>2.8361346179999998E-3</v>
      </c>
      <c r="AA21" s="2">
        <v>2.42968119E-3</v>
      </c>
      <c r="AB21" s="2">
        <v>2.9500348074E-2</v>
      </c>
      <c r="AC21" s="2">
        <v>1.8712492799999998E-5</v>
      </c>
      <c r="AD21" s="2">
        <v>5.1308448000000001E-3</v>
      </c>
      <c r="AE21" s="33"/>
      <c r="AF21" s="74">
        <v>1309.9935</v>
      </c>
      <c r="AG21" s="74">
        <v>30.181439999999998</v>
      </c>
      <c r="AH21" s="74">
        <v>1466.338623537873</v>
      </c>
      <c r="AI21" s="74" t="s">
        <v>406</v>
      </c>
      <c r="AJ21" s="74" t="s">
        <v>406</v>
      </c>
      <c r="AK21" s="74" t="s">
        <v>405</v>
      </c>
      <c r="AL21" s="22" t="s">
        <v>49</v>
      </c>
    </row>
    <row r="22" spans="1:38" ht="26.25" customHeight="1" thickBot="1" x14ac:dyDescent="0.3">
      <c r="A22" s="41" t="s">
        <v>53</v>
      </c>
      <c r="B22" s="44" t="s">
        <v>68</v>
      </c>
      <c r="C22" s="41" t="s">
        <v>69</v>
      </c>
      <c r="D22" s="42"/>
      <c r="E22" s="2">
        <v>1.7592836454755574</v>
      </c>
      <c r="F22" s="2">
        <v>0.19438295947006479</v>
      </c>
      <c r="G22" s="2">
        <v>1.0723621350464552</v>
      </c>
      <c r="H22" s="2" t="s">
        <v>407</v>
      </c>
      <c r="I22" s="2">
        <v>0.10592872770290711</v>
      </c>
      <c r="J22" s="2">
        <v>0.11359602038439186</v>
      </c>
      <c r="K22" s="2">
        <v>0.1195594702477689</v>
      </c>
      <c r="L22" s="2">
        <v>1.2097039953977767E-2</v>
      </c>
      <c r="M22" s="2">
        <v>2.1659632297312288</v>
      </c>
      <c r="N22" s="2">
        <v>0.19664925217032111</v>
      </c>
      <c r="O22" s="2">
        <v>8.2672013016742915E-3</v>
      </c>
      <c r="P22" s="2">
        <v>5.0111319057303101E-2</v>
      </c>
      <c r="Q22" s="2">
        <v>2.6098395106858928E-2</v>
      </c>
      <c r="R22" s="2">
        <v>4.6136171453368464E-2</v>
      </c>
      <c r="S22" s="2">
        <v>6.9442644211944585E-2</v>
      </c>
      <c r="T22" s="2">
        <v>5.2332831477082883E-2</v>
      </c>
      <c r="U22" s="2">
        <v>2.3094231090545439E-2</v>
      </c>
      <c r="V22" s="2">
        <v>0.54552960496983383</v>
      </c>
      <c r="W22" s="2">
        <v>0.17714842022784097</v>
      </c>
      <c r="X22" s="2">
        <v>3.9849604705395773E-2</v>
      </c>
      <c r="Y22" s="2">
        <v>5.8565120199417516E-2</v>
      </c>
      <c r="Z22" s="2">
        <v>2.1179121686606309E-2</v>
      </c>
      <c r="AA22" s="2">
        <v>1.6611854038110954E-2</v>
      </c>
      <c r="AB22" s="2">
        <v>0.13620570062953058</v>
      </c>
      <c r="AC22" s="2">
        <v>4.3961932736133946E-3</v>
      </c>
      <c r="AD22" s="2">
        <v>0.23143624953915662</v>
      </c>
      <c r="AE22" s="33"/>
      <c r="AF22" s="74">
        <v>740.89610707633392</v>
      </c>
      <c r="AG22" s="74">
        <v>851.92140905386236</v>
      </c>
      <c r="AH22" s="74">
        <v>3716.0521943118888</v>
      </c>
      <c r="AI22" s="74" t="s">
        <v>406</v>
      </c>
      <c r="AJ22" s="74" t="s">
        <v>406</v>
      </c>
      <c r="AK22" s="74" t="s">
        <v>405</v>
      </c>
      <c r="AL22" s="22" t="s">
        <v>49</v>
      </c>
    </row>
    <row r="23" spans="1:38" ht="26.25" customHeight="1" thickBot="1" x14ac:dyDescent="0.3">
      <c r="A23" s="41" t="s">
        <v>70</v>
      </c>
      <c r="B23" s="44" t="s">
        <v>368</v>
      </c>
      <c r="C23" s="41" t="s">
        <v>364</v>
      </c>
      <c r="D23" s="69"/>
      <c r="E23" s="2">
        <v>1.0749950339999998</v>
      </c>
      <c r="F23" s="2">
        <v>0.11125864199999999</v>
      </c>
      <c r="G23" s="2">
        <v>1.1531099999999997E-2</v>
      </c>
      <c r="H23" s="2">
        <v>2.6356799999999999E-4</v>
      </c>
      <c r="I23" s="2">
        <v>6.9318383999999997E-2</v>
      </c>
      <c r="J23" s="2">
        <v>6.9318383999999997E-2</v>
      </c>
      <c r="K23" s="2">
        <v>6.9318383999999997E-2</v>
      </c>
      <c r="L23" s="2">
        <v>4.3027476000000002E-2</v>
      </c>
      <c r="M23" s="2">
        <v>0.35496020399999995</v>
      </c>
      <c r="N23" s="2" t="s">
        <v>406</v>
      </c>
      <c r="O23" s="2">
        <v>3.2945999999999995E-4</v>
      </c>
      <c r="P23" s="2" t="s">
        <v>407</v>
      </c>
      <c r="Q23" s="2" t="s">
        <v>407</v>
      </c>
      <c r="R23" s="2">
        <v>1.6473000000000002E-3</v>
      </c>
      <c r="S23" s="2">
        <v>5.6008199999999994E-2</v>
      </c>
      <c r="T23" s="2">
        <v>2.3062200000000003E-3</v>
      </c>
      <c r="U23" s="2">
        <v>3.2945999999999995E-4</v>
      </c>
      <c r="V23" s="2">
        <v>3.2945999999999996E-2</v>
      </c>
      <c r="W23" s="2" t="s">
        <v>407</v>
      </c>
      <c r="X23" s="2">
        <v>9.8837999999999986E-4</v>
      </c>
      <c r="Y23" s="2">
        <v>1.6473000000000002E-3</v>
      </c>
      <c r="Z23" s="2">
        <v>1.1333424E-3</v>
      </c>
      <c r="AA23" s="2">
        <v>2.6027340000000002E-4</v>
      </c>
      <c r="AB23" s="2">
        <v>4.0292957999999999E-3</v>
      </c>
      <c r="AC23" s="2" t="s">
        <v>407</v>
      </c>
      <c r="AD23" s="2" t="s">
        <v>407</v>
      </c>
      <c r="AE23" s="33"/>
      <c r="AF23" s="74">
        <v>1406.7942000000003</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1.1923977211522669</v>
      </c>
      <c r="F24" s="2">
        <v>0.44396860385425257</v>
      </c>
      <c r="G24" s="2">
        <v>0.42642751116042937</v>
      </c>
      <c r="H24" s="2">
        <v>9.5279999996135997E-4</v>
      </c>
      <c r="I24" s="2">
        <v>0.19902931813491165</v>
      </c>
      <c r="J24" s="2">
        <v>0.20637112633481505</v>
      </c>
      <c r="K24" s="2">
        <v>0.21578675493458965</v>
      </c>
      <c r="L24" s="2">
        <v>4.857534740591455E-2</v>
      </c>
      <c r="M24" s="2">
        <v>1.2048536685857099</v>
      </c>
      <c r="N24" s="2">
        <v>9.5440870840994216E-2</v>
      </c>
      <c r="O24" s="2">
        <v>1.1326137830388423E-2</v>
      </c>
      <c r="P24" s="2">
        <v>7.9188122001955692E-3</v>
      </c>
      <c r="Q24" s="2">
        <v>2.9424549836630674E-3</v>
      </c>
      <c r="R24" s="2">
        <v>2.6013888654916398E-2</v>
      </c>
      <c r="S24" s="2">
        <v>1.4686980134938198E-2</v>
      </c>
      <c r="T24" s="2">
        <v>8.8334388339925945E-3</v>
      </c>
      <c r="U24" s="2">
        <v>1.8409219139920274E-3</v>
      </c>
      <c r="V24" s="2">
        <v>0.55564566947809868</v>
      </c>
      <c r="W24" s="2">
        <v>0.19295491111678001</v>
      </c>
      <c r="X24" s="2">
        <v>3.5299582519678005E-2</v>
      </c>
      <c r="Y24" s="2">
        <v>6.3202636219484798E-2</v>
      </c>
      <c r="Z24" s="2">
        <v>1.9075298919839001E-2</v>
      </c>
      <c r="AA24" s="2">
        <v>1.5175105999871201E-2</v>
      </c>
      <c r="AB24" s="2">
        <v>0.132752623658873</v>
      </c>
      <c r="AC24" s="2">
        <v>4.3116756758390003E-3</v>
      </c>
      <c r="AD24" s="2">
        <v>9.3732905999998062E-2</v>
      </c>
      <c r="AE24" s="33"/>
      <c r="AF24" s="74">
        <v>1337.0957999999998</v>
      </c>
      <c r="AG24" s="74">
        <v>551.08979999999997</v>
      </c>
      <c r="AH24" s="74">
        <v>5377.1028966918511</v>
      </c>
      <c r="AI24" s="74">
        <v>793.99999996780002</v>
      </c>
      <c r="AJ24" s="74" t="s">
        <v>406</v>
      </c>
      <c r="AK24" s="74" t="s">
        <v>405</v>
      </c>
      <c r="AL24" s="22" t="s">
        <v>49</v>
      </c>
    </row>
    <row r="25" spans="1:38" ht="26.25" customHeight="1" thickBot="1" x14ac:dyDescent="0.3">
      <c r="A25" s="41" t="s">
        <v>73</v>
      </c>
      <c r="B25" s="44" t="s">
        <v>74</v>
      </c>
      <c r="C25" s="44" t="s">
        <v>75</v>
      </c>
      <c r="D25" s="42"/>
      <c r="E25" s="2">
        <v>8.206133535E-2</v>
      </c>
      <c r="F25" s="2">
        <v>1.7836898264999998E-2</v>
      </c>
      <c r="G25" s="2">
        <v>5.4148877999999996E-3</v>
      </c>
      <c r="H25" s="2" t="s">
        <v>407</v>
      </c>
      <c r="I25" s="2">
        <v>7.0909244999999997E-4</v>
      </c>
      <c r="J25" s="2">
        <v>7.0909244999999997E-4</v>
      </c>
      <c r="K25" s="2">
        <v>7.0909244999999997E-4</v>
      </c>
      <c r="L25" s="2">
        <v>1.063638675E-4</v>
      </c>
      <c r="M25" s="2">
        <v>7.6517521649999989E-2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280.67168430000004</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2.8896383999999996E-3</v>
      </c>
      <c r="F26" s="2">
        <v>1.3725782399999999E-2</v>
      </c>
      <c r="G26" s="2">
        <v>7.2240959999999991E-4</v>
      </c>
      <c r="H26" s="2" t="s">
        <v>407</v>
      </c>
      <c r="I26" s="2" t="s">
        <v>407</v>
      </c>
      <c r="J26" s="2" t="s">
        <v>407</v>
      </c>
      <c r="K26" s="2" t="s">
        <v>407</v>
      </c>
      <c r="L26" s="2" t="s">
        <v>407</v>
      </c>
      <c r="M26" s="2">
        <v>0.86689151999999992</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31.424817600000001</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10.544883638178069</v>
      </c>
      <c r="F27" s="15">
        <v>7.4295966308575654</v>
      </c>
      <c r="G27" s="15">
        <v>0.32708416532295198</v>
      </c>
      <c r="H27" s="15">
        <v>0.54329739885951389</v>
      </c>
      <c r="I27" s="15">
        <v>0.28315760650659677</v>
      </c>
      <c r="J27" s="15">
        <v>0.28315760650659677</v>
      </c>
      <c r="K27" s="15">
        <v>0.28315760650659677</v>
      </c>
      <c r="L27" s="15">
        <v>0.1469199753887673</v>
      </c>
      <c r="M27" s="15">
        <v>70.178647712000028</v>
      </c>
      <c r="N27" s="15">
        <v>0.33056375773771857</v>
      </c>
      <c r="O27" s="15">
        <v>9.3674790142907905E-3</v>
      </c>
      <c r="P27" s="15">
        <v>7.2961139071801486E-3</v>
      </c>
      <c r="Q27" s="15">
        <v>2.3951108983553374E-4</v>
      </c>
      <c r="R27" s="15">
        <v>5.9668294330864954E-3</v>
      </c>
      <c r="S27" s="15">
        <v>3.455338945024912E-2</v>
      </c>
      <c r="T27" s="15">
        <v>1.7584995919959193E-3</v>
      </c>
      <c r="U27" s="15">
        <v>1.6524476125539641E-4</v>
      </c>
      <c r="V27" s="15">
        <v>2.7437868280917661E-2</v>
      </c>
      <c r="W27" s="15">
        <v>0.42529420000000001</v>
      </c>
      <c r="X27" s="15">
        <v>8.2134967957999995E-3</v>
      </c>
      <c r="Y27" s="15">
        <v>1.0068731353500001E-2</v>
      </c>
      <c r="Z27" s="15">
        <v>6.7199159713000004E-3</v>
      </c>
      <c r="AA27" s="15">
        <v>9.9530367923000001E-3</v>
      </c>
      <c r="AB27" s="15">
        <v>3.4955180912900001E-2</v>
      </c>
      <c r="AC27" s="15">
        <v>4.2529360000000002E-4</v>
      </c>
      <c r="AD27" s="15">
        <v>8.6020399999999994E-5</v>
      </c>
      <c r="AE27" s="33"/>
      <c r="AF27" s="74">
        <v>38530.160765905399</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0.88111522652949936</v>
      </c>
      <c r="F28" s="15">
        <v>0.12806646121184506</v>
      </c>
      <c r="G28" s="15">
        <v>4.006300506289142E-2</v>
      </c>
      <c r="H28" s="15">
        <v>5.3989602283329398E-3</v>
      </c>
      <c r="I28" s="15">
        <v>0.1142282919764304</v>
      </c>
      <c r="J28" s="15">
        <v>0.1142282919764304</v>
      </c>
      <c r="K28" s="15">
        <v>0.1142282919764304</v>
      </c>
      <c r="L28" s="15">
        <v>6.5709788832662708E-2</v>
      </c>
      <c r="M28" s="15">
        <v>1.0990452418493168</v>
      </c>
      <c r="N28" s="15">
        <v>3.3362366220768369E-3</v>
      </c>
      <c r="O28" s="15">
        <v>5.5143248301223289E-4</v>
      </c>
      <c r="P28" s="15">
        <v>3.5197651114034375E-4</v>
      </c>
      <c r="Q28" s="15">
        <v>7.6689796355511242E-6</v>
      </c>
      <c r="R28" s="15">
        <v>5.0658484357153654E-4</v>
      </c>
      <c r="S28" s="15">
        <v>1.4608721371734664E-3</v>
      </c>
      <c r="T28" s="15">
        <v>2.8201153191181704E-5</v>
      </c>
      <c r="U28" s="15">
        <v>6.9123211696641E-6</v>
      </c>
      <c r="V28" s="15">
        <v>1.2215180565629271E-3</v>
      </c>
      <c r="W28" s="15">
        <v>3.7156500000000002E-2</v>
      </c>
      <c r="X28" s="15">
        <v>1.2719174846000001E-3</v>
      </c>
      <c r="Y28" s="15">
        <v>1.4354770569999999E-3</v>
      </c>
      <c r="Z28" s="15">
        <v>1.1130229143E-3</v>
      </c>
      <c r="AA28" s="15">
        <v>1.2090665441E-3</v>
      </c>
      <c r="AB28" s="15">
        <v>5.0294840000000007E-3</v>
      </c>
      <c r="AC28" s="15">
        <v>3.7156500000000002E-5</v>
      </c>
      <c r="AD28" s="15">
        <v>7.7346000000000005E-6</v>
      </c>
      <c r="AE28" s="33"/>
      <c r="AF28" s="74">
        <v>2631.3432766834999</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8.6893406905802753</v>
      </c>
      <c r="F29" s="15">
        <v>0.40989326647117047</v>
      </c>
      <c r="G29" s="15">
        <v>0.17871046950509989</v>
      </c>
      <c r="H29" s="15">
        <v>3.358037475697601E-3</v>
      </c>
      <c r="I29" s="15">
        <v>0.24197101319688338</v>
      </c>
      <c r="J29" s="15">
        <v>0.24197101319688338</v>
      </c>
      <c r="K29" s="15">
        <v>0.24197101319688338</v>
      </c>
      <c r="L29" s="15">
        <v>0.15074436779725298</v>
      </c>
      <c r="M29" s="15">
        <v>1.8822248102280925</v>
      </c>
      <c r="N29" s="15">
        <v>2.5292069221747145E-4</v>
      </c>
      <c r="O29" s="15">
        <v>2.2251721773394535E-3</v>
      </c>
      <c r="P29" s="15">
        <v>1.3567811385168586E-3</v>
      </c>
      <c r="Q29" s="15">
        <v>2.5677570419858356E-5</v>
      </c>
      <c r="R29" s="15">
        <v>2.1715799023929354E-3</v>
      </c>
      <c r="S29" s="15">
        <v>5.4311399229770791E-3</v>
      </c>
      <c r="T29" s="15">
        <v>5.2330301860630407E-5</v>
      </c>
      <c r="U29" s="15">
        <v>2.5620208006863434E-5</v>
      </c>
      <c r="V29" s="15">
        <v>4.6099165688455734E-3</v>
      </c>
      <c r="W29" s="15">
        <v>7.3024099999999995E-2</v>
      </c>
      <c r="X29" s="15">
        <v>1.0432079904999999E-3</v>
      </c>
      <c r="Y29" s="15">
        <v>6.3172039418000004E-3</v>
      </c>
      <c r="Z29" s="15">
        <v>7.0590407353000005E-3</v>
      </c>
      <c r="AA29" s="15">
        <v>1.6227679850000002E-3</v>
      </c>
      <c r="AB29" s="15">
        <v>1.6042220652600001E-2</v>
      </c>
      <c r="AC29" s="15">
        <v>6.4807800000000007E-5</v>
      </c>
      <c r="AD29" s="15">
        <v>1.4336699999999999E-5</v>
      </c>
      <c r="AE29" s="33"/>
      <c r="AF29" s="74">
        <v>10915.5530457518</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1.5644306276154284E-2</v>
      </c>
      <c r="F30" s="15">
        <v>0.31265014958771892</v>
      </c>
      <c r="G30" s="15">
        <v>7.0649003672262304E-4</v>
      </c>
      <c r="H30" s="15">
        <v>1.1429134747788859E-4</v>
      </c>
      <c r="I30" s="15">
        <v>6.9347740241874015E-3</v>
      </c>
      <c r="J30" s="15">
        <v>6.9347740241874015E-3</v>
      </c>
      <c r="K30" s="15">
        <v>6.9347740241874015E-3</v>
      </c>
      <c r="L30" s="15">
        <v>1.0370215174942518E-3</v>
      </c>
      <c r="M30" s="15">
        <v>1.0262298526019336</v>
      </c>
      <c r="N30" s="15">
        <v>1.0390005857188217E-3</v>
      </c>
      <c r="O30" s="15">
        <v>1.1545801616319598E-4</v>
      </c>
      <c r="P30" s="15">
        <v>2.0488211064956068E-5</v>
      </c>
      <c r="Q30" s="15">
        <v>7.0649003672262286E-7</v>
      </c>
      <c r="R30" s="15">
        <v>3.9388629010246584E-4</v>
      </c>
      <c r="S30" s="15">
        <v>1.5457859459686696E-2</v>
      </c>
      <c r="T30" s="15">
        <v>6.3499478187918927E-4</v>
      </c>
      <c r="U30" s="15">
        <v>9.0100524449693222E-5</v>
      </c>
      <c r="V30" s="15">
        <v>8.9656467008596488E-3</v>
      </c>
      <c r="W30" s="15">
        <v>1.3413000000000001E-3</v>
      </c>
      <c r="X30" s="15">
        <v>1.7394421399999998E-5</v>
      </c>
      <c r="Y30" s="15">
        <v>2.77747203E-5</v>
      </c>
      <c r="Z30" s="15">
        <v>1.1960792000000001E-5</v>
      </c>
      <c r="AA30" s="15">
        <v>3.1939651899999999E-5</v>
      </c>
      <c r="AB30" s="15">
        <v>8.9069585599999994E-5</v>
      </c>
      <c r="AC30" s="15">
        <v>1.3413E-6</v>
      </c>
      <c r="AD30" s="15">
        <v>8.766E-7</v>
      </c>
      <c r="AE30" s="33"/>
      <c r="AF30" s="74">
        <v>101.4519692735</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1.6857368536367661</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76.978836274100004</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0.19383938929271968</v>
      </c>
      <c r="J32" s="15">
        <v>0.37607782366562703</v>
      </c>
      <c r="K32" s="15">
        <v>0.47827310045721999</v>
      </c>
      <c r="L32" s="15">
        <v>4.3416410805861942E-2</v>
      </c>
      <c r="M32" s="15" t="s">
        <v>405</v>
      </c>
      <c r="N32" s="15">
        <v>1.4668495608253969</v>
      </c>
      <c r="O32" s="15">
        <v>6.3987181827434318E-3</v>
      </c>
      <c r="P32" s="15" t="s">
        <v>407</v>
      </c>
      <c r="Q32" s="15">
        <v>1.6755752171278098E-2</v>
      </c>
      <c r="R32" s="15">
        <v>0.54775515523448282</v>
      </c>
      <c r="S32" s="15">
        <v>12.028711801652578</v>
      </c>
      <c r="T32" s="15">
        <v>8.3973414449864406E-2</v>
      </c>
      <c r="U32" s="15">
        <v>9.5654620091443956E-3</v>
      </c>
      <c r="V32" s="15">
        <v>3.8467441828305224</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16165.347707448813</v>
      </c>
      <c r="AL32" s="22" t="s">
        <v>388</v>
      </c>
    </row>
    <row r="33" spans="1:38" ht="26.25" customHeight="1" thickBot="1" x14ac:dyDescent="0.3">
      <c r="A33" s="41" t="s">
        <v>427</v>
      </c>
      <c r="B33" s="41" t="s">
        <v>440</v>
      </c>
      <c r="C33" s="41" t="s">
        <v>441</v>
      </c>
      <c r="D33" s="42"/>
      <c r="E33" s="15" t="s">
        <v>405</v>
      </c>
      <c r="F33" s="15" t="s">
        <v>405</v>
      </c>
      <c r="G33" s="15" t="s">
        <v>405</v>
      </c>
      <c r="H33" s="15" t="s">
        <v>405</v>
      </c>
      <c r="I33" s="15">
        <v>8.3781790198658584E-2</v>
      </c>
      <c r="J33" s="15">
        <v>0.15515146333084914</v>
      </c>
      <c r="K33" s="15">
        <v>0.31030292666169834</v>
      </c>
      <c r="L33" s="15">
        <v>3.2892110226140042E-3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16165.347707448813</v>
      </c>
      <c r="AL33" s="22" t="s">
        <v>388</v>
      </c>
    </row>
    <row r="34" spans="1:38" ht="26.25" customHeight="1" thickBot="1" x14ac:dyDescent="0.3">
      <c r="A34" s="41" t="s">
        <v>70</v>
      </c>
      <c r="B34" s="41" t="s">
        <v>78</v>
      </c>
      <c r="C34" s="41" t="s">
        <v>79</v>
      </c>
      <c r="D34" s="42"/>
      <c r="E34" s="2">
        <v>0.64668570259999991</v>
      </c>
      <c r="F34" s="2">
        <v>5.7333512119999999E-2</v>
      </c>
      <c r="G34" s="2">
        <v>8.7096939999999987E-3</v>
      </c>
      <c r="H34" s="2">
        <v>8.630299999999999E-5</v>
      </c>
      <c r="I34" s="2">
        <v>1.6899100560000001E-2</v>
      </c>
      <c r="J34" s="2">
        <v>1.7774424819999995E-2</v>
      </c>
      <c r="K34" s="2">
        <v>1.8770684860000001E-2</v>
      </c>
      <c r="L34" s="2">
        <v>1.09790582056E-2</v>
      </c>
      <c r="M34" s="2">
        <v>0.13194305746000001</v>
      </c>
      <c r="N34" s="2">
        <v>6.8034499999999995E-4</v>
      </c>
      <c r="O34" s="2">
        <v>1.2799843999999999E-4</v>
      </c>
      <c r="P34" s="2">
        <v>7.5858200000000008E-6</v>
      </c>
      <c r="Q34" s="2">
        <v>3.7405940000000003E-5</v>
      </c>
      <c r="R34" s="2">
        <v>6.4025378000000005E-4</v>
      </c>
      <c r="S34" s="2">
        <v>2.0961915799999998E-2</v>
      </c>
      <c r="T34" s="2">
        <v>8.8840326000000011E-4</v>
      </c>
      <c r="U34" s="2">
        <v>2.4100100000000002E-4</v>
      </c>
      <c r="V34" s="2">
        <v>1.235201904E-2</v>
      </c>
      <c r="W34" s="2">
        <v>2.6158000000000003E-5</v>
      </c>
      <c r="X34" s="2">
        <v>3.6987340053999999E-4</v>
      </c>
      <c r="Y34" s="2">
        <v>6.1654678460000003E-4</v>
      </c>
      <c r="Z34" s="2">
        <v>4.2419345819999992E-4</v>
      </c>
      <c r="AA34" s="2">
        <v>9.7404593179999997E-5</v>
      </c>
      <c r="AB34" s="2">
        <v>1.5080182365200003E-3</v>
      </c>
      <c r="AC34" s="2">
        <v>1.7525860000000002E-5</v>
      </c>
      <c r="AD34" s="2">
        <v>8.6321399999999993E-6</v>
      </c>
      <c r="AE34" s="33"/>
      <c r="AF34" s="74">
        <v>526.44830000000002</v>
      </c>
      <c r="AG34" s="74">
        <v>2.6158000000000001</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3.8177548197744867E-4</v>
      </c>
      <c r="F36" s="2">
        <v>9.2535608512539491E-6</v>
      </c>
      <c r="G36" s="2">
        <v>1.8507121702507897E-6</v>
      </c>
      <c r="H36" s="2" t="s">
        <v>407</v>
      </c>
      <c r="I36" s="2">
        <v>5.6578914919095578E-6</v>
      </c>
      <c r="J36" s="2">
        <v>5.6578914919095578E-6</v>
      </c>
      <c r="K36" s="2">
        <v>5.6578914919095578E-6</v>
      </c>
      <c r="L36" s="2">
        <v>2.5539827949460904E-7</v>
      </c>
      <c r="M36" s="2">
        <v>2.0304956382180093E-5</v>
      </c>
      <c r="N36" s="2">
        <v>6.8740737752172195E-7</v>
      </c>
      <c r="O36" s="2">
        <v>5.2877490578593994E-8</v>
      </c>
      <c r="P36" s="2">
        <v>1.5863247173578197E-7</v>
      </c>
      <c r="Q36" s="2">
        <v>2.1150996231437597E-7</v>
      </c>
      <c r="R36" s="2">
        <v>2.6438745289297E-7</v>
      </c>
      <c r="S36" s="2">
        <v>4.6532191709162724E-6</v>
      </c>
      <c r="T36" s="2">
        <v>5.2877490578593994E-6</v>
      </c>
      <c r="U36" s="2">
        <v>5.2877490578593994E-8</v>
      </c>
      <c r="V36" s="2">
        <v>6.3452988694312796E-6</v>
      </c>
      <c r="W36" s="2">
        <v>6.8740737752172195E-7</v>
      </c>
      <c r="X36" s="2">
        <v>1.0575498115718799E-8</v>
      </c>
      <c r="Y36" s="2">
        <v>5.2877490578593994E-8</v>
      </c>
      <c r="Z36" s="2">
        <v>5.2877490578593994E-8</v>
      </c>
      <c r="AA36" s="2">
        <v>5.2877490578593997E-9</v>
      </c>
      <c r="AB36" s="2">
        <v>1.2161822833076618E-7</v>
      </c>
      <c r="AC36" s="2">
        <v>4.2301992462875195E-7</v>
      </c>
      <c r="AD36" s="2">
        <v>2.0093446419865719E-7</v>
      </c>
      <c r="AE36" s="33"/>
      <c r="AF36" s="74">
        <v>0.22578688477059639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3.4749078497237802</v>
      </c>
      <c r="F39" s="2">
        <v>0.28834361168580119</v>
      </c>
      <c r="G39" s="2">
        <v>1.5026838336889112</v>
      </c>
      <c r="H39" s="2">
        <v>7.0000000000000007E-5</v>
      </c>
      <c r="I39" s="2">
        <v>0.21275613962353546</v>
      </c>
      <c r="J39" s="2">
        <v>0.24585569946395763</v>
      </c>
      <c r="K39" s="2">
        <v>0.24668739297028155</v>
      </c>
      <c r="L39" s="2">
        <v>0.11256951741717511</v>
      </c>
      <c r="M39" s="2">
        <v>1.150152559561566</v>
      </c>
      <c r="N39" s="2">
        <v>9.4987284666872118E-2</v>
      </c>
      <c r="O39" s="2">
        <v>2.6222024014372412E-3</v>
      </c>
      <c r="P39" s="2">
        <v>1.7094308551277525E-3</v>
      </c>
      <c r="Q39" s="2">
        <v>5.8198573744813629E-3</v>
      </c>
      <c r="R39" s="2">
        <v>0.11046282671441876</v>
      </c>
      <c r="S39" s="2">
        <v>3.3729749581303883E-2</v>
      </c>
      <c r="T39" s="2">
        <v>1.3528942720589467</v>
      </c>
      <c r="U39" s="2">
        <v>1.3222384885414331E-3</v>
      </c>
      <c r="V39" s="2">
        <v>0.24178550322747863</v>
      </c>
      <c r="W39" s="2">
        <v>8.1809590919405636E-2</v>
      </c>
      <c r="X39" s="2">
        <v>2.941559609530347E-3</v>
      </c>
      <c r="Y39" s="2">
        <v>4.1573579870157525E-3</v>
      </c>
      <c r="Z39" s="2">
        <v>1.5252650548136383E-3</v>
      </c>
      <c r="AA39" s="2">
        <v>1.1992722436651301E-3</v>
      </c>
      <c r="AB39" s="2">
        <v>9.8234548950248673E-3</v>
      </c>
      <c r="AC39" s="2">
        <v>2.7599485206424423E-3</v>
      </c>
      <c r="AD39" s="2">
        <v>8.3038770449172291E-3</v>
      </c>
      <c r="AE39" s="33"/>
      <c r="AF39" s="74">
        <v>10816.746539335229</v>
      </c>
      <c r="AG39" s="74">
        <v>48.813358046277145</v>
      </c>
      <c r="AH39" s="74">
        <v>1819.3067262863999</v>
      </c>
      <c r="AI39" s="74">
        <v>280</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2.6885054077671033</v>
      </c>
      <c r="F41" s="2">
        <v>7.2555903476928965</v>
      </c>
      <c r="G41" s="2">
        <v>2.5149241732030769</v>
      </c>
      <c r="H41" s="2">
        <v>0.14462881223834911</v>
      </c>
      <c r="I41" s="2">
        <v>9.3776286995872731</v>
      </c>
      <c r="J41" s="2">
        <v>9.5876766520658396</v>
      </c>
      <c r="K41" s="2">
        <v>10.016221189569443</v>
      </c>
      <c r="L41" s="2">
        <v>1.3561214129647754</v>
      </c>
      <c r="M41" s="2">
        <v>74.688846714081464</v>
      </c>
      <c r="N41" s="2">
        <v>0.53412128742593912</v>
      </c>
      <c r="O41" s="2">
        <v>0.2404468699540169</v>
      </c>
      <c r="P41" s="2">
        <v>1.455573786163172E-2</v>
      </c>
      <c r="Q41" s="2">
        <v>4.4576451661929323E-3</v>
      </c>
      <c r="R41" s="2">
        <v>0.43123709476896227</v>
      </c>
      <c r="S41" s="2">
        <v>0.1191470964469615</v>
      </c>
      <c r="T41" s="2">
        <v>4.0476018650521993E-2</v>
      </c>
      <c r="U41" s="2">
        <v>4.2019489521416653E-2</v>
      </c>
      <c r="V41" s="2">
        <v>9.5203898331314605</v>
      </c>
      <c r="W41" s="2">
        <v>10.907540441992211</v>
      </c>
      <c r="X41" s="2">
        <v>2.222213606308256</v>
      </c>
      <c r="Y41" s="2">
        <v>2.0750392121420012</v>
      </c>
      <c r="Z41" s="2">
        <v>0.78679716039363645</v>
      </c>
      <c r="AA41" s="2">
        <v>1.2978684343794065</v>
      </c>
      <c r="AB41" s="2">
        <v>6.3819184132233007</v>
      </c>
      <c r="AC41" s="2">
        <v>9.2483819705506093E-2</v>
      </c>
      <c r="AD41" s="2">
        <v>4.7361266811902968E-2</v>
      </c>
      <c r="AE41" s="33"/>
      <c r="AF41" s="74">
        <v>21044.02786066477</v>
      </c>
      <c r="AG41" s="74">
        <v>272.28987984854365</v>
      </c>
      <c r="AH41" s="74">
        <v>3700.6990336437361</v>
      </c>
      <c r="AI41" s="74">
        <v>18462.999995999999</v>
      </c>
      <c r="AJ41" s="74" t="s">
        <v>406</v>
      </c>
      <c r="AK41" s="74" t="s">
        <v>405</v>
      </c>
      <c r="AL41" s="22" t="s">
        <v>49</v>
      </c>
    </row>
    <row r="42" spans="1:38" ht="26.25" customHeight="1" thickBot="1" x14ac:dyDescent="0.3">
      <c r="A42" s="41" t="s">
        <v>70</v>
      </c>
      <c r="B42" s="41" t="s">
        <v>92</v>
      </c>
      <c r="C42" s="41" t="s">
        <v>93</v>
      </c>
      <c r="D42" s="42"/>
      <c r="E42" s="2">
        <v>2.3712324209702294E-2</v>
      </c>
      <c r="F42" s="2">
        <v>0.59072529838017906</v>
      </c>
      <c r="G42" s="2">
        <v>7.1986412294178183E-4</v>
      </c>
      <c r="H42" s="2">
        <v>1.6796829535308242E-5</v>
      </c>
      <c r="I42" s="2">
        <v>9.4038249926961422E-3</v>
      </c>
      <c r="J42" s="2">
        <v>9.4038249926961422E-3</v>
      </c>
      <c r="K42" s="2">
        <v>9.4038249926961422E-3</v>
      </c>
      <c r="L42" s="2">
        <v>4.7031122698863075E-4</v>
      </c>
      <c r="M42" s="2">
        <v>3.3381563104527077</v>
      </c>
      <c r="N42" s="2">
        <v>1.5837010704719198E-4</v>
      </c>
      <c r="O42" s="2">
        <v>4.799094152945212E-5</v>
      </c>
      <c r="P42" s="2" t="s">
        <v>407</v>
      </c>
      <c r="Q42" s="2" t="s">
        <v>407</v>
      </c>
      <c r="R42" s="2">
        <v>2.3995470764726063E-4</v>
      </c>
      <c r="S42" s="2">
        <v>8.1584600600068599E-3</v>
      </c>
      <c r="T42" s="2">
        <v>3.3593659070616487E-4</v>
      </c>
      <c r="U42" s="2">
        <v>4.799094152945212E-5</v>
      </c>
      <c r="V42" s="2">
        <v>4.7990941529452123E-3</v>
      </c>
      <c r="W42" s="2" t="s">
        <v>407</v>
      </c>
      <c r="X42" s="2">
        <v>1.9196376611780848E-4</v>
      </c>
      <c r="Y42" s="2">
        <v>1.9196376611780848E-4</v>
      </c>
      <c r="Z42" s="2">
        <v>1.8716467196486327E-5</v>
      </c>
      <c r="AA42" s="2">
        <v>4.2711937961212387E-5</v>
      </c>
      <c r="AB42" s="2">
        <v>4.4535593739331573E-4</v>
      </c>
      <c r="AC42" s="2" t="s">
        <v>407</v>
      </c>
      <c r="AD42" s="2" t="s">
        <v>407</v>
      </c>
      <c r="AE42" s="33"/>
      <c r="AF42" s="74">
        <v>206.74497610888</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4.6630741537872407</v>
      </c>
      <c r="F44" s="2">
        <v>1.7450116355696101</v>
      </c>
      <c r="G44" s="2">
        <v>2.4969986723907572E-2</v>
      </c>
      <c r="H44" s="2">
        <v>5.6885297501571834E-4</v>
      </c>
      <c r="I44" s="2">
        <v>0.58162112229043161</v>
      </c>
      <c r="J44" s="2">
        <v>0.58162112229043161</v>
      </c>
      <c r="K44" s="2">
        <v>0.58162112229043161</v>
      </c>
      <c r="L44" s="2">
        <v>0.3129024987289975</v>
      </c>
      <c r="M44" s="2">
        <v>3.5336460472690736</v>
      </c>
      <c r="N44" s="2">
        <v>1.4549755786702291E-4</v>
      </c>
      <c r="O44" s="2">
        <v>7.3862257442628104E-4</v>
      </c>
      <c r="P44" s="2" t="s">
        <v>407</v>
      </c>
      <c r="Q44" s="2" t="s">
        <v>407</v>
      </c>
      <c r="R44" s="2">
        <v>3.6931128721314054E-3</v>
      </c>
      <c r="S44" s="2">
        <v>0.12556583765246776</v>
      </c>
      <c r="T44" s="2">
        <v>5.1703580209839679E-3</v>
      </c>
      <c r="U44" s="2">
        <v>7.3862257442628104E-4</v>
      </c>
      <c r="V44" s="2">
        <v>7.3862257442628101E-2</v>
      </c>
      <c r="W44" s="2" t="s">
        <v>407</v>
      </c>
      <c r="X44" s="2">
        <v>2.2599578923294559E-3</v>
      </c>
      <c r="Y44" s="2">
        <v>3.6490227030807924E-3</v>
      </c>
      <c r="Z44" s="2">
        <v>2.4063866404220365E-3</v>
      </c>
      <c r="AA44" s="2">
        <v>5.8792085070182324E-4</v>
      </c>
      <c r="AB44" s="2">
        <v>8.9032880865341103E-3</v>
      </c>
      <c r="AC44" s="2" t="s">
        <v>407</v>
      </c>
      <c r="AD44" s="2" t="s">
        <v>407</v>
      </c>
      <c r="AE44" s="33"/>
      <c r="AF44" s="74">
        <v>3155.5938192241438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2.1085393190055458E-2</v>
      </c>
      <c r="F45" s="2">
        <v>5.0958909735734611E-4</v>
      </c>
      <c r="G45" s="2">
        <v>1.0680011022459348E-4</v>
      </c>
      <c r="H45" s="2" t="s">
        <v>407</v>
      </c>
      <c r="I45" s="2">
        <v>1.586744494765389E-3</v>
      </c>
      <c r="J45" s="2">
        <v>1.586744494765389E-3</v>
      </c>
      <c r="K45" s="2">
        <v>1.586744494765389E-3</v>
      </c>
      <c r="L45" s="2">
        <v>2.7554428437945126E-5</v>
      </c>
      <c r="M45" s="2">
        <v>1.1198754414978803E-3</v>
      </c>
      <c r="N45" s="2">
        <v>5.4925770972648089E-5</v>
      </c>
      <c r="O45" s="2">
        <v>6.1028634414053428E-6</v>
      </c>
      <c r="P45" s="2">
        <v>6.1028634414053428E-6</v>
      </c>
      <c r="Q45" s="2">
        <v>2.0749735700778169E-4</v>
      </c>
      <c r="R45" s="2">
        <v>2.1970308389059236E-4</v>
      </c>
      <c r="S45" s="2">
        <v>3.8142896508783393E-4</v>
      </c>
      <c r="T45" s="2">
        <v>9.7645815062485479E-3</v>
      </c>
      <c r="U45" s="2">
        <v>6.4080066134756088E-5</v>
      </c>
      <c r="V45" s="2">
        <v>3.6617180648432056E-4</v>
      </c>
      <c r="W45" s="2">
        <v>1.4341729087302558E-4</v>
      </c>
      <c r="X45" s="2">
        <v>1.5257158603513357E-6</v>
      </c>
      <c r="Y45" s="2">
        <v>9.1542951621080126E-6</v>
      </c>
      <c r="Z45" s="2">
        <v>6.1028634414053428E-6</v>
      </c>
      <c r="AA45" s="2">
        <v>2.7462885486324039E-6</v>
      </c>
      <c r="AB45" s="2">
        <v>1.9529163012497095E-5</v>
      </c>
      <c r="AC45" s="2">
        <v>4.2720044089837403E-5</v>
      </c>
      <c r="AD45" s="2">
        <v>1.7393160808005227E-4</v>
      </c>
      <c r="AE45" s="33"/>
      <c r="AF45" s="74">
        <v>13.029613447400408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4.8162399999999994E-3</v>
      </c>
      <c r="F47" s="2">
        <v>2.4242399999999998E-3</v>
      </c>
      <c r="G47" s="2">
        <v>1.0659999999999999E-3</v>
      </c>
      <c r="H47" s="2" t="s">
        <v>407</v>
      </c>
      <c r="I47" s="2">
        <v>1.144E-4</v>
      </c>
      <c r="J47" s="2">
        <v>1.144E-4</v>
      </c>
      <c r="K47" s="2">
        <v>1.144E-4</v>
      </c>
      <c r="L47" s="2">
        <v>1.7159999999999998E-5</v>
      </c>
      <c r="M47" s="2">
        <v>3.5255999999999996E-2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45.281599999999997</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1.50714624</v>
      </c>
      <c r="G48" s="2" t="s">
        <v>405</v>
      </c>
      <c r="H48" s="2" t="s">
        <v>405</v>
      </c>
      <c r="I48" s="2">
        <v>2.3431999999999998E-2</v>
      </c>
      <c r="J48" s="2">
        <v>0.1968288</v>
      </c>
      <c r="K48" s="2">
        <v>0.4170896</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4.6864000069999996</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405</v>
      </c>
      <c r="F51" s="2">
        <v>1.9260000000000026E-4</v>
      </c>
      <c r="G51" s="2" t="s">
        <v>407</v>
      </c>
      <c r="H51" s="2" t="s">
        <v>405</v>
      </c>
      <c r="I51" s="2" t="s">
        <v>405</v>
      </c>
      <c r="J51" s="2" t="s">
        <v>405</v>
      </c>
      <c r="K51" s="2" t="s">
        <v>405</v>
      </c>
      <c r="L51" s="2" t="s">
        <v>405</v>
      </c>
      <c r="M51" s="2" t="s">
        <v>405</v>
      </c>
      <c r="N51" s="2" t="s">
        <v>405</v>
      </c>
      <c r="O51" s="2" t="s">
        <v>405</v>
      </c>
      <c r="P51" s="2" t="s">
        <v>405</v>
      </c>
      <c r="Q51" s="2" t="s">
        <v>405</v>
      </c>
      <c r="R51" s="2" t="s">
        <v>405</v>
      </c>
      <c r="S51" s="2" t="s">
        <v>405</v>
      </c>
      <c r="T51" s="2" t="s">
        <v>405</v>
      </c>
      <c r="U51" s="2" t="s">
        <v>405</v>
      </c>
      <c r="V51" s="2" t="s">
        <v>405</v>
      </c>
      <c r="W51" s="2" t="s">
        <v>407</v>
      </c>
      <c r="X51" s="2" t="s">
        <v>405</v>
      </c>
      <c r="Y51" s="2" t="s">
        <v>405</v>
      </c>
      <c r="Z51" s="2" t="s">
        <v>405</v>
      </c>
      <c r="AA51" s="2" t="s">
        <v>405</v>
      </c>
      <c r="AB51" s="2" t="s">
        <v>405</v>
      </c>
      <c r="AC51" s="2" t="s">
        <v>405</v>
      </c>
      <c r="AD51" s="2" t="s">
        <v>405</v>
      </c>
      <c r="AE51" s="33"/>
      <c r="AF51" s="74" t="s">
        <v>405</v>
      </c>
      <c r="AG51" s="74" t="s">
        <v>405</v>
      </c>
      <c r="AH51" s="74" t="s">
        <v>405</v>
      </c>
      <c r="AI51" s="74" t="s">
        <v>405</v>
      </c>
      <c r="AJ51" s="74" t="s">
        <v>405</v>
      </c>
      <c r="AK51" s="74" t="s">
        <v>405</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2.8276104350988498</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0.76404399999999995</v>
      </c>
      <c r="AL53" s="22" t="s">
        <v>120</v>
      </c>
    </row>
    <row r="54" spans="1:38" ht="37.5" customHeight="1" thickBot="1" x14ac:dyDescent="0.3">
      <c r="A54" s="41" t="s">
        <v>104</v>
      </c>
      <c r="B54" s="44" t="s">
        <v>121</v>
      </c>
      <c r="C54" s="44" t="s">
        <v>122</v>
      </c>
      <c r="D54" s="43"/>
      <c r="E54" s="2" t="s">
        <v>405</v>
      </c>
      <c r="F54" s="2">
        <v>6.3370000000000006E-4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7.0974400000000003E-5</v>
      </c>
      <c r="F55" s="2">
        <v>9.1252799999999988E-5</v>
      </c>
      <c r="G55" s="2">
        <v>6.5904799999999991E-7</v>
      </c>
      <c r="H55" s="2" t="s">
        <v>407</v>
      </c>
      <c r="I55" s="2">
        <v>1.318096E-2</v>
      </c>
      <c r="J55" s="2">
        <v>1.318096E-2</v>
      </c>
      <c r="K55" s="2">
        <v>1.318096E-2</v>
      </c>
      <c r="L55" s="2">
        <v>3.1634303999999998E-3</v>
      </c>
      <c r="M55" s="2">
        <v>3.1938479999999998E-4</v>
      </c>
      <c r="N55" s="2">
        <v>2.4841039999999998E-5</v>
      </c>
      <c r="O55" s="2">
        <v>1.0139199999999999E-4</v>
      </c>
      <c r="P55" s="2">
        <v>2.3827120000000002E-5</v>
      </c>
      <c r="Q55" s="2">
        <v>1.926448E-5</v>
      </c>
      <c r="R55" s="2">
        <v>6.5904800000000001E-6</v>
      </c>
      <c r="S55" s="2">
        <v>8.1113600000000006E-6</v>
      </c>
      <c r="T55" s="2">
        <v>1.9264480000000001E-4</v>
      </c>
      <c r="U55" s="2">
        <v>2.1799280000000004E-6</v>
      </c>
      <c r="V55" s="2">
        <v>2.6361919999999999E-3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0.10931310000000001</v>
      </c>
      <c r="J57" s="2">
        <v>0.19676358000000002</v>
      </c>
      <c r="K57" s="2">
        <v>0.21862620000000002</v>
      </c>
      <c r="L57" s="2">
        <v>3.2793930000000002E-3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840.87</v>
      </c>
      <c r="AL57" s="22" t="s">
        <v>130</v>
      </c>
    </row>
    <row r="58" spans="1:38" ht="26.25" customHeight="1" thickBot="1" x14ac:dyDescent="0.3">
      <c r="A58" s="41" t="s">
        <v>53</v>
      </c>
      <c r="B58" s="41" t="s">
        <v>131</v>
      </c>
      <c r="C58" s="41" t="s">
        <v>132</v>
      </c>
      <c r="D58" s="42"/>
      <c r="E58" s="2" t="s">
        <v>407</v>
      </c>
      <c r="F58" s="2" t="s">
        <v>407</v>
      </c>
      <c r="G58" s="2" t="s">
        <v>407</v>
      </c>
      <c r="H58" s="2" t="s">
        <v>405</v>
      </c>
      <c r="I58" s="2">
        <v>7.96684E-2</v>
      </c>
      <c r="J58" s="2">
        <v>0.39834200000000003</v>
      </c>
      <c r="K58" s="2">
        <v>1.024308</v>
      </c>
      <c r="L58" s="2">
        <v>3.6647464000000003E-4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113.812</v>
      </c>
      <c r="AL58" s="22" t="s">
        <v>133</v>
      </c>
    </row>
    <row r="59" spans="1:38" ht="26.25" customHeight="1" thickBot="1" x14ac:dyDescent="0.3">
      <c r="A59" s="41" t="s">
        <v>53</v>
      </c>
      <c r="B59" s="47" t="s">
        <v>134</v>
      </c>
      <c r="C59" s="41" t="s">
        <v>377</v>
      </c>
      <c r="D59" s="42"/>
      <c r="E59" s="2" t="s">
        <v>407</v>
      </c>
      <c r="F59" s="2" t="s">
        <v>407</v>
      </c>
      <c r="G59" s="2" t="s">
        <v>407</v>
      </c>
      <c r="H59" s="2" t="s">
        <v>407</v>
      </c>
      <c r="I59" s="2">
        <v>1.3239707200000003E-2</v>
      </c>
      <c r="J59" s="2">
        <v>1.4894670600000002E-2</v>
      </c>
      <c r="K59" s="2">
        <v>1.6549634000000001E-2</v>
      </c>
      <c r="L59" s="2">
        <v>8.2086184640000005E-6</v>
      </c>
      <c r="M59" s="2" t="s">
        <v>407</v>
      </c>
      <c r="N59" s="2">
        <v>0.226962266</v>
      </c>
      <c r="O59" s="2">
        <v>8.8546874000000001E-3</v>
      </c>
      <c r="P59" s="2">
        <v>2.0433893999999999E-4</v>
      </c>
      <c r="Q59" s="2">
        <v>1.29414662E-2</v>
      </c>
      <c r="R59" s="2">
        <v>1.5665985399999999E-2</v>
      </c>
      <c r="S59" s="2">
        <v>4.7679086000000003E-4</v>
      </c>
      <c r="T59" s="2">
        <v>3.3375360200000002E-2</v>
      </c>
      <c r="U59" s="2">
        <v>5.449038400000001E-2</v>
      </c>
      <c r="V59" s="2">
        <v>2.52018026E-2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68.112979999999993</v>
      </c>
      <c r="AL59" s="22" t="s">
        <v>395</v>
      </c>
    </row>
    <row r="60" spans="1:38" ht="26.25" customHeight="1" thickBot="1" x14ac:dyDescent="0.3">
      <c r="A60" s="41" t="s">
        <v>53</v>
      </c>
      <c r="B60" s="47" t="s">
        <v>135</v>
      </c>
      <c r="C60" s="41" t="s">
        <v>136</v>
      </c>
      <c r="D60" s="69"/>
      <c r="E60" s="2" t="s">
        <v>405</v>
      </c>
      <c r="F60" s="2" t="s">
        <v>405</v>
      </c>
      <c r="G60" s="2" t="s">
        <v>405</v>
      </c>
      <c r="H60" s="2" t="s">
        <v>405</v>
      </c>
      <c r="I60" s="2">
        <v>3.9781364887684897E-2</v>
      </c>
      <c r="J60" s="2">
        <v>0.22745420453372348</v>
      </c>
      <c r="K60" s="2">
        <v>0.64173020707125694</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0.2136224008795721</v>
      </c>
      <c r="J61" s="2">
        <v>2.1362240087957205</v>
      </c>
      <c r="K61" s="2">
        <v>7.1472806017906194</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1.0007250000000001E-4</v>
      </c>
      <c r="F65" s="2" t="s">
        <v>405</v>
      </c>
      <c r="G65" s="2" t="s">
        <v>405</v>
      </c>
      <c r="H65" s="2" t="s">
        <v>407</v>
      </c>
      <c r="I65" s="2" t="s">
        <v>407</v>
      </c>
      <c r="J65" s="2" t="s">
        <v>405</v>
      </c>
      <c r="K65" s="2" t="s">
        <v>405</v>
      </c>
      <c r="L65" s="2" t="s">
        <v>405</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1.3343000000000001E-2</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2.3843000000000002E-3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23.843</v>
      </c>
      <c r="AL67" s="22" t="s">
        <v>154</v>
      </c>
    </row>
    <row r="68" spans="1:38" ht="26.25" customHeight="1" thickBot="1" x14ac:dyDescent="0.3">
      <c r="A68" s="41" t="s">
        <v>53</v>
      </c>
      <c r="B68" s="44" t="s">
        <v>155</v>
      </c>
      <c r="C68" s="41" t="s">
        <v>156</v>
      </c>
      <c r="D68" s="42"/>
      <c r="E68" s="2">
        <v>4.0240412280000007E-3</v>
      </c>
      <c r="F68" s="2" t="s">
        <v>407</v>
      </c>
      <c r="G68" s="2">
        <v>0.11161499999999999</v>
      </c>
      <c r="H68" s="2" t="s">
        <v>407</v>
      </c>
      <c r="I68" s="2" t="s">
        <v>407</v>
      </c>
      <c r="J68" s="2" t="s">
        <v>407</v>
      </c>
      <c r="K68" s="2">
        <v>1.1177892300000001E-2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0.16054708049999999</v>
      </c>
      <c r="G70" s="2">
        <v>0.36720000000000003</v>
      </c>
      <c r="H70" s="2" t="s">
        <v>407</v>
      </c>
      <c r="I70" s="2">
        <v>1.0119360600000001E-3</v>
      </c>
      <c r="J70" s="2">
        <v>1.3492480800000001E-3</v>
      </c>
      <c r="K70" s="2">
        <v>1.6865601E-3</v>
      </c>
      <c r="L70" s="2" t="s">
        <v>407</v>
      </c>
      <c r="M70" s="2">
        <v>2.14062774E-2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6.2550540000000002E-2</v>
      </c>
      <c r="F72" s="2">
        <v>2.2133268000000001E-2</v>
      </c>
      <c r="G72" s="2">
        <v>2.8869480000000003E-2</v>
      </c>
      <c r="H72" s="2" t="s">
        <v>407</v>
      </c>
      <c r="I72" s="2">
        <v>1.0104318000000001E-2</v>
      </c>
      <c r="J72" s="2">
        <v>1.1547792000000001E-2</v>
      </c>
      <c r="K72" s="2">
        <v>1.4434740000000001E-2</v>
      </c>
      <c r="L72" s="2">
        <v>3.6375544800000004E-5</v>
      </c>
      <c r="M72" s="2">
        <v>0.81796860000000005</v>
      </c>
      <c r="N72" s="2">
        <v>1.2510108</v>
      </c>
      <c r="O72" s="2">
        <v>9.62316E-2</v>
      </c>
      <c r="P72" s="2">
        <v>2.40579E-2</v>
      </c>
      <c r="Q72" s="2">
        <v>7.2173699999999999E-3</v>
      </c>
      <c r="R72" s="2">
        <v>4.81158E-2</v>
      </c>
      <c r="S72" s="2">
        <v>9.6231599999999987E-3</v>
      </c>
      <c r="T72" s="2">
        <v>0.33681059999999996</v>
      </c>
      <c r="U72" s="2" t="s">
        <v>407</v>
      </c>
      <c r="V72" s="2">
        <v>1.7321688</v>
      </c>
      <c r="W72" s="2">
        <v>1.4434739999999999</v>
      </c>
      <c r="X72" s="2" t="s">
        <v>407</v>
      </c>
      <c r="Y72" s="2" t="s">
        <v>407</v>
      </c>
      <c r="Z72" s="2" t="s">
        <v>407</v>
      </c>
      <c r="AA72" s="2" t="s">
        <v>407</v>
      </c>
      <c r="AB72" s="2">
        <v>0.23095584</v>
      </c>
      <c r="AC72" s="2" t="s">
        <v>407</v>
      </c>
      <c r="AD72" s="2">
        <v>1.202895</v>
      </c>
      <c r="AE72" s="33"/>
      <c r="AF72" s="74" t="s">
        <v>405</v>
      </c>
      <c r="AG72" s="74" t="s">
        <v>405</v>
      </c>
      <c r="AH72" s="74" t="s">
        <v>405</v>
      </c>
      <c r="AI72" s="74" t="s">
        <v>405</v>
      </c>
      <c r="AJ72" s="74" t="s">
        <v>405</v>
      </c>
      <c r="AK72" s="74">
        <v>481.15800000000002</v>
      </c>
      <c r="AL72" s="22" t="s">
        <v>166</v>
      </c>
    </row>
    <row r="73" spans="1:38" ht="26.25" customHeight="1" thickBot="1" x14ac:dyDescent="0.3">
      <c r="A73" s="41" t="s">
        <v>53</v>
      </c>
      <c r="B73" s="41" t="s">
        <v>167</v>
      </c>
      <c r="C73" s="41" t="s">
        <v>168</v>
      </c>
      <c r="D73" s="42"/>
      <c r="E73" s="2" t="s">
        <v>407</v>
      </c>
      <c r="F73" s="2" t="s">
        <v>407</v>
      </c>
      <c r="G73" s="2" t="s">
        <v>407</v>
      </c>
      <c r="H73" s="2" t="s">
        <v>407</v>
      </c>
      <c r="I73" s="2">
        <v>1.7025600000000002E-2</v>
      </c>
      <c r="J73" s="2">
        <v>2.4119600000000001E-2</v>
      </c>
      <c r="K73" s="2">
        <v>2.8376000000000002E-2</v>
      </c>
      <c r="L73" s="2">
        <v>1.7025600000000001E-3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28.376000000000001</v>
      </c>
      <c r="AL73" s="22" t="s">
        <v>169</v>
      </c>
    </row>
    <row r="74" spans="1:38" ht="26.25" customHeight="1" thickBot="1" x14ac:dyDescent="0.3">
      <c r="A74" s="41" t="s">
        <v>53</v>
      </c>
      <c r="B74" s="41" t="s">
        <v>170</v>
      </c>
      <c r="C74" s="41" t="s">
        <v>171</v>
      </c>
      <c r="D74" s="42"/>
      <c r="E74" s="2">
        <v>1.6E-2</v>
      </c>
      <c r="F74" s="2" t="s">
        <v>407</v>
      </c>
      <c r="G74" s="2">
        <v>1.7770000000000001</v>
      </c>
      <c r="H74" s="2" t="s">
        <v>407</v>
      </c>
      <c r="I74" s="2">
        <v>4.2650800000000003E-2</v>
      </c>
      <c r="J74" s="2">
        <v>5.3313500000000007E-2</v>
      </c>
      <c r="K74" s="2">
        <v>6.3976200000000011E-2</v>
      </c>
      <c r="L74" s="2">
        <v>9.8096839999999995E-4</v>
      </c>
      <c r="M74" s="2">
        <v>13.327999999999999</v>
      </c>
      <c r="N74" s="2" t="s">
        <v>407</v>
      </c>
      <c r="O74" s="2" t="s">
        <v>407</v>
      </c>
      <c r="P74" s="2" t="s">
        <v>407</v>
      </c>
      <c r="Q74" s="2" t="s">
        <v>407</v>
      </c>
      <c r="R74" s="2" t="s">
        <v>407</v>
      </c>
      <c r="S74" s="2" t="s">
        <v>407</v>
      </c>
      <c r="T74" s="2" t="s">
        <v>407</v>
      </c>
      <c r="U74" s="2" t="s">
        <v>407</v>
      </c>
      <c r="V74" s="2" t="s">
        <v>407</v>
      </c>
      <c r="W74" s="2">
        <v>6.0185955200000002E-2</v>
      </c>
      <c r="X74" s="2">
        <v>7.4638899999999999E-3</v>
      </c>
      <c r="Y74" s="2">
        <v>2.13254E-3</v>
      </c>
      <c r="Z74" s="2">
        <v>2.13254E-3</v>
      </c>
      <c r="AA74" s="2">
        <v>1.06627E-3</v>
      </c>
      <c r="AB74" s="2">
        <v>1.2795239999999999E-2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3.3098875649999998E-2</v>
      </c>
      <c r="H76" s="2" t="s">
        <v>407</v>
      </c>
      <c r="I76" s="2">
        <v>4.0364482499999998E-5</v>
      </c>
      <c r="J76" s="2">
        <v>8.0728964999999997E-5</v>
      </c>
      <c r="K76" s="2">
        <v>9.6874758000000001E-5</v>
      </c>
      <c r="L76" s="2" t="s">
        <v>407</v>
      </c>
      <c r="M76" s="2" t="s">
        <v>407</v>
      </c>
      <c r="N76" s="2">
        <v>2.90624274E-2</v>
      </c>
      <c r="O76" s="2">
        <v>1.6145793E-3</v>
      </c>
      <c r="P76" s="2">
        <v>1.6145793E-3</v>
      </c>
      <c r="Q76" s="2">
        <v>1.6145793E-3</v>
      </c>
      <c r="R76" s="2" t="s">
        <v>407</v>
      </c>
      <c r="S76" s="2" t="s">
        <v>407</v>
      </c>
      <c r="T76" s="2" t="s">
        <v>407</v>
      </c>
      <c r="U76" s="2" t="s">
        <v>407</v>
      </c>
      <c r="V76" s="2">
        <v>9.6874757999999995E-3</v>
      </c>
      <c r="W76" s="2">
        <v>7.265606849999999E-2</v>
      </c>
      <c r="X76" s="2" t="s">
        <v>407</v>
      </c>
      <c r="Y76" s="2" t="s">
        <v>407</v>
      </c>
      <c r="Z76" s="2" t="s">
        <v>407</v>
      </c>
      <c r="AA76" s="2" t="s">
        <v>407</v>
      </c>
      <c r="AB76" s="2" t="s">
        <v>407</v>
      </c>
      <c r="AC76" s="2" t="s">
        <v>407</v>
      </c>
      <c r="AD76" s="2">
        <v>3.2291586000000003E-5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5.1655725000000004E-4</v>
      </c>
      <c r="H77" s="2" t="s">
        <v>407</v>
      </c>
      <c r="I77" s="2">
        <v>4.5916199999999999E-6</v>
      </c>
      <c r="J77" s="2">
        <v>4.9742550000000002E-6</v>
      </c>
      <c r="K77" s="2">
        <v>5.7395249999999999E-6</v>
      </c>
      <c r="L77" s="2" t="s">
        <v>407</v>
      </c>
      <c r="M77" s="2" t="s">
        <v>407</v>
      </c>
      <c r="N77" s="2">
        <v>7.6526999999999994E-5</v>
      </c>
      <c r="O77" s="2">
        <v>1.5305400000000001E-5</v>
      </c>
      <c r="P77" s="2">
        <v>1.5305400000000001E-5</v>
      </c>
      <c r="Q77" s="2">
        <v>1.1479049999999998E-5</v>
      </c>
      <c r="R77" s="2" t="s">
        <v>407</v>
      </c>
      <c r="S77" s="2" t="s">
        <v>407</v>
      </c>
      <c r="T77" s="2" t="s">
        <v>407</v>
      </c>
      <c r="U77" s="2" t="s">
        <v>407</v>
      </c>
      <c r="V77" s="2">
        <v>1.9131749999999998E-3</v>
      </c>
      <c r="W77" s="2">
        <v>1.9131749999999998E-3</v>
      </c>
      <c r="X77" s="2" t="s">
        <v>407</v>
      </c>
      <c r="Y77" s="2" t="s">
        <v>407</v>
      </c>
      <c r="Z77" s="2" t="s">
        <v>407</v>
      </c>
      <c r="AA77" s="2" t="s">
        <v>407</v>
      </c>
      <c r="AB77" s="2" t="s">
        <v>407</v>
      </c>
      <c r="AC77" s="2" t="s">
        <v>407</v>
      </c>
      <c r="AD77" s="2">
        <v>7.6527000000000002E-7</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1.7361653760000002E-2</v>
      </c>
      <c r="H78" s="2" t="s">
        <v>407</v>
      </c>
      <c r="I78" s="2">
        <v>2.49902592E-3</v>
      </c>
      <c r="J78" s="2">
        <v>3.2881920000000001E-3</v>
      </c>
      <c r="K78" s="2">
        <v>4.2088857600000003E-3</v>
      </c>
      <c r="L78" s="2">
        <v>2.4990259200000001E-6</v>
      </c>
      <c r="M78" s="2" t="s">
        <v>407</v>
      </c>
      <c r="N78" s="2">
        <v>0.315666432</v>
      </c>
      <c r="O78" s="2">
        <v>3.0251366399999997E-2</v>
      </c>
      <c r="P78" s="2" t="s">
        <v>407</v>
      </c>
      <c r="Q78" s="2">
        <v>2.6305535999999997E-2</v>
      </c>
      <c r="R78" s="2" t="s">
        <v>407</v>
      </c>
      <c r="S78" s="2">
        <v>0.36827750399999998</v>
      </c>
      <c r="T78" s="2">
        <v>1.7098598400000001E-3</v>
      </c>
      <c r="U78" s="2" t="s">
        <v>407</v>
      </c>
      <c r="V78" s="2" t="s">
        <v>407</v>
      </c>
      <c r="W78" s="2">
        <v>0.65763839999999996</v>
      </c>
      <c r="X78" s="2" t="s">
        <v>407</v>
      </c>
      <c r="Y78" s="2" t="s">
        <v>407</v>
      </c>
      <c r="Z78" s="2" t="s">
        <v>407</v>
      </c>
      <c r="AA78" s="2" t="s">
        <v>407</v>
      </c>
      <c r="AB78" s="2" t="s">
        <v>407</v>
      </c>
      <c r="AC78" s="2" t="s">
        <v>407</v>
      </c>
      <c r="AD78" s="2">
        <v>4.8665241600000005E-5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3.9398796203817001</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1.9957180000000001</v>
      </c>
      <c r="AL82" s="22" t="s">
        <v>410</v>
      </c>
    </row>
    <row r="83" spans="1:38" ht="26.25" customHeight="1" thickBot="1" x14ac:dyDescent="0.3">
      <c r="A83" s="41" t="s">
        <v>53</v>
      </c>
      <c r="B83" s="47" t="s">
        <v>196</v>
      </c>
      <c r="C83" s="87" t="s">
        <v>197</v>
      </c>
      <c r="D83" s="42"/>
      <c r="E83" s="2" t="s">
        <v>407</v>
      </c>
      <c r="F83" s="2">
        <v>2.2576000000000002E-2</v>
      </c>
      <c r="G83" s="2" t="s">
        <v>407</v>
      </c>
      <c r="H83" s="2" t="s">
        <v>405</v>
      </c>
      <c r="I83" s="2">
        <v>1.4110000000000001E-3</v>
      </c>
      <c r="J83" s="2">
        <v>5.6440000000000006E-3</v>
      </c>
      <c r="K83" s="2">
        <v>1.4110000000000001E-2</v>
      </c>
      <c r="L83" s="2">
        <v>3.9508000000000002E-5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1411</v>
      </c>
      <c r="AL83" s="22" t="s">
        <v>411</v>
      </c>
    </row>
    <row r="84" spans="1:38" ht="26.25" customHeight="1" thickBot="1" x14ac:dyDescent="0.3">
      <c r="A84" s="41" t="s">
        <v>53</v>
      </c>
      <c r="B84" s="47" t="s">
        <v>198</v>
      </c>
      <c r="C84" s="87" t="s">
        <v>199</v>
      </c>
      <c r="D84" s="42"/>
      <c r="E84" s="2" t="s">
        <v>407</v>
      </c>
      <c r="F84" s="2">
        <v>1.9679292200000002E-3</v>
      </c>
      <c r="G84" s="2" t="s">
        <v>405</v>
      </c>
      <c r="H84" s="2" t="s">
        <v>405</v>
      </c>
      <c r="I84" s="2">
        <v>1.2834321000000002E-3</v>
      </c>
      <c r="J84" s="2">
        <v>6.4171605000000005E-3</v>
      </c>
      <c r="K84" s="2">
        <v>2.5668642000000002E-2</v>
      </c>
      <c r="L84" s="2">
        <v>1.66846173E-7</v>
      </c>
      <c r="M84" s="2">
        <v>4.0642016499999999E-4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42.78107</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4.1211339999999996</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0.83364875000000005</v>
      </c>
      <c r="G90" s="2" t="s">
        <v>407</v>
      </c>
      <c r="H90" s="2" t="s">
        <v>407</v>
      </c>
      <c r="I90" s="2">
        <v>2.1818181818181802E-3</v>
      </c>
      <c r="J90" s="2">
        <v>3.27272727272727E-3</v>
      </c>
      <c r="K90" s="2">
        <v>4.0000000000000001E-3</v>
      </c>
      <c r="L90" s="2" t="s">
        <v>407</v>
      </c>
      <c r="M90" s="2" t="s">
        <v>407</v>
      </c>
      <c r="N90" s="2" t="s">
        <v>407</v>
      </c>
      <c r="O90" s="2" t="s">
        <v>407</v>
      </c>
      <c r="P90" s="2" t="s">
        <v>407</v>
      </c>
      <c r="Q90" s="2" t="s">
        <v>407</v>
      </c>
      <c r="R90" s="2" t="s">
        <v>407</v>
      </c>
      <c r="S90" s="2" t="s">
        <v>407</v>
      </c>
      <c r="T90" s="2" t="s">
        <v>407</v>
      </c>
      <c r="U90" s="2" t="s">
        <v>407</v>
      </c>
      <c r="V90" s="2" t="s">
        <v>407</v>
      </c>
      <c r="W90" s="2" t="s">
        <v>407</v>
      </c>
      <c r="X90" s="2">
        <v>7.874999999999999E-5</v>
      </c>
      <c r="Y90" s="2">
        <v>3.9749999999999997E-5</v>
      </c>
      <c r="Z90" s="2">
        <v>3.9749999999999997E-5</v>
      </c>
      <c r="AA90" s="2">
        <v>3.9749999999999997E-5</v>
      </c>
      <c r="AB90" s="2">
        <v>1.9800000000000002E-4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6.5624460000000004E-3</v>
      </c>
      <c r="F91" s="2">
        <v>0.22354627299999999</v>
      </c>
      <c r="G91" s="2">
        <v>9.5764200000000019E-4</v>
      </c>
      <c r="H91" s="2">
        <v>1.4940000000000002E-2</v>
      </c>
      <c r="I91" s="2">
        <v>0.113670174</v>
      </c>
      <c r="J91" s="2">
        <v>0.128884632</v>
      </c>
      <c r="K91" s="2">
        <v>0.13202709300000001</v>
      </c>
      <c r="L91" s="2">
        <v>4.3739999999999995E-4</v>
      </c>
      <c r="M91" s="2">
        <v>0.20062726499999997</v>
      </c>
      <c r="N91" s="2">
        <v>0.24860640000000001</v>
      </c>
      <c r="O91" s="2">
        <v>1.9909308000000001E-2</v>
      </c>
      <c r="P91" s="2">
        <v>1.8074700000000002E-5</v>
      </c>
      <c r="Q91" s="2">
        <v>4.2174300000000003E-4</v>
      </c>
      <c r="R91" s="2">
        <v>4.9467599999999997E-3</v>
      </c>
      <c r="S91" s="2">
        <v>0.1602324</v>
      </c>
      <c r="T91" s="2">
        <v>1.9233E-2</v>
      </c>
      <c r="U91" s="2" t="s">
        <v>407</v>
      </c>
      <c r="V91" s="2">
        <v>9.2165999999999984E-2</v>
      </c>
      <c r="W91" s="2">
        <v>3.5999999999999997E-4</v>
      </c>
      <c r="X91" s="2">
        <v>3.9960000000000001E-4</v>
      </c>
      <c r="Y91" s="2">
        <v>1.6199999999999998E-4</v>
      </c>
      <c r="Z91" s="2">
        <v>1.6199999999999998E-4</v>
      </c>
      <c r="AA91" s="2">
        <v>1.6199999999999998E-4</v>
      </c>
      <c r="AB91" s="2">
        <v>8.8559999999999995E-4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0.11577135099999999</v>
      </c>
      <c r="F92" s="2">
        <v>0.23154270199999999</v>
      </c>
      <c r="G92" s="2">
        <v>0.23154270199999999</v>
      </c>
      <c r="H92" s="2" t="s">
        <v>407</v>
      </c>
      <c r="I92" s="2">
        <v>6.9462810599999994E-2</v>
      </c>
      <c r="J92" s="2">
        <v>9.2617080799999987E-2</v>
      </c>
      <c r="K92" s="2">
        <v>0.11577135099999999</v>
      </c>
      <c r="L92" s="2">
        <v>1.8060330755999999E-3</v>
      </c>
      <c r="M92" s="2">
        <v>0.63674243050000001</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115.771351</v>
      </c>
      <c r="AL92" s="22" t="s">
        <v>416</v>
      </c>
    </row>
    <row r="93" spans="1:38" ht="26.25" customHeight="1" thickBot="1" x14ac:dyDescent="0.3">
      <c r="A93" s="41" t="s">
        <v>53</v>
      </c>
      <c r="B93" s="44" t="s">
        <v>214</v>
      </c>
      <c r="C93" s="41" t="s">
        <v>380</v>
      </c>
      <c r="D93" s="46"/>
      <c r="E93" s="2" t="s">
        <v>405</v>
      </c>
      <c r="F93" s="2">
        <v>1.7030448340958335</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7.6720930000000007E-2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183.02927975946619</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1.4718342326053666E-2</v>
      </c>
      <c r="F99" s="2">
        <v>1.6431967184927421</v>
      </c>
      <c r="G99" s="2" t="s">
        <v>405</v>
      </c>
      <c r="H99" s="2">
        <v>2.4320955533731721</v>
      </c>
      <c r="I99" s="2">
        <v>5.0560617595755308E-2</v>
      </c>
      <c r="J99" s="2">
        <v>7.7690705086160605E-2</v>
      </c>
      <c r="K99" s="2">
        <v>0.17017963971254227</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139.97999999999999</v>
      </c>
      <c r="AL99" s="22" t="s">
        <v>226</v>
      </c>
    </row>
    <row r="100" spans="1:38" ht="26.25" customHeight="1" thickBot="1" x14ac:dyDescent="0.3">
      <c r="A100" s="41" t="s">
        <v>224</v>
      </c>
      <c r="B100" s="41" t="s">
        <v>227</v>
      </c>
      <c r="C100" s="41" t="s">
        <v>383</v>
      </c>
      <c r="D100" s="50"/>
      <c r="E100" s="2">
        <v>1.9698211184516989E-2</v>
      </c>
      <c r="F100" s="2">
        <v>1.8090896300657522</v>
      </c>
      <c r="G100" s="2" t="s">
        <v>405</v>
      </c>
      <c r="H100" s="2">
        <v>2.7343469613636362</v>
      </c>
      <c r="I100" s="2">
        <v>4.3065934890908673E-2</v>
      </c>
      <c r="J100" s="2">
        <v>6.5821542886370446E-2</v>
      </c>
      <c r="K100" s="2">
        <v>0.14265490281465418</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333.26199999999994</v>
      </c>
      <c r="AL100" s="22" t="s">
        <v>226</v>
      </c>
    </row>
    <row r="101" spans="1:38" ht="26.25" customHeight="1" thickBot="1" x14ac:dyDescent="0.3">
      <c r="A101" s="41" t="s">
        <v>224</v>
      </c>
      <c r="B101" s="41" t="s">
        <v>228</v>
      </c>
      <c r="C101" s="41" t="s">
        <v>229</v>
      </c>
      <c r="D101" s="50"/>
      <c r="E101" s="2">
        <v>4.5662263059613514E-3</v>
      </c>
      <c r="F101" s="2">
        <v>1.6105647185673574E-2</v>
      </c>
      <c r="G101" s="2" t="s">
        <v>405</v>
      </c>
      <c r="H101" s="2">
        <v>0.10695269594747554</v>
      </c>
      <c r="I101" s="2">
        <v>5.1152630136986309E-4</v>
      </c>
      <c r="J101" s="2">
        <v>1.5345789041095893E-3</v>
      </c>
      <c r="K101" s="2">
        <v>3.580684109589042E-3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107.40100000000001</v>
      </c>
      <c r="AL101" s="22" t="s">
        <v>226</v>
      </c>
    </row>
    <row r="102" spans="1:38" ht="26.25" customHeight="1" thickBot="1" x14ac:dyDescent="0.3">
      <c r="A102" s="41" t="s">
        <v>224</v>
      </c>
      <c r="B102" s="41" t="s">
        <v>230</v>
      </c>
      <c r="C102" s="41" t="s">
        <v>362</v>
      </c>
      <c r="D102" s="50"/>
      <c r="E102" s="2">
        <v>4.8102972110993278E-2</v>
      </c>
      <c r="F102" s="2">
        <v>0.23538152753014502</v>
      </c>
      <c r="G102" s="2" t="s">
        <v>405</v>
      </c>
      <c r="H102" s="2">
        <v>2.7199958878452701</v>
      </c>
      <c r="I102" s="2">
        <v>2.5438380000000001E-3</v>
      </c>
      <c r="J102" s="2">
        <v>5.5769480000000003E-2</v>
      </c>
      <c r="K102" s="2">
        <v>0.36121351000000002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655.66300000000001</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1.8155985180225039E-3</v>
      </c>
      <c r="F104" s="2">
        <v>3.4010565688081984E-3</v>
      </c>
      <c r="G104" s="2" t="s">
        <v>405</v>
      </c>
      <c r="H104" s="2">
        <v>3.9842031541892343E-2</v>
      </c>
      <c r="I104" s="2">
        <v>2.0339035616438343E-4</v>
      </c>
      <c r="J104" s="2">
        <v>6.1017106849315013E-4</v>
      </c>
      <c r="K104" s="2">
        <v>1.4237324931506842E-3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18.841999999999999</v>
      </c>
      <c r="AL104" s="22" t="s">
        <v>226</v>
      </c>
    </row>
    <row r="105" spans="1:38" ht="26.25" customHeight="1" thickBot="1" x14ac:dyDescent="0.3">
      <c r="A105" s="41" t="s">
        <v>224</v>
      </c>
      <c r="B105" s="41" t="s">
        <v>235</v>
      </c>
      <c r="C105" s="41" t="s">
        <v>236</v>
      </c>
      <c r="D105" s="50"/>
      <c r="E105" s="2">
        <v>4.677568638747554E-3</v>
      </c>
      <c r="F105" s="2">
        <v>2.4322138542567279E-2</v>
      </c>
      <c r="G105" s="2" t="s">
        <v>405</v>
      </c>
      <c r="H105" s="2">
        <v>0.14757547379256367</v>
      </c>
      <c r="I105" s="2">
        <v>1.6011013698630147E-3</v>
      </c>
      <c r="J105" s="2">
        <v>2.5160164383561654E-3</v>
      </c>
      <c r="K105" s="2">
        <v>5.4894904109589072E-3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16.055</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1.3256300454926375E-2</v>
      </c>
      <c r="F107" s="2">
        <v>8.05383953241776E-2</v>
      </c>
      <c r="G107" s="2" t="s">
        <v>405</v>
      </c>
      <c r="H107" s="2">
        <v>0.34340964978416255</v>
      </c>
      <c r="I107" s="2">
        <v>4.2033089999999997E-3</v>
      </c>
      <c r="J107" s="2">
        <v>5.604412000000001E-2</v>
      </c>
      <c r="K107" s="2">
        <v>0.26620957000000006</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1401.1030000000001</v>
      </c>
      <c r="AL107" s="22" t="s">
        <v>226</v>
      </c>
    </row>
    <row r="108" spans="1:38" ht="26.25" customHeight="1" thickBot="1" x14ac:dyDescent="0.3">
      <c r="A108" s="41" t="s">
        <v>224</v>
      </c>
      <c r="B108" s="41" t="s">
        <v>240</v>
      </c>
      <c r="C108" s="41" t="s">
        <v>356</v>
      </c>
      <c r="D108" s="50"/>
      <c r="E108" s="2">
        <v>1.9099054630799996E-2</v>
      </c>
      <c r="F108" s="2">
        <v>0.15982463247080708</v>
      </c>
      <c r="G108" s="2" t="s">
        <v>405</v>
      </c>
      <c r="H108" s="2">
        <v>0.30761881304219996</v>
      </c>
      <c r="I108" s="2">
        <v>5.8396180000000004E-3</v>
      </c>
      <c r="J108" s="2">
        <v>5.8396180000000006E-2</v>
      </c>
      <c r="K108" s="2">
        <v>0.11679236000000001</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2919.8090000000002</v>
      </c>
      <c r="AL108" s="22" t="s">
        <v>226</v>
      </c>
    </row>
    <row r="109" spans="1:38" ht="26.25" customHeight="1" thickBot="1" x14ac:dyDescent="0.3">
      <c r="A109" s="41" t="s">
        <v>224</v>
      </c>
      <c r="B109" s="41" t="s">
        <v>241</v>
      </c>
      <c r="C109" s="41" t="s">
        <v>357</v>
      </c>
      <c r="D109" s="50"/>
      <c r="E109" s="2">
        <v>1.0230601341999998E-2</v>
      </c>
      <c r="F109" s="2">
        <v>8.7607959918247991E-2</v>
      </c>
      <c r="G109" s="2" t="s">
        <v>405</v>
      </c>
      <c r="H109" s="2">
        <v>0.29432653091599997</v>
      </c>
      <c r="I109" s="2">
        <v>8.3453800000000012E-3</v>
      </c>
      <c r="J109" s="2">
        <v>4.5899590000000004E-2</v>
      </c>
      <c r="K109" s="2">
        <v>4.5899590000000004E-2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417.26900000000001</v>
      </c>
      <c r="AL109" s="22" t="s">
        <v>226</v>
      </c>
    </row>
    <row r="110" spans="1:38" ht="26.25" customHeight="1" thickBot="1" x14ac:dyDescent="0.3">
      <c r="A110" s="41" t="s">
        <v>224</v>
      </c>
      <c r="B110" s="41" t="s">
        <v>242</v>
      </c>
      <c r="C110" s="41" t="s">
        <v>358</v>
      </c>
      <c r="D110" s="50"/>
      <c r="E110" s="2">
        <v>3.8130308799000034E-3</v>
      </c>
      <c r="F110" s="2">
        <v>3.1931980245301882E-2</v>
      </c>
      <c r="G110" s="2" t="s">
        <v>405</v>
      </c>
      <c r="H110" s="2">
        <v>6.4950901314599893E-2</v>
      </c>
      <c r="I110" s="2">
        <v>1.5740340000000002E-3</v>
      </c>
      <c r="J110" s="2">
        <v>1.4121360000000001E-2</v>
      </c>
      <c r="K110" s="2">
        <v>2.4131800000000002E-2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527.50500000000034</v>
      </c>
      <c r="AL110" s="22" t="s">
        <v>226</v>
      </c>
    </row>
    <row r="111" spans="1:38" ht="26.25" customHeight="1" thickBot="1" x14ac:dyDescent="0.3">
      <c r="A111" s="41" t="s">
        <v>224</v>
      </c>
      <c r="B111" s="41" t="s">
        <v>243</v>
      </c>
      <c r="C111" s="41" t="s">
        <v>352</v>
      </c>
      <c r="D111" s="50"/>
      <c r="E111" s="2">
        <v>2.7131233364357144E-3</v>
      </c>
      <c r="F111" s="2">
        <v>1.5542369999999998E-3</v>
      </c>
      <c r="G111" s="2" t="s">
        <v>405</v>
      </c>
      <c r="H111" s="2">
        <v>6.0586876857600003E-2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26.343</v>
      </c>
      <c r="AL111" s="22" t="s">
        <v>226</v>
      </c>
    </row>
    <row r="112" spans="1:38" ht="26.25" customHeight="1" thickBot="1" x14ac:dyDescent="0.3">
      <c r="A112" s="41" t="s">
        <v>244</v>
      </c>
      <c r="B112" s="41" t="s">
        <v>245</v>
      </c>
      <c r="C112" s="41" t="s">
        <v>246</v>
      </c>
      <c r="D112" s="42"/>
      <c r="E112" s="2">
        <v>1.3364800000000003</v>
      </c>
      <c r="F112" s="2" t="s">
        <v>405</v>
      </c>
      <c r="G112" s="2" t="s">
        <v>405</v>
      </c>
      <c r="H112" s="2">
        <v>1.9777531400000004</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33412000</v>
      </c>
      <c r="AL112" s="22" t="s">
        <v>393</v>
      </c>
    </row>
    <row r="113" spans="1:38" ht="26.25" customHeight="1" thickBot="1" x14ac:dyDescent="0.3">
      <c r="A113" s="41" t="s">
        <v>244</v>
      </c>
      <c r="B113" s="51" t="s">
        <v>247</v>
      </c>
      <c r="C113" s="51" t="s">
        <v>248</v>
      </c>
      <c r="D113" s="42"/>
      <c r="E113" s="2">
        <v>1.0881649447479698</v>
      </c>
      <c r="F113" s="2">
        <v>2.0119131148390492</v>
      </c>
      <c r="G113" s="2" t="s">
        <v>405</v>
      </c>
      <c r="H113" s="2">
        <v>8.0148326815887039</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27204123.618699241</v>
      </c>
      <c r="AL113" s="22" t="s">
        <v>418</v>
      </c>
    </row>
    <row r="114" spans="1:38" ht="26.25" customHeight="1" thickBot="1" x14ac:dyDescent="0.3">
      <c r="A114" s="41" t="s">
        <v>244</v>
      </c>
      <c r="B114" s="51" t="s">
        <v>249</v>
      </c>
      <c r="C114" s="51" t="s">
        <v>363</v>
      </c>
      <c r="D114" s="42"/>
      <c r="E114" s="2">
        <v>1.7160000000000007E-3</v>
      </c>
      <c r="F114" s="2" t="s">
        <v>405</v>
      </c>
      <c r="G114" s="2" t="s">
        <v>405</v>
      </c>
      <c r="H114" s="2">
        <v>5.5770000000000021E-3</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0.1793729192598191</v>
      </c>
      <c r="F116" s="2">
        <v>2.520382333568244E-2</v>
      </c>
      <c r="G116" s="2" t="s">
        <v>405</v>
      </c>
      <c r="H116" s="2">
        <v>0.43446381940187323</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1.491723E-2</v>
      </c>
      <c r="J119" s="2">
        <v>0.16510227999999999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0.14443700000000001</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0.2922559986655367</v>
      </c>
      <c r="AD122" s="2" t="s">
        <v>405</v>
      </c>
      <c r="AE122" s="33"/>
      <c r="AF122" s="74" t="s">
        <v>405</v>
      </c>
      <c r="AG122" s="74" t="s">
        <v>405</v>
      </c>
      <c r="AH122" s="74" t="s">
        <v>405</v>
      </c>
      <c r="AI122" s="74" t="s">
        <v>405</v>
      </c>
      <c r="AJ122" s="74" t="s">
        <v>405</v>
      </c>
      <c r="AK122" s="74">
        <v>7306.3999666384179</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7.0249704506471264E-2</v>
      </c>
      <c r="G125" s="2" t="s">
        <v>405</v>
      </c>
      <c r="H125" s="2" t="s">
        <v>407</v>
      </c>
      <c r="I125" s="2">
        <v>4.5944613000000003E-5</v>
      </c>
      <c r="J125" s="2">
        <v>3.0490515899999997E-4</v>
      </c>
      <c r="K125" s="2">
        <v>6.4461684299999997E-4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1392.261</v>
      </c>
      <c r="AL125" s="22" t="s">
        <v>400</v>
      </c>
    </row>
    <row r="126" spans="1:38" ht="26.25" customHeight="1" thickBot="1" x14ac:dyDescent="0.3">
      <c r="A126" s="41" t="s">
        <v>269</v>
      </c>
      <c r="B126" s="41" t="s">
        <v>272</v>
      </c>
      <c r="C126" s="41" t="s">
        <v>273</v>
      </c>
      <c r="D126" s="42"/>
      <c r="E126" s="2" t="s">
        <v>407</v>
      </c>
      <c r="F126" s="2" t="s">
        <v>407</v>
      </c>
      <c r="G126" s="2" t="s">
        <v>407</v>
      </c>
      <c r="H126" s="2">
        <v>7.5701431199999992E-3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31.542262999999998</v>
      </c>
      <c r="AL126" s="22" t="s">
        <v>399</v>
      </c>
    </row>
    <row r="127" spans="1:38" ht="26.25" customHeight="1" thickBot="1" x14ac:dyDescent="0.3">
      <c r="A127" s="41" t="s">
        <v>269</v>
      </c>
      <c r="B127" s="41" t="s">
        <v>274</v>
      </c>
      <c r="C127" s="41" t="s">
        <v>275</v>
      </c>
      <c r="D127" s="42"/>
      <c r="E127" s="2" t="s">
        <v>407</v>
      </c>
      <c r="F127" s="2" t="s">
        <v>407</v>
      </c>
      <c r="G127" s="2" t="s">
        <v>407</v>
      </c>
      <c r="H127" s="2">
        <v>7.4388765491400291E-3</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0.2303058</v>
      </c>
      <c r="AL127" s="22" t="s">
        <v>401</v>
      </c>
    </row>
    <row r="128" spans="1:38" ht="26.25" customHeight="1" thickBot="1" x14ac:dyDescent="0.3">
      <c r="A128" s="41" t="s">
        <v>269</v>
      </c>
      <c r="B128" s="44" t="s">
        <v>276</v>
      </c>
      <c r="C128" s="44" t="s">
        <v>277</v>
      </c>
      <c r="D128" s="42"/>
      <c r="E128" s="2">
        <v>2.7846000000000001E-4</v>
      </c>
      <c r="F128" s="2">
        <v>1.5340000000000001E-6</v>
      </c>
      <c r="G128" s="2">
        <v>2.262E-5</v>
      </c>
      <c r="H128" s="2">
        <v>7.8000000000000005E-7</v>
      </c>
      <c r="I128" s="2">
        <v>7.8000000000000005E-7</v>
      </c>
      <c r="J128" s="2">
        <v>7.8000000000000005E-7</v>
      </c>
      <c r="K128" s="2">
        <v>7.8000000000000005E-7</v>
      </c>
      <c r="L128" s="2">
        <v>2.7300000000000003E-8</v>
      </c>
      <c r="M128" s="2">
        <v>1.0660000000000001E-5</v>
      </c>
      <c r="N128" s="2">
        <v>1.5080000000000001E-5</v>
      </c>
      <c r="O128" s="2">
        <v>1.1960000000000001E-6</v>
      </c>
      <c r="P128" s="2">
        <v>4.8880000000000005E-6</v>
      </c>
      <c r="Q128" s="2">
        <v>1.6120000000000002E-6</v>
      </c>
      <c r="R128" s="2">
        <v>4.2640000000000002E-6</v>
      </c>
      <c r="S128" s="2">
        <v>3.5620000000000004E-6</v>
      </c>
      <c r="T128" s="2">
        <v>5.6160000000000001E-6</v>
      </c>
      <c r="U128" s="2">
        <v>3.0420000000000003E-6</v>
      </c>
      <c r="V128" s="2">
        <v>6.37E-6</v>
      </c>
      <c r="W128" s="2">
        <v>1.3650000000000001E-5</v>
      </c>
      <c r="X128" s="2">
        <v>2.1839999999999999E-9</v>
      </c>
      <c r="Y128" s="2">
        <v>4.6539999999999999E-9</v>
      </c>
      <c r="Z128" s="2">
        <v>2.4699999999999999E-9</v>
      </c>
      <c r="AA128" s="2">
        <v>3.0160000000000003E-9</v>
      </c>
      <c r="AB128" s="2">
        <v>1.2324E-8</v>
      </c>
      <c r="AC128" s="2">
        <v>1.1751999999999999E-5</v>
      </c>
      <c r="AD128" s="2">
        <v>8.8399999999999995E-10</v>
      </c>
      <c r="AE128" s="33"/>
      <c r="AF128" s="74" t="s">
        <v>405</v>
      </c>
      <c r="AG128" s="74" t="s">
        <v>405</v>
      </c>
      <c r="AH128" s="74" t="s">
        <v>405</v>
      </c>
      <c r="AI128" s="74" t="s">
        <v>405</v>
      </c>
      <c r="AJ128" s="74" t="s">
        <v>405</v>
      </c>
      <c r="AK128" s="74">
        <v>0.26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8.2301999999999994E-4</v>
      </c>
      <c r="F130" s="2">
        <v>7.0004000000000004E-3</v>
      </c>
      <c r="G130" s="2">
        <v>4.4462000000000002E-5</v>
      </c>
      <c r="H130" s="2" t="s">
        <v>407</v>
      </c>
      <c r="I130" s="2">
        <v>3.7840000000000001E-6</v>
      </c>
      <c r="J130" s="2">
        <v>6.6219999999999994E-6</v>
      </c>
      <c r="K130" s="2">
        <v>9.4600000000000009E-6</v>
      </c>
      <c r="L130" s="2">
        <v>1.3243999999999999E-7</v>
      </c>
      <c r="M130" s="2">
        <v>6.6220000000000013E-5</v>
      </c>
      <c r="N130" s="2">
        <v>1.2297999999999999E-3</v>
      </c>
      <c r="O130" s="2">
        <v>9.4600000000000009E-5</v>
      </c>
      <c r="P130" s="2">
        <v>5.2975999999999996E-5</v>
      </c>
      <c r="Q130" s="2">
        <v>1.5136E-5</v>
      </c>
      <c r="R130" s="2" t="s">
        <v>407</v>
      </c>
      <c r="S130" s="2" t="s">
        <v>407</v>
      </c>
      <c r="T130" s="2">
        <v>1.3244000000000003E-4</v>
      </c>
      <c r="U130" s="2" t="s">
        <v>407</v>
      </c>
      <c r="V130" s="2" t="s">
        <v>407</v>
      </c>
      <c r="W130" s="2">
        <v>9.4600000000000012E-4</v>
      </c>
      <c r="X130" s="2" t="s">
        <v>407</v>
      </c>
      <c r="Y130" s="2" t="s">
        <v>407</v>
      </c>
      <c r="Z130" s="2" t="s">
        <v>407</v>
      </c>
      <c r="AA130" s="2" t="s">
        <v>407</v>
      </c>
      <c r="AB130" s="2">
        <v>1.8920000000000002E-5</v>
      </c>
      <c r="AC130" s="2">
        <v>1.8920000000000002E-3</v>
      </c>
      <c r="AD130" s="2" t="s">
        <v>405</v>
      </c>
      <c r="AE130" s="33"/>
      <c r="AF130" s="74" t="s">
        <v>405</v>
      </c>
      <c r="AG130" s="74" t="s">
        <v>405</v>
      </c>
      <c r="AH130" s="74" t="s">
        <v>405</v>
      </c>
      <c r="AI130" s="74" t="s">
        <v>405</v>
      </c>
      <c r="AJ130" s="74" t="s">
        <v>405</v>
      </c>
      <c r="AK130" s="74">
        <v>0.94599999999999995</v>
      </c>
      <c r="AL130" s="22" t="s">
        <v>281</v>
      </c>
    </row>
    <row r="131" spans="1:38" ht="26.25" customHeight="1" thickBot="1" x14ac:dyDescent="0.3">
      <c r="A131" s="41" t="s">
        <v>269</v>
      </c>
      <c r="B131" s="44" t="s">
        <v>284</v>
      </c>
      <c r="C131" s="87" t="s">
        <v>285</v>
      </c>
      <c r="D131" s="42"/>
      <c r="E131" s="2">
        <v>1.1466E-3</v>
      </c>
      <c r="F131" s="2">
        <v>3.0869999999999997E-4</v>
      </c>
      <c r="G131" s="2">
        <v>1.4112E-4</v>
      </c>
      <c r="H131" s="2" t="s">
        <v>407</v>
      </c>
      <c r="I131" s="2">
        <v>1.7860499999999998E-6</v>
      </c>
      <c r="J131" s="2">
        <v>4.7627999999999999E-5</v>
      </c>
      <c r="K131" s="2">
        <v>6.6149999999999995E-5</v>
      </c>
      <c r="L131" s="2">
        <v>1.5214499999999998E-6</v>
      </c>
      <c r="M131" s="2">
        <v>8.8200000000000003E-6</v>
      </c>
      <c r="N131" s="2">
        <v>3.9689999999999994E-5</v>
      </c>
      <c r="O131" s="2">
        <v>1.3229999999999999E-5</v>
      </c>
      <c r="P131" s="2">
        <v>5.9534999999999996E-3</v>
      </c>
      <c r="Q131" s="2">
        <v>8.8200000000000003E-5</v>
      </c>
      <c r="R131" s="2">
        <v>2.2050000000000001E-5</v>
      </c>
      <c r="S131" s="2">
        <v>1.3229999999999999E-4</v>
      </c>
      <c r="T131" s="2">
        <v>1.7640000000000001E-5</v>
      </c>
      <c r="U131" s="2" t="s">
        <v>407</v>
      </c>
      <c r="V131" s="2" t="s">
        <v>407</v>
      </c>
      <c r="W131" s="2">
        <v>4.4099999999999999E-4</v>
      </c>
      <c r="X131" s="2" t="s">
        <v>407</v>
      </c>
      <c r="Y131" s="2" t="s">
        <v>407</v>
      </c>
      <c r="Z131" s="2" t="s">
        <v>407</v>
      </c>
      <c r="AA131" s="2" t="s">
        <v>407</v>
      </c>
      <c r="AB131" s="2">
        <v>1.7640000000000001E-8</v>
      </c>
      <c r="AC131" s="2">
        <v>4.41E-2</v>
      </c>
      <c r="AD131" s="2">
        <v>8.8199999999999997E-3</v>
      </c>
      <c r="AE131" s="33"/>
      <c r="AF131" s="74" t="s">
        <v>405</v>
      </c>
      <c r="AG131" s="74" t="s">
        <v>405</v>
      </c>
      <c r="AH131" s="74" t="s">
        <v>405</v>
      </c>
      <c r="AI131" s="74" t="s">
        <v>405</v>
      </c>
      <c r="AJ131" s="74" t="s">
        <v>405</v>
      </c>
      <c r="AK131" s="74">
        <v>0.441</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8.7986249999999992E-3</v>
      </c>
      <c r="F133" s="2">
        <v>1.3864499999999998E-4</v>
      </c>
      <c r="G133" s="2">
        <v>1.2051449999999999E-3</v>
      </c>
      <c r="H133" s="2" t="s">
        <v>405</v>
      </c>
      <c r="I133" s="2">
        <v>3.7007549999999999E-4</v>
      </c>
      <c r="J133" s="2">
        <v>3.7007549999999999E-4</v>
      </c>
      <c r="K133" s="2">
        <v>4.1124239999999995E-4</v>
      </c>
      <c r="L133" s="2" t="s">
        <v>407</v>
      </c>
      <c r="M133" s="2">
        <v>1.4931E-3</v>
      </c>
      <c r="N133" s="2">
        <v>3.2026994999999998E-4</v>
      </c>
      <c r="O133" s="2">
        <v>5.3644950000000002E-5</v>
      </c>
      <c r="P133" s="2">
        <v>1.5890850000000002E-2</v>
      </c>
      <c r="Q133" s="2">
        <v>1.4504400000000002E-4</v>
      </c>
      <c r="R133" s="2">
        <v>1.4461740000000002E-4</v>
      </c>
      <c r="S133" s="2">
        <v>1.3256594999999999E-4</v>
      </c>
      <c r="T133" s="2">
        <v>1.8482444999999998E-4</v>
      </c>
      <c r="U133" s="2">
        <v>2.1095369999999999E-4</v>
      </c>
      <c r="V133" s="2">
        <v>1.7076798E-3</v>
      </c>
      <c r="W133" s="2">
        <v>2.87955E-4</v>
      </c>
      <c r="X133" s="2">
        <v>1.4077800000000002E-7</v>
      </c>
      <c r="Y133" s="2">
        <v>7.6894649999999989E-8</v>
      </c>
      <c r="Z133" s="2">
        <v>6.8682600000000012E-8</v>
      </c>
      <c r="AA133" s="2">
        <v>7.4548349999999999E-8</v>
      </c>
      <c r="AB133" s="2">
        <v>3.6090359999999999E-7</v>
      </c>
      <c r="AC133" s="2">
        <v>1.5997499999999998E-3</v>
      </c>
      <c r="AD133" s="2">
        <v>4.3726499999999996E-3</v>
      </c>
      <c r="AE133" s="33"/>
      <c r="AF133" s="74" t="s">
        <v>405</v>
      </c>
      <c r="AG133" s="74" t="s">
        <v>405</v>
      </c>
      <c r="AH133" s="74" t="s">
        <v>405</v>
      </c>
      <c r="AI133" s="74" t="s">
        <v>405</v>
      </c>
      <c r="AJ133" s="74" t="s">
        <v>405</v>
      </c>
      <c r="AK133" s="74">
        <v>10665</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1.4898952500000001E-3</v>
      </c>
      <c r="G136" s="2" t="s">
        <v>405</v>
      </c>
      <c r="H136" s="2">
        <v>0.43434588631578902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5.3176051127161764E-4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0.22264324599999999</v>
      </c>
      <c r="J139" s="2">
        <v>0.22264324599999999</v>
      </c>
      <c r="K139" s="2">
        <v>0.22264324599999999</v>
      </c>
      <c r="L139" s="2" t="s">
        <v>407</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58.640686235020809</v>
      </c>
      <c r="F141" s="10">
        <f t="shared" ref="F141:AD141" si="0">SUM(F14:F140)</f>
        <v>51.68284974525691</v>
      </c>
      <c r="G141" s="10">
        <f t="shared" si="0"/>
        <v>62.790559023860503</v>
      </c>
      <c r="H141" s="10">
        <f t="shared" si="0"/>
        <v>20.857046495587966</v>
      </c>
      <c r="I141" s="10">
        <f t="shared" si="0"/>
        <v>14.2981912584981</v>
      </c>
      <c r="J141" s="10">
        <f t="shared" si="0"/>
        <v>18.216531852433111</v>
      </c>
      <c r="K141" s="10">
        <f t="shared" si="0"/>
        <v>26.200119793173513</v>
      </c>
      <c r="L141" s="10">
        <f t="shared" si="0"/>
        <v>2.5601206466387625</v>
      </c>
      <c r="M141" s="10">
        <f t="shared" si="0"/>
        <v>183.28646369468643</v>
      </c>
      <c r="N141" s="10">
        <f t="shared" si="0"/>
        <v>6.0832474725301466</v>
      </c>
      <c r="O141" s="10">
        <f t="shared" si="0"/>
        <v>0.60725513856047775</v>
      </c>
      <c r="P141" s="10">
        <f t="shared" si="0"/>
        <v>0.241821896112484</v>
      </c>
      <c r="Q141" s="10">
        <f t="shared" si="0"/>
        <v>0.92929340145892303</v>
      </c>
      <c r="R141" s="10">
        <f>SUM(R14:R140)</f>
        <v>1.9004715796275513</v>
      </c>
      <c r="S141" s="10">
        <f t="shared" si="0"/>
        <v>13.267492116496202</v>
      </c>
      <c r="T141" s="10">
        <f t="shared" si="0"/>
        <v>2.6025173358374984</v>
      </c>
      <c r="U141" s="10">
        <f t="shared" si="0"/>
        <v>2.6908804529457946</v>
      </c>
      <c r="V141" s="10">
        <f t="shared" si="0"/>
        <v>20.30005523012872</v>
      </c>
      <c r="W141" s="10">
        <f t="shared" si="0"/>
        <v>17.92037798357449</v>
      </c>
      <c r="X141" s="10">
        <f t="shared" si="0"/>
        <v>2.4802859022547428</v>
      </c>
      <c r="Y141" s="10">
        <f t="shared" si="0"/>
        <v>2.4894550161084812</v>
      </c>
      <c r="Z141" s="10">
        <f t="shared" si="0"/>
        <v>0.93503026603199946</v>
      </c>
      <c r="AA141" s="10">
        <f t="shared" si="0"/>
        <v>1.4122373581044849</v>
      </c>
      <c r="AB141" s="10">
        <f t="shared" si="0"/>
        <v>7.5479833201397089</v>
      </c>
      <c r="AC141" s="10">
        <f t="shared" si="0"/>
        <v>0.87478374897455224</v>
      </c>
      <c r="AD141" s="10">
        <f t="shared" si="0"/>
        <v>185.02210914625337</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58.640686235020809</v>
      </c>
      <c r="F152" s="7">
        <f t="shared" ref="F152:AD152" si="1">SUM(F$141, F$151, IF(AND(ISNUMBER(SEARCH($B$4,"AT|BE|CH|GB|IE|LT|LU|NL")),SUM(F$143:F$149)&gt;0),SUM(F$143:F$149)-SUM(F$27:F$33),0))</f>
        <v>51.68284974525691</v>
      </c>
      <c r="G152" s="7">
        <f t="shared" si="1"/>
        <v>62.790559023860503</v>
      </c>
      <c r="H152" s="7">
        <f t="shared" si="1"/>
        <v>20.857046495587966</v>
      </c>
      <c r="I152" s="7">
        <f t="shared" si="1"/>
        <v>14.2981912584981</v>
      </c>
      <c r="J152" s="7">
        <f t="shared" si="1"/>
        <v>18.216531852433111</v>
      </c>
      <c r="K152" s="7">
        <f t="shared" si="1"/>
        <v>26.200119793173513</v>
      </c>
      <c r="L152" s="7">
        <f t="shared" si="1"/>
        <v>2.5601206466387625</v>
      </c>
      <c r="M152" s="7">
        <f t="shared" si="1"/>
        <v>183.28646369468643</v>
      </c>
      <c r="N152" s="7">
        <f t="shared" si="1"/>
        <v>6.0832474725301466</v>
      </c>
      <c r="O152" s="7">
        <f t="shared" si="1"/>
        <v>0.60725513856047775</v>
      </c>
      <c r="P152" s="7">
        <f t="shared" si="1"/>
        <v>0.241821896112484</v>
      </c>
      <c r="Q152" s="7">
        <f t="shared" si="1"/>
        <v>0.92929340145892303</v>
      </c>
      <c r="R152" s="7">
        <f t="shared" si="1"/>
        <v>1.9004715796275513</v>
      </c>
      <c r="S152" s="7">
        <f t="shared" si="1"/>
        <v>13.267492116496202</v>
      </c>
      <c r="T152" s="7">
        <f t="shared" si="1"/>
        <v>2.6025173358374984</v>
      </c>
      <c r="U152" s="7">
        <f t="shared" si="1"/>
        <v>2.6908804529457946</v>
      </c>
      <c r="V152" s="7">
        <f t="shared" si="1"/>
        <v>20.30005523012872</v>
      </c>
      <c r="W152" s="7">
        <f t="shared" si="1"/>
        <v>17.92037798357449</v>
      </c>
      <c r="X152" s="7">
        <f t="shared" si="1"/>
        <v>2.4802859022547428</v>
      </c>
      <c r="Y152" s="7">
        <f t="shared" si="1"/>
        <v>2.4894550161084812</v>
      </c>
      <c r="Z152" s="7">
        <f t="shared" si="1"/>
        <v>0.93503026603199946</v>
      </c>
      <c r="AA152" s="7">
        <f t="shared" si="1"/>
        <v>1.4122373581044849</v>
      </c>
      <c r="AB152" s="7">
        <f t="shared" si="1"/>
        <v>7.5479833201397089</v>
      </c>
      <c r="AC152" s="7">
        <f t="shared" si="1"/>
        <v>0.87478374897455224</v>
      </c>
      <c r="AD152" s="7">
        <f t="shared" si="1"/>
        <v>185.02210914625337</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58.640686235020809</v>
      </c>
      <c r="F154" s="7">
        <f>SUM(F$141, F$153, -1 * IF(OR($B$6=2005,$B$6&gt;=2020),SUM(F$99:F$122),0), IF(AND(ISNUMBER(SEARCH($B$4,"AT|BE|CH|GB|IE|LT|LU|NL")),SUM(F$143:F$149)&gt;0),SUM(F$143:F$149)-SUM(F$27:F$33),0))</f>
        <v>51.68284974525691</v>
      </c>
      <c r="G154" s="7">
        <f>SUM(G$141, G$153, IF(AND(ISNUMBER(SEARCH($B$4,"AT|BE|CH|GB|IE|LT|LU|NL")),SUM(G$143:G$149)&gt;0),SUM(G$143:G$149)-SUM(G$27:G$33),0))</f>
        <v>62.790559023860503</v>
      </c>
      <c r="H154" s="7">
        <f>SUM(H$141, H$153, IF(AND(ISNUMBER(SEARCH($B$4,"AT|BE|CH|GB|IE|LT|LU|NL")),SUM(H$143:H$149)&gt;0),SUM(H$143:H$149)-SUM(H$27:H$33),0))</f>
        <v>20.857046495587966</v>
      </c>
      <c r="I154" s="7">
        <f t="shared" ref="I154:AD154" si="2">SUM(I$141, I$153, IF(AND(ISNUMBER(SEARCH($B$4,"AT|BE|CH|GB|IE|LT|LU|NL")),SUM(I$143:I$149)&gt;0),SUM(I$143:I$149)-SUM(I$27:I$33),0))</f>
        <v>14.2981912584981</v>
      </c>
      <c r="J154" s="7">
        <f t="shared" si="2"/>
        <v>18.216531852433111</v>
      </c>
      <c r="K154" s="7">
        <f t="shared" si="2"/>
        <v>26.200119793173513</v>
      </c>
      <c r="L154" s="7">
        <f t="shared" si="2"/>
        <v>2.5601206466387625</v>
      </c>
      <c r="M154" s="7">
        <f t="shared" si="2"/>
        <v>183.28646369468643</v>
      </c>
      <c r="N154" s="7">
        <f t="shared" si="2"/>
        <v>6.0832474725301466</v>
      </c>
      <c r="O154" s="7">
        <f t="shared" si="2"/>
        <v>0.60725513856047775</v>
      </c>
      <c r="P154" s="7">
        <f t="shared" si="2"/>
        <v>0.241821896112484</v>
      </c>
      <c r="Q154" s="7">
        <f t="shared" si="2"/>
        <v>0.92929340145892303</v>
      </c>
      <c r="R154" s="7">
        <f t="shared" si="2"/>
        <v>1.9004715796275513</v>
      </c>
      <c r="S154" s="7">
        <f t="shared" si="2"/>
        <v>13.267492116496202</v>
      </c>
      <c r="T154" s="7">
        <f t="shared" si="2"/>
        <v>2.6025173358374984</v>
      </c>
      <c r="U154" s="7">
        <f t="shared" si="2"/>
        <v>2.6908804529457946</v>
      </c>
      <c r="V154" s="7">
        <f t="shared" si="2"/>
        <v>20.30005523012872</v>
      </c>
      <c r="W154" s="7">
        <f t="shared" si="2"/>
        <v>17.92037798357449</v>
      </c>
      <c r="X154" s="7">
        <f t="shared" si="2"/>
        <v>2.4802859022547428</v>
      </c>
      <c r="Y154" s="7">
        <f t="shared" si="2"/>
        <v>2.4894550161084812</v>
      </c>
      <c r="Z154" s="7">
        <f t="shared" si="2"/>
        <v>0.93503026603199946</v>
      </c>
      <c r="AA154" s="7">
        <f t="shared" si="2"/>
        <v>1.4122373581044849</v>
      </c>
      <c r="AB154" s="7">
        <f t="shared" si="2"/>
        <v>7.5479833201397089</v>
      </c>
      <c r="AC154" s="7">
        <f t="shared" si="2"/>
        <v>0.87478374897455224</v>
      </c>
      <c r="AD154" s="7">
        <f t="shared" si="2"/>
        <v>185.02210914625337</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0.25063194960000001</v>
      </c>
      <c r="F157" s="12">
        <v>9.9208480050000016E-3</v>
      </c>
      <c r="G157" s="12">
        <v>1.6244663400000001E-2</v>
      </c>
      <c r="H157" s="12" t="s">
        <v>407</v>
      </c>
      <c r="I157" s="12">
        <v>3.4809993000000003E-3</v>
      </c>
      <c r="J157" s="12">
        <v>3.4809993000000003E-3</v>
      </c>
      <c r="K157" s="12">
        <v>3.4809993000000003E-3</v>
      </c>
      <c r="L157" s="12">
        <v>5.2214989499999997E-4</v>
      </c>
      <c r="M157" s="12">
        <v>0.13082755702499999</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842.01505290000011</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1.8060239999999998E-4</v>
      </c>
      <c r="F158" s="12">
        <v>4.2140559999999996E-4</v>
      </c>
      <c r="G158" s="12">
        <v>2.5284336E-5</v>
      </c>
      <c r="H158" s="12" t="s">
        <v>407</v>
      </c>
      <c r="I158" s="12" t="s">
        <v>407</v>
      </c>
      <c r="J158" s="12" t="s">
        <v>407</v>
      </c>
      <c r="K158" s="12" t="s">
        <v>407</v>
      </c>
      <c r="L158" s="12" t="s">
        <v>407</v>
      </c>
      <c r="M158" s="12">
        <v>3.3110439999999998E-2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1.3093674</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8.3358E-4</v>
      </c>
      <c r="F160" s="12">
        <v>4.1957999999999996E-4</v>
      </c>
      <c r="G160" s="12">
        <v>1.8449999999999996E-4</v>
      </c>
      <c r="H160" s="12" t="s">
        <v>407</v>
      </c>
      <c r="I160" s="12" t="s">
        <v>407</v>
      </c>
      <c r="J160" s="12" t="s">
        <v>407</v>
      </c>
      <c r="K160" s="12" t="s">
        <v>407</v>
      </c>
      <c r="L160" s="12" t="s">
        <v>407</v>
      </c>
      <c r="M160" s="12">
        <v>6.1019999999999998E-3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7.8372000000000002</v>
      </c>
      <c r="AG160" s="75" t="s">
        <v>406</v>
      </c>
      <c r="AH160" s="75" t="s">
        <v>406</v>
      </c>
      <c r="AI160" s="75" t="s">
        <v>406</v>
      </c>
      <c r="AJ160" s="75" t="s">
        <v>406</v>
      </c>
      <c r="AK160" s="75"/>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2003</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2003</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14.711013920828853</v>
      </c>
      <c r="F14" s="2">
        <v>9.2356923098089988E-2</v>
      </c>
      <c r="G14" s="2">
        <v>49.952246292742018</v>
      </c>
      <c r="H14" s="2" t="s">
        <v>407</v>
      </c>
      <c r="I14" s="2">
        <v>0.5606732761282569</v>
      </c>
      <c r="J14" s="2">
        <v>0.76338608591829604</v>
      </c>
      <c r="K14" s="2">
        <v>0.93863157074289916</v>
      </c>
      <c r="L14" s="2">
        <v>6.2642973110451691E-3</v>
      </c>
      <c r="M14" s="2">
        <v>1.4009065097490676</v>
      </c>
      <c r="N14" s="2">
        <v>0.80117158155758394</v>
      </c>
      <c r="O14" s="2">
        <v>9.6639356312954006E-2</v>
      </c>
      <c r="P14" s="2">
        <v>6.7424990347649594E-2</v>
      </c>
      <c r="Q14" s="2">
        <v>0.76299461002776015</v>
      </c>
      <c r="R14" s="2">
        <v>0.48556869272862058</v>
      </c>
      <c r="S14" s="2">
        <v>0.11702944921340505</v>
      </c>
      <c r="T14" s="2">
        <v>0.53625005423733652</v>
      </c>
      <c r="U14" s="2">
        <v>2.3995468560506872</v>
      </c>
      <c r="V14" s="2">
        <v>0.62159647905898407</v>
      </c>
      <c r="W14" s="2">
        <v>0.58040870383499998</v>
      </c>
      <c r="X14" s="2">
        <v>2.4996034420000002E-4</v>
      </c>
      <c r="Y14" s="2">
        <v>2.1235153098969999E-3</v>
      </c>
      <c r="Z14" s="2">
        <v>1.6615102207745E-3</v>
      </c>
      <c r="AA14" s="2">
        <v>1.21512472303E-4</v>
      </c>
      <c r="AB14" s="2">
        <v>4.1564983471744999E-3</v>
      </c>
      <c r="AC14" s="2">
        <v>0.38402415767500003</v>
      </c>
      <c r="AD14" s="2">
        <v>7.5265187771999999E-4</v>
      </c>
      <c r="AE14" s="33"/>
      <c r="AF14" s="74">
        <v>523.39716999999985</v>
      </c>
      <c r="AG14" s="74">
        <v>57196.803399999997</v>
      </c>
      <c r="AH14" s="74">
        <v>5102.055456</v>
      </c>
      <c r="AI14" s="74">
        <v>354.11497900000001</v>
      </c>
      <c r="AJ14" s="74" t="s">
        <v>406</v>
      </c>
      <c r="AK14" s="74" t="s">
        <v>405</v>
      </c>
      <c r="AL14" s="22" t="s">
        <v>49</v>
      </c>
    </row>
    <row r="15" spans="1:38" ht="26.25" customHeight="1" thickBot="1" x14ac:dyDescent="0.3">
      <c r="A15" s="41" t="s">
        <v>53</v>
      </c>
      <c r="B15" s="41" t="s">
        <v>54</v>
      </c>
      <c r="C15" s="41" t="s">
        <v>55</v>
      </c>
      <c r="D15" s="42"/>
      <c r="E15" s="2">
        <v>2.5712619500000002E-2</v>
      </c>
      <c r="F15" s="2">
        <v>4.1459704E-4</v>
      </c>
      <c r="G15" s="2">
        <v>8.9548000000000003E-2</v>
      </c>
      <c r="H15" s="2" t="s">
        <v>407</v>
      </c>
      <c r="I15" s="2">
        <v>3.4351570400000002E-3</v>
      </c>
      <c r="J15" s="2">
        <v>4.5012681600000012E-3</v>
      </c>
      <c r="K15" s="2">
        <v>6.3380779499999998E-3</v>
      </c>
      <c r="L15" s="2">
        <v>1.940241124E-4</v>
      </c>
      <c r="M15" s="2">
        <v>2.8031120600000002E-3</v>
      </c>
      <c r="N15" s="2">
        <v>8.4040514099999999E-4</v>
      </c>
      <c r="O15" s="2">
        <v>2.2330216799999999E-4</v>
      </c>
      <c r="P15" s="2">
        <v>7.0675048000000008E-5</v>
      </c>
      <c r="Q15" s="2">
        <v>7.2058990300000007E-4</v>
      </c>
      <c r="R15" s="2">
        <v>4.6317016799999998E-4</v>
      </c>
      <c r="S15" s="2">
        <v>9.6365313599999997E-4</v>
      </c>
      <c r="T15" s="2">
        <v>4.5318486168000008E-2</v>
      </c>
      <c r="U15" s="2">
        <v>4.1637747699999999E-4</v>
      </c>
      <c r="V15" s="2">
        <v>1.5613727503E-2</v>
      </c>
      <c r="W15" s="2">
        <v>4.4790815000000001E-4</v>
      </c>
      <c r="X15" s="2" t="s">
        <v>407</v>
      </c>
      <c r="Y15" s="2">
        <v>7.9955999999999999E-7</v>
      </c>
      <c r="Z15" s="2">
        <v>7.9955999999999999E-7</v>
      </c>
      <c r="AA15" s="2">
        <v>1.280866396E-6</v>
      </c>
      <c r="AB15" s="2">
        <v>2.8799863960000002E-6</v>
      </c>
      <c r="AC15" s="2" t="s">
        <v>407</v>
      </c>
      <c r="AD15" s="2" t="s">
        <v>407</v>
      </c>
      <c r="AE15" s="33"/>
      <c r="AF15" s="74">
        <v>185.09630000000001</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8.960315000000001E-4</v>
      </c>
      <c r="F16" s="2">
        <v>1.1028080000000002E-5</v>
      </c>
      <c r="G16" s="2">
        <v>1.3160000000000001E-3</v>
      </c>
      <c r="H16" s="2" t="s">
        <v>407</v>
      </c>
      <c r="I16" s="2">
        <v>1.1028080000000002E-5</v>
      </c>
      <c r="J16" s="2">
        <v>4.4112320000000009E-5</v>
      </c>
      <c r="K16" s="2">
        <v>8.9603150000000013E-5</v>
      </c>
      <c r="L16" s="2">
        <v>3.6944068000000003E-6</v>
      </c>
      <c r="M16" s="2">
        <v>2.2331862000000001E-4</v>
      </c>
      <c r="N16" s="2">
        <v>5.6105357000000009E-5</v>
      </c>
      <c r="O16" s="2">
        <v>1.8747736000000002E-5</v>
      </c>
      <c r="P16" s="2">
        <v>1.8747736000000002E-5</v>
      </c>
      <c r="Q16" s="2">
        <v>2.4951031000000004E-5</v>
      </c>
      <c r="R16" s="2">
        <v>1.8747736000000002E-5</v>
      </c>
      <c r="S16" s="2">
        <v>3.7495472000000004E-5</v>
      </c>
      <c r="T16" s="2">
        <v>1.8747736000000002E-5</v>
      </c>
      <c r="U16" s="2">
        <v>9.3600829000000006E-5</v>
      </c>
      <c r="V16" s="2">
        <v>2.4951031000000004E-5</v>
      </c>
      <c r="W16" s="2">
        <v>6.8925500000000006E-6</v>
      </c>
      <c r="X16" s="2" t="s">
        <v>407</v>
      </c>
      <c r="Y16" s="2" t="s">
        <v>407</v>
      </c>
      <c r="Z16" s="2" t="s">
        <v>407</v>
      </c>
      <c r="AA16" s="2">
        <v>9.5392892000000005E-8</v>
      </c>
      <c r="AB16" s="2">
        <v>9.5392892000000018E-8</v>
      </c>
      <c r="AC16" s="2" t="s">
        <v>407</v>
      </c>
      <c r="AD16" s="2" t="s">
        <v>407</v>
      </c>
      <c r="AE16" s="33"/>
      <c r="AF16" s="74">
        <v>13.7851</v>
      </c>
      <c r="AG16" s="74" t="s">
        <v>406</v>
      </c>
      <c r="AH16" s="74" t="s">
        <v>406</v>
      </c>
      <c r="AI16" s="74" t="s">
        <v>406</v>
      </c>
      <c r="AJ16" s="74" t="s">
        <v>406</v>
      </c>
      <c r="AK16" s="74" t="s">
        <v>405</v>
      </c>
      <c r="AL16" s="22" t="s">
        <v>49</v>
      </c>
    </row>
    <row r="17" spans="1:38" ht="26.25" customHeight="1" thickBot="1" x14ac:dyDescent="0.3">
      <c r="A17" s="41" t="s">
        <v>53</v>
      </c>
      <c r="B17" s="41" t="s">
        <v>58</v>
      </c>
      <c r="C17" s="41" t="s">
        <v>59</v>
      </c>
      <c r="D17" s="42"/>
      <c r="E17" s="2">
        <v>0.50036639567700003</v>
      </c>
      <c r="F17" s="2">
        <v>0.12349002610700001</v>
      </c>
      <c r="G17" s="2">
        <v>0.19257287933576001</v>
      </c>
      <c r="H17" s="2" t="s">
        <v>407</v>
      </c>
      <c r="I17" s="2">
        <v>3.3999791179839998E-2</v>
      </c>
      <c r="J17" s="2">
        <v>3.6066038269839999E-2</v>
      </c>
      <c r="K17" s="2">
        <v>3.7673119339840001E-2</v>
      </c>
      <c r="L17" s="2">
        <v>5.0547811891136002E-3</v>
      </c>
      <c r="M17" s="2">
        <v>0.35401749997199999</v>
      </c>
      <c r="N17" s="2">
        <v>3.0833713792407999E-2</v>
      </c>
      <c r="O17" s="2">
        <v>4.1878061006520002E-4</v>
      </c>
      <c r="P17" s="2">
        <v>4.0952102371200009E-3</v>
      </c>
      <c r="Q17" s="2">
        <v>1.3431510250500002E-3</v>
      </c>
      <c r="R17" s="2">
        <v>3.2130445266640001E-3</v>
      </c>
      <c r="S17" s="2">
        <v>4.0940862868328E-3</v>
      </c>
      <c r="T17" s="2">
        <v>3.0410275992639999E-3</v>
      </c>
      <c r="U17" s="2">
        <v>6.8724377367400001E-4</v>
      </c>
      <c r="V17" s="2">
        <v>5.7595931018440003E-2</v>
      </c>
      <c r="W17" s="2">
        <v>4.7022619734999993E-2</v>
      </c>
      <c r="X17" s="2">
        <v>1.1012320197499998E-2</v>
      </c>
      <c r="Y17" s="2">
        <v>1.7993175414000001E-2</v>
      </c>
      <c r="Z17" s="2">
        <v>5.9478007645000002E-3</v>
      </c>
      <c r="AA17" s="2">
        <v>4.6943592974999998E-3</v>
      </c>
      <c r="AB17" s="2">
        <v>3.9647655673500003E-2</v>
      </c>
      <c r="AC17" s="2">
        <v>1.423414662E-4</v>
      </c>
      <c r="AD17" s="2">
        <v>3.9029111700000001E-2</v>
      </c>
      <c r="AE17" s="33"/>
      <c r="AF17" s="74">
        <v>424.59447499999999</v>
      </c>
      <c r="AG17" s="74">
        <v>229.58300999999997</v>
      </c>
      <c r="AH17" s="74">
        <v>4032.2297279999998</v>
      </c>
      <c r="AI17" s="74" t="s">
        <v>406</v>
      </c>
      <c r="AJ17" s="74" t="s">
        <v>406</v>
      </c>
      <c r="AK17" s="74" t="s">
        <v>405</v>
      </c>
      <c r="AL17" s="22" t="s">
        <v>49</v>
      </c>
    </row>
    <row r="18" spans="1:38" ht="26.25" customHeight="1" thickBot="1" x14ac:dyDescent="0.3">
      <c r="A18" s="41" t="s">
        <v>53</v>
      </c>
      <c r="B18" s="41" t="s">
        <v>60</v>
      </c>
      <c r="C18" s="41" t="s">
        <v>61</v>
      </c>
      <c r="D18" s="42"/>
      <c r="E18" s="2">
        <v>0.15007750767300002</v>
      </c>
      <c r="F18" s="2">
        <v>2.1931800921000003E-2</v>
      </c>
      <c r="G18" s="2">
        <v>7.3588013673840005E-2</v>
      </c>
      <c r="H18" s="2" t="s">
        <v>407</v>
      </c>
      <c r="I18" s="2">
        <v>4.2643348665600007E-3</v>
      </c>
      <c r="J18" s="2">
        <v>4.2643348665600007E-3</v>
      </c>
      <c r="K18" s="2">
        <v>4.2643348665600007E-3</v>
      </c>
      <c r="L18" s="2">
        <v>2.0823058146624E-3</v>
      </c>
      <c r="M18" s="2">
        <v>3.3990948858000004E-2</v>
      </c>
      <c r="N18" s="2">
        <v>2.2996903272000001E-5</v>
      </c>
      <c r="O18" s="2">
        <v>1.7812991268000002E-6</v>
      </c>
      <c r="P18" s="2">
        <v>4.2908439708000005E-4</v>
      </c>
      <c r="Q18" s="2">
        <v>8.0889787950000011E-5</v>
      </c>
      <c r="R18" s="2">
        <v>4.6562857776000002E-5</v>
      </c>
      <c r="S18" s="2">
        <v>4.2400248055199998E-5</v>
      </c>
      <c r="T18" s="2">
        <v>1.1269336176E-5</v>
      </c>
      <c r="U18" s="2">
        <v>6.3937848366000003E-5</v>
      </c>
      <c r="V18" s="2">
        <v>5.8810311039600004E-3</v>
      </c>
      <c r="W18" s="2">
        <v>2.5734859500000002E-4</v>
      </c>
      <c r="X18" s="2">
        <v>3.4925880749999999E-4</v>
      </c>
      <c r="Y18" s="2">
        <v>2.757306375E-3</v>
      </c>
      <c r="Z18" s="2">
        <v>3.1249472250000001E-4</v>
      </c>
      <c r="AA18" s="2">
        <v>2.7573063750000002E-4</v>
      </c>
      <c r="AB18" s="2">
        <v>3.6947905425000001E-3</v>
      </c>
      <c r="AC18" s="2" t="s">
        <v>407</v>
      </c>
      <c r="AD18" s="2" t="s">
        <v>407</v>
      </c>
      <c r="AE18" s="33"/>
      <c r="AF18" s="74">
        <v>226.00222499999998</v>
      </c>
      <c r="AG18" s="74" t="s">
        <v>406</v>
      </c>
      <c r="AH18" s="74">
        <v>711.56995199999994</v>
      </c>
      <c r="AI18" s="74" t="s">
        <v>406</v>
      </c>
      <c r="AJ18" s="74" t="s">
        <v>406</v>
      </c>
      <c r="AK18" s="74" t="s">
        <v>405</v>
      </c>
      <c r="AL18" s="22" t="s">
        <v>49</v>
      </c>
    </row>
    <row r="19" spans="1:38" ht="26.25" customHeight="1" thickBot="1" x14ac:dyDescent="0.3">
      <c r="A19" s="41" t="s">
        <v>53</v>
      </c>
      <c r="B19" s="41" t="s">
        <v>62</v>
      </c>
      <c r="C19" s="41" t="s">
        <v>63</v>
      </c>
      <c r="D19" s="42"/>
      <c r="E19" s="2">
        <v>0.4003888179000536</v>
      </c>
      <c r="F19" s="2">
        <v>0.18694235445271926</v>
      </c>
      <c r="G19" s="2">
        <v>0.10238813747101401</v>
      </c>
      <c r="H19" s="2">
        <v>4.4999999999999945E-4</v>
      </c>
      <c r="I19" s="2">
        <v>6.0636686190135639E-2</v>
      </c>
      <c r="J19" s="2">
        <v>6.176168619013564E-2</v>
      </c>
      <c r="K19" s="2">
        <v>6.4386686190135642E-2</v>
      </c>
      <c r="L19" s="2">
        <v>1.8072956567605412E-2</v>
      </c>
      <c r="M19" s="2">
        <v>0.31771518802299376</v>
      </c>
      <c r="N19" s="2">
        <v>1.0180541495912158E-2</v>
      </c>
      <c r="O19" s="2">
        <v>4.8793844708655363E-3</v>
      </c>
      <c r="P19" s="2">
        <v>1.8209457753247157E-3</v>
      </c>
      <c r="Q19" s="2">
        <v>3.7185239683791023E-4</v>
      </c>
      <c r="R19" s="2">
        <v>8.7215410631689173E-3</v>
      </c>
      <c r="S19" s="2">
        <v>2.3220532166337827E-3</v>
      </c>
      <c r="T19" s="2">
        <v>7.9027972556892749E-4</v>
      </c>
      <c r="U19" s="2">
        <v>3.8898376444598782E-4</v>
      </c>
      <c r="V19" s="2">
        <v>0.20262803060871654</v>
      </c>
      <c r="W19" s="2">
        <v>3.7910238919999957E-2</v>
      </c>
      <c r="X19" s="2">
        <v>4.3067528199999955E-3</v>
      </c>
      <c r="Y19" s="2">
        <v>1.0395416999999994E-2</v>
      </c>
      <c r="Z19" s="2">
        <v>2.373147259999998E-3</v>
      </c>
      <c r="AA19" s="2">
        <v>1.9395416999999984E-3</v>
      </c>
      <c r="AB19" s="2">
        <v>1.9014858779999987E-2</v>
      </c>
      <c r="AC19" s="2">
        <v>1.8749999999999978E-3</v>
      </c>
      <c r="AD19" s="2">
        <v>2.2499999999999971E-5</v>
      </c>
      <c r="AE19" s="33"/>
      <c r="AF19" s="74">
        <v>326.22985</v>
      </c>
      <c r="AG19" s="74" t="s">
        <v>406</v>
      </c>
      <c r="AH19" s="74">
        <v>2884.913578379103</v>
      </c>
      <c r="AI19" s="74">
        <v>374.99999999999955</v>
      </c>
      <c r="AJ19" s="74" t="s">
        <v>406</v>
      </c>
      <c r="AK19" s="74" t="s">
        <v>405</v>
      </c>
      <c r="AL19" s="22" t="s">
        <v>49</v>
      </c>
    </row>
    <row r="20" spans="1:38" ht="26.25" customHeight="1" thickBot="1" x14ac:dyDescent="0.3">
      <c r="A20" s="41" t="s">
        <v>53</v>
      </c>
      <c r="B20" s="41" t="s">
        <v>64</v>
      </c>
      <c r="C20" s="41" t="s">
        <v>65</v>
      </c>
      <c r="D20" s="42"/>
      <c r="E20" s="2">
        <v>1.2800751566009607</v>
      </c>
      <c r="F20" s="2">
        <v>1.397475226480027</v>
      </c>
      <c r="G20" s="2">
        <v>0.47873386723515737</v>
      </c>
      <c r="H20" s="2">
        <v>4.5340166399999932E-3</v>
      </c>
      <c r="I20" s="2">
        <v>0.72477450072749594</v>
      </c>
      <c r="J20" s="2">
        <v>0.75108552432749587</v>
      </c>
      <c r="K20" s="2">
        <v>0.78918194072749581</v>
      </c>
      <c r="L20" s="2">
        <v>0.16685591844509967</v>
      </c>
      <c r="M20" s="2">
        <v>3.8712416394530766</v>
      </c>
      <c r="N20" s="2">
        <v>0.32508986160523379</v>
      </c>
      <c r="O20" s="2">
        <v>5.2121443849500883E-2</v>
      </c>
      <c r="P20" s="2">
        <v>1.7693511016574581E-2</v>
      </c>
      <c r="Q20" s="2">
        <v>7.829193480217515E-3</v>
      </c>
      <c r="R20" s="2">
        <v>0.10954958618545815</v>
      </c>
      <c r="S20" s="2">
        <v>5.1940993923091622E-2</v>
      </c>
      <c r="T20" s="2">
        <v>2.9250461099058267E-2</v>
      </c>
      <c r="U20" s="2">
        <v>5.2072129475061561E-3</v>
      </c>
      <c r="V20" s="2">
        <v>2.2889003460218853</v>
      </c>
      <c r="W20" s="2">
        <v>0.71651469337999951</v>
      </c>
      <c r="X20" s="2">
        <v>0.11470103872999995</v>
      </c>
      <c r="Y20" s="2">
        <v>0.16798138789999992</v>
      </c>
      <c r="Z20" s="2">
        <v>5.9407234989999981E-2</v>
      </c>
      <c r="AA20" s="2">
        <v>4.6849186849999981E-2</v>
      </c>
      <c r="AB20" s="2">
        <v>0.38893884846999988</v>
      </c>
      <c r="AC20" s="2">
        <v>1.9923414759999973E-2</v>
      </c>
      <c r="AD20" s="2">
        <v>0.28310636083200003</v>
      </c>
      <c r="AE20" s="33"/>
      <c r="AF20" s="74">
        <v>647.12834999999995</v>
      </c>
      <c r="AG20" s="74">
        <v>1663.998</v>
      </c>
      <c r="AH20" s="74">
        <v>4350.2164621751517</v>
      </c>
      <c r="AI20" s="74">
        <v>3778.3471999999947</v>
      </c>
      <c r="AJ20" s="74" t="s">
        <v>406</v>
      </c>
      <c r="AK20" s="74" t="s">
        <v>405</v>
      </c>
      <c r="AL20" s="22" t="s">
        <v>49</v>
      </c>
    </row>
    <row r="21" spans="1:38" ht="26.25" customHeight="1" thickBot="1" x14ac:dyDescent="0.3">
      <c r="A21" s="41" t="s">
        <v>53</v>
      </c>
      <c r="B21" s="41" t="s">
        <v>66</v>
      </c>
      <c r="C21" s="41" t="s">
        <v>67</v>
      </c>
      <c r="D21" s="42"/>
      <c r="E21" s="2">
        <v>0.83164195828891974</v>
      </c>
      <c r="F21" s="2">
        <v>8.7237959049096675E-2</v>
      </c>
      <c r="G21" s="2">
        <v>0.38311567639500244</v>
      </c>
      <c r="H21" s="2" t="s">
        <v>407</v>
      </c>
      <c r="I21" s="2">
        <v>3.0363573048510235E-2</v>
      </c>
      <c r="J21" s="2">
        <v>3.0609952908510235E-2</v>
      </c>
      <c r="K21" s="2">
        <v>3.0801581688510233E-2</v>
      </c>
      <c r="L21" s="2">
        <v>1.460628000162041E-2</v>
      </c>
      <c r="M21" s="2">
        <v>0.17657848741025234</v>
      </c>
      <c r="N21" s="2">
        <v>3.796035329350785E-3</v>
      </c>
      <c r="O21" s="2">
        <v>5.9026572655973348E-5</v>
      </c>
      <c r="P21" s="2">
        <v>1.6092893435840088E-3</v>
      </c>
      <c r="Q21" s="2">
        <v>3.7743142555259421E-4</v>
      </c>
      <c r="R21" s="2">
        <v>6.5557414214183728E-4</v>
      </c>
      <c r="S21" s="2">
        <v>7.6682477642836739E-4</v>
      </c>
      <c r="T21" s="2">
        <v>3.9596428574183726E-4</v>
      </c>
      <c r="U21" s="2">
        <v>3.2328111894050466E-4</v>
      </c>
      <c r="V21" s="2">
        <v>4.4294968558733938E-2</v>
      </c>
      <c r="W21" s="2">
        <v>7.3504165E-3</v>
      </c>
      <c r="X21" s="2">
        <v>3.6791910499999999E-3</v>
      </c>
      <c r="Y21" s="2">
        <v>2.0825082306000001E-2</v>
      </c>
      <c r="Z21" s="2">
        <v>2.8262354379999998E-3</v>
      </c>
      <c r="AA21" s="2">
        <v>2.4277137900000001E-3</v>
      </c>
      <c r="AB21" s="2">
        <v>2.9758222584000002E-2</v>
      </c>
      <c r="AC21" s="2">
        <v>1.6972834799999997E-5</v>
      </c>
      <c r="AD21" s="2">
        <v>4.6538418E-3</v>
      </c>
      <c r="AE21" s="33"/>
      <c r="AF21" s="74">
        <v>1372.3915999999999</v>
      </c>
      <c r="AG21" s="74">
        <v>27.375539999999994</v>
      </c>
      <c r="AH21" s="74">
        <v>2203.491995525942</v>
      </c>
      <c r="AI21" s="74" t="s">
        <v>406</v>
      </c>
      <c r="AJ21" s="74" t="s">
        <v>406</v>
      </c>
      <c r="AK21" s="74" t="s">
        <v>405</v>
      </c>
      <c r="AL21" s="22" t="s">
        <v>49</v>
      </c>
    </row>
    <row r="22" spans="1:38" ht="26.25" customHeight="1" thickBot="1" x14ac:dyDescent="0.3">
      <c r="A22" s="41" t="s">
        <v>53</v>
      </c>
      <c r="B22" s="44" t="s">
        <v>68</v>
      </c>
      <c r="C22" s="41" t="s">
        <v>69</v>
      </c>
      <c r="D22" s="42"/>
      <c r="E22" s="2">
        <v>1.6027445325652425</v>
      </c>
      <c r="F22" s="2">
        <v>0.18284571022524382</v>
      </c>
      <c r="G22" s="2">
        <v>0.96259498676317878</v>
      </c>
      <c r="H22" s="2" t="s">
        <v>407</v>
      </c>
      <c r="I22" s="2">
        <v>0.10131112563636932</v>
      </c>
      <c r="J22" s="2">
        <v>0.10912148071008337</v>
      </c>
      <c r="K22" s="2">
        <v>0.11519620132297211</v>
      </c>
      <c r="L22" s="2">
        <v>8.756619191809159E-3</v>
      </c>
      <c r="M22" s="2">
        <v>2.1724097040593788</v>
      </c>
      <c r="N22" s="2">
        <v>0.20002283740529819</v>
      </c>
      <c r="O22" s="2">
        <v>8.3974902920974231E-3</v>
      </c>
      <c r="P22" s="2">
        <v>5.0706324395541673E-2</v>
      </c>
      <c r="Q22" s="2">
        <v>2.6472480691646122E-2</v>
      </c>
      <c r="R22" s="2">
        <v>4.6817825665343107E-2</v>
      </c>
      <c r="S22" s="2">
        <v>7.0491537426149511E-2</v>
      </c>
      <c r="T22" s="2">
        <v>5.3169293814965234E-2</v>
      </c>
      <c r="U22" s="2">
        <v>2.3403232340803097E-2</v>
      </c>
      <c r="V22" s="2">
        <v>0.54511781291325101</v>
      </c>
      <c r="W22" s="2">
        <v>0.17999808223023206</v>
      </c>
      <c r="X22" s="2">
        <v>3.9989654986828327E-2</v>
      </c>
      <c r="Y22" s="2">
        <v>5.4894074479082594E-2</v>
      </c>
      <c r="Z22" s="2">
        <v>2.1034277871195009E-2</v>
      </c>
      <c r="AA22" s="2">
        <v>1.6445390278412086E-2</v>
      </c>
      <c r="AB22" s="2">
        <v>0.13236339761551805</v>
      </c>
      <c r="AC22" s="2">
        <v>4.4656968828558586E-3</v>
      </c>
      <c r="AD22" s="2">
        <v>0.23547414017015469</v>
      </c>
      <c r="AE22" s="33"/>
      <c r="AF22" s="74">
        <v>436.67753318507062</v>
      </c>
      <c r="AG22" s="74">
        <v>867.81723041267458</v>
      </c>
      <c r="AH22" s="74">
        <v>3473.8615449987628</v>
      </c>
      <c r="AI22" s="74" t="s">
        <v>406</v>
      </c>
      <c r="AJ22" s="74" t="s">
        <v>406</v>
      </c>
      <c r="AK22" s="74" t="s">
        <v>405</v>
      </c>
      <c r="AL22" s="22" t="s">
        <v>49</v>
      </c>
    </row>
    <row r="23" spans="1:38" ht="26.25" customHeight="1" thickBot="1" x14ac:dyDescent="0.3">
      <c r="A23" s="41" t="s">
        <v>70</v>
      </c>
      <c r="B23" s="44" t="s">
        <v>368</v>
      </c>
      <c r="C23" s="41" t="s">
        <v>364</v>
      </c>
      <c r="D23" s="69"/>
      <c r="E23" s="2">
        <v>0.99593496699999995</v>
      </c>
      <c r="F23" s="2">
        <v>0.10307617099999998</v>
      </c>
      <c r="G23" s="2">
        <v>1.0683049999999999E-2</v>
      </c>
      <c r="H23" s="2">
        <v>2.4418399999999999E-4</v>
      </c>
      <c r="I23" s="2">
        <v>6.4220392000000001E-2</v>
      </c>
      <c r="J23" s="2">
        <v>6.4220392000000001E-2</v>
      </c>
      <c r="K23" s="2">
        <v>6.4220392000000001E-2</v>
      </c>
      <c r="L23" s="2">
        <v>3.9863037999999996E-2</v>
      </c>
      <c r="M23" s="2">
        <v>0.32885480199999995</v>
      </c>
      <c r="N23" s="2" t="s">
        <v>407</v>
      </c>
      <c r="O23" s="2">
        <v>3.0523000000000003E-4</v>
      </c>
      <c r="P23" s="2" t="s">
        <v>407</v>
      </c>
      <c r="Q23" s="2" t="s">
        <v>407</v>
      </c>
      <c r="R23" s="2">
        <v>1.52615E-3</v>
      </c>
      <c r="S23" s="2">
        <v>5.1889099999999994E-2</v>
      </c>
      <c r="T23" s="2">
        <v>2.1366100000000002E-3</v>
      </c>
      <c r="U23" s="2">
        <v>3.0523000000000003E-4</v>
      </c>
      <c r="V23" s="2">
        <v>3.0522999999999998E-2</v>
      </c>
      <c r="W23" s="2" t="s">
        <v>407</v>
      </c>
      <c r="X23" s="2">
        <v>9.1568999999999993E-4</v>
      </c>
      <c r="Y23" s="2">
        <v>1.52615E-3</v>
      </c>
      <c r="Z23" s="2">
        <v>1.0499912E-3</v>
      </c>
      <c r="AA23" s="2">
        <v>2.411317E-4</v>
      </c>
      <c r="AB23" s="2">
        <v>3.7329629000000001E-3</v>
      </c>
      <c r="AC23" s="2" t="s">
        <v>407</v>
      </c>
      <c r="AD23" s="2" t="s">
        <v>407</v>
      </c>
      <c r="AE23" s="33"/>
      <c r="AF23" s="74">
        <v>1303.3321000000001</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1.1744371604825137</v>
      </c>
      <c r="F24" s="2">
        <v>0.76558404255525581</v>
      </c>
      <c r="G24" s="2">
        <v>0.28303288320421333</v>
      </c>
      <c r="H24" s="2">
        <v>2.5103999999003999E-3</v>
      </c>
      <c r="I24" s="2">
        <v>0.32734611277643744</v>
      </c>
      <c r="J24" s="2">
        <v>0.33410268847618846</v>
      </c>
      <c r="K24" s="2">
        <v>0.34912046957560744</v>
      </c>
      <c r="L24" s="2">
        <v>9.6653955749868722E-2</v>
      </c>
      <c r="M24" s="2">
        <v>1.4536846057163648</v>
      </c>
      <c r="N24" s="2">
        <v>6.3788871004052117E-2</v>
      </c>
      <c r="O24" s="2">
        <v>2.7303669160199526E-2</v>
      </c>
      <c r="P24" s="2">
        <v>4.132102309070222E-3</v>
      </c>
      <c r="Q24" s="2">
        <v>1.0910267333762119E-3</v>
      </c>
      <c r="R24" s="2">
        <v>4.9146843807891957E-2</v>
      </c>
      <c r="S24" s="2">
        <v>1.3775707549462191E-2</v>
      </c>
      <c r="T24" s="2">
        <v>4.9457358284349575E-3</v>
      </c>
      <c r="U24" s="2">
        <v>1.5374025096858495E-3</v>
      </c>
      <c r="V24" s="2">
        <v>1.1216245612078655</v>
      </c>
      <c r="W24" s="2">
        <v>0.22180721993169999</v>
      </c>
      <c r="X24" s="2">
        <v>2.5748419489170001E-2</v>
      </c>
      <c r="Y24" s="2">
        <v>5.5555329968672004E-2</v>
      </c>
      <c r="Z24" s="2">
        <v>1.3871848629585E-2</v>
      </c>
      <c r="AA24" s="2">
        <v>1.1249672949667999E-2</v>
      </c>
      <c r="AB24" s="2">
        <v>0.10642527103709501</v>
      </c>
      <c r="AC24" s="2">
        <v>1.0493106325585E-2</v>
      </c>
      <c r="AD24" s="2">
        <v>9.2030609999950198E-3</v>
      </c>
      <c r="AE24" s="33"/>
      <c r="AF24" s="74">
        <v>1593.1415499999998</v>
      </c>
      <c r="AG24" s="74">
        <v>53.397300000000001</v>
      </c>
      <c r="AH24" s="74">
        <v>4090.2178039198184</v>
      </c>
      <c r="AI24" s="74">
        <v>2091.9999999169995</v>
      </c>
      <c r="AJ24" s="74" t="s">
        <v>406</v>
      </c>
      <c r="AK24" s="74" t="s">
        <v>405</v>
      </c>
      <c r="AL24" s="22" t="s">
        <v>49</v>
      </c>
    </row>
    <row r="25" spans="1:38" ht="26.25" customHeight="1" thickBot="1" x14ac:dyDescent="0.3">
      <c r="A25" s="41" t="s">
        <v>73</v>
      </c>
      <c r="B25" s="44" t="s">
        <v>74</v>
      </c>
      <c r="C25" s="44" t="s">
        <v>75</v>
      </c>
      <c r="D25" s="42"/>
      <c r="E25" s="2">
        <v>7.8233010625000002E-2</v>
      </c>
      <c r="F25" s="2">
        <v>1.70047714375E-2</v>
      </c>
      <c r="G25" s="2">
        <v>5.1622724999999996E-3</v>
      </c>
      <c r="H25" s="2" t="s">
        <v>407</v>
      </c>
      <c r="I25" s="2">
        <v>6.7601187499999999E-4</v>
      </c>
      <c r="J25" s="2">
        <v>6.7601187499999999E-4</v>
      </c>
      <c r="K25" s="2">
        <v>6.7601187499999999E-4</v>
      </c>
      <c r="L25" s="2">
        <v>1.0140178125E-4</v>
      </c>
      <c r="M25" s="2">
        <v>7.2947826874999996E-2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267.57779125000002</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2.9677490304000002E-3</v>
      </c>
      <c r="F26" s="2">
        <v>1.40968078944E-2</v>
      </c>
      <c r="G26" s="2">
        <v>7.4193725760000006E-4</v>
      </c>
      <c r="H26" s="2" t="s">
        <v>407</v>
      </c>
      <c r="I26" s="2" t="s">
        <v>407</v>
      </c>
      <c r="J26" s="2" t="s">
        <v>407</v>
      </c>
      <c r="K26" s="2" t="s">
        <v>407</v>
      </c>
      <c r="L26" s="2" t="s">
        <v>407</v>
      </c>
      <c r="M26" s="2">
        <v>0.89032470912000006</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32.274270705600003</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9.597995917900203</v>
      </c>
      <c r="F27" s="15">
        <v>6.632688314092249</v>
      </c>
      <c r="G27" s="15">
        <v>0.33790385690171032</v>
      </c>
      <c r="H27" s="15">
        <v>0.53507777308783222</v>
      </c>
      <c r="I27" s="15">
        <v>0.28187212549470647</v>
      </c>
      <c r="J27" s="15">
        <v>0.28187212549470647</v>
      </c>
      <c r="K27" s="15">
        <v>0.28187212549470647</v>
      </c>
      <c r="L27" s="15">
        <v>0.1511211387614205</v>
      </c>
      <c r="M27" s="15">
        <v>65.414879753184778</v>
      </c>
      <c r="N27" s="15">
        <v>0.32286198984099046</v>
      </c>
      <c r="O27" s="15">
        <v>9.3782179891172459E-3</v>
      </c>
      <c r="P27" s="15">
        <v>7.2657426758529408E-3</v>
      </c>
      <c r="Q27" s="15">
        <v>2.36565089929844E-4</v>
      </c>
      <c r="R27" s="15">
        <v>6.0508989252034771E-3</v>
      </c>
      <c r="S27" s="15">
        <v>3.4273221191883398E-2</v>
      </c>
      <c r="T27" s="15">
        <v>1.7214202225549354E-3</v>
      </c>
      <c r="U27" s="15">
        <v>1.6383305176181592E-4</v>
      </c>
      <c r="V27" s="15">
        <v>2.7253338844317906E-2</v>
      </c>
      <c r="W27" s="15">
        <v>0.42957420000000002</v>
      </c>
      <c r="X27" s="15">
        <v>8.6908643527000007E-3</v>
      </c>
      <c r="Y27" s="15">
        <v>1.04307407197E-2</v>
      </c>
      <c r="Z27" s="15">
        <v>7.1964534777000004E-3</v>
      </c>
      <c r="AA27" s="15">
        <v>1.0123858413500001E-2</v>
      </c>
      <c r="AB27" s="15">
        <v>3.6441916963600003E-2</v>
      </c>
      <c r="AC27" s="15">
        <v>4.2957390000000002E-4</v>
      </c>
      <c r="AD27" s="15">
        <v>8.6718000000000006E-5</v>
      </c>
      <c r="AE27" s="33"/>
      <c r="AF27" s="74">
        <v>38757.314673896297</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0.86654430192006981</v>
      </c>
      <c r="F28" s="15">
        <v>0.12169981932532158</v>
      </c>
      <c r="G28" s="15">
        <v>4.061958553119311E-2</v>
      </c>
      <c r="H28" s="15">
        <v>5.3013006272580702E-3</v>
      </c>
      <c r="I28" s="15">
        <v>0.10766037955627622</v>
      </c>
      <c r="J28" s="15">
        <v>0.10766037955627622</v>
      </c>
      <c r="K28" s="15">
        <v>0.10766037955627622</v>
      </c>
      <c r="L28" s="15">
        <v>6.3501507258431747E-2</v>
      </c>
      <c r="M28" s="15">
        <v>1.0557631210324281</v>
      </c>
      <c r="N28" s="15">
        <v>3.2744512196889483E-3</v>
      </c>
      <c r="O28" s="15">
        <v>5.5735906883477143E-4</v>
      </c>
      <c r="P28" s="15">
        <v>3.5528978923352695E-4</v>
      </c>
      <c r="Q28" s="15">
        <v>7.712457884350185E-6</v>
      </c>
      <c r="R28" s="15">
        <v>5.1297097713767835E-4</v>
      </c>
      <c r="S28" s="15">
        <v>1.4731443444978894E-3</v>
      </c>
      <c r="T28" s="15">
        <v>2.8049889891333079E-5</v>
      </c>
      <c r="U28" s="15">
        <v>6.9698123477247279E-6</v>
      </c>
      <c r="V28" s="15">
        <v>1.2322868564916874E-3</v>
      </c>
      <c r="W28" s="15">
        <v>3.8799699999999999E-2</v>
      </c>
      <c r="X28" s="15">
        <v>1.2739122973E-3</v>
      </c>
      <c r="Y28" s="15">
        <v>1.4355453975E-3</v>
      </c>
      <c r="Z28" s="15">
        <v>1.1154632076999999E-3</v>
      </c>
      <c r="AA28" s="15">
        <v>1.2076037958000001E-3</v>
      </c>
      <c r="AB28" s="15">
        <v>5.0325246983000003E-3</v>
      </c>
      <c r="AC28" s="15">
        <v>3.87996E-5</v>
      </c>
      <c r="AD28" s="15">
        <v>8.0003000000000003E-6</v>
      </c>
      <c r="AE28" s="33"/>
      <c r="AF28" s="74">
        <v>2661.8222813786001</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8.7722949151405611</v>
      </c>
      <c r="F29" s="15">
        <v>0.38495663969837912</v>
      </c>
      <c r="G29" s="15">
        <v>0.18650670594598398</v>
      </c>
      <c r="H29" s="15">
        <v>3.4979951179926892E-3</v>
      </c>
      <c r="I29" s="15">
        <v>0.23340247348536605</v>
      </c>
      <c r="J29" s="15">
        <v>0.23340247348536605</v>
      </c>
      <c r="K29" s="15">
        <v>0.23340247348536605</v>
      </c>
      <c r="L29" s="15">
        <v>0.14825681517111397</v>
      </c>
      <c r="M29" s="15">
        <v>1.9365693721910746</v>
      </c>
      <c r="N29" s="15">
        <v>1.8653194367728435E-4</v>
      </c>
      <c r="O29" s="15">
        <v>2.3210035160699249E-3</v>
      </c>
      <c r="P29" s="15">
        <v>1.414841837901264E-3</v>
      </c>
      <c r="Q29" s="15">
        <v>2.6752600564693151E-5</v>
      </c>
      <c r="R29" s="15">
        <v>2.2658484025923223E-3</v>
      </c>
      <c r="S29" s="15">
        <v>5.6623287327428762E-3</v>
      </c>
      <c r="T29" s="15">
        <v>5.4224393691428444E-5</v>
      </c>
      <c r="U29" s="15">
        <v>2.6710295119867146E-5</v>
      </c>
      <c r="V29" s="15">
        <v>4.8065839582313039E-3</v>
      </c>
      <c r="W29" s="15">
        <v>7.6044899999999999E-2</v>
      </c>
      <c r="X29" s="15">
        <v>1.0863645412E-3</v>
      </c>
      <c r="Y29" s="15">
        <v>6.5785408332000002E-3</v>
      </c>
      <c r="Z29" s="15">
        <v>7.3510667294000003E-3</v>
      </c>
      <c r="AA29" s="15">
        <v>1.6899003974000001E-3</v>
      </c>
      <c r="AB29" s="15">
        <v>1.6705872501200002E-2</v>
      </c>
      <c r="AC29" s="15">
        <v>6.9852100000000002E-5</v>
      </c>
      <c r="AD29" s="15">
        <v>1.50075E-5</v>
      </c>
      <c r="AE29" s="33"/>
      <c r="AF29" s="74">
        <v>11387.3923519329</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1.4485742749652752E-2</v>
      </c>
      <c r="F30" s="15">
        <v>0.22676086662126263</v>
      </c>
      <c r="G30" s="15">
        <v>6.1129877836074644E-4</v>
      </c>
      <c r="H30" s="15">
        <v>1.013695844249666E-4</v>
      </c>
      <c r="I30" s="15">
        <v>5.0031336967510482E-3</v>
      </c>
      <c r="J30" s="15">
        <v>5.0031336967510482E-3</v>
      </c>
      <c r="K30" s="15">
        <v>5.0031336967510482E-3</v>
      </c>
      <c r="L30" s="15">
        <v>7.6239304281647724E-4</v>
      </c>
      <c r="M30" s="15">
        <v>0.82395541097994851</v>
      </c>
      <c r="N30" s="15">
        <v>8.9893631407603636E-4</v>
      </c>
      <c r="O30" s="15">
        <v>9.0134345693781694E-5</v>
      </c>
      <c r="P30" s="15">
        <v>1.7727664572461642E-5</v>
      </c>
      <c r="Q30" s="15">
        <v>6.1129877836074634E-7</v>
      </c>
      <c r="R30" s="15">
        <v>2.9969028349418556E-4</v>
      </c>
      <c r="S30" s="15">
        <v>1.1708697271327558E-2</v>
      </c>
      <c r="T30" s="15">
        <v>4.8113154385020162E-4</v>
      </c>
      <c r="U30" s="15">
        <v>6.8236316973838861E-5</v>
      </c>
      <c r="V30" s="15">
        <v>6.7933483197188584E-3</v>
      </c>
      <c r="W30" s="15">
        <v>1.2233000000000001E-3</v>
      </c>
      <c r="X30" s="15">
        <v>1.5286686100000001E-5</v>
      </c>
      <c r="Y30" s="15">
        <v>2.3491839000000001E-5</v>
      </c>
      <c r="Z30" s="15">
        <v>1.0754289800000001E-5</v>
      </c>
      <c r="AA30" s="15">
        <v>2.6868799E-5</v>
      </c>
      <c r="AB30" s="15">
        <v>7.6401613900000011E-5</v>
      </c>
      <c r="AC30" s="15">
        <v>1.2233E-6</v>
      </c>
      <c r="AD30" s="15">
        <v>7.1139999999999998E-7</v>
      </c>
      <c r="AE30" s="33"/>
      <c r="AF30" s="74">
        <v>87.782504572600004</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1.7571778202259314</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80.241173724899994</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0.19576588423732214</v>
      </c>
      <c r="J32" s="15">
        <v>0.37923709115241183</v>
      </c>
      <c r="K32" s="15">
        <v>0.48292876545469982</v>
      </c>
      <c r="L32" s="15">
        <v>4.4006546731621278E-2</v>
      </c>
      <c r="M32" s="15" t="s">
        <v>405</v>
      </c>
      <c r="N32" s="15">
        <v>1.4733456963044262</v>
      </c>
      <c r="O32" s="15">
        <v>6.4376415772917561E-3</v>
      </c>
      <c r="P32" s="15" t="s">
        <v>407</v>
      </c>
      <c r="Q32" s="15">
        <v>1.6834774810648864E-2</v>
      </c>
      <c r="R32" s="15">
        <v>0.55006810323624755</v>
      </c>
      <c r="S32" s="15">
        <v>12.078565595406594</v>
      </c>
      <c r="T32" s="15">
        <v>8.4398670222428959E-2</v>
      </c>
      <c r="U32" s="15">
        <v>9.6585753090940064E-3</v>
      </c>
      <c r="V32" s="15">
        <v>3.8825502086914292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16302.778701340101</v>
      </c>
      <c r="AL32" s="22" t="s">
        <v>388</v>
      </c>
    </row>
    <row r="33" spans="1:38" ht="26.25" customHeight="1" thickBot="1" x14ac:dyDescent="0.3">
      <c r="A33" s="41" t="s">
        <v>427</v>
      </c>
      <c r="B33" s="41" t="s">
        <v>440</v>
      </c>
      <c r="C33" s="41" t="s">
        <v>441</v>
      </c>
      <c r="D33" s="42"/>
      <c r="E33" s="15" t="s">
        <v>405</v>
      </c>
      <c r="F33" s="15" t="s">
        <v>405</v>
      </c>
      <c r="G33" s="15" t="s">
        <v>405</v>
      </c>
      <c r="H33" s="15" t="s">
        <v>405</v>
      </c>
      <c r="I33" s="15">
        <v>8.5225503967877023E-2</v>
      </c>
      <c r="J33" s="15">
        <v>0.1578250073479204</v>
      </c>
      <c r="K33" s="15">
        <v>0.31565001469584081</v>
      </c>
      <c r="L33" s="15">
        <v>3.3458901557759115E-3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16302.778701340101</v>
      </c>
      <c r="AL33" s="22" t="s">
        <v>388</v>
      </c>
    </row>
    <row r="34" spans="1:38" ht="26.25" customHeight="1" thickBot="1" x14ac:dyDescent="0.3">
      <c r="A34" s="41" t="s">
        <v>70</v>
      </c>
      <c r="B34" s="41" t="s">
        <v>78</v>
      </c>
      <c r="C34" s="41" t="s">
        <v>79</v>
      </c>
      <c r="D34" s="42"/>
      <c r="E34" s="15">
        <v>0.6073258199199999</v>
      </c>
      <c r="F34" s="15">
        <v>5.3845672704000001E-2</v>
      </c>
      <c r="G34" s="15">
        <v>8.0398948000000008E-3</v>
      </c>
      <c r="H34" s="15">
        <v>8.1052999999999998E-5</v>
      </c>
      <c r="I34" s="15">
        <v>1.5870824751999999E-2</v>
      </c>
      <c r="J34" s="15">
        <v>1.6692509543999999E-2</v>
      </c>
      <c r="K34" s="15">
        <v>1.7627848312E-2</v>
      </c>
      <c r="L34" s="15">
        <v>1.0311175447520001E-2</v>
      </c>
      <c r="M34" s="15">
        <v>0.12391594823199999</v>
      </c>
      <c r="N34" s="15">
        <v>6.3770839999999999E-4</v>
      </c>
      <c r="O34" s="15">
        <v>1.20062048E-4</v>
      </c>
      <c r="P34" s="15">
        <v>6.8827440000000014E-6</v>
      </c>
      <c r="Q34" s="15">
        <v>3.3939048000000006E-5</v>
      </c>
      <c r="R34" s="15">
        <v>6.0054757600000008E-4</v>
      </c>
      <c r="S34" s="15">
        <v>1.968667336E-2</v>
      </c>
      <c r="T34" s="15">
        <v>8.335515920000001E-4</v>
      </c>
      <c r="U34" s="15">
        <v>2.2259120000000002E-4</v>
      </c>
      <c r="V34" s="15">
        <v>1.1599885567999998E-2</v>
      </c>
      <c r="W34" s="15">
        <v>2.3733600000000003E-5</v>
      </c>
      <c r="X34" s="15">
        <v>3.4737308536799999E-4</v>
      </c>
      <c r="Y34" s="15">
        <v>5.7903781432000012E-4</v>
      </c>
      <c r="Z34" s="15">
        <v>3.9838642743999998E-4</v>
      </c>
      <c r="AA34" s="15">
        <v>9.1479084056000004E-5</v>
      </c>
      <c r="AB34" s="15">
        <v>1.416276411184E-3</v>
      </c>
      <c r="AC34" s="15">
        <v>1.5901512000000003E-5</v>
      </c>
      <c r="AD34" s="15">
        <v>7.8320879999999996E-6</v>
      </c>
      <c r="AE34" s="33"/>
      <c r="AF34" s="74">
        <v>494.42330000000004</v>
      </c>
      <c r="AG34" s="74">
        <v>2.3733599999999999</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4.1114282674494472E-4</v>
      </c>
      <c r="F36" s="2">
        <v>9.9653732244273313E-6</v>
      </c>
      <c r="G36" s="2">
        <v>1.9930746448854657E-6</v>
      </c>
      <c r="H36" s="2" t="s">
        <v>407</v>
      </c>
      <c r="I36" s="2">
        <v>6.0931139143641391E-6</v>
      </c>
      <c r="J36" s="2">
        <v>6.0931139143641391E-6</v>
      </c>
      <c r="K36" s="2">
        <v>6.0931139143641391E-6</v>
      </c>
      <c r="L36" s="2">
        <v>2.7504430099419432E-7</v>
      </c>
      <c r="M36" s="2">
        <v>2.1866876103886253E-5</v>
      </c>
      <c r="N36" s="2">
        <v>7.40284868100316E-7</v>
      </c>
      <c r="O36" s="2">
        <v>5.694498985387046E-8</v>
      </c>
      <c r="P36" s="2">
        <v>1.7083496956161135E-7</v>
      </c>
      <c r="Q36" s="2">
        <v>2.2777995941548184E-7</v>
      </c>
      <c r="R36" s="2">
        <v>2.8472494926935233E-7</v>
      </c>
      <c r="S36" s="2">
        <v>5.0111591071406002E-6</v>
      </c>
      <c r="T36" s="2">
        <v>5.6944989853870461E-6</v>
      </c>
      <c r="U36" s="2">
        <v>5.694498985387046E-8</v>
      </c>
      <c r="V36" s="2">
        <v>6.833398782464455E-6</v>
      </c>
      <c r="W36" s="2">
        <v>7.402848681003159E-7</v>
      </c>
      <c r="X36" s="2">
        <v>1.1388997970774092E-8</v>
      </c>
      <c r="Y36" s="2">
        <v>5.694498985387046E-8</v>
      </c>
      <c r="Z36" s="2">
        <v>5.694498985387046E-8</v>
      </c>
      <c r="AA36" s="2">
        <v>5.6944989853870461E-9</v>
      </c>
      <c r="AB36" s="2">
        <v>1.3097347666390207E-7</v>
      </c>
      <c r="AC36" s="2">
        <v>4.5555991883096368E-7</v>
      </c>
      <c r="AD36" s="2">
        <v>2.1639096144470772E-7</v>
      </c>
      <c r="AE36" s="33"/>
      <c r="AF36" s="74">
        <v>0.24315510667602688</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3.228273587818534</v>
      </c>
      <c r="F39" s="2">
        <v>0.26194129501497748</v>
      </c>
      <c r="G39" s="2">
        <v>1.2467965793375224</v>
      </c>
      <c r="H39" s="2">
        <v>2.8000000000000003E-5</v>
      </c>
      <c r="I39" s="2">
        <v>0.19125803915078071</v>
      </c>
      <c r="J39" s="2">
        <v>0.22176037619410177</v>
      </c>
      <c r="K39" s="2">
        <v>0.2222926046588807</v>
      </c>
      <c r="L39" s="2">
        <v>0.10240647726829498</v>
      </c>
      <c r="M39" s="2">
        <v>1.052493650000019</v>
      </c>
      <c r="N39" s="2">
        <v>8.7178766890348966E-2</v>
      </c>
      <c r="O39" s="2">
        <v>1.9516927452862649E-3</v>
      </c>
      <c r="P39" s="2">
        <v>1.6093206217739468E-3</v>
      </c>
      <c r="Q39" s="2">
        <v>5.4097724413063797E-3</v>
      </c>
      <c r="R39" s="2">
        <v>0.10127382252775298</v>
      </c>
      <c r="S39" s="2">
        <v>3.100019531299927E-2</v>
      </c>
      <c r="T39" s="2">
        <v>1.2501267994863281</v>
      </c>
      <c r="U39" s="2">
        <v>1.2244893684386447E-3</v>
      </c>
      <c r="V39" s="2">
        <v>0.20542571782763808</v>
      </c>
      <c r="W39" s="2">
        <v>7.252271208437143E-2</v>
      </c>
      <c r="X39" s="2">
        <v>2.4844761818216482E-3</v>
      </c>
      <c r="Y39" s="2">
        <v>3.4270525844401598E-3</v>
      </c>
      <c r="Z39" s="2">
        <v>1.2953656076708322E-3</v>
      </c>
      <c r="AA39" s="2">
        <v>1.0155968214243748E-3</v>
      </c>
      <c r="AB39" s="2">
        <v>8.2224911953570137E-3</v>
      </c>
      <c r="AC39" s="2">
        <v>2.3687567443305222E-3</v>
      </c>
      <c r="AD39" s="2">
        <v>8.1685278255556309E-3</v>
      </c>
      <c r="AE39" s="33"/>
      <c r="AF39" s="74">
        <v>9995.3477676303301</v>
      </c>
      <c r="AG39" s="74">
        <v>48.032637825563747</v>
      </c>
      <c r="AH39" s="74">
        <v>1906.4800618895999</v>
      </c>
      <c r="AI39" s="74">
        <v>268</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2.7465281683997649</v>
      </c>
      <c r="F41" s="2">
        <v>7.7868499035593937</v>
      </c>
      <c r="G41" s="2">
        <v>2.4731205016249986</v>
      </c>
      <c r="H41" s="2">
        <v>0.15406374159264499</v>
      </c>
      <c r="I41" s="2">
        <v>10.032167220780989</v>
      </c>
      <c r="J41" s="2">
        <v>10.257954051151579</v>
      </c>
      <c r="K41" s="2">
        <v>10.718125689099967</v>
      </c>
      <c r="L41" s="2">
        <v>1.4418632274120182</v>
      </c>
      <c r="M41" s="2">
        <v>79.346575694583294</v>
      </c>
      <c r="N41" s="2">
        <v>0.56854162534062758</v>
      </c>
      <c r="O41" s="2">
        <v>0.25719887507791184</v>
      </c>
      <c r="P41" s="2">
        <v>1.518346947639663E-2</v>
      </c>
      <c r="Q41" s="2">
        <v>4.6946398715847736E-3</v>
      </c>
      <c r="R41" s="2">
        <v>0.46071623183395505</v>
      </c>
      <c r="S41" s="2">
        <v>0.12672870182298238</v>
      </c>
      <c r="T41" s="2">
        <v>4.3014047256058389E-2</v>
      </c>
      <c r="U41" s="2">
        <v>4.2317104955071128E-2</v>
      </c>
      <c r="V41" s="2">
        <v>10.179439225217484</v>
      </c>
      <c r="W41" s="2">
        <v>11.637494405636879</v>
      </c>
      <c r="X41" s="2">
        <v>2.3568027949658164</v>
      </c>
      <c r="Y41" s="2">
        <v>2.1994558384527618</v>
      </c>
      <c r="Z41" s="2">
        <v>0.8336255111828067</v>
      </c>
      <c r="AA41" s="2">
        <v>1.3764898192819022</v>
      </c>
      <c r="AB41" s="2">
        <v>6.7663739638832867</v>
      </c>
      <c r="AC41" s="2">
        <v>9.8927033396290304E-2</v>
      </c>
      <c r="AD41" s="2">
        <v>4.6939069654877055E-2</v>
      </c>
      <c r="AE41" s="33"/>
      <c r="AF41" s="74">
        <v>20208.171782369671</v>
      </c>
      <c r="AG41" s="74">
        <v>269.4086875649765</v>
      </c>
      <c r="AH41" s="74">
        <v>3878.0205781088657</v>
      </c>
      <c r="AI41" s="74">
        <v>19752.000002000001</v>
      </c>
      <c r="AJ41" s="74" t="s">
        <v>406</v>
      </c>
      <c r="AK41" s="74" t="s">
        <v>405</v>
      </c>
      <c r="AL41" s="22" t="s">
        <v>49</v>
      </c>
    </row>
    <row r="42" spans="1:38" ht="26.25" customHeight="1" thickBot="1" x14ac:dyDescent="0.3">
      <c r="A42" s="41" t="s">
        <v>70</v>
      </c>
      <c r="B42" s="41" t="s">
        <v>92</v>
      </c>
      <c r="C42" s="41" t="s">
        <v>93</v>
      </c>
      <c r="D42" s="42"/>
      <c r="E42" s="2">
        <v>2.2770485011787588E-2</v>
      </c>
      <c r="F42" s="2">
        <v>0.56726204626309373</v>
      </c>
      <c r="G42" s="2">
        <v>6.9127155469907674E-4</v>
      </c>
      <c r="H42" s="2">
        <v>1.6129669609645124E-5</v>
      </c>
      <c r="I42" s="2">
        <v>9.0303107428856052E-3</v>
      </c>
      <c r="J42" s="2">
        <v>9.0303107428856052E-3</v>
      </c>
      <c r="K42" s="2">
        <v>9.0303107428856052E-3</v>
      </c>
      <c r="L42" s="2">
        <v>4.5163074907006348E-4</v>
      </c>
      <c r="M42" s="2">
        <v>3.2055667576890747</v>
      </c>
      <c r="N42" s="2">
        <v>1.5207974203379688E-4</v>
      </c>
      <c r="O42" s="2">
        <v>4.6084770313271782E-5</v>
      </c>
      <c r="P42" s="2" t="s">
        <v>407</v>
      </c>
      <c r="Q42" s="2" t="s">
        <v>407</v>
      </c>
      <c r="R42" s="2">
        <v>2.3042385156635893E-4</v>
      </c>
      <c r="S42" s="2">
        <v>7.8344109532562031E-3</v>
      </c>
      <c r="T42" s="2">
        <v>3.2259339219290254E-4</v>
      </c>
      <c r="U42" s="2">
        <v>4.6084770313271782E-5</v>
      </c>
      <c r="V42" s="2">
        <v>4.6084770313271784E-3</v>
      </c>
      <c r="W42" s="2" t="s">
        <v>407</v>
      </c>
      <c r="X42" s="2">
        <v>1.8433908125308713E-4</v>
      </c>
      <c r="Y42" s="2">
        <v>1.8433908125308713E-4</v>
      </c>
      <c r="Z42" s="2">
        <v>1.7973060422175993E-5</v>
      </c>
      <c r="AA42" s="2">
        <v>4.1015445578811884E-5</v>
      </c>
      <c r="AB42" s="2">
        <v>4.2766666850716211E-4</v>
      </c>
      <c r="AC42" s="2" t="s">
        <v>407</v>
      </c>
      <c r="AD42" s="2" t="s">
        <v>407</v>
      </c>
      <c r="AE42" s="33"/>
      <c r="AF42" s="74">
        <v>198.53319050957458</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4.8284819786795694</v>
      </c>
      <c r="F44" s="2">
        <v>1.8275361137798438</v>
      </c>
      <c r="G44" s="2">
        <v>2.5868041737071669E-2</v>
      </c>
      <c r="H44" s="2">
        <v>5.8927395279393259E-4</v>
      </c>
      <c r="I44" s="2">
        <v>0.6025638047514762</v>
      </c>
      <c r="J44" s="2">
        <v>0.6025638047514762</v>
      </c>
      <c r="K44" s="2">
        <v>0.6025638047514762</v>
      </c>
      <c r="L44" s="2">
        <v>0.32400195088806411</v>
      </c>
      <c r="M44" s="2">
        <v>3.7153924227716879</v>
      </c>
      <c r="N44" s="2">
        <v>1.5365909211332923E-4</v>
      </c>
      <c r="O44" s="2">
        <v>7.6569454177145531E-4</v>
      </c>
      <c r="P44" s="2" t="s">
        <v>407</v>
      </c>
      <c r="Q44" s="2" t="s">
        <v>407</v>
      </c>
      <c r="R44" s="2">
        <v>3.8284727088572766E-3</v>
      </c>
      <c r="S44" s="2">
        <v>0.13016807210114739</v>
      </c>
      <c r="T44" s="2">
        <v>5.3598617924001876E-3</v>
      </c>
      <c r="U44" s="2">
        <v>7.6569454177145531E-4</v>
      </c>
      <c r="V44" s="2">
        <v>7.6569454177145543E-2</v>
      </c>
      <c r="W44" s="2" t="s">
        <v>407</v>
      </c>
      <c r="X44" s="2">
        <v>2.3436469865608291E-3</v>
      </c>
      <c r="Y44" s="2">
        <v>3.7819093476108134E-3</v>
      </c>
      <c r="Z44" s="2">
        <v>2.4919709718920929E-3</v>
      </c>
      <c r="AA44" s="2">
        <v>6.0955502412409618E-4</v>
      </c>
      <c r="AB44" s="2">
        <v>9.2270823301878312E-3</v>
      </c>
      <c r="AC44" s="2" t="s">
        <v>407</v>
      </c>
      <c r="AD44" s="2" t="s">
        <v>407</v>
      </c>
      <c r="AE44" s="33"/>
      <c r="AF44" s="74">
        <v>3271.2851010914801</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2.218485547091887E-2</v>
      </c>
      <c r="F45" s="2">
        <v>5.3616076174290187E-4</v>
      </c>
      <c r="G45" s="2">
        <v>1.1236902192216506E-4</v>
      </c>
      <c r="H45" s="2" t="s">
        <v>407</v>
      </c>
      <c r="I45" s="2">
        <v>1.6694826114150238E-3</v>
      </c>
      <c r="J45" s="2">
        <v>1.6694826114150238E-3</v>
      </c>
      <c r="K45" s="2">
        <v>1.6694826114150238E-3</v>
      </c>
      <c r="L45" s="2">
        <v>2.8991207655918588E-5</v>
      </c>
      <c r="M45" s="2">
        <v>1.1782694584409877E-3</v>
      </c>
      <c r="N45" s="2">
        <v>5.778978270282774E-5</v>
      </c>
      <c r="O45" s="2">
        <v>6.4210869669808605E-6</v>
      </c>
      <c r="P45" s="2">
        <v>6.4210869669808605E-6</v>
      </c>
      <c r="Q45" s="2">
        <v>2.1831695687734925E-4</v>
      </c>
      <c r="R45" s="2">
        <v>2.3115913081131096E-4</v>
      </c>
      <c r="S45" s="2">
        <v>4.0131793543630377E-4</v>
      </c>
      <c r="T45" s="2">
        <v>1.0273739147169376E-2</v>
      </c>
      <c r="U45" s="2">
        <v>6.7421413153299038E-5</v>
      </c>
      <c r="V45" s="2">
        <v>3.8526521801885159E-4</v>
      </c>
      <c r="W45" s="2">
        <v>1.5089554372405022E-4</v>
      </c>
      <c r="X45" s="2">
        <v>1.6052717417452151E-6</v>
      </c>
      <c r="Y45" s="2">
        <v>9.6316304504712895E-6</v>
      </c>
      <c r="Z45" s="2">
        <v>6.4210869669808605E-6</v>
      </c>
      <c r="AA45" s="2">
        <v>2.8894891351413869E-6</v>
      </c>
      <c r="AB45" s="2">
        <v>2.0547478294338754E-5</v>
      </c>
      <c r="AC45" s="2">
        <v>4.4947608768866021E-5</v>
      </c>
      <c r="AD45" s="2">
        <v>1.8300097855895455E-4</v>
      </c>
      <c r="AE45" s="33"/>
      <c r="AF45" s="74">
        <v>13.709020674504139</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4.8162399999999994E-3</v>
      </c>
      <c r="F47" s="2">
        <v>2.4242399999999998E-3</v>
      </c>
      <c r="G47" s="2">
        <v>1.0659999999999999E-3</v>
      </c>
      <c r="H47" s="2" t="s">
        <v>407</v>
      </c>
      <c r="I47" s="2">
        <v>1.144E-4</v>
      </c>
      <c r="J47" s="2">
        <v>1.144E-4</v>
      </c>
      <c r="K47" s="2">
        <v>1.144E-4</v>
      </c>
      <c r="L47" s="2">
        <v>1.7159999999999998E-5</v>
      </c>
      <c r="M47" s="2">
        <v>3.5255999999999996E-2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45.281599999999997</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1.5531713808000001</v>
      </c>
      <c r="G48" s="2" t="s">
        <v>405</v>
      </c>
      <c r="H48" s="2" t="s">
        <v>405</v>
      </c>
      <c r="I48" s="2">
        <v>2.4147564999999996E-2</v>
      </c>
      <c r="J48" s="2">
        <v>0.20283954599999998</v>
      </c>
      <c r="K48" s="2">
        <v>0.429826657</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4.8295130070000001</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2.7603290249836001</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0.74586399999999997</v>
      </c>
      <c r="AL53" s="22" t="s">
        <v>120</v>
      </c>
    </row>
    <row r="54" spans="1:38" ht="37.5" customHeight="1" thickBot="1" x14ac:dyDescent="0.3">
      <c r="A54" s="41" t="s">
        <v>104</v>
      </c>
      <c r="B54" s="44" t="s">
        <v>121</v>
      </c>
      <c r="C54" s="44" t="s">
        <v>122</v>
      </c>
      <c r="D54" s="43"/>
      <c r="E54" s="2" t="s">
        <v>405</v>
      </c>
      <c r="F54" s="2">
        <v>5.2559999999999998E-4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5.8867199999999991E-5</v>
      </c>
      <c r="F55" s="2">
        <v>7.5686399999999994E-5</v>
      </c>
      <c r="G55" s="2">
        <v>5.4662400000000001E-7</v>
      </c>
      <c r="H55" s="2" t="s">
        <v>407</v>
      </c>
      <c r="I55" s="2">
        <v>1.093248E-2</v>
      </c>
      <c r="J55" s="2">
        <v>1.093248E-2</v>
      </c>
      <c r="K55" s="2">
        <v>1.093248E-2</v>
      </c>
      <c r="L55" s="2">
        <v>2.6237952E-3</v>
      </c>
      <c r="M55" s="2">
        <v>2.6490239999999999E-4</v>
      </c>
      <c r="N55" s="2">
        <v>2.0603520000000002E-5</v>
      </c>
      <c r="O55" s="2">
        <v>8.4095999999999989E-5</v>
      </c>
      <c r="P55" s="2">
        <v>1.976256E-5</v>
      </c>
      <c r="Q55" s="2">
        <v>1.5978240000000002E-5</v>
      </c>
      <c r="R55" s="2">
        <v>5.4662399999999997E-6</v>
      </c>
      <c r="S55" s="2">
        <v>6.7276800000000003E-6</v>
      </c>
      <c r="T55" s="2">
        <v>1.597824E-4</v>
      </c>
      <c r="U55" s="2">
        <v>1.8080640000000002E-6</v>
      </c>
      <c r="V55" s="2">
        <v>2.186496E-3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0.11099880999999999</v>
      </c>
      <c r="J57" s="2">
        <v>0.19979785800000002</v>
      </c>
      <c r="K57" s="2">
        <v>0.22199761999999998</v>
      </c>
      <c r="L57" s="2">
        <v>3.3299642999999996E-3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853.83699999999999</v>
      </c>
      <c r="AL57" s="22" t="s">
        <v>130</v>
      </c>
    </row>
    <row r="58" spans="1:38" ht="26.25" customHeight="1" thickBot="1" x14ac:dyDescent="0.3">
      <c r="A58" s="41" t="s">
        <v>53</v>
      </c>
      <c r="B58" s="41" t="s">
        <v>131</v>
      </c>
      <c r="C58" s="41" t="s">
        <v>132</v>
      </c>
      <c r="D58" s="42"/>
      <c r="E58" s="2" t="s">
        <v>407</v>
      </c>
      <c r="F58" s="2" t="s">
        <v>407</v>
      </c>
      <c r="G58" s="2" t="s">
        <v>407</v>
      </c>
      <c r="H58" s="2" t="s">
        <v>405</v>
      </c>
      <c r="I58" s="2">
        <v>8.3457089800000009E-2</v>
      </c>
      <c r="J58" s="2">
        <v>0.41728544900000003</v>
      </c>
      <c r="K58" s="2">
        <v>1.0730197260000001</v>
      </c>
      <c r="L58" s="2">
        <v>3.8390261308000005E-4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119.224414</v>
      </c>
      <c r="AL58" s="22" t="s">
        <v>133</v>
      </c>
    </row>
    <row r="59" spans="1:38" ht="26.25" customHeight="1" thickBot="1" x14ac:dyDescent="0.3">
      <c r="A59" s="41" t="s">
        <v>53</v>
      </c>
      <c r="B59" s="47" t="s">
        <v>134</v>
      </c>
      <c r="C59" s="41" t="s">
        <v>377</v>
      </c>
      <c r="D59" s="42"/>
      <c r="E59" s="2" t="s">
        <v>407</v>
      </c>
      <c r="F59" s="2" t="s">
        <v>407</v>
      </c>
      <c r="G59" s="2" t="s">
        <v>407</v>
      </c>
      <c r="H59" s="2" t="s">
        <v>407</v>
      </c>
      <c r="I59" s="2">
        <v>1.225463016E-2</v>
      </c>
      <c r="J59" s="2">
        <v>1.378645893E-2</v>
      </c>
      <c r="K59" s="2">
        <v>1.5318287700000001E-2</v>
      </c>
      <c r="L59" s="2">
        <v>7.5978706992E-6</v>
      </c>
      <c r="M59" s="2" t="s">
        <v>407</v>
      </c>
      <c r="N59" s="2">
        <v>0.20381777129999998</v>
      </c>
      <c r="O59" s="2">
        <v>8.1167825699999998E-3</v>
      </c>
      <c r="P59" s="2">
        <v>1.8731036699999999E-4</v>
      </c>
      <c r="Q59" s="2">
        <v>1.186298991E-2</v>
      </c>
      <c r="R59" s="2">
        <v>1.4360461469999999E-2</v>
      </c>
      <c r="S59" s="2">
        <v>4.37057523E-4</v>
      </c>
      <c r="T59" s="2">
        <v>3.0594026609999998E-2</v>
      </c>
      <c r="U59" s="2">
        <v>4.9949431199999998E-2</v>
      </c>
      <c r="V59" s="2">
        <v>2.3101611929999998E-2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62.436788999999997</v>
      </c>
      <c r="AL59" s="22" t="s">
        <v>395</v>
      </c>
    </row>
    <row r="60" spans="1:38" ht="26.25" customHeight="1" thickBot="1" x14ac:dyDescent="0.3">
      <c r="A60" s="41" t="s">
        <v>53</v>
      </c>
      <c r="B60" s="47" t="s">
        <v>135</v>
      </c>
      <c r="C60" s="41" t="s">
        <v>136</v>
      </c>
      <c r="D60" s="69"/>
      <c r="E60" s="2" t="s">
        <v>405</v>
      </c>
      <c r="F60" s="2" t="s">
        <v>405</v>
      </c>
      <c r="G60" s="2" t="s">
        <v>405</v>
      </c>
      <c r="H60" s="2" t="s">
        <v>405</v>
      </c>
      <c r="I60" s="2">
        <v>3.9527414912101225E-2</v>
      </c>
      <c r="J60" s="2">
        <v>0.22613719997111503</v>
      </c>
      <c r="K60" s="2">
        <v>0.6382394605228805</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0.22476138083586455</v>
      </c>
      <c r="J61" s="2">
        <v>2.2476138083586452</v>
      </c>
      <c r="K61" s="2">
        <v>7.5199634994527669</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1.1208000000000001E-4</v>
      </c>
      <c r="F65" s="2" t="s">
        <v>405</v>
      </c>
      <c r="G65" s="2" t="s">
        <v>405</v>
      </c>
      <c r="H65" s="2" t="s">
        <v>407</v>
      </c>
      <c r="I65" s="2" t="s">
        <v>407</v>
      </c>
      <c r="J65" s="2" t="s">
        <v>405</v>
      </c>
      <c r="K65" s="2" t="s">
        <v>405</v>
      </c>
      <c r="L65" s="2" t="s">
        <v>405</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1.4944000000000001E-2</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3.0570000000000003E-3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30.57</v>
      </c>
      <c r="AL67" s="22" t="s">
        <v>154</v>
      </c>
    </row>
    <row r="68" spans="1:38" ht="26.25" customHeight="1" thickBot="1" x14ac:dyDescent="0.3">
      <c r="A68" s="41" t="s">
        <v>53</v>
      </c>
      <c r="B68" s="44" t="s">
        <v>155</v>
      </c>
      <c r="C68" s="41" t="s">
        <v>156</v>
      </c>
      <c r="D68" s="42"/>
      <c r="E68" s="2">
        <v>4.3231924799999998E-3</v>
      </c>
      <c r="F68" s="2" t="s">
        <v>407</v>
      </c>
      <c r="G68" s="2">
        <v>0.47617500000000001</v>
      </c>
      <c r="H68" s="2" t="s">
        <v>407</v>
      </c>
      <c r="I68" s="2" t="s">
        <v>407</v>
      </c>
      <c r="J68" s="2" t="s">
        <v>407</v>
      </c>
      <c r="K68" s="2">
        <v>1.2008867999999997E-2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0.157389738</v>
      </c>
      <c r="G70" s="2">
        <v>0.37698035100000005</v>
      </c>
      <c r="H70" s="2" t="s">
        <v>407</v>
      </c>
      <c r="I70" s="2">
        <v>3.5332829999999997E-4</v>
      </c>
      <c r="J70" s="2">
        <v>4.711044E-4</v>
      </c>
      <c r="K70" s="2">
        <v>5.8888050000000002E-4</v>
      </c>
      <c r="L70" s="2" t="s">
        <v>407</v>
      </c>
      <c r="M70" s="2">
        <v>2.0985298400000001E-2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7.038577E-2</v>
      </c>
      <c r="F72" s="2">
        <v>2.4905734000000002E-2</v>
      </c>
      <c r="G72" s="2">
        <v>3.2485739999999999E-2</v>
      </c>
      <c r="H72" s="2" t="s">
        <v>407</v>
      </c>
      <c r="I72" s="2">
        <v>1.1370009E-2</v>
      </c>
      <c r="J72" s="2">
        <v>1.2994296000000001E-2</v>
      </c>
      <c r="K72" s="2">
        <v>1.624287E-2</v>
      </c>
      <c r="L72" s="2">
        <v>4.0932032400000008E-5</v>
      </c>
      <c r="M72" s="2">
        <v>0.92042930000000001</v>
      </c>
      <c r="N72" s="2">
        <v>1.4077154000000001</v>
      </c>
      <c r="O72" s="2">
        <v>0.1082858</v>
      </c>
      <c r="P72" s="2">
        <v>2.707145E-2</v>
      </c>
      <c r="Q72" s="2">
        <v>8.1214349999999998E-3</v>
      </c>
      <c r="R72" s="2">
        <v>5.4142900000000001E-2</v>
      </c>
      <c r="S72" s="2">
        <v>1.0828579999999999E-2</v>
      </c>
      <c r="T72" s="2">
        <v>0.37900029999999996</v>
      </c>
      <c r="U72" s="2" t="s">
        <v>407</v>
      </c>
      <c r="V72" s="2">
        <v>1.9491444</v>
      </c>
      <c r="W72" s="2">
        <v>1.624287</v>
      </c>
      <c r="X72" s="2" t="s">
        <v>407</v>
      </c>
      <c r="Y72" s="2" t="s">
        <v>407</v>
      </c>
      <c r="Z72" s="2" t="s">
        <v>407</v>
      </c>
      <c r="AA72" s="2" t="s">
        <v>407</v>
      </c>
      <c r="AB72" s="2">
        <v>0.25988591999999999</v>
      </c>
      <c r="AC72" s="2" t="s">
        <v>407</v>
      </c>
      <c r="AD72" s="2">
        <v>1.3535724999999998</v>
      </c>
      <c r="AE72" s="33"/>
      <c r="AF72" s="74" t="s">
        <v>405</v>
      </c>
      <c r="AG72" s="74" t="s">
        <v>405</v>
      </c>
      <c r="AH72" s="74" t="s">
        <v>405</v>
      </c>
      <c r="AI72" s="74" t="s">
        <v>405</v>
      </c>
      <c r="AJ72" s="74" t="s">
        <v>405</v>
      </c>
      <c r="AK72" s="74">
        <v>541.42899999999997</v>
      </c>
      <c r="AL72" s="22" t="s">
        <v>166</v>
      </c>
    </row>
    <row r="73" spans="1:38" ht="26.25" customHeight="1" thickBot="1" x14ac:dyDescent="0.3">
      <c r="A73" s="41" t="s">
        <v>53</v>
      </c>
      <c r="B73" s="41" t="s">
        <v>167</v>
      </c>
      <c r="C73" s="41" t="s">
        <v>168</v>
      </c>
      <c r="D73" s="42"/>
      <c r="E73" s="2" t="s">
        <v>407</v>
      </c>
      <c r="F73" s="2" t="s">
        <v>407</v>
      </c>
      <c r="G73" s="2" t="s">
        <v>407</v>
      </c>
      <c r="H73" s="2" t="s">
        <v>407</v>
      </c>
      <c r="I73" s="2">
        <v>1.7385000000000001E-2</v>
      </c>
      <c r="J73" s="2">
        <v>2.4628750000000001E-2</v>
      </c>
      <c r="K73" s="2">
        <v>2.8975000000000001E-2</v>
      </c>
      <c r="L73" s="2">
        <v>1.7385E-3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28.975000000000001</v>
      </c>
      <c r="AL73" s="22" t="s">
        <v>169</v>
      </c>
    </row>
    <row r="74" spans="1:38" ht="26.25" customHeight="1" thickBot="1" x14ac:dyDescent="0.3">
      <c r="A74" s="41" t="s">
        <v>53</v>
      </c>
      <c r="B74" s="41" t="s">
        <v>170</v>
      </c>
      <c r="C74" s="41" t="s">
        <v>171</v>
      </c>
      <c r="D74" s="42"/>
      <c r="E74" s="2">
        <v>1.77E-2</v>
      </c>
      <c r="F74" s="2" t="s">
        <v>407</v>
      </c>
      <c r="G74" s="2">
        <v>1.8340000000000001</v>
      </c>
      <c r="H74" s="2" t="s">
        <v>407</v>
      </c>
      <c r="I74" s="2">
        <v>4.7322000000000003E-2</v>
      </c>
      <c r="J74" s="2">
        <v>5.9152500000000004E-2</v>
      </c>
      <c r="K74" s="2">
        <v>7.0983000000000004E-2</v>
      </c>
      <c r="L74" s="2">
        <v>1.0884060000000001E-3</v>
      </c>
      <c r="M74" s="2">
        <v>15.326000000000001</v>
      </c>
      <c r="N74" s="2" t="s">
        <v>407</v>
      </c>
      <c r="O74" s="2" t="s">
        <v>407</v>
      </c>
      <c r="P74" s="2" t="s">
        <v>407</v>
      </c>
      <c r="Q74" s="2" t="s">
        <v>407</v>
      </c>
      <c r="R74" s="2" t="s">
        <v>407</v>
      </c>
      <c r="S74" s="2" t="s">
        <v>407</v>
      </c>
      <c r="T74" s="2" t="s">
        <v>407</v>
      </c>
      <c r="U74" s="2" t="s">
        <v>407</v>
      </c>
      <c r="V74" s="2" t="s">
        <v>407</v>
      </c>
      <c r="W74" s="2">
        <v>6.8768595700000004E-2</v>
      </c>
      <c r="X74" s="2">
        <v>8.2813499999999998E-3</v>
      </c>
      <c r="Y74" s="2">
        <v>2.3660999999999999E-3</v>
      </c>
      <c r="Z74" s="2">
        <v>2.3660999999999999E-3</v>
      </c>
      <c r="AA74" s="2">
        <v>1.1830499999999999E-3</v>
      </c>
      <c r="AB74" s="2">
        <v>1.4196599999999998E-2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3.8523565150000001E-2</v>
      </c>
      <c r="H76" s="2" t="s">
        <v>407</v>
      </c>
      <c r="I76" s="2">
        <v>4.6979957500000008E-5</v>
      </c>
      <c r="J76" s="2">
        <v>9.3959915000000016E-5</v>
      </c>
      <c r="K76" s="2">
        <v>1.1275189800000001E-4</v>
      </c>
      <c r="L76" s="2" t="s">
        <v>407</v>
      </c>
      <c r="M76" s="2" t="s">
        <v>407</v>
      </c>
      <c r="N76" s="2">
        <v>3.3825569399999998E-2</v>
      </c>
      <c r="O76" s="2">
        <v>1.8791983E-3</v>
      </c>
      <c r="P76" s="2">
        <v>1.8791983E-3</v>
      </c>
      <c r="Q76" s="2">
        <v>1.8791983E-3</v>
      </c>
      <c r="R76" s="2" t="s">
        <v>407</v>
      </c>
      <c r="S76" s="2" t="s">
        <v>407</v>
      </c>
      <c r="T76" s="2" t="s">
        <v>407</v>
      </c>
      <c r="U76" s="2" t="s">
        <v>407</v>
      </c>
      <c r="V76" s="2">
        <v>1.12751898E-2</v>
      </c>
      <c r="W76" s="2">
        <v>8.4563923499999999E-2</v>
      </c>
      <c r="X76" s="2" t="s">
        <v>407</v>
      </c>
      <c r="Y76" s="2" t="s">
        <v>407</v>
      </c>
      <c r="Z76" s="2" t="s">
        <v>407</v>
      </c>
      <c r="AA76" s="2" t="s">
        <v>407</v>
      </c>
      <c r="AB76" s="2" t="s">
        <v>407</v>
      </c>
      <c r="AC76" s="2" t="s">
        <v>407</v>
      </c>
      <c r="AD76" s="2">
        <v>3.7583966000000005E-5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7.1754390000000005E-4</v>
      </c>
      <c r="H77" s="2" t="s">
        <v>407</v>
      </c>
      <c r="I77" s="2">
        <v>6.3781680000000002E-6</v>
      </c>
      <c r="J77" s="2">
        <v>6.909682E-6</v>
      </c>
      <c r="K77" s="2">
        <v>7.9727099999999998E-6</v>
      </c>
      <c r="L77" s="2" t="s">
        <v>407</v>
      </c>
      <c r="M77" s="2" t="s">
        <v>407</v>
      </c>
      <c r="N77" s="2">
        <v>1.063028E-4</v>
      </c>
      <c r="O77" s="2">
        <v>2.1260560000000002E-5</v>
      </c>
      <c r="P77" s="2">
        <v>2.1260560000000002E-5</v>
      </c>
      <c r="Q77" s="2">
        <v>1.594542E-5</v>
      </c>
      <c r="R77" s="2" t="s">
        <v>407</v>
      </c>
      <c r="S77" s="2" t="s">
        <v>407</v>
      </c>
      <c r="T77" s="2" t="s">
        <v>407</v>
      </c>
      <c r="U77" s="2" t="s">
        <v>407</v>
      </c>
      <c r="V77" s="2">
        <v>2.6575700000000002E-3</v>
      </c>
      <c r="W77" s="2">
        <v>2.6575700000000002E-3</v>
      </c>
      <c r="X77" s="2" t="s">
        <v>407</v>
      </c>
      <c r="Y77" s="2" t="s">
        <v>407</v>
      </c>
      <c r="Z77" s="2" t="s">
        <v>407</v>
      </c>
      <c r="AA77" s="2" t="s">
        <v>407</v>
      </c>
      <c r="AB77" s="2" t="s">
        <v>407</v>
      </c>
      <c r="AC77" s="2" t="s">
        <v>407</v>
      </c>
      <c r="AD77" s="2">
        <v>1.0630280000000002E-6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1.6748755319999999E-2</v>
      </c>
      <c r="H78" s="2" t="s">
        <v>407</v>
      </c>
      <c r="I78" s="2">
        <v>2.4108056900000001E-3</v>
      </c>
      <c r="J78" s="2">
        <v>3.1721127500000004E-3</v>
      </c>
      <c r="K78" s="2">
        <v>4.0603043200000003E-3</v>
      </c>
      <c r="L78" s="2">
        <v>2.41080569E-6</v>
      </c>
      <c r="M78" s="2" t="s">
        <v>407</v>
      </c>
      <c r="N78" s="2">
        <v>0.30452282399999997</v>
      </c>
      <c r="O78" s="2">
        <v>2.9183437299999993E-2</v>
      </c>
      <c r="P78" s="2" t="s">
        <v>407</v>
      </c>
      <c r="Q78" s="2">
        <v>2.5376901999999996E-2</v>
      </c>
      <c r="R78" s="2" t="s">
        <v>407</v>
      </c>
      <c r="S78" s="2">
        <v>0.35527662799999993</v>
      </c>
      <c r="T78" s="2">
        <v>1.64949863E-3</v>
      </c>
      <c r="U78" s="2" t="s">
        <v>407</v>
      </c>
      <c r="V78" s="2" t="s">
        <v>407</v>
      </c>
      <c r="W78" s="2">
        <v>0.63442254999999992</v>
      </c>
      <c r="X78" s="2" t="s">
        <v>407</v>
      </c>
      <c r="Y78" s="2" t="s">
        <v>407</v>
      </c>
      <c r="Z78" s="2" t="s">
        <v>407</v>
      </c>
      <c r="AA78" s="2" t="s">
        <v>407</v>
      </c>
      <c r="AB78" s="2" t="s">
        <v>407</v>
      </c>
      <c r="AC78" s="2" t="s">
        <v>407</v>
      </c>
      <c r="AD78" s="2">
        <v>4.6947268700000004E-5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3.972423041498276</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1.9967729999999999</v>
      </c>
      <c r="AL82" s="22" t="s">
        <v>410</v>
      </c>
    </row>
    <row r="83" spans="1:38" ht="26.25" customHeight="1" thickBot="1" x14ac:dyDescent="0.3">
      <c r="A83" s="41" t="s">
        <v>53</v>
      </c>
      <c r="B83" s="47" t="s">
        <v>196</v>
      </c>
      <c r="C83" s="87" t="s">
        <v>197</v>
      </c>
      <c r="D83" s="42"/>
      <c r="E83" s="2" t="s">
        <v>407</v>
      </c>
      <c r="F83" s="2">
        <v>2.4896000000000001E-2</v>
      </c>
      <c r="G83" s="2" t="s">
        <v>407</v>
      </c>
      <c r="H83" s="2" t="s">
        <v>405</v>
      </c>
      <c r="I83" s="2">
        <v>1.5560000000000001E-3</v>
      </c>
      <c r="J83" s="2">
        <v>6.2240000000000004E-3</v>
      </c>
      <c r="K83" s="2">
        <v>1.5560000000000001E-2</v>
      </c>
      <c r="L83" s="2">
        <v>4.3568E-5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1556</v>
      </c>
      <c r="AL83" s="22" t="s">
        <v>411</v>
      </c>
    </row>
    <row r="84" spans="1:38" ht="26.25" customHeight="1" thickBot="1" x14ac:dyDescent="0.3">
      <c r="A84" s="41" t="s">
        <v>53</v>
      </c>
      <c r="B84" s="47" t="s">
        <v>198</v>
      </c>
      <c r="C84" s="87" t="s">
        <v>199</v>
      </c>
      <c r="D84" s="42"/>
      <c r="E84" s="2" t="s">
        <v>407</v>
      </c>
      <c r="F84" s="2">
        <v>1.8040316800000003E-3</v>
      </c>
      <c r="G84" s="2" t="s">
        <v>405</v>
      </c>
      <c r="H84" s="2" t="s">
        <v>405</v>
      </c>
      <c r="I84" s="2">
        <v>1.1765424000000002E-3</v>
      </c>
      <c r="J84" s="2">
        <v>5.882712E-3</v>
      </c>
      <c r="K84" s="2">
        <v>2.3530848E-2</v>
      </c>
      <c r="L84" s="2">
        <v>1.5295051200000001E-7</v>
      </c>
      <c r="M84" s="2">
        <v>3.7257176000000003E-4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39.21808</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4.1202424000000004</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0.84526405999999998</v>
      </c>
      <c r="G90" s="2" t="s">
        <v>407</v>
      </c>
      <c r="H90" s="2" t="s">
        <v>407</v>
      </c>
      <c r="I90" s="2">
        <v>2.13786545454545E-3</v>
      </c>
      <c r="J90" s="2">
        <v>3.2067981818181802E-3</v>
      </c>
      <c r="K90" s="2">
        <v>3.9194199999999998E-3</v>
      </c>
      <c r="L90" s="2" t="s">
        <v>407</v>
      </c>
      <c r="M90" s="2" t="s">
        <v>407</v>
      </c>
      <c r="N90" s="2" t="s">
        <v>407</v>
      </c>
      <c r="O90" s="2" t="s">
        <v>407</v>
      </c>
      <c r="P90" s="2" t="s">
        <v>407</v>
      </c>
      <c r="Q90" s="2" t="s">
        <v>407</v>
      </c>
      <c r="R90" s="2" t="s">
        <v>407</v>
      </c>
      <c r="S90" s="2" t="s">
        <v>407</v>
      </c>
      <c r="T90" s="2" t="s">
        <v>407</v>
      </c>
      <c r="U90" s="2" t="s">
        <v>407</v>
      </c>
      <c r="V90" s="2" t="s">
        <v>407</v>
      </c>
      <c r="W90" s="2" t="s">
        <v>407</v>
      </c>
      <c r="X90" s="2">
        <v>1.7519249999999999E-4</v>
      </c>
      <c r="Y90" s="2">
        <v>8.8430499999999986E-5</v>
      </c>
      <c r="Z90" s="2">
        <v>8.8430499999999986E-5</v>
      </c>
      <c r="AA90" s="2">
        <v>8.8430499999999986E-5</v>
      </c>
      <c r="AB90" s="2">
        <v>4.4048399999999994E-4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6.3835020000000001E-3</v>
      </c>
      <c r="F91" s="2">
        <v>0.237323331</v>
      </c>
      <c r="G91" s="2">
        <v>1.231254E-3</v>
      </c>
      <c r="H91" s="2">
        <v>1.4473125000000002E-2</v>
      </c>
      <c r="I91" s="2">
        <v>0.115338438</v>
      </c>
      <c r="J91" s="2">
        <v>0.134899884</v>
      </c>
      <c r="K91" s="2">
        <v>0.13894019099999999</v>
      </c>
      <c r="L91" s="2">
        <v>4.2373124999999998E-4</v>
      </c>
      <c r="M91" s="2">
        <v>0.19507630499999998</v>
      </c>
      <c r="N91" s="2">
        <v>0.3196368</v>
      </c>
      <c r="O91" s="2">
        <v>1.9435896000000001E-2</v>
      </c>
      <c r="P91" s="2">
        <v>2.3238899999999999E-5</v>
      </c>
      <c r="Q91" s="2">
        <v>5.4224099999999995E-4</v>
      </c>
      <c r="R91" s="2">
        <v>6.3601199999999995E-3</v>
      </c>
      <c r="S91" s="2">
        <v>0.19985129999999998</v>
      </c>
      <c r="T91" s="2">
        <v>2.164725E-2</v>
      </c>
      <c r="U91" s="2" t="s">
        <v>407</v>
      </c>
      <c r="V91" s="2">
        <v>0.11541825</v>
      </c>
      <c r="W91" s="2">
        <v>3.4874999999999999E-4</v>
      </c>
      <c r="X91" s="2">
        <v>3.8711250000000001E-4</v>
      </c>
      <c r="Y91" s="2">
        <v>1.5693749999999999E-4</v>
      </c>
      <c r="Z91" s="2">
        <v>1.5693749999999999E-4</v>
      </c>
      <c r="AA91" s="2">
        <v>1.5693749999999999E-4</v>
      </c>
      <c r="AB91" s="2">
        <v>8.5792499999999994E-4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0.11100105599999999</v>
      </c>
      <c r="F92" s="2">
        <v>0.22200211199999997</v>
      </c>
      <c r="G92" s="2">
        <v>0.22200211199999997</v>
      </c>
      <c r="H92" s="2" t="s">
        <v>407</v>
      </c>
      <c r="I92" s="2">
        <v>6.66006336E-2</v>
      </c>
      <c r="J92" s="2">
        <v>8.8800844800000001E-2</v>
      </c>
      <c r="K92" s="2">
        <v>0.11100105599999999</v>
      </c>
      <c r="L92" s="2">
        <v>1.7316164735999998E-3</v>
      </c>
      <c r="M92" s="2">
        <v>0.61050580799999998</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111.00105600000001</v>
      </c>
      <c r="AL92" s="22" t="s">
        <v>416</v>
      </c>
    </row>
    <row r="93" spans="1:38" ht="26.25" customHeight="1" thickBot="1" x14ac:dyDescent="0.3">
      <c r="A93" s="41" t="s">
        <v>53</v>
      </c>
      <c r="B93" s="44" t="s">
        <v>214</v>
      </c>
      <c r="C93" s="41" t="s">
        <v>380</v>
      </c>
      <c r="D93" s="46"/>
      <c r="E93" s="2" t="s">
        <v>405</v>
      </c>
      <c r="F93" s="2">
        <v>1.6054382674486112</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7.6720930000000007E-2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153.04318021610615</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1.3396388819877727E-2</v>
      </c>
      <c r="F99" s="2">
        <v>1.5427970005754874</v>
      </c>
      <c r="G99" s="2" t="s">
        <v>405</v>
      </c>
      <c r="H99" s="2">
        <v>2.2432791848965818</v>
      </c>
      <c r="I99" s="2">
        <v>4.7167340856215698E-2</v>
      </c>
      <c r="J99" s="2">
        <v>7.2476645705892406E-2</v>
      </c>
      <c r="K99" s="2">
        <v>0.15875836678433575</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130.71100000000001</v>
      </c>
      <c r="AL99" s="22" t="s">
        <v>226</v>
      </c>
    </row>
    <row r="100" spans="1:38" ht="26.25" customHeight="1" thickBot="1" x14ac:dyDescent="0.3">
      <c r="A100" s="41" t="s">
        <v>224</v>
      </c>
      <c r="B100" s="41" t="s">
        <v>227</v>
      </c>
      <c r="C100" s="41" t="s">
        <v>383</v>
      </c>
      <c r="D100" s="50"/>
      <c r="E100" s="2">
        <v>1.865304869837869E-2</v>
      </c>
      <c r="F100" s="2">
        <v>1.7674952267280382</v>
      </c>
      <c r="G100" s="2" t="s">
        <v>405</v>
      </c>
      <c r="H100" s="2">
        <v>2.6203781413743288</v>
      </c>
      <c r="I100" s="2">
        <v>4.1384685706910306E-2</v>
      </c>
      <c r="J100" s="2">
        <v>6.3231253657196423E-2</v>
      </c>
      <c r="K100" s="2">
        <v>0.13706052271322161</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319.51499999999999</v>
      </c>
      <c r="AL100" s="22" t="s">
        <v>226</v>
      </c>
    </row>
    <row r="101" spans="1:38" ht="26.25" customHeight="1" thickBot="1" x14ac:dyDescent="0.3">
      <c r="A101" s="41" t="s">
        <v>224</v>
      </c>
      <c r="B101" s="41" t="s">
        <v>228</v>
      </c>
      <c r="C101" s="41" t="s">
        <v>229</v>
      </c>
      <c r="D101" s="50"/>
      <c r="E101" s="2">
        <v>4.3307065215019589E-3</v>
      </c>
      <c r="F101" s="2">
        <v>1.5844570177542761E-2</v>
      </c>
      <c r="G101" s="2" t="s">
        <v>405</v>
      </c>
      <c r="H101" s="2">
        <v>0.10143622037025443</v>
      </c>
      <c r="I101" s="2">
        <v>4.851424657534248E-4</v>
      </c>
      <c r="J101" s="2">
        <v>1.4554273972602742E-3</v>
      </c>
      <c r="K101" s="2">
        <v>3.3959972602739734E-3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105.66000000000001</v>
      </c>
      <c r="AL101" s="22" t="s">
        <v>226</v>
      </c>
    </row>
    <row r="102" spans="1:38" ht="26.25" customHeight="1" thickBot="1" x14ac:dyDescent="0.3">
      <c r="A102" s="41" t="s">
        <v>224</v>
      </c>
      <c r="B102" s="41" t="s">
        <v>230</v>
      </c>
      <c r="C102" s="41" t="s">
        <v>362</v>
      </c>
      <c r="D102" s="50"/>
      <c r="E102" s="2">
        <v>4.5314948505672768E-2</v>
      </c>
      <c r="F102" s="2">
        <v>0.22416561952090214</v>
      </c>
      <c r="G102" s="2" t="s">
        <v>405</v>
      </c>
      <c r="H102" s="2">
        <v>2.5421556898100444</v>
      </c>
      <c r="I102" s="2">
        <v>2.3822299999999999E-3</v>
      </c>
      <c r="J102" s="2">
        <v>5.2066310000000005E-2</v>
      </c>
      <c r="K102" s="2">
        <v>0.33679850999999994</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620.50599999999997</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1.8438317398556741E-3</v>
      </c>
      <c r="F104" s="2">
        <v>3.4539442439308391E-3</v>
      </c>
      <c r="G104" s="2" t="s">
        <v>405</v>
      </c>
      <c r="H104" s="2">
        <v>4.046158972264674E-2</v>
      </c>
      <c r="I104" s="2">
        <v>2.0655315068493136E-4</v>
      </c>
      <c r="J104" s="2">
        <v>6.1965945205479404E-4</v>
      </c>
      <c r="K104" s="2">
        <v>1.4458720547945196E-3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19.134999999999994</v>
      </c>
      <c r="AL104" s="22" t="s">
        <v>226</v>
      </c>
    </row>
    <row r="105" spans="1:38" ht="26.25" customHeight="1" thickBot="1" x14ac:dyDescent="0.3">
      <c r="A105" s="41" t="s">
        <v>224</v>
      </c>
      <c r="B105" s="41" t="s">
        <v>235</v>
      </c>
      <c r="C105" s="41" t="s">
        <v>236</v>
      </c>
      <c r="D105" s="50"/>
      <c r="E105" s="2">
        <v>4.9176381845792592E-3</v>
      </c>
      <c r="F105" s="2">
        <v>2.5570437649330004E-2</v>
      </c>
      <c r="G105" s="2" t="s">
        <v>405</v>
      </c>
      <c r="H105" s="2">
        <v>0.15514957472093943</v>
      </c>
      <c r="I105" s="2">
        <v>1.6832756164383575E-3</v>
      </c>
      <c r="J105" s="2">
        <v>2.6451473972602759E-3</v>
      </c>
      <c r="K105" s="2">
        <v>5.7712306849315104E-3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16.879000000000001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1.187193493426936E-2</v>
      </c>
      <c r="F107" s="2">
        <v>7.1838053850260708E-2</v>
      </c>
      <c r="G107" s="2" t="s">
        <v>405</v>
      </c>
      <c r="H107" s="2">
        <v>0.30551593059555282</v>
      </c>
      <c r="I107" s="2">
        <v>3.7457370000000003E-3</v>
      </c>
      <c r="J107" s="2">
        <v>4.994316E-2</v>
      </c>
      <c r="K107" s="2">
        <v>0.23723000999999999</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1248.579</v>
      </c>
      <c r="AL107" s="22" t="s">
        <v>226</v>
      </c>
    </row>
    <row r="108" spans="1:38" ht="26.25" customHeight="1" thickBot="1" x14ac:dyDescent="0.3">
      <c r="A108" s="41" t="s">
        <v>224</v>
      </c>
      <c r="B108" s="41" t="s">
        <v>240</v>
      </c>
      <c r="C108" s="41" t="s">
        <v>356</v>
      </c>
      <c r="D108" s="50"/>
      <c r="E108" s="2">
        <v>1.6508687101200001E-2</v>
      </c>
      <c r="F108" s="2">
        <v>0.13814792928388653</v>
      </c>
      <c r="G108" s="2" t="s">
        <v>405</v>
      </c>
      <c r="H108" s="2">
        <v>0.26589707339580004</v>
      </c>
      <c r="I108" s="2">
        <v>5.047602E-3</v>
      </c>
      <c r="J108" s="2">
        <v>5.0476019999999996E-2</v>
      </c>
      <c r="K108" s="2">
        <v>0.10095203999999999</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2523.8009999999999</v>
      </c>
      <c r="AL108" s="22" t="s">
        <v>226</v>
      </c>
    </row>
    <row r="109" spans="1:38" ht="26.25" customHeight="1" thickBot="1" x14ac:dyDescent="0.3">
      <c r="A109" s="41" t="s">
        <v>224</v>
      </c>
      <c r="B109" s="41" t="s">
        <v>241</v>
      </c>
      <c r="C109" s="41" t="s">
        <v>357</v>
      </c>
      <c r="D109" s="50"/>
      <c r="E109" s="2">
        <v>5.1305386079999989E-3</v>
      </c>
      <c r="F109" s="2">
        <v>4.3934467359552004E-2</v>
      </c>
      <c r="G109" s="2" t="s">
        <v>405</v>
      </c>
      <c r="H109" s="2">
        <v>0.14760164918399993</v>
      </c>
      <c r="I109" s="2">
        <v>4.1851200000000005E-3</v>
      </c>
      <c r="J109" s="2">
        <v>2.3018160000000003E-2</v>
      </c>
      <c r="K109" s="2">
        <v>2.3018160000000003E-2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209.256</v>
      </c>
      <c r="AL109" s="22" t="s">
        <v>226</v>
      </c>
    </row>
    <row r="110" spans="1:38" ht="26.25" customHeight="1" thickBot="1" x14ac:dyDescent="0.3">
      <c r="A110" s="41" t="s">
        <v>224</v>
      </c>
      <c r="B110" s="41" t="s">
        <v>242</v>
      </c>
      <c r="C110" s="41" t="s">
        <v>358</v>
      </c>
      <c r="D110" s="50"/>
      <c r="E110" s="2">
        <v>3.9208223831999987E-3</v>
      </c>
      <c r="F110" s="2">
        <v>3.3514877141360387E-2</v>
      </c>
      <c r="G110" s="2" t="s">
        <v>405</v>
      </c>
      <c r="H110" s="2">
        <v>6.6031309804799918E-2</v>
      </c>
      <c r="I110" s="2">
        <v>1.5563199999999999E-3</v>
      </c>
      <c r="J110" s="2">
        <v>1.4160519999999999E-2</v>
      </c>
      <c r="K110" s="2">
        <v>2.4733720000000001E-2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552.03800000000126</v>
      </c>
      <c r="AL110" s="22" t="s">
        <v>226</v>
      </c>
    </row>
    <row r="111" spans="1:38" ht="26.25" customHeight="1" thickBot="1" x14ac:dyDescent="0.3">
      <c r="A111" s="41" t="s">
        <v>224</v>
      </c>
      <c r="B111" s="41" t="s">
        <v>243</v>
      </c>
      <c r="C111" s="41" t="s">
        <v>352</v>
      </c>
      <c r="D111" s="50"/>
      <c r="E111" s="2">
        <v>2.6412347858214284E-3</v>
      </c>
      <c r="F111" s="2">
        <v>1.5130549999999999E-3</v>
      </c>
      <c r="G111" s="2" t="s">
        <v>405</v>
      </c>
      <c r="H111" s="2">
        <v>5.8981530463999995E-2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25.645</v>
      </c>
      <c r="AL111" s="22" t="s">
        <v>226</v>
      </c>
    </row>
    <row r="112" spans="1:38" ht="26.25" customHeight="1" thickBot="1" x14ac:dyDescent="0.3">
      <c r="A112" s="41" t="s">
        <v>244</v>
      </c>
      <c r="B112" s="41" t="s">
        <v>245</v>
      </c>
      <c r="C112" s="41" t="s">
        <v>246</v>
      </c>
      <c r="D112" s="42"/>
      <c r="E112" s="2">
        <v>1.3800399999999999</v>
      </c>
      <c r="F112" s="2" t="s">
        <v>405</v>
      </c>
      <c r="G112" s="2" t="s">
        <v>405</v>
      </c>
      <c r="H112" s="2">
        <v>1.9843615742000007</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34501000</v>
      </c>
      <c r="AL112" s="22" t="s">
        <v>393</v>
      </c>
    </row>
    <row r="113" spans="1:38" ht="26.25" customHeight="1" thickBot="1" x14ac:dyDescent="0.3">
      <c r="A113" s="41" t="s">
        <v>244</v>
      </c>
      <c r="B113" s="51" t="s">
        <v>247</v>
      </c>
      <c r="C113" s="51" t="s">
        <v>248</v>
      </c>
      <c r="D113" s="42"/>
      <c r="E113" s="2">
        <v>1.0116365276896904</v>
      </c>
      <c r="F113" s="2">
        <v>1.8709131720447234</v>
      </c>
      <c r="G113" s="2" t="s">
        <v>405</v>
      </c>
      <c r="H113" s="2">
        <v>7.4499215762677231</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25290913.192242261</v>
      </c>
      <c r="AL113" s="22" t="s">
        <v>418</v>
      </c>
    </row>
    <row r="114" spans="1:38" ht="26.25" customHeight="1" thickBot="1" x14ac:dyDescent="0.3">
      <c r="A114" s="41" t="s">
        <v>244</v>
      </c>
      <c r="B114" s="51" t="s">
        <v>249</v>
      </c>
      <c r="C114" s="51" t="s">
        <v>363</v>
      </c>
      <c r="D114" s="42"/>
      <c r="E114" s="2">
        <v>7.0980000000000012E-4</v>
      </c>
      <c r="F114" s="2" t="s">
        <v>405</v>
      </c>
      <c r="G114" s="2" t="s">
        <v>405</v>
      </c>
      <c r="H114" s="2">
        <v>2.3068500000000005E-3</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0.17121452965117739</v>
      </c>
      <c r="F116" s="2">
        <v>2.3960180068168309E-2</v>
      </c>
      <c r="G116" s="2" t="s">
        <v>405</v>
      </c>
      <c r="H116" s="2">
        <v>0.41691017674895625</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1.52615705E-2</v>
      </c>
      <c r="J119" s="2">
        <v>0.16893104499999997</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0.14829238</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0.34169319609737014</v>
      </c>
      <c r="AD122" s="2" t="s">
        <v>405</v>
      </c>
      <c r="AE122" s="33"/>
      <c r="AF122" s="74" t="s">
        <v>405</v>
      </c>
      <c r="AG122" s="74" t="s">
        <v>405</v>
      </c>
      <c r="AH122" s="74" t="s">
        <v>405</v>
      </c>
      <c r="AI122" s="74" t="s">
        <v>405</v>
      </c>
      <c r="AJ122" s="74" t="s">
        <v>405</v>
      </c>
      <c r="AK122" s="74">
        <v>8542.3299024342523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7.1382367845138558E-2</v>
      </c>
      <c r="G125" s="2" t="s">
        <v>405</v>
      </c>
      <c r="H125" s="2" t="s">
        <v>407</v>
      </c>
      <c r="I125" s="2">
        <v>5.3409147000000005E-5</v>
      </c>
      <c r="J125" s="2">
        <v>3.5444252099999998E-4</v>
      </c>
      <c r="K125" s="2">
        <v>7.4934651700000001E-4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1618.4590000000001</v>
      </c>
      <c r="AL125" s="22" t="s">
        <v>400</v>
      </c>
    </row>
    <row r="126" spans="1:38" ht="26.25" customHeight="1" thickBot="1" x14ac:dyDescent="0.3">
      <c r="A126" s="41" t="s">
        <v>269</v>
      </c>
      <c r="B126" s="41" t="s">
        <v>272</v>
      </c>
      <c r="C126" s="41" t="s">
        <v>273</v>
      </c>
      <c r="D126" s="42"/>
      <c r="E126" s="2" t="s">
        <v>407</v>
      </c>
      <c r="F126" s="2" t="s">
        <v>407</v>
      </c>
      <c r="G126" s="2" t="s">
        <v>407</v>
      </c>
      <c r="H126" s="2">
        <v>7.6327137599999989E-3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31.802973999999999</v>
      </c>
      <c r="AL126" s="22" t="s">
        <v>399</v>
      </c>
    </row>
    <row r="127" spans="1:38" ht="26.25" customHeight="1" thickBot="1" x14ac:dyDescent="0.3">
      <c r="A127" s="41" t="s">
        <v>269</v>
      </c>
      <c r="B127" s="41" t="s">
        <v>274</v>
      </c>
      <c r="C127" s="41" t="s">
        <v>275</v>
      </c>
      <c r="D127" s="42"/>
      <c r="E127" s="2" t="s">
        <v>407</v>
      </c>
      <c r="F127" s="2" t="s">
        <v>407</v>
      </c>
      <c r="G127" s="2" t="s">
        <v>407</v>
      </c>
      <c r="H127" s="2">
        <v>7.3809681697195933E-3</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0.22851289999999999</v>
      </c>
      <c r="AL127" s="22" t="s">
        <v>401</v>
      </c>
    </row>
    <row r="128" spans="1:38" ht="26.25" customHeight="1" thickBot="1" x14ac:dyDescent="0.3">
      <c r="A128" s="41" t="s">
        <v>269</v>
      </c>
      <c r="B128" s="44" t="s">
        <v>276</v>
      </c>
      <c r="C128" s="44" t="s">
        <v>277</v>
      </c>
      <c r="D128" s="42"/>
      <c r="E128" s="2">
        <v>2.5168500000000003E-4</v>
      </c>
      <c r="F128" s="2">
        <v>1.3865E-6</v>
      </c>
      <c r="G128" s="2">
        <v>2.0445000000000002E-5</v>
      </c>
      <c r="H128" s="2">
        <v>7.0500000000000003E-7</v>
      </c>
      <c r="I128" s="2">
        <v>7.0500000000000003E-7</v>
      </c>
      <c r="J128" s="2">
        <v>7.0500000000000003E-7</v>
      </c>
      <c r="K128" s="2">
        <v>7.0500000000000003E-7</v>
      </c>
      <c r="L128" s="2">
        <v>2.4675000000000001E-8</v>
      </c>
      <c r="M128" s="2">
        <v>9.6350000000000001E-6</v>
      </c>
      <c r="N128" s="2">
        <v>1.3630000000000002E-5</v>
      </c>
      <c r="O128" s="2">
        <v>1.0810000000000001E-6</v>
      </c>
      <c r="P128" s="2">
        <v>4.4179999999999999E-6</v>
      </c>
      <c r="Q128" s="2">
        <v>1.4570000000000002E-6</v>
      </c>
      <c r="R128" s="2">
        <v>3.8539999999999999E-6</v>
      </c>
      <c r="S128" s="2">
        <v>3.2195000000000003E-6</v>
      </c>
      <c r="T128" s="2">
        <v>5.0760000000000002E-6</v>
      </c>
      <c r="U128" s="2">
        <v>2.7495000000000001E-6</v>
      </c>
      <c r="V128" s="2">
        <v>5.7575000000000004E-6</v>
      </c>
      <c r="W128" s="2">
        <v>1.2337500000000002E-5</v>
      </c>
      <c r="X128" s="2">
        <v>1.974E-9</v>
      </c>
      <c r="Y128" s="2">
        <v>4.2065000000000003E-9</v>
      </c>
      <c r="Z128" s="2">
        <v>2.2324999999999999E-9</v>
      </c>
      <c r="AA128" s="2">
        <v>2.7260000000000003E-9</v>
      </c>
      <c r="AB128" s="2">
        <v>1.1139000000000001E-8</v>
      </c>
      <c r="AC128" s="2">
        <v>1.0621999999999999E-5</v>
      </c>
      <c r="AD128" s="2">
        <v>7.9899999999999993E-10</v>
      </c>
      <c r="AE128" s="33"/>
      <c r="AF128" s="74" t="s">
        <v>405</v>
      </c>
      <c r="AG128" s="74" t="s">
        <v>405</v>
      </c>
      <c r="AH128" s="74" t="s">
        <v>405</v>
      </c>
      <c r="AI128" s="74" t="s">
        <v>405</v>
      </c>
      <c r="AJ128" s="74" t="s">
        <v>405</v>
      </c>
      <c r="AK128" s="74">
        <v>0.23499999999999999</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1.2023399999999999E-3</v>
      </c>
      <c r="F130" s="2">
        <v>1.0226800000000001E-2</v>
      </c>
      <c r="G130" s="2">
        <v>6.4953999999999988E-5</v>
      </c>
      <c r="H130" s="2" t="s">
        <v>407</v>
      </c>
      <c r="I130" s="2">
        <v>5.5280000000000003E-6</v>
      </c>
      <c r="J130" s="2">
        <v>9.6739999999999992E-6</v>
      </c>
      <c r="K130" s="2">
        <v>1.382E-5</v>
      </c>
      <c r="L130" s="2">
        <v>1.9347999999999998E-7</v>
      </c>
      <c r="M130" s="2">
        <v>9.6739999999999999E-5</v>
      </c>
      <c r="N130" s="2">
        <v>1.7966E-3</v>
      </c>
      <c r="O130" s="2">
        <v>1.382E-4</v>
      </c>
      <c r="P130" s="2">
        <v>7.7391999999999994E-5</v>
      </c>
      <c r="Q130" s="2">
        <v>2.2112000000000001E-5</v>
      </c>
      <c r="R130" s="2" t="s">
        <v>407</v>
      </c>
      <c r="S130" s="2" t="s">
        <v>407</v>
      </c>
      <c r="T130" s="2">
        <v>1.9348E-4</v>
      </c>
      <c r="U130" s="2" t="s">
        <v>407</v>
      </c>
      <c r="V130" s="2" t="s">
        <v>407</v>
      </c>
      <c r="W130" s="2">
        <v>1.3820000000000002E-3</v>
      </c>
      <c r="X130" s="2" t="s">
        <v>407</v>
      </c>
      <c r="Y130" s="2" t="s">
        <v>407</v>
      </c>
      <c r="Z130" s="2" t="s">
        <v>407</v>
      </c>
      <c r="AA130" s="2" t="s">
        <v>407</v>
      </c>
      <c r="AB130" s="2">
        <v>2.764E-5</v>
      </c>
      <c r="AC130" s="2">
        <v>2.7640000000000004E-3</v>
      </c>
      <c r="AD130" s="2" t="s">
        <v>405</v>
      </c>
      <c r="AE130" s="33"/>
      <c r="AF130" s="74" t="s">
        <v>405</v>
      </c>
      <c r="AG130" s="74" t="s">
        <v>405</v>
      </c>
      <c r="AH130" s="74" t="s">
        <v>405</v>
      </c>
      <c r="AI130" s="74" t="s">
        <v>405</v>
      </c>
      <c r="AJ130" s="74" t="s">
        <v>405</v>
      </c>
      <c r="AK130" s="74">
        <v>1.3819999999999999</v>
      </c>
      <c r="AL130" s="22" t="s">
        <v>281</v>
      </c>
    </row>
    <row r="131" spans="1:38" ht="26.25" customHeight="1" thickBot="1" x14ac:dyDescent="0.3">
      <c r="A131" s="41" t="s">
        <v>269</v>
      </c>
      <c r="B131" s="44" t="s">
        <v>284</v>
      </c>
      <c r="C131" s="87" t="s">
        <v>285</v>
      </c>
      <c r="D131" s="42"/>
      <c r="E131" s="2">
        <v>1.3883999999999999E-3</v>
      </c>
      <c r="F131" s="2">
        <v>3.7379999999999992E-4</v>
      </c>
      <c r="G131" s="2">
        <v>1.7087999999999999E-4</v>
      </c>
      <c r="H131" s="2" t="s">
        <v>407</v>
      </c>
      <c r="I131" s="2">
        <v>2.1627000000000001E-6</v>
      </c>
      <c r="J131" s="2">
        <v>5.7671999999999993E-5</v>
      </c>
      <c r="K131" s="2">
        <v>8.0099999999999995E-5</v>
      </c>
      <c r="L131" s="2">
        <v>1.8422999999999999E-6</v>
      </c>
      <c r="M131" s="2">
        <v>1.0679999999999999E-5</v>
      </c>
      <c r="N131" s="2">
        <v>4.805999999999999E-5</v>
      </c>
      <c r="O131" s="2">
        <v>1.6019999999999999E-5</v>
      </c>
      <c r="P131" s="2">
        <v>7.2090000000000001E-3</v>
      </c>
      <c r="Q131" s="2">
        <v>1.0680000000000001E-4</v>
      </c>
      <c r="R131" s="2">
        <v>2.6700000000000002E-5</v>
      </c>
      <c r="S131" s="2">
        <v>1.6019999999999999E-4</v>
      </c>
      <c r="T131" s="2">
        <v>2.1359999999999999E-5</v>
      </c>
      <c r="U131" s="2" t="s">
        <v>407</v>
      </c>
      <c r="V131" s="2" t="s">
        <v>407</v>
      </c>
      <c r="W131" s="2">
        <v>5.3400000000000008E-4</v>
      </c>
      <c r="X131" s="2" t="s">
        <v>407</v>
      </c>
      <c r="Y131" s="2" t="s">
        <v>407</v>
      </c>
      <c r="Z131" s="2" t="s">
        <v>407</v>
      </c>
      <c r="AA131" s="2" t="s">
        <v>407</v>
      </c>
      <c r="AB131" s="2">
        <v>2.1360000000000001E-8</v>
      </c>
      <c r="AC131" s="2">
        <v>5.340000000000001E-2</v>
      </c>
      <c r="AD131" s="2">
        <v>1.068E-2</v>
      </c>
      <c r="AE131" s="33"/>
      <c r="AF131" s="74" t="s">
        <v>405</v>
      </c>
      <c r="AG131" s="74" t="s">
        <v>405</v>
      </c>
      <c r="AH131" s="74" t="s">
        <v>405</v>
      </c>
      <c r="AI131" s="74" t="s">
        <v>405</v>
      </c>
      <c r="AJ131" s="74" t="s">
        <v>405</v>
      </c>
      <c r="AK131" s="74">
        <v>0.53400000000000003</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9.7704750000000007E-3</v>
      </c>
      <c r="F133" s="2">
        <v>1.5395900000000001E-4</v>
      </c>
      <c r="G133" s="2">
        <v>1.3382589999999998E-3</v>
      </c>
      <c r="H133" s="2" t="s">
        <v>405</v>
      </c>
      <c r="I133" s="2">
        <v>4.109521E-4</v>
      </c>
      <c r="J133" s="2">
        <v>4.109521E-4</v>
      </c>
      <c r="K133" s="2">
        <v>4.5666607999999995E-4</v>
      </c>
      <c r="L133" s="2" t="s">
        <v>407</v>
      </c>
      <c r="M133" s="2">
        <v>1.6580200000000001E-3</v>
      </c>
      <c r="N133" s="2">
        <v>3.5564529000000001E-4</v>
      </c>
      <c r="O133" s="2">
        <v>5.9570290000000007E-5</v>
      </c>
      <c r="P133" s="2">
        <v>1.7646070000000003E-2</v>
      </c>
      <c r="Q133" s="2">
        <v>1.6106480000000002E-4</v>
      </c>
      <c r="R133" s="2">
        <v>1.6059108E-4</v>
      </c>
      <c r="S133" s="2">
        <v>1.4720849000000001E-4</v>
      </c>
      <c r="T133" s="2">
        <v>2.0523918999999999E-4</v>
      </c>
      <c r="U133" s="2">
        <v>2.3425454000000002E-4</v>
      </c>
      <c r="V133" s="2">
        <v>1.8963011600000002E-3</v>
      </c>
      <c r="W133" s="2">
        <v>3.19761E-4</v>
      </c>
      <c r="X133" s="2">
        <v>1.5632760000000003E-7</v>
      </c>
      <c r="Y133" s="2">
        <v>8.538803E-8</v>
      </c>
      <c r="Z133" s="2">
        <v>7.6268920000000007E-8</v>
      </c>
      <c r="AA133" s="2">
        <v>8.2782570000000009E-8</v>
      </c>
      <c r="AB133" s="2">
        <v>4.007671200000001E-7</v>
      </c>
      <c r="AC133" s="2">
        <v>1.7764499999999999E-3</v>
      </c>
      <c r="AD133" s="2">
        <v>4.8556299999999997E-3</v>
      </c>
      <c r="AE133" s="33"/>
      <c r="AF133" s="74" t="s">
        <v>405</v>
      </c>
      <c r="AG133" s="74" t="s">
        <v>405</v>
      </c>
      <c r="AH133" s="74" t="s">
        <v>405</v>
      </c>
      <c r="AI133" s="74" t="s">
        <v>405</v>
      </c>
      <c r="AJ133" s="74" t="s">
        <v>405</v>
      </c>
      <c r="AK133" s="74">
        <v>11843</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1.3214822999999998E-3</v>
      </c>
      <c r="G136" s="2" t="s">
        <v>405</v>
      </c>
      <c r="H136" s="2">
        <v>0.41442920421052598</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5.6595661814175908E-4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0.22264324599999999</v>
      </c>
      <c r="J139" s="2">
        <v>0.22264324599999999</v>
      </c>
      <c r="K139" s="2">
        <v>0.22264324599999999</v>
      </c>
      <c r="L139" s="2" t="s">
        <v>407</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55.383413464012982</v>
      </c>
      <c r="F141" s="10">
        <f t="shared" ref="F141:AD141" si="0">SUM(F14:F140)</f>
        <v>51.156005349476686</v>
      </c>
      <c r="G141" s="10">
        <f t="shared" si="0"/>
        <v>59.857521500879905</v>
      </c>
      <c r="H141" s="10">
        <f t="shared" si="0"/>
        <v>19.555012484208333</v>
      </c>
      <c r="I141" s="10">
        <f t="shared" si="0"/>
        <v>14.791326597411377</v>
      </c>
      <c r="J141" s="10">
        <f t="shared" si="0"/>
        <v>18.815057527084161</v>
      </c>
      <c r="K141" s="10">
        <f t="shared" si="0"/>
        <v>27.06664225130141</v>
      </c>
      <c r="L141" s="10">
        <f t="shared" si="0"/>
        <v>2.6600010896603608</v>
      </c>
      <c r="M141" s="10">
        <f t="shared" si="0"/>
        <v>184.86267587947501</v>
      </c>
      <c r="N141" s="10">
        <f t="shared" si="0"/>
        <v>6.165600199056664</v>
      </c>
      <c r="O141" s="10">
        <f t="shared" si="0"/>
        <v>0.63777178620371233</v>
      </c>
      <c r="P141" s="10">
        <f t="shared" si="0"/>
        <v>0.22930883602461211</v>
      </c>
      <c r="Q141" s="10">
        <f t="shared" si="0"/>
        <v>0.8789540945279245</v>
      </c>
      <c r="R141" s="10">
        <f>SUM(R14:R140)</f>
        <v>1.9088506778496319</v>
      </c>
      <c r="S141" s="10">
        <f t="shared" si="0"/>
        <v>13.332175842033037</v>
      </c>
      <c r="T141" s="10">
        <f t="shared" si="0"/>
        <v>2.5054237260980967</v>
      </c>
      <c r="U141" s="10">
        <f t="shared" si="0"/>
        <v>2.5367293699431435</v>
      </c>
      <c r="V141" s="10">
        <f t="shared" si="0"/>
        <v>21.440157040524419</v>
      </c>
      <c r="W141" s="10">
        <f t="shared" si="0"/>
        <v>18.708165198676774</v>
      </c>
      <c r="X141" s="10">
        <f t="shared" si="0"/>
        <v>2.5830267745656581</v>
      </c>
      <c r="Y141" s="10">
        <f t="shared" si="0"/>
        <v>2.5625699805524085</v>
      </c>
      <c r="Z141" s="10">
        <f t="shared" si="0"/>
        <v>0.96460631014476306</v>
      </c>
      <c r="AA141" s="10">
        <f t="shared" si="0"/>
        <v>1.4769727116896605</v>
      </c>
      <c r="AB141" s="10">
        <f t="shared" si="0"/>
        <v>7.8470893583124894</v>
      </c>
      <c r="AC141" s="10">
        <f t="shared" si="0"/>
        <v>0.92248150176311949</v>
      </c>
      <c r="AD141" s="10">
        <f t="shared" si="0"/>
        <v>155.04002469268568</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55.383413464012982</v>
      </c>
      <c r="F152" s="7">
        <f t="shared" ref="F152:AD152" si="1">SUM(F$141, F$151, IF(AND(ISNUMBER(SEARCH($B$4,"AT|BE|CH|GB|IE|LT|LU|NL")),SUM(F$143:F$149)&gt;0),SUM(F$143:F$149)-SUM(F$27:F$33),0))</f>
        <v>51.156005349476686</v>
      </c>
      <c r="G152" s="7">
        <f t="shared" si="1"/>
        <v>59.857521500879905</v>
      </c>
      <c r="H152" s="7">
        <f t="shared" si="1"/>
        <v>19.555012484208333</v>
      </c>
      <c r="I152" s="7">
        <f t="shared" si="1"/>
        <v>14.791326597411377</v>
      </c>
      <c r="J152" s="7">
        <f t="shared" si="1"/>
        <v>18.815057527084161</v>
      </c>
      <c r="K152" s="7">
        <f t="shared" si="1"/>
        <v>27.06664225130141</v>
      </c>
      <c r="L152" s="7">
        <f t="shared" si="1"/>
        <v>2.6600010896603608</v>
      </c>
      <c r="M152" s="7">
        <f t="shared" si="1"/>
        <v>184.86267587947501</v>
      </c>
      <c r="N152" s="7">
        <f t="shared" si="1"/>
        <v>6.165600199056664</v>
      </c>
      <c r="O152" s="7">
        <f t="shared" si="1"/>
        <v>0.63777178620371233</v>
      </c>
      <c r="P152" s="7">
        <f t="shared" si="1"/>
        <v>0.22930883602461211</v>
      </c>
      <c r="Q152" s="7">
        <f t="shared" si="1"/>
        <v>0.8789540945279245</v>
      </c>
      <c r="R152" s="7">
        <f t="shared" si="1"/>
        <v>1.9088506778496319</v>
      </c>
      <c r="S152" s="7">
        <f t="shared" si="1"/>
        <v>13.332175842033037</v>
      </c>
      <c r="T152" s="7">
        <f t="shared" si="1"/>
        <v>2.5054237260980967</v>
      </c>
      <c r="U152" s="7">
        <f t="shared" si="1"/>
        <v>2.5367293699431435</v>
      </c>
      <c r="V152" s="7">
        <f t="shared" si="1"/>
        <v>21.440157040524419</v>
      </c>
      <c r="W152" s="7">
        <f t="shared" si="1"/>
        <v>18.708165198676774</v>
      </c>
      <c r="X152" s="7">
        <f t="shared" si="1"/>
        <v>2.5830267745656581</v>
      </c>
      <c r="Y152" s="7">
        <f t="shared" si="1"/>
        <v>2.5625699805524085</v>
      </c>
      <c r="Z152" s="7">
        <f t="shared" si="1"/>
        <v>0.96460631014476306</v>
      </c>
      <c r="AA152" s="7">
        <f t="shared" si="1"/>
        <v>1.4769727116896605</v>
      </c>
      <c r="AB152" s="7">
        <f t="shared" si="1"/>
        <v>7.8470893583124894</v>
      </c>
      <c r="AC152" s="7">
        <f t="shared" si="1"/>
        <v>0.92248150176311949</v>
      </c>
      <c r="AD152" s="7">
        <f t="shared" si="1"/>
        <v>155.04002469268568</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55.383413464012982</v>
      </c>
      <c r="F154" s="7">
        <f>SUM(F$141, F$153, -1 * IF(OR($B$6=2005,$B$6&gt;=2020),SUM(F$99:F$122),0), IF(AND(ISNUMBER(SEARCH($B$4,"AT|BE|CH|GB|IE|LT|LU|NL")),SUM(F$143:F$149)&gt;0),SUM(F$143:F$149)-SUM(F$27:F$33),0))</f>
        <v>51.156005349476686</v>
      </c>
      <c r="G154" s="7">
        <f>SUM(G$141, G$153, IF(AND(ISNUMBER(SEARCH($B$4,"AT|BE|CH|GB|IE|LT|LU|NL")),SUM(G$143:G$149)&gt;0),SUM(G$143:G$149)-SUM(G$27:G$33),0))</f>
        <v>59.857521500879905</v>
      </c>
      <c r="H154" s="7">
        <f>SUM(H$141, H$153, IF(AND(ISNUMBER(SEARCH($B$4,"AT|BE|CH|GB|IE|LT|LU|NL")),SUM(H$143:H$149)&gt;0),SUM(H$143:H$149)-SUM(H$27:H$33),0))</f>
        <v>19.555012484208333</v>
      </c>
      <c r="I154" s="7">
        <f t="shared" ref="I154:AD154" si="2">SUM(I$141, I$153, IF(AND(ISNUMBER(SEARCH($B$4,"AT|BE|CH|GB|IE|LT|LU|NL")),SUM(I$143:I$149)&gt;0),SUM(I$143:I$149)-SUM(I$27:I$33),0))</f>
        <v>14.791326597411377</v>
      </c>
      <c r="J154" s="7">
        <f t="shared" si="2"/>
        <v>18.815057527084161</v>
      </c>
      <c r="K154" s="7">
        <f t="shared" si="2"/>
        <v>27.06664225130141</v>
      </c>
      <c r="L154" s="7">
        <f t="shared" si="2"/>
        <v>2.6600010896603608</v>
      </c>
      <c r="M154" s="7">
        <f t="shared" si="2"/>
        <v>184.86267587947501</v>
      </c>
      <c r="N154" s="7">
        <f t="shared" si="2"/>
        <v>6.165600199056664</v>
      </c>
      <c r="O154" s="7">
        <f t="shared" si="2"/>
        <v>0.63777178620371233</v>
      </c>
      <c r="P154" s="7">
        <f t="shared" si="2"/>
        <v>0.22930883602461211</v>
      </c>
      <c r="Q154" s="7">
        <f t="shared" si="2"/>
        <v>0.8789540945279245</v>
      </c>
      <c r="R154" s="7">
        <f t="shared" si="2"/>
        <v>1.9088506778496319</v>
      </c>
      <c r="S154" s="7">
        <f t="shared" si="2"/>
        <v>13.332175842033037</v>
      </c>
      <c r="T154" s="7">
        <f t="shared" si="2"/>
        <v>2.5054237260980967</v>
      </c>
      <c r="U154" s="7">
        <f t="shared" si="2"/>
        <v>2.5367293699431435</v>
      </c>
      <c r="V154" s="7">
        <f t="shared" si="2"/>
        <v>21.440157040524419</v>
      </c>
      <c r="W154" s="7">
        <f t="shared" si="2"/>
        <v>18.708165198676774</v>
      </c>
      <c r="X154" s="7">
        <f t="shared" si="2"/>
        <v>2.5830267745656581</v>
      </c>
      <c r="Y154" s="7">
        <f t="shared" si="2"/>
        <v>2.5625699805524085</v>
      </c>
      <c r="Z154" s="7">
        <f t="shared" si="2"/>
        <v>0.96460631014476306</v>
      </c>
      <c r="AA154" s="7">
        <f t="shared" si="2"/>
        <v>1.4769727116896605</v>
      </c>
      <c r="AB154" s="7">
        <f t="shared" si="2"/>
        <v>7.8470893583124894</v>
      </c>
      <c r="AC154" s="7">
        <f t="shared" si="2"/>
        <v>0.92248150176311949</v>
      </c>
      <c r="AD154" s="7">
        <f t="shared" si="2"/>
        <v>155.04002469268568</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0.23893947000000001</v>
      </c>
      <c r="F157" s="12">
        <v>9.4580206875000006E-3</v>
      </c>
      <c r="G157" s="12">
        <v>1.5486817499999998E-2</v>
      </c>
      <c r="H157" s="12" t="s">
        <v>407</v>
      </c>
      <c r="I157" s="12">
        <v>3.3186037499999994E-3</v>
      </c>
      <c r="J157" s="12">
        <v>3.3186037499999994E-3</v>
      </c>
      <c r="K157" s="12">
        <v>3.3186037499999994E-3</v>
      </c>
      <c r="L157" s="12">
        <v>4.9779056250000005E-4</v>
      </c>
      <c r="M157" s="12">
        <v>0.12472419093749999</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802.73337374999994</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1.8548431440000001E-4</v>
      </c>
      <c r="F158" s="12">
        <v>4.3279673360000002E-4</v>
      </c>
      <c r="G158" s="12">
        <v>2.5967804016000002E-5</v>
      </c>
      <c r="H158" s="12" t="s">
        <v>407</v>
      </c>
      <c r="I158" s="12" t="s">
        <v>407</v>
      </c>
      <c r="J158" s="12" t="s">
        <v>407</v>
      </c>
      <c r="K158" s="12" t="s">
        <v>407</v>
      </c>
      <c r="L158" s="12" t="s">
        <v>407</v>
      </c>
      <c r="M158" s="12">
        <v>3.400545764E-2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1.3447612794000001</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407</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9.2619999999999996E-4</v>
      </c>
      <c r="F160" s="12">
        <v>4.6619999999999995E-4</v>
      </c>
      <c r="G160" s="12">
        <v>2.0499999999999997E-4</v>
      </c>
      <c r="H160" s="12" t="s">
        <v>407</v>
      </c>
      <c r="I160" s="12" t="s">
        <v>407</v>
      </c>
      <c r="J160" s="12" t="s">
        <v>407</v>
      </c>
      <c r="K160" s="12" t="s">
        <v>407</v>
      </c>
      <c r="L160" s="12" t="s">
        <v>407</v>
      </c>
      <c r="M160" s="12">
        <v>6.7799999999999996E-3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8.7080000000000002</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2004</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2004</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12.724930117286029</v>
      </c>
      <c r="F14" s="2">
        <v>9.2094322065352008E-2</v>
      </c>
      <c r="G14" s="2">
        <v>40.972964324753768</v>
      </c>
      <c r="H14" s="2" t="s">
        <v>407</v>
      </c>
      <c r="I14" s="2">
        <v>0.52366618656660202</v>
      </c>
      <c r="J14" s="2">
        <v>0.73450278140102354</v>
      </c>
      <c r="K14" s="2">
        <v>0.91502184265818565</v>
      </c>
      <c r="L14" s="2">
        <v>5.8648337655008518E-3</v>
      </c>
      <c r="M14" s="2">
        <v>1.6325626451332629</v>
      </c>
      <c r="N14" s="2">
        <v>0.81881058724786748</v>
      </c>
      <c r="O14" s="2">
        <v>9.8633142744533525E-2</v>
      </c>
      <c r="P14" s="2">
        <v>6.1965012183493318E-2</v>
      </c>
      <c r="Q14" s="2">
        <v>0.78011738875667935</v>
      </c>
      <c r="R14" s="2">
        <v>0.49648427494831887</v>
      </c>
      <c r="S14" s="2">
        <v>0.12205651360402227</v>
      </c>
      <c r="T14" s="2">
        <v>0.55019530539348938</v>
      </c>
      <c r="U14" s="2">
        <v>2.4537877880560748</v>
      </c>
      <c r="V14" s="2">
        <v>0.64141347684628514</v>
      </c>
      <c r="W14" s="2">
        <v>0.5955023683070001</v>
      </c>
      <c r="X14" s="2">
        <v>2.5298715815820001E-4</v>
      </c>
      <c r="Y14" s="2">
        <v>2.17944154900248E-3</v>
      </c>
      <c r="Z14" s="2">
        <v>1.70533001827248E-3</v>
      </c>
      <c r="AA14" s="2">
        <v>1.2309518075778083E-4</v>
      </c>
      <c r="AB14" s="2">
        <v>4.2608539061909402E-3</v>
      </c>
      <c r="AC14" s="2">
        <v>0.39414063433700008</v>
      </c>
      <c r="AD14" s="2">
        <v>7.6203158746300005E-4</v>
      </c>
      <c r="AE14" s="33"/>
      <c r="AF14" s="74">
        <v>364.40028624000001</v>
      </c>
      <c r="AG14" s="74">
        <v>58705.787110000005</v>
      </c>
      <c r="AH14" s="74">
        <v>4300.5892799999992</v>
      </c>
      <c r="AI14" s="74">
        <v>375.37214</v>
      </c>
      <c r="AJ14" s="74" t="s">
        <v>406</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4.2119808499999998E-3</v>
      </c>
      <c r="F16" s="2">
        <v>6.6598010000000016E-5</v>
      </c>
      <c r="G16" s="2">
        <v>4.9063933105999999E-3</v>
      </c>
      <c r="H16" s="2" t="s">
        <v>407</v>
      </c>
      <c r="I16" s="2">
        <v>4.2468731000000007E-5</v>
      </c>
      <c r="J16" s="2">
        <v>1.6575529100000002E-4</v>
      </c>
      <c r="K16" s="2">
        <v>3.3527431100000005E-4</v>
      </c>
      <c r="L16" s="2">
        <v>1.3766999200000003E-5</v>
      </c>
      <c r="M16" s="2">
        <v>1.2147216300000001E-3</v>
      </c>
      <c r="N16" s="2">
        <v>2.0908817097500004E-4</v>
      </c>
      <c r="O16" s="2">
        <v>6.9864836162500006E-5</v>
      </c>
      <c r="P16" s="2">
        <v>7.035281650000001E-5</v>
      </c>
      <c r="Q16" s="2">
        <v>9.4155652000000006E-5</v>
      </c>
      <c r="R16" s="2">
        <v>6.9869838574000012E-5</v>
      </c>
      <c r="S16" s="2">
        <v>1.3972551345740002E-4</v>
      </c>
      <c r="T16" s="2">
        <v>6.9867386411500006E-5</v>
      </c>
      <c r="U16" s="2">
        <v>3.4890808288000005E-4</v>
      </c>
      <c r="V16" s="2">
        <v>9.2993326974999995E-5</v>
      </c>
      <c r="W16" s="2">
        <v>2.5684700000000002E-5</v>
      </c>
      <c r="X16" s="2" t="s">
        <v>407</v>
      </c>
      <c r="Y16" s="2" t="s">
        <v>407</v>
      </c>
      <c r="Z16" s="2" t="s">
        <v>407</v>
      </c>
      <c r="AA16" s="2">
        <v>3.55476248E-7</v>
      </c>
      <c r="AB16" s="2">
        <v>3.55476248E-7</v>
      </c>
      <c r="AC16" s="2" t="s">
        <v>407</v>
      </c>
      <c r="AD16" s="2" t="s">
        <v>407</v>
      </c>
      <c r="AE16" s="33"/>
      <c r="AF16" s="74">
        <v>61.178049999999999</v>
      </c>
      <c r="AG16" s="74" t="s">
        <v>406</v>
      </c>
      <c r="AH16" s="74" t="s">
        <v>406</v>
      </c>
      <c r="AI16" s="74" t="s">
        <v>406</v>
      </c>
      <c r="AJ16" s="74" t="s">
        <v>406</v>
      </c>
      <c r="AK16" s="74" t="s">
        <v>405</v>
      </c>
      <c r="AL16" s="22" t="s">
        <v>49</v>
      </c>
    </row>
    <row r="17" spans="1:38" ht="26.25" customHeight="1" thickBot="1" x14ac:dyDescent="0.3">
      <c r="A17" s="41" t="s">
        <v>53</v>
      </c>
      <c r="B17" s="41" t="s">
        <v>58</v>
      </c>
      <c r="C17" s="41" t="s">
        <v>59</v>
      </c>
      <c r="D17" s="42"/>
      <c r="E17" s="2">
        <v>0.2630975343050001</v>
      </c>
      <c r="F17" s="2">
        <v>8.9567802938000041E-2</v>
      </c>
      <c r="G17" s="2">
        <v>0.13778912883649999</v>
      </c>
      <c r="H17" s="2">
        <v>8.3973000000000001E-6</v>
      </c>
      <c r="I17" s="2">
        <v>2.6506662620999998E-2</v>
      </c>
      <c r="J17" s="2">
        <v>2.8442582586000003E-2</v>
      </c>
      <c r="K17" s="2">
        <v>2.9980954281000002E-2</v>
      </c>
      <c r="L17" s="2">
        <v>1.9675953187600001E-3</v>
      </c>
      <c r="M17" s="2">
        <v>0.28894095603500003</v>
      </c>
      <c r="N17" s="2">
        <v>2.8733656589449999E-2</v>
      </c>
      <c r="O17" s="2">
        <v>4.7669772815499999E-4</v>
      </c>
      <c r="P17" s="2">
        <v>3.2893900255000011E-3</v>
      </c>
      <c r="Q17" s="2">
        <v>1.1496448965000001E-3</v>
      </c>
      <c r="R17" s="2">
        <v>3.0742550998499999E-3</v>
      </c>
      <c r="S17" s="2">
        <v>3.7757276019699999E-3</v>
      </c>
      <c r="T17" s="2">
        <v>2.8186891227499999E-3</v>
      </c>
      <c r="U17" s="2">
        <v>5.5995629610000011E-4</v>
      </c>
      <c r="V17" s="2">
        <v>4.8640644443500004E-2</v>
      </c>
      <c r="W17" s="2">
        <v>4.3908259724999996E-2</v>
      </c>
      <c r="X17" s="2">
        <v>9.7730478624999985E-3</v>
      </c>
      <c r="Y17" s="2">
        <v>1.28181900015E-2</v>
      </c>
      <c r="Z17" s="2">
        <v>5.0973598095000001E-3</v>
      </c>
      <c r="AA17" s="2">
        <v>3.9816386974999996E-3</v>
      </c>
      <c r="AB17" s="2">
        <v>3.1670236370999999E-2</v>
      </c>
      <c r="AC17" s="2">
        <v>1.6690592369999999E-4</v>
      </c>
      <c r="AD17" s="2">
        <v>3.6171257815000003E-2</v>
      </c>
      <c r="AE17" s="33"/>
      <c r="AF17" s="74">
        <v>68.66225</v>
      </c>
      <c r="AG17" s="74">
        <v>212.76963499999997</v>
      </c>
      <c r="AH17" s="74">
        <v>2911.8300000000013</v>
      </c>
      <c r="AI17" s="74">
        <v>6.9977499999999999</v>
      </c>
      <c r="AJ17" s="74" t="s">
        <v>406</v>
      </c>
      <c r="AK17" s="74" t="s">
        <v>405</v>
      </c>
      <c r="AL17" s="22" t="s">
        <v>49</v>
      </c>
    </row>
    <row r="18" spans="1:38" ht="26.25" customHeight="1" thickBot="1" x14ac:dyDescent="0.3">
      <c r="A18" s="41" t="s">
        <v>53</v>
      </c>
      <c r="B18" s="41" t="s">
        <v>60</v>
      </c>
      <c r="C18" s="41" t="s">
        <v>61</v>
      </c>
      <c r="D18" s="42"/>
      <c r="E18" s="2">
        <v>0.15751287090000002</v>
      </c>
      <c r="F18" s="2">
        <v>2.2547001950000003E-2</v>
      </c>
      <c r="G18" s="2">
        <v>6.9169749065500011E-2</v>
      </c>
      <c r="H18" s="2" t="s">
        <v>407</v>
      </c>
      <c r="I18" s="2">
        <v>4.5267679270000003E-3</v>
      </c>
      <c r="J18" s="2">
        <v>4.5267679270000003E-3</v>
      </c>
      <c r="K18" s="2">
        <v>4.5267679270000003E-3</v>
      </c>
      <c r="L18" s="2">
        <v>2.22398015708E-3</v>
      </c>
      <c r="M18" s="2">
        <v>3.5201517450000004E-2</v>
      </c>
      <c r="N18" s="2">
        <v>2.4149374149999999E-5</v>
      </c>
      <c r="O18" s="2">
        <v>1.868712285E-6</v>
      </c>
      <c r="P18" s="2">
        <v>4.3763844300000009E-4</v>
      </c>
      <c r="Q18" s="2">
        <v>8.2571973000000008E-5</v>
      </c>
      <c r="R18" s="2">
        <v>4.9254985450000003E-5</v>
      </c>
      <c r="S18" s="2">
        <v>4.5209045090000005E-5</v>
      </c>
      <c r="T18" s="2">
        <v>1.1539734250000001E-5</v>
      </c>
      <c r="U18" s="2">
        <v>6.6081495700000002E-5</v>
      </c>
      <c r="V18" s="2">
        <v>6.2563308445000004E-3</v>
      </c>
      <c r="W18" s="2">
        <v>2.7500703999999997E-4</v>
      </c>
      <c r="X18" s="2">
        <v>3.7322384000000001E-4</v>
      </c>
      <c r="Y18" s="2">
        <v>2.946504E-3</v>
      </c>
      <c r="Z18" s="2">
        <v>3.3393711999999998E-4</v>
      </c>
      <c r="AA18" s="2">
        <v>2.9465040000000001E-4</v>
      </c>
      <c r="AB18" s="2">
        <v>3.9483153600000003E-3</v>
      </c>
      <c r="AC18" s="2" t="s">
        <v>407</v>
      </c>
      <c r="AD18" s="2" t="s">
        <v>407</v>
      </c>
      <c r="AE18" s="33"/>
      <c r="AF18" s="74">
        <v>209.37364999999997</v>
      </c>
      <c r="AG18" s="74" t="s">
        <v>406</v>
      </c>
      <c r="AH18" s="74">
        <v>753.84960000000001</v>
      </c>
      <c r="AI18" s="74" t="s">
        <v>406</v>
      </c>
      <c r="AJ18" s="74" t="s">
        <v>406</v>
      </c>
      <c r="AK18" s="74" t="s">
        <v>405</v>
      </c>
      <c r="AL18" s="22" t="s">
        <v>49</v>
      </c>
    </row>
    <row r="19" spans="1:38" ht="26.25" customHeight="1" thickBot="1" x14ac:dyDescent="0.3">
      <c r="A19" s="41" t="s">
        <v>53</v>
      </c>
      <c r="B19" s="41" t="s">
        <v>62</v>
      </c>
      <c r="C19" s="41" t="s">
        <v>63</v>
      </c>
      <c r="D19" s="42"/>
      <c r="E19" s="2">
        <v>0.49846080757</v>
      </c>
      <c r="F19" s="2">
        <v>0.22944967956000001</v>
      </c>
      <c r="G19" s="2">
        <v>0.18457703501240003</v>
      </c>
      <c r="H19" s="2">
        <v>5.9828206800000006E-4</v>
      </c>
      <c r="I19" s="2">
        <v>8.119049932160001E-2</v>
      </c>
      <c r="J19" s="2">
        <v>8.2686204491599996E-2</v>
      </c>
      <c r="K19" s="2">
        <v>8.6176183221600006E-2</v>
      </c>
      <c r="L19" s="2">
        <v>2.4714000116864001E-2</v>
      </c>
      <c r="M19" s="2">
        <v>0.40053072078000002</v>
      </c>
      <c r="N19" s="2">
        <v>1.353039477792E-2</v>
      </c>
      <c r="O19" s="2">
        <v>6.4867912090479998E-3</v>
      </c>
      <c r="P19" s="2">
        <v>1.9429434392000003E-3</v>
      </c>
      <c r="Q19" s="2">
        <v>4.0635473410000002E-4</v>
      </c>
      <c r="R19" s="2">
        <v>1.1596479635360002E-2</v>
      </c>
      <c r="S19" s="2">
        <v>3.0988884810720001E-3</v>
      </c>
      <c r="T19" s="2">
        <v>1.0395068501600003E-3</v>
      </c>
      <c r="U19" s="2">
        <v>4.7200472876000003E-4</v>
      </c>
      <c r="V19" s="2">
        <v>0.27058876716560004</v>
      </c>
      <c r="W19" s="2">
        <v>5.0491480839999998E-2</v>
      </c>
      <c r="X19" s="2">
        <v>5.8469835400000014E-3</v>
      </c>
      <c r="Y19" s="2">
        <v>1.4776828240000001E-2</v>
      </c>
      <c r="Z19" s="2">
        <v>3.2634784700000005E-3</v>
      </c>
      <c r="AA19" s="2">
        <v>2.6742469600000004E-3</v>
      </c>
      <c r="AB19" s="2">
        <v>2.6561537210000003E-2</v>
      </c>
      <c r="AC19" s="2">
        <v>2.4928419500000005E-3</v>
      </c>
      <c r="AD19" s="2">
        <v>2.9914103400000003E-5</v>
      </c>
      <c r="AE19" s="33"/>
      <c r="AF19" s="74">
        <v>487.57679999999999</v>
      </c>
      <c r="AG19" s="74" t="s">
        <v>406</v>
      </c>
      <c r="AH19" s="74">
        <v>2946.01152</v>
      </c>
      <c r="AI19" s="74">
        <v>498.56838999999997</v>
      </c>
      <c r="AJ19" s="74" t="s">
        <v>406</v>
      </c>
      <c r="AK19" s="74" t="s">
        <v>405</v>
      </c>
      <c r="AL19" s="22" t="s">
        <v>49</v>
      </c>
    </row>
    <row r="20" spans="1:38" ht="26.25" customHeight="1" thickBot="1" x14ac:dyDescent="0.3">
      <c r="A20" s="41" t="s">
        <v>53</v>
      </c>
      <c r="B20" s="41" t="s">
        <v>64</v>
      </c>
      <c r="C20" s="41" t="s">
        <v>65</v>
      </c>
      <c r="D20" s="42"/>
      <c r="E20" s="2">
        <v>1.2203620198442475</v>
      </c>
      <c r="F20" s="2">
        <v>1.0222501730807056</v>
      </c>
      <c r="G20" s="2">
        <v>0.46761182456109252</v>
      </c>
      <c r="H20" s="2">
        <v>2.9426991732428224E-3</v>
      </c>
      <c r="I20" s="2">
        <v>0.54609372467479589</v>
      </c>
      <c r="J20" s="2">
        <v>0.56897697380790302</v>
      </c>
      <c r="K20" s="2">
        <v>0.59821888658515276</v>
      </c>
      <c r="L20" s="2">
        <v>0.11519323242339087</v>
      </c>
      <c r="M20" s="2">
        <v>3.1935780450803404</v>
      </c>
      <c r="N20" s="2">
        <v>0.29748928450497353</v>
      </c>
      <c r="O20" s="2">
        <v>3.4992890550982911E-2</v>
      </c>
      <c r="P20" s="2">
        <v>1.7842569157579983E-2</v>
      </c>
      <c r="Q20" s="2">
        <v>7.8974594280967793E-3</v>
      </c>
      <c r="R20" s="2">
        <v>7.9882726652650754E-2</v>
      </c>
      <c r="S20" s="2">
        <v>4.5054356213980108E-2</v>
      </c>
      <c r="T20" s="2">
        <v>2.7403234965701372E-2</v>
      </c>
      <c r="U20" s="2">
        <v>4.6970436862978429E-3</v>
      </c>
      <c r="V20" s="2">
        <v>1.6223993913845709</v>
      </c>
      <c r="W20" s="2">
        <v>0.59630640534356849</v>
      </c>
      <c r="X20" s="2">
        <v>0.10420184415035685</v>
      </c>
      <c r="Y20" s="2">
        <v>0.15019774749657094</v>
      </c>
      <c r="Z20" s="2">
        <v>5.4207302235178424E-2</v>
      </c>
      <c r="AA20" s="2">
        <v>4.265952644414274E-2</v>
      </c>
      <c r="AB20" s="2">
        <v>0.351266420326249</v>
      </c>
      <c r="AC20" s="2">
        <v>1.3330849971178426E-2</v>
      </c>
      <c r="AD20" s="2">
        <v>0.29342549095866211</v>
      </c>
      <c r="AE20" s="33"/>
      <c r="AF20" s="74">
        <v>638.16974999999991</v>
      </c>
      <c r="AG20" s="74">
        <v>1725.1667999999997</v>
      </c>
      <c r="AH20" s="74">
        <v>5106.7857599999998</v>
      </c>
      <c r="AI20" s="74">
        <v>2452.249311035685</v>
      </c>
      <c r="AJ20" s="74" t="s">
        <v>406</v>
      </c>
      <c r="AK20" s="74" t="s">
        <v>405</v>
      </c>
      <c r="AL20" s="22" t="s">
        <v>49</v>
      </c>
    </row>
    <row r="21" spans="1:38" ht="26.25" customHeight="1" thickBot="1" x14ac:dyDescent="0.3">
      <c r="A21" s="41" t="s">
        <v>53</v>
      </c>
      <c r="B21" s="41" t="s">
        <v>66</v>
      </c>
      <c r="C21" s="41" t="s">
        <v>67</v>
      </c>
      <c r="D21" s="42"/>
      <c r="E21" s="2">
        <v>0.76977972716000009</v>
      </c>
      <c r="F21" s="2">
        <v>6.6806441810000006E-2</v>
      </c>
      <c r="G21" s="2">
        <v>0.4181729890559</v>
      </c>
      <c r="H21" s="2">
        <v>5.8415999999999998E-8</v>
      </c>
      <c r="I21" s="2">
        <v>3.0485141840600003E-2</v>
      </c>
      <c r="J21" s="2">
        <v>3.0783610880600002E-2</v>
      </c>
      <c r="K21" s="2">
        <v>3.1015980640600002E-2</v>
      </c>
      <c r="L21" s="2">
        <v>1.4737540185623999E-2</v>
      </c>
      <c r="M21" s="2">
        <v>0.15591738753000001</v>
      </c>
      <c r="N21" s="2">
        <v>4.5614200344699998E-3</v>
      </c>
      <c r="O21" s="2">
        <v>6.9280939493000012E-5</v>
      </c>
      <c r="P21" s="2">
        <v>1.1579089486E-3</v>
      </c>
      <c r="Q21" s="2">
        <v>3.0857118920000001E-4</v>
      </c>
      <c r="R21" s="2">
        <v>7.2472470400999998E-4</v>
      </c>
      <c r="S21" s="2">
        <v>8.6804107080200006E-4</v>
      </c>
      <c r="T21" s="2">
        <v>4.5917972081E-4</v>
      </c>
      <c r="U21" s="2">
        <v>2.8133765966000001E-4</v>
      </c>
      <c r="V21" s="2">
        <v>4.5106777762100002E-2</v>
      </c>
      <c r="W21" s="2">
        <v>8.5416719400000004E-3</v>
      </c>
      <c r="X21" s="2">
        <v>3.9623392900000002E-3</v>
      </c>
      <c r="Y21" s="2">
        <v>2.1324168679999998E-2</v>
      </c>
      <c r="Z21" s="2">
        <v>2.9812108700000002E-3</v>
      </c>
      <c r="AA21" s="2">
        <v>2.5505173700000002E-3</v>
      </c>
      <c r="AB21" s="2">
        <v>3.0818236210000002E-2</v>
      </c>
      <c r="AC21" s="2">
        <v>2.0794540000000002E-5</v>
      </c>
      <c r="AD21" s="2">
        <v>5.6349929207999997E-3</v>
      </c>
      <c r="AE21" s="33"/>
      <c r="AF21" s="74">
        <v>1374.33815</v>
      </c>
      <c r="AG21" s="74">
        <v>33.146999999999998</v>
      </c>
      <c r="AH21" s="74">
        <v>1289.3827200000001</v>
      </c>
      <c r="AI21" s="74">
        <v>4.8680000000000001E-2</v>
      </c>
      <c r="AJ21" s="74" t="s">
        <v>406</v>
      </c>
      <c r="AK21" s="74" t="s">
        <v>405</v>
      </c>
      <c r="AL21" s="22" t="s">
        <v>49</v>
      </c>
    </row>
    <row r="22" spans="1:38" ht="26.25" customHeight="1" thickBot="1" x14ac:dyDescent="0.3">
      <c r="A22" s="41" t="s">
        <v>53</v>
      </c>
      <c r="B22" s="44" t="s">
        <v>68</v>
      </c>
      <c r="C22" s="41" t="s">
        <v>69</v>
      </c>
      <c r="D22" s="42"/>
      <c r="E22" s="2">
        <v>1.6261156459543633</v>
      </c>
      <c r="F22" s="2">
        <v>0.19086196422976376</v>
      </c>
      <c r="G22" s="2">
        <v>1.0238833775914842</v>
      </c>
      <c r="H22" s="2">
        <v>5.7600000000000008E-7</v>
      </c>
      <c r="I22" s="2">
        <v>0.11134152549443199</v>
      </c>
      <c r="J22" s="2">
        <v>0.12014366950648538</v>
      </c>
      <c r="K22" s="2">
        <v>0.12699202151586023</v>
      </c>
      <c r="L22" s="2">
        <v>8.4655187156087407E-3</v>
      </c>
      <c r="M22" s="2">
        <v>2.3320680626041037</v>
      </c>
      <c r="N22" s="2">
        <v>0.2190582567922591</v>
      </c>
      <c r="O22" s="2">
        <v>8.9510151654713811E-3</v>
      </c>
      <c r="P22" s="2">
        <v>5.3699971493883669E-2</v>
      </c>
      <c r="Q22" s="2">
        <v>2.8067279129107971E-2</v>
      </c>
      <c r="R22" s="2">
        <v>5.0087836910571969E-2</v>
      </c>
      <c r="S22" s="2">
        <v>7.5228049937441713E-2</v>
      </c>
      <c r="T22" s="2">
        <v>5.6742350258695687E-2</v>
      </c>
      <c r="U22" s="2">
        <v>2.4696524187674412E-2</v>
      </c>
      <c r="V22" s="2">
        <v>0.58313048432570591</v>
      </c>
      <c r="W22" s="2">
        <v>0.20242946263691902</v>
      </c>
      <c r="X22" s="2">
        <v>4.4822526243502289E-2</v>
      </c>
      <c r="Y22" s="2">
        <v>5.9962110464402002E-2</v>
      </c>
      <c r="Z22" s="2">
        <v>2.3485537563299415E-2</v>
      </c>
      <c r="AA22" s="2">
        <v>1.8341590653328313E-2</v>
      </c>
      <c r="AB22" s="2">
        <v>0.14661176492453204</v>
      </c>
      <c r="AC22" s="2">
        <v>4.7374559208303432E-3</v>
      </c>
      <c r="AD22" s="2">
        <v>0.25868443502767485</v>
      </c>
      <c r="AE22" s="33"/>
      <c r="AF22" s="74">
        <v>328.19277503462399</v>
      </c>
      <c r="AG22" s="74">
        <v>977.85600133926368</v>
      </c>
      <c r="AH22" s="74">
        <v>3473.8615449987628</v>
      </c>
      <c r="AI22" s="74">
        <v>0.48</v>
      </c>
      <c r="AJ22" s="74" t="s">
        <v>406</v>
      </c>
      <c r="AK22" s="74" t="s">
        <v>405</v>
      </c>
      <c r="AL22" s="22" t="s">
        <v>49</v>
      </c>
    </row>
    <row r="23" spans="1:38" ht="26.25" customHeight="1" thickBot="1" x14ac:dyDescent="0.3">
      <c r="A23" s="41" t="s">
        <v>70</v>
      </c>
      <c r="B23" s="44" t="s">
        <v>368</v>
      </c>
      <c r="C23" s="41" t="s">
        <v>364</v>
      </c>
      <c r="D23" s="69"/>
      <c r="E23" s="2">
        <v>1.3733546099999998</v>
      </c>
      <c r="F23" s="2">
        <v>0.14213793</v>
      </c>
      <c r="G23" s="2">
        <v>1.4731499999999998E-2</v>
      </c>
      <c r="H23" s="2">
        <v>3.3671999999999999E-4</v>
      </c>
      <c r="I23" s="2">
        <v>8.8557360000000002E-2</v>
      </c>
      <c r="J23" s="2">
        <v>8.8557360000000002E-2</v>
      </c>
      <c r="K23" s="2">
        <v>8.8557360000000002E-2</v>
      </c>
      <c r="L23" s="2">
        <v>5.4969539999999997E-2</v>
      </c>
      <c r="M23" s="2">
        <v>0.45347765999999995</v>
      </c>
      <c r="N23" s="2" t="s">
        <v>407</v>
      </c>
      <c r="O23" s="2">
        <v>4.2090000000000004E-4</v>
      </c>
      <c r="P23" s="2" t="s">
        <v>407</v>
      </c>
      <c r="Q23" s="2" t="s">
        <v>407</v>
      </c>
      <c r="R23" s="2">
        <v>2.1045E-3</v>
      </c>
      <c r="S23" s="2">
        <v>7.1552999999999992E-2</v>
      </c>
      <c r="T23" s="2">
        <v>2.9463000000000002E-3</v>
      </c>
      <c r="U23" s="2">
        <v>4.2090000000000004E-4</v>
      </c>
      <c r="V23" s="2">
        <v>4.2089999999999995E-2</v>
      </c>
      <c r="W23" s="2" t="s">
        <v>407</v>
      </c>
      <c r="X23" s="2">
        <v>1.2627000000000001E-3</v>
      </c>
      <c r="Y23" s="2">
        <v>2.1045E-3</v>
      </c>
      <c r="Z23" s="2">
        <v>1.4478959999999999E-3</v>
      </c>
      <c r="AA23" s="2">
        <v>3.3251100000000002E-4</v>
      </c>
      <c r="AB23" s="2">
        <v>5.1476070000000002E-3</v>
      </c>
      <c r="AC23" s="2" t="s">
        <v>407</v>
      </c>
      <c r="AD23" s="2" t="s">
        <v>407</v>
      </c>
      <c r="AE23" s="33"/>
      <c r="AF23" s="74">
        <v>1797.2430000000002</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1.4830546930400001</v>
      </c>
      <c r="F24" s="2">
        <v>0.76346558813400001</v>
      </c>
      <c r="G24" s="2">
        <v>0.30507298939510002</v>
      </c>
      <c r="H24" s="2">
        <v>2.3016488159999997E-3</v>
      </c>
      <c r="I24" s="2">
        <v>0.31057933369340002</v>
      </c>
      <c r="J24" s="2">
        <v>0.31670411515339997</v>
      </c>
      <c r="K24" s="2">
        <v>0.33041869057340001</v>
      </c>
      <c r="L24" s="2">
        <v>9.4000987868695998E-2</v>
      </c>
      <c r="M24" s="2">
        <v>1.4205666531499999</v>
      </c>
      <c r="N24" s="2">
        <v>5.7505382585829996E-2</v>
      </c>
      <c r="O24" s="2">
        <v>2.5024096862076999E-2</v>
      </c>
      <c r="P24" s="2">
        <v>4.9643495169999999E-3</v>
      </c>
      <c r="Q24" s="2">
        <v>1.2020623841999998E-3</v>
      </c>
      <c r="R24" s="2">
        <v>4.5079418940890001E-2</v>
      </c>
      <c r="S24" s="2">
        <v>1.2605331256177998E-2</v>
      </c>
      <c r="T24" s="2">
        <v>4.4656666660899992E-3</v>
      </c>
      <c r="U24" s="2">
        <v>1.5750196327399999E-3</v>
      </c>
      <c r="V24" s="2">
        <v>1.0423006207868999</v>
      </c>
      <c r="W24" s="2">
        <v>0.2024563103</v>
      </c>
      <c r="X24" s="2">
        <v>2.4164613949999997E-2</v>
      </c>
      <c r="Y24" s="2">
        <v>5.7669551861999999E-2</v>
      </c>
      <c r="Z24" s="2">
        <v>1.3349189185999998E-2</v>
      </c>
      <c r="AA24" s="2">
        <v>1.0889587849999998E-2</v>
      </c>
      <c r="AB24" s="2">
        <v>0.10607294284799999</v>
      </c>
      <c r="AC24" s="2">
        <v>9.6157377156000003E-3</v>
      </c>
      <c r="AD24" s="2">
        <v>7.1164270407999856E-3</v>
      </c>
      <c r="AE24" s="33"/>
      <c r="AF24" s="74">
        <v>2141.3950500000001</v>
      </c>
      <c r="AG24" s="74">
        <v>41.184379999999919</v>
      </c>
      <c r="AH24" s="74">
        <v>5733.4828799999996</v>
      </c>
      <c r="AI24" s="74">
        <v>1918.0406800000001</v>
      </c>
      <c r="AJ24" s="74" t="s">
        <v>406</v>
      </c>
      <c r="AK24" s="74" t="s">
        <v>405</v>
      </c>
      <c r="AL24" s="22" t="s">
        <v>49</v>
      </c>
    </row>
    <row r="25" spans="1:38" ht="26.25" customHeight="1" thickBot="1" x14ac:dyDescent="0.3">
      <c r="A25" s="41" t="s">
        <v>73</v>
      </c>
      <c r="B25" s="44" t="s">
        <v>74</v>
      </c>
      <c r="C25" s="44" t="s">
        <v>75</v>
      </c>
      <c r="D25" s="42"/>
      <c r="E25" s="2">
        <v>5.8522515124999994E-2</v>
      </c>
      <c r="F25" s="2">
        <v>1.2720486987499998E-2</v>
      </c>
      <c r="G25" s="2">
        <v>3.8616584999999993E-3</v>
      </c>
      <c r="H25" s="2" t="s">
        <v>407</v>
      </c>
      <c r="I25" s="2">
        <v>5.056933749999999E-4</v>
      </c>
      <c r="J25" s="2">
        <v>5.056933749999999E-4</v>
      </c>
      <c r="K25" s="2">
        <v>5.056933749999999E-4</v>
      </c>
      <c r="L25" s="2">
        <v>7.5854006249999998E-5</v>
      </c>
      <c r="M25" s="2">
        <v>5.4568912374999994E-2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200.16263224999997</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2.3342753279999998E-3</v>
      </c>
      <c r="F26" s="2">
        <v>1.1087807807999997E-2</v>
      </c>
      <c r="G26" s="2">
        <v>5.8356883199999995E-4</v>
      </c>
      <c r="H26" s="2" t="s">
        <v>407</v>
      </c>
      <c r="I26" s="2" t="s">
        <v>407</v>
      </c>
      <c r="J26" s="2" t="s">
        <v>407</v>
      </c>
      <c r="K26" s="2" t="s">
        <v>407</v>
      </c>
      <c r="L26" s="2" t="s">
        <v>407</v>
      </c>
      <c r="M26" s="2">
        <v>0.70028259839999984</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25.385244191999998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8.7365110520564038</v>
      </c>
      <c r="F27" s="15">
        <v>5.4617874486055298</v>
      </c>
      <c r="G27" s="15">
        <v>0.36169737496881954</v>
      </c>
      <c r="H27" s="15">
        <v>0.47969742705290308</v>
      </c>
      <c r="I27" s="15">
        <v>0.33370986337392455</v>
      </c>
      <c r="J27" s="15">
        <v>0.33370986337392455</v>
      </c>
      <c r="K27" s="15">
        <v>0.33370986337392455</v>
      </c>
      <c r="L27" s="15">
        <v>0.18848595681707245</v>
      </c>
      <c r="M27" s="15">
        <v>56.187026835758282</v>
      </c>
      <c r="N27" s="15">
        <v>0.28717888600458996</v>
      </c>
      <c r="O27" s="15">
        <v>9.1014777980587529E-3</v>
      </c>
      <c r="P27" s="15">
        <v>6.9256339629001698E-3</v>
      </c>
      <c r="Q27" s="15">
        <v>2.1915377852099572E-4</v>
      </c>
      <c r="R27" s="15">
        <v>6.1240468050709814E-3</v>
      </c>
      <c r="S27" s="15">
        <v>3.231658929206023E-2</v>
      </c>
      <c r="T27" s="15">
        <v>1.5478007582117848E-3</v>
      </c>
      <c r="U27" s="15">
        <v>1.5434140042345487E-4</v>
      </c>
      <c r="V27" s="15">
        <v>2.5801635866411668E-2</v>
      </c>
      <c r="W27" s="15">
        <v>0.45090209999999997</v>
      </c>
      <c r="X27" s="15">
        <v>1.01220422086E-2</v>
      </c>
      <c r="Y27" s="15">
        <v>1.1826402167699999E-2</v>
      </c>
      <c r="Z27" s="15">
        <v>8.5429860794000011E-3</v>
      </c>
      <c r="AA27" s="15">
        <v>1.1042205582599999E-2</v>
      </c>
      <c r="AB27" s="15">
        <v>4.1533636038300001E-2</v>
      </c>
      <c r="AC27" s="15">
        <v>4.5090180000000003E-4</v>
      </c>
      <c r="AD27" s="15">
        <v>9.0911100000000004E-5</v>
      </c>
      <c r="AE27" s="33"/>
      <c r="AF27" s="74">
        <v>38203.291801167201</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1.0064570092170426</v>
      </c>
      <c r="F28" s="15">
        <v>0.1322878116014643</v>
      </c>
      <c r="G28" s="15">
        <v>4.8626223429958149E-2</v>
      </c>
      <c r="H28" s="15">
        <v>5.3770253659126506E-3</v>
      </c>
      <c r="I28" s="15">
        <v>0.11989521953058468</v>
      </c>
      <c r="J28" s="15">
        <v>0.11989521953058468</v>
      </c>
      <c r="K28" s="15">
        <v>0.11989521953058468</v>
      </c>
      <c r="L28" s="15">
        <v>7.2382935456183281E-2</v>
      </c>
      <c r="M28" s="15">
        <v>1.0827720793416362</v>
      </c>
      <c r="N28" s="15">
        <v>3.149676318229073E-3</v>
      </c>
      <c r="O28" s="15">
        <v>6.54868999992666E-4</v>
      </c>
      <c r="P28" s="15">
        <v>4.1409225811803429E-4</v>
      </c>
      <c r="Q28" s="15">
        <v>8.7834945759280705E-6</v>
      </c>
      <c r="R28" s="15">
        <v>6.0944249387080999E-4</v>
      </c>
      <c r="S28" s="15">
        <v>1.706373293700342E-3</v>
      </c>
      <c r="T28" s="15">
        <v>2.9710881164420149E-5</v>
      </c>
      <c r="U28" s="15">
        <v>8.0691479869537173E-6</v>
      </c>
      <c r="V28" s="15">
        <v>1.4310162399824382E-3</v>
      </c>
      <c r="W28" s="15">
        <v>4.8199699999999998E-2</v>
      </c>
      <c r="X28" s="15">
        <v>1.5347906596000001E-3</v>
      </c>
      <c r="Y28" s="15">
        <v>1.7257759244E-3</v>
      </c>
      <c r="Z28" s="15">
        <v>1.3455697112E-3</v>
      </c>
      <c r="AA28" s="15">
        <v>1.4470594638E-3</v>
      </c>
      <c r="AB28" s="15">
        <v>6.0531957589999999E-3</v>
      </c>
      <c r="AC28" s="15">
        <v>4.8199399999999998E-5</v>
      </c>
      <c r="AD28" s="15">
        <v>9.8447999999999993E-6</v>
      </c>
      <c r="AE28" s="33"/>
      <c r="AF28" s="74">
        <v>3143.2147139752001</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10.310413827102808</v>
      </c>
      <c r="F29" s="15">
        <v>0.42513807377403712</v>
      </c>
      <c r="G29" s="15">
        <v>0.22691118182118181</v>
      </c>
      <c r="H29" s="15">
        <v>4.2208346937508273E-3</v>
      </c>
      <c r="I29" s="15">
        <v>0.26191130869151469</v>
      </c>
      <c r="J29" s="15">
        <v>0.26191130869151469</v>
      </c>
      <c r="K29" s="15">
        <v>0.26191130869151469</v>
      </c>
      <c r="L29" s="15">
        <v>0.169547659429099</v>
      </c>
      <c r="M29" s="15">
        <v>2.3295659462525737</v>
      </c>
      <c r="N29" s="15">
        <v>1.3995885755096668E-4</v>
      </c>
      <c r="O29" s="15">
        <v>2.8224264913635183E-3</v>
      </c>
      <c r="P29" s="15">
        <v>1.7200824053606126E-3</v>
      </c>
      <c r="Q29" s="15">
        <v>3.2497507123035409E-5</v>
      </c>
      <c r="R29" s="15">
        <v>2.7561935130306372E-3</v>
      </c>
      <c r="S29" s="15">
        <v>6.8825516082649286E-3</v>
      </c>
      <c r="T29" s="15">
        <v>6.5534639617244314E-5</v>
      </c>
      <c r="U29" s="15">
        <v>3.2465764454142852E-5</v>
      </c>
      <c r="V29" s="15">
        <v>5.8428853216789317E-3</v>
      </c>
      <c r="W29" s="15">
        <v>9.1735499999999998E-2</v>
      </c>
      <c r="X29" s="15">
        <v>1.3104991895E-3</v>
      </c>
      <c r="Y29" s="15">
        <v>7.9358006477999992E-3</v>
      </c>
      <c r="Z29" s="15">
        <v>8.8677111827000013E-3</v>
      </c>
      <c r="AA29" s="15">
        <v>2.0385542945999999E-3</v>
      </c>
      <c r="AB29" s="15">
        <v>2.01525653146E-2</v>
      </c>
      <c r="AC29" s="15">
        <v>8.6463000000000002E-5</v>
      </c>
      <c r="AD29" s="15">
        <v>1.8175000000000001E-5</v>
      </c>
      <c r="AE29" s="33"/>
      <c r="AF29" s="74">
        <v>13849.447924443801</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1.3739173828131949E-2</v>
      </c>
      <c r="F30" s="15">
        <v>0.18790520386364282</v>
      </c>
      <c r="G30" s="15">
        <v>5.7596051193536783E-4</v>
      </c>
      <c r="H30" s="15">
        <v>9.6962442431014023E-5</v>
      </c>
      <c r="I30" s="15">
        <v>4.0750705936301521E-3</v>
      </c>
      <c r="J30" s="15">
        <v>4.0750705936301521E-3</v>
      </c>
      <c r="K30" s="15">
        <v>4.0750705936301521E-3</v>
      </c>
      <c r="L30" s="15">
        <v>6.2003792605387186E-4</v>
      </c>
      <c r="M30" s="15">
        <v>0.71643064821197033</v>
      </c>
      <c r="N30" s="15">
        <v>8.4691311575371274E-4</v>
      </c>
      <c r="O30" s="15">
        <v>7.7089824235248094E-5</v>
      </c>
      <c r="P30" s="15">
        <v>1.6702854846125666E-5</v>
      </c>
      <c r="Q30" s="15">
        <v>5.7596051193536777E-7</v>
      </c>
      <c r="R30" s="15">
        <v>2.4938041624780001E-4</v>
      </c>
      <c r="S30" s="15">
        <v>9.695246383245721E-3</v>
      </c>
      <c r="T30" s="15">
        <v>3.9853165970110579E-4</v>
      </c>
      <c r="U30" s="15">
        <v>5.649204734947223E-5</v>
      </c>
      <c r="V30" s="15">
        <v>5.627200318959775E-3</v>
      </c>
      <c r="W30" s="15">
        <v>1.1925E-3</v>
      </c>
      <c r="X30" s="15">
        <v>1.4535665600000001E-5</v>
      </c>
      <c r="Y30" s="15">
        <v>2.1726518800000002E-5</v>
      </c>
      <c r="Z30" s="15">
        <v>1.0387726700000001E-5</v>
      </c>
      <c r="AA30" s="15">
        <v>2.4748822800000002E-5</v>
      </c>
      <c r="AB30" s="15">
        <v>7.1398733900000013E-5</v>
      </c>
      <c r="AC30" s="15">
        <v>1.1927E-6</v>
      </c>
      <c r="AD30" s="15">
        <v>6.3679999999999998E-7</v>
      </c>
      <c r="AE30" s="33"/>
      <c r="AF30" s="74">
        <v>82.707929513799996</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1.2246352648427472</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55.9227244418</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0.20501822729020414</v>
      </c>
      <c r="J32" s="15">
        <v>0.39624796555887448</v>
      </c>
      <c r="K32" s="15">
        <v>0.50559890392479601</v>
      </c>
      <c r="L32" s="15">
        <v>4.6336721025264357E-2</v>
      </c>
      <c r="M32" s="15" t="s">
        <v>405</v>
      </c>
      <c r="N32" s="15">
        <v>1.5302257292243542</v>
      </c>
      <c r="O32" s="15">
        <v>6.7029691397905954E-3</v>
      </c>
      <c r="P32" s="15" t="s">
        <v>407</v>
      </c>
      <c r="Q32" s="15">
        <v>1.7492342408847342E-2</v>
      </c>
      <c r="R32" s="15">
        <v>0.57112498810336032</v>
      </c>
      <c r="S32" s="15">
        <v>12.539449706033398</v>
      </c>
      <c r="T32" s="15">
        <v>8.7741643948160475E-2</v>
      </c>
      <c r="U32" s="15">
        <v>1.0111978078495924E-2</v>
      </c>
      <c r="V32" s="15">
        <v>4.0622213834068388</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16540.301767386965</v>
      </c>
      <c r="AL32" s="22" t="s">
        <v>388</v>
      </c>
    </row>
    <row r="33" spans="1:38" ht="26.25" customHeight="1" thickBot="1" x14ac:dyDescent="0.3">
      <c r="A33" s="41" t="s">
        <v>427</v>
      </c>
      <c r="B33" s="41" t="s">
        <v>440</v>
      </c>
      <c r="C33" s="41" t="s">
        <v>441</v>
      </c>
      <c r="D33" s="42"/>
      <c r="E33" s="15" t="s">
        <v>405</v>
      </c>
      <c r="F33" s="15" t="s">
        <v>405</v>
      </c>
      <c r="G33" s="15" t="s">
        <v>405</v>
      </c>
      <c r="H33" s="15" t="s">
        <v>405</v>
      </c>
      <c r="I33" s="15">
        <v>9.0860925346261084E-2</v>
      </c>
      <c r="J33" s="15">
        <v>0.16826097286344652</v>
      </c>
      <c r="K33" s="15">
        <v>0.33652194572689303</v>
      </c>
      <c r="L33" s="15">
        <v>3.5671326247050674E-3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16540.301767386965</v>
      </c>
      <c r="AL33" s="22" t="s">
        <v>388</v>
      </c>
    </row>
    <row r="34" spans="1:38" ht="26.25" customHeight="1" thickBot="1" x14ac:dyDescent="0.3">
      <c r="A34" s="41" t="s">
        <v>70</v>
      </c>
      <c r="B34" s="41" t="s">
        <v>78</v>
      </c>
      <c r="C34" s="41" t="s">
        <v>79</v>
      </c>
      <c r="D34" s="42"/>
      <c r="E34" s="15">
        <v>0.61644224067999998</v>
      </c>
      <c r="F34" s="15">
        <v>5.4659119016000006E-2</v>
      </c>
      <c r="G34" s="15">
        <v>7.7367191999999996E-3</v>
      </c>
      <c r="H34" s="15">
        <v>8.2278000000000001E-5</v>
      </c>
      <c r="I34" s="15">
        <v>1.6109880608000001E-2</v>
      </c>
      <c r="J34" s="15">
        <v>1.6942795875999998E-2</v>
      </c>
      <c r="K34" s="15">
        <v>1.7891310348000001E-2</v>
      </c>
      <c r="L34" s="15">
        <v>1.0467006006079999E-2</v>
      </c>
      <c r="M34" s="15">
        <v>0.12578656102799998</v>
      </c>
      <c r="N34" s="15">
        <v>6.4355459999999995E-4</v>
      </c>
      <c r="O34" s="15">
        <v>1.2142159199999999E-4</v>
      </c>
      <c r="P34" s="15">
        <v>6.253676000000001E-6</v>
      </c>
      <c r="Q34" s="15">
        <v>3.0837092000000001E-5</v>
      </c>
      <c r="R34" s="15">
        <v>6.0732360399999997E-4</v>
      </c>
      <c r="S34" s="15">
        <v>1.9983956439999995E-2</v>
      </c>
      <c r="T34" s="15">
        <v>8.436974680000001E-4</v>
      </c>
      <c r="U34" s="15">
        <v>2.1457980000000001E-4</v>
      </c>
      <c r="V34" s="15">
        <v>1.1772976671999998E-2</v>
      </c>
      <c r="W34" s="15">
        <v>2.1564400000000003E-5</v>
      </c>
      <c r="X34" s="15">
        <v>3.5262280337199997E-4</v>
      </c>
      <c r="Y34" s="15">
        <v>5.8777978827999995E-4</v>
      </c>
      <c r="Z34" s="15">
        <v>4.0440013675999999E-4</v>
      </c>
      <c r="AA34" s="15">
        <v>9.2861128524000013E-5</v>
      </c>
      <c r="AB34" s="15">
        <v>1.4376638569360001E-3</v>
      </c>
      <c r="AC34" s="15">
        <v>1.4448148000000001E-5</v>
      </c>
      <c r="AD34" s="15">
        <v>7.1162520000000003E-6</v>
      </c>
      <c r="AE34" s="33"/>
      <c r="AF34" s="74">
        <v>501.89580000000007</v>
      </c>
      <c r="AG34" s="74">
        <v>2.1564399999999999</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5.2693407182821488E-4</v>
      </c>
      <c r="F36" s="2">
        <v>1.277194772436809E-5</v>
      </c>
      <c r="G36" s="2">
        <v>2.5543895448736177E-6</v>
      </c>
      <c r="H36" s="2" t="s">
        <v>407</v>
      </c>
      <c r="I36" s="2">
        <v>7.8091337514707746E-6</v>
      </c>
      <c r="J36" s="2">
        <v>7.8091337514707746E-6</v>
      </c>
      <c r="K36" s="2">
        <v>7.8091337514707746E-6</v>
      </c>
      <c r="L36" s="2">
        <v>3.5250575719255927E-7</v>
      </c>
      <c r="M36" s="2">
        <v>2.8025302435184833E-5</v>
      </c>
      <c r="N36" s="2">
        <v>9.4877325952448662E-7</v>
      </c>
      <c r="O36" s="2">
        <v>7.2982558424960516E-8</v>
      </c>
      <c r="P36" s="2">
        <v>2.1894767527488151E-7</v>
      </c>
      <c r="Q36" s="2">
        <v>2.9193023369984207E-7</v>
      </c>
      <c r="R36" s="2">
        <v>3.6491279212480254E-7</v>
      </c>
      <c r="S36" s="2">
        <v>6.4224651413965245E-6</v>
      </c>
      <c r="T36" s="2">
        <v>7.2982558424960502E-6</v>
      </c>
      <c r="U36" s="2">
        <v>7.2982558424960516E-8</v>
      </c>
      <c r="V36" s="2">
        <v>8.7579070109952606E-6</v>
      </c>
      <c r="W36" s="2">
        <v>9.4877325952448651E-7</v>
      </c>
      <c r="X36" s="2">
        <v>1.4596511684992101E-8</v>
      </c>
      <c r="Y36" s="2">
        <v>7.2982558424960516E-8</v>
      </c>
      <c r="Z36" s="2">
        <v>7.2982558424960516E-8</v>
      </c>
      <c r="AA36" s="2">
        <v>7.2982558424960506E-9</v>
      </c>
      <c r="AB36" s="2">
        <v>1.6785988437740916E-7</v>
      </c>
      <c r="AC36" s="2">
        <v>5.8386046739968413E-7</v>
      </c>
      <c r="AD36" s="2">
        <v>2.7733372201484988E-7</v>
      </c>
      <c r="AE36" s="33"/>
      <c r="AF36" s="74">
        <v>0.31163552447458143</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3.1113454587793794</v>
      </c>
      <c r="F39" s="2">
        <v>0.27287013885567696</v>
      </c>
      <c r="G39" s="2">
        <v>0.93242404236078169</v>
      </c>
      <c r="H39" s="2">
        <v>2.9000000000000004E-5</v>
      </c>
      <c r="I39" s="2">
        <v>0.17883673925234639</v>
      </c>
      <c r="J39" s="2">
        <v>0.20727142177275237</v>
      </c>
      <c r="K39" s="2">
        <v>0.20768048407063153</v>
      </c>
      <c r="L39" s="2">
        <v>9.5961536769711475E-2</v>
      </c>
      <c r="M39" s="2">
        <v>1.0082316456971414</v>
      </c>
      <c r="N39" s="2">
        <v>7.9650494734103586E-2</v>
      </c>
      <c r="O39" s="2">
        <v>1.8370335820657687E-3</v>
      </c>
      <c r="P39" s="2">
        <v>1.5080953118921864E-3</v>
      </c>
      <c r="Q39" s="2">
        <v>5.1269252118724615E-3</v>
      </c>
      <c r="R39" s="2">
        <v>9.4715573805933206E-2</v>
      </c>
      <c r="S39" s="2">
        <v>2.8780304427270642E-2</v>
      </c>
      <c r="T39" s="2">
        <v>1.1705970908142711</v>
      </c>
      <c r="U39" s="2">
        <v>1.1910394701499271E-3</v>
      </c>
      <c r="V39" s="2">
        <v>0.19159138270557224</v>
      </c>
      <c r="W39" s="2">
        <v>6.5041297199046749E-2</v>
      </c>
      <c r="X39" s="2">
        <v>1.6471906748919997E-3</v>
      </c>
      <c r="Y39" s="2">
        <v>2.3382807756988193E-3</v>
      </c>
      <c r="Z39" s="2">
        <v>8.5858162133538242E-4</v>
      </c>
      <c r="AA39" s="2">
        <v>6.7463458846361249E-4</v>
      </c>
      <c r="AB39" s="2">
        <v>5.5186876603898144E-3</v>
      </c>
      <c r="AC39" s="2">
        <v>2.2226525526514167E-3</v>
      </c>
      <c r="AD39" s="2">
        <v>5.0073270103129933E-3</v>
      </c>
      <c r="AE39" s="33"/>
      <c r="AF39" s="74">
        <v>10009.821699999997</v>
      </c>
      <c r="AG39" s="74">
        <v>29.437471125593223</v>
      </c>
      <c r="AH39" s="74">
        <v>2305.1711999999993</v>
      </c>
      <c r="AI39" s="74">
        <v>307</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2.6264128580325607</v>
      </c>
      <c r="F41" s="2">
        <v>7.4671691454286275</v>
      </c>
      <c r="G41" s="2">
        <v>2.0020167468909285</v>
      </c>
      <c r="H41" s="2">
        <v>0.14795155153047149</v>
      </c>
      <c r="I41" s="2">
        <v>9.6116311292635022</v>
      </c>
      <c r="J41" s="2">
        <v>9.8285913579958137</v>
      </c>
      <c r="K41" s="2">
        <v>10.268399593022874</v>
      </c>
      <c r="L41" s="2">
        <v>1.381124343280365</v>
      </c>
      <c r="M41" s="2">
        <v>75.792581346841899</v>
      </c>
      <c r="N41" s="2">
        <v>0.53658325378952765</v>
      </c>
      <c r="O41" s="2">
        <v>0.24803485096669858</v>
      </c>
      <c r="P41" s="2">
        <v>1.4159814124025902E-2</v>
      </c>
      <c r="Q41" s="2">
        <v>4.2830272453151267E-3</v>
      </c>
      <c r="R41" s="2">
        <v>0.44356390746147861</v>
      </c>
      <c r="S41" s="2">
        <v>0.1202539962419593</v>
      </c>
      <c r="T41" s="2">
        <v>4.0332371857019753E-2</v>
      </c>
      <c r="U41" s="2">
        <v>2.9741489051202302E-2</v>
      </c>
      <c r="V41" s="2">
        <v>9.8020048019297459</v>
      </c>
      <c r="W41" s="2">
        <v>11.113795727171022</v>
      </c>
      <c r="X41" s="2">
        <v>2.2369335958029262</v>
      </c>
      <c r="Y41" s="2">
        <v>2.0781574181049822</v>
      </c>
      <c r="Z41" s="2">
        <v>0.78706773453235201</v>
      </c>
      <c r="AA41" s="2">
        <v>1.30844474055601</v>
      </c>
      <c r="AB41" s="2">
        <v>6.4106034889962702</v>
      </c>
      <c r="AC41" s="2">
        <v>9.5398226758626456E-2</v>
      </c>
      <c r="AD41" s="2">
        <v>2.9579702033700028E-2</v>
      </c>
      <c r="AE41" s="33"/>
      <c r="AF41" s="74">
        <v>18896</v>
      </c>
      <c r="AG41" s="74">
        <v>167.57415017974978</v>
      </c>
      <c r="AH41" s="74">
        <v>4097.8814400000001</v>
      </c>
      <c r="AI41" s="74">
        <v>19058.866157103002</v>
      </c>
      <c r="AJ41" s="74" t="s">
        <v>406</v>
      </c>
      <c r="AK41" s="74" t="s">
        <v>405</v>
      </c>
      <c r="AL41" s="22" t="s">
        <v>49</v>
      </c>
    </row>
    <row r="42" spans="1:38" ht="26.25" customHeight="1" thickBot="1" x14ac:dyDescent="0.3">
      <c r="A42" s="41" t="s">
        <v>70</v>
      </c>
      <c r="B42" s="41" t="s">
        <v>92</v>
      </c>
      <c r="C42" s="41" t="s">
        <v>93</v>
      </c>
      <c r="D42" s="42"/>
      <c r="E42" s="2">
        <v>2.2023120534341158E-2</v>
      </c>
      <c r="F42" s="2">
        <v>0.54864358018469683</v>
      </c>
      <c r="G42" s="2">
        <v>6.6858289418157734E-4</v>
      </c>
      <c r="H42" s="2">
        <v>1.5600267530903473E-5</v>
      </c>
      <c r="I42" s="2">
        <v>8.7339212076586719E-3</v>
      </c>
      <c r="J42" s="2">
        <v>8.7339212076586719E-3</v>
      </c>
      <c r="K42" s="2">
        <v>8.7339212076586719E-3</v>
      </c>
      <c r="L42" s="2">
        <v>4.3680749086529719E-4</v>
      </c>
      <c r="M42" s="2">
        <v>3.1003548255084583</v>
      </c>
      <c r="N42" s="2">
        <v>1.4708823671994703E-4</v>
      </c>
      <c r="O42" s="2">
        <v>4.4572192945438495E-5</v>
      </c>
      <c r="P42" s="2" t="s">
        <v>407</v>
      </c>
      <c r="Q42" s="2" t="s">
        <v>407</v>
      </c>
      <c r="R42" s="2">
        <v>2.2286096472719249E-4</v>
      </c>
      <c r="S42" s="2">
        <v>7.5772728007245434E-3</v>
      </c>
      <c r="T42" s="2">
        <v>3.1200535061806948E-4</v>
      </c>
      <c r="U42" s="2">
        <v>4.4572192945438495E-5</v>
      </c>
      <c r="V42" s="2">
        <v>4.4572192945438495E-3</v>
      </c>
      <c r="W42" s="2" t="s">
        <v>407</v>
      </c>
      <c r="X42" s="2">
        <v>1.7828877178175398E-4</v>
      </c>
      <c r="Y42" s="2">
        <v>1.7828877178175398E-4</v>
      </c>
      <c r="Z42" s="2">
        <v>1.738315524872101E-5</v>
      </c>
      <c r="AA42" s="2">
        <v>3.9669251721440258E-5</v>
      </c>
      <c r="AB42" s="2">
        <v>4.1362995053366924E-4</v>
      </c>
      <c r="AC42" s="2" t="s">
        <v>407</v>
      </c>
      <c r="AD42" s="2" t="s">
        <v>407</v>
      </c>
      <c r="AE42" s="33"/>
      <c r="AF42" s="74">
        <v>192.017007208949</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4.5743902448492824</v>
      </c>
      <c r="F44" s="2">
        <v>1.7200926250582094</v>
      </c>
      <c r="G44" s="2">
        <v>2.4500040967855994E-2</v>
      </c>
      <c r="H44" s="2">
        <v>5.581316736639417E-4</v>
      </c>
      <c r="I44" s="2">
        <v>0.57068453154768439</v>
      </c>
      <c r="J44" s="2">
        <v>0.57068453154768439</v>
      </c>
      <c r="K44" s="2">
        <v>0.57068453154768439</v>
      </c>
      <c r="L44" s="2">
        <v>0.30695170400164079</v>
      </c>
      <c r="M44" s="2">
        <v>3.48905163047869</v>
      </c>
      <c r="N44" s="2">
        <v>1.439332313030492E-4</v>
      </c>
      <c r="O44" s="2">
        <v>7.2492467376611067E-4</v>
      </c>
      <c r="P44" s="2" t="s">
        <v>407</v>
      </c>
      <c r="Q44" s="2" t="s">
        <v>407</v>
      </c>
      <c r="R44" s="2">
        <v>3.6246233688305533E-3</v>
      </c>
      <c r="S44" s="2">
        <v>0.12323719454023881</v>
      </c>
      <c r="T44" s="2">
        <v>5.0744727163627747E-3</v>
      </c>
      <c r="U44" s="2">
        <v>7.2492467376611067E-4</v>
      </c>
      <c r="V44" s="2">
        <v>7.2492467376611067E-2</v>
      </c>
      <c r="W44" s="2" t="s">
        <v>407</v>
      </c>
      <c r="X44" s="2">
        <v>2.2183901519962257E-3</v>
      </c>
      <c r="Y44" s="2">
        <v>3.5810072381326596E-3</v>
      </c>
      <c r="Z44" s="2">
        <v>2.3607116791268448E-3</v>
      </c>
      <c r="AA44" s="2">
        <v>5.7705210534501688E-4</v>
      </c>
      <c r="AB44" s="2">
        <v>8.737161174600749E-3</v>
      </c>
      <c r="AC44" s="2" t="s">
        <v>407</v>
      </c>
      <c r="AD44" s="2" t="s">
        <v>407</v>
      </c>
      <c r="AE44" s="33"/>
      <c r="AF44" s="74">
        <v>3097.0857699478124</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2.3402358180709338E-2</v>
      </c>
      <c r="F45" s="2">
        <v>5.6558521218212155E-4</v>
      </c>
      <c r="G45" s="2">
        <v>1.1853582291242068E-4</v>
      </c>
      <c r="H45" s="2" t="s">
        <v>407</v>
      </c>
      <c r="I45" s="2">
        <v>1.7611036546988218E-3</v>
      </c>
      <c r="J45" s="2">
        <v>1.7611036546988218E-3</v>
      </c>
      <c r="K45" s="2">
        <v>1.7611036546988218E-3</v>
      </c>
      <c r="L45" s="2">
        <v>3.0582242311404543E-5</v>
      </c>
      <c r="M45" s="2">
        <v>1.2429327716816682E-3</v>
      </c>
      <c r="N45" s="2">
        <v>6.0961280354959213E-5</v>
      </c>
      <c r="O45" s="2">
        <v>6.7734755949954676E-6</v>
      </c>
      <c r="P45" s="2">
        <v>6.7734755949954676E-6</v>
      </c>
      <c r="Q45" s="2">
        <v>2.3029817022984594E-4</v>
      </c>
      <c r="R45" s="2">
        <v>2.4384512141983685E-4</v>
      </c>
      <c r="S45" s="2">
        <v>4.233422246872168E-4</v>
      </c>
      <c r="T45" s="2">
        <v>1.0837560951992748E-2</v>
      </c>
      <c r="U45" s="2">
        <v>7.1121493747452414E-5</v>
      </c>
      <c r="V45" s="2">
        <v>4.0640853569972804E-4</v>
      </c>
      <c r="W45" s="2">
        <v>1.5917667648239351E-4</v>
      </c>
      <c r="X45" s="2">
        <v>1.6933688987488669E-6</v>
      </c>
      <c r="Y45" s="2">
        <v>1.0160213392493203E-5</v>
      </c>
      <c r="Z45" s="2">
        <v>6.7734755949954676E-6</v>
      </c>
      <c r="AA45" s="2">
        <v>3.0480640177479605E-6</v>
      </c>
      <c r="AB45" s="2">
        <v>2.1675121903985497E-5</v>
      </c>
      <c r="AC45" s="2">
        <v>4.7414329164968276E-5</v>
      </c>
      <c r="AD45" s="2">
        <v>1.9304405445737084E-4</v>
      </c>
      <c r="AE45" s="33"/>
      <c r="AF45" s="74">
        <v>14.461370395315326</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5.0477899999999999E-3</v>
      </c>
      <c r="F47" s="2">
        <v>2.5407899999999998E-3</v>
      </c>
      <c r="G47" s="2">
        <v>1.11725E-3</v>
      </c>
      <c r="H47" s="2" t="s">
        <v>407</v>
      </c>
      <c r="I47" s="2">
        <v>1.199E-4</v>
      </c>
      <c r="J47" s="2">
        <v>1.199E-4</v>
      </c>
      <c r="K47" s="2">
        <v>1.199E-4</v>
      </c>
      <c r="L47" s="2">
        <v>1.7984999999999998E-5</v>
      </c>
      <c r="M47" s="2">
        <v>3.6950999999999998E-2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47.458599999999997</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1.5465930528</v>
      </c>
      <c r="G48" s="2" t="s">
        <v>405</v>
      </c>
      <c r="H48" s="2" t="s">
        <v>405</v>
      </c>
      <c r="I48" s="2">
        <v>2.4045289999999997E-2</v>
      </c>
      <c r="J48" s="2">
        <v>0.20198043600000001</v>
      </c>
      <c r="K48" s="2">
        <v>0.42800616199999997</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4.809058007</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2.46527154510138</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0.66613699999999998</v>
      </c>
      <c r="AL53" s="22" t="s">
        <v>120</v>
      </c>
    </row>
    <row r="54" spans="1:38" ht="37.5" customHeight="1" thickBot="1" x14ac:dyDescent="0.3">
      <c r="A54" s="41" t="s">
        <v>104</v>
      </c>
      <c r="B54" s="44" t="s">
        <v>121</v>
      </c>
      <c r="C54" s="44" t="s">
        <v>122</v>
      </c>
      <c r="D54" s="43"/>
      <c r="E54" s="2" t="s">
        <v>405</v>
      </c>
      <c r="F54" s="2">
        <v>5.308E-4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5.9449599999999994E-5</v>
      </c>
      <c r="F55" s="2">
        <v>7.6435199999999996E-5</v>
      </c>
      <c r="G55" s="2">
        <v>5.520319999999999E-7</v>
      </c>
      <c r="H55" s="2" t="s">
        <v>407</v>
      </c>
      <c r="I55" s="2">
        <v>1.1040640000000001E-2</v>
      </c>
      <c r="J55" s="2">
        <v>1.1040640000000001E-2</v>
      </c>
      <c r="K55" s="2">
        <v>1.1040640000000001E-2</v>
      </c>
      <c r="L55" s="2">
        <v>2.6497535999999997E-3</v>
      </c>
      <c r="M55" s="2">
        <v>2.6752319999999994E-4</v>
      </c>
      <c r="N55" s="2">
        <v>2.0807359999999997E-5</v>
      </c>
      <c r="O55" s="2">
        <v>8.4927999999999997E-5</v>
      </c>
      <c r="P55" s="2">
        <v>1.995808E-5</v>
      </c>
      <c r="Q55" s="2">
        <v>1.6136319999999998E-5</v>
      </c>
      <c r="R55" s="2">
        <v>5.52032E-6</v>
      </c>
      <c r="S55" s="2">
        <v>6.7942400000000004E-6</v>
      </c>
      <c r="T55" s="2">
        <v>1.6136320000000002E-4</v>
      </c>
      <c r="U55" s="2">
        <v>1.8259520000000001E-6</v>
      </c>
      <c r="V55" s="2">
        <v>2.2081279999999997E-3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0.11668306000000001</v>
      </c>
      <c r="J57" s="2">
        <v>0.210029508</v>
      </c>
      <c r="K57" s="2">
        <v>0.23336612000000001</v>
      </c>
      <c r="L57" s="2">
        <v>3.5004917999999999E-3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897.56200000000001</v>
      </c>
      <c r="AL57" s="22" t="s">
        <v>130</v>
      </c>
    </row>
    <row r="58" spans="1:38" ht="26.25" customHeight="1" thickBot="1" x14ac:dyDescent="0.3">
      <c r="A58" s="41" t="s">
        <v>53</v>
      </c>
      <c r="B58" s="41" t="s">
        <v>131</v>
      </c>
      <c r="C58" s="41" t="s">
        <v>132</v>
      </c>
      <c r="D58" s="42"/>
      <c r="E58" s="2" t="s">
        <v>407</v>
      </c>
      <c r="F58" s="2" t="s">
        <v>407</v>
      </c>
      <c r="G58" s="2" t="s">
        <v>407</v>
      </c>
      <c r="H58" s="2" t="s">
        <v>405</v>
      </c>
      <c r="I58" s="2">
        <v>8.2220747000000011E-2</v>
      </c>
      <c r="J58" s="2">
        <v>0.41110373500000003</v>
      </c>
      <c r="K58" s="2">
        <v>1.05712389</v>
      </c>
      <c r="L58" s="2">
        <v>3.7821543620000005E-4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117.45820999999999</v>
      </c>
      <c r="AL58" s="22" t="s">
        <v>133</v>
      </c>
    </row>
    <row r="59" spans="1:38" ht="26.25" customHeight="1" thickBot="1" x14ac:dyDescent="0.3">
      <c r="A59" s="41" t="s">
        <v>53</v>
      </c>
      <c r="B59" s="47" t="s">
        <v>134</v>
      </c>
      <c r="C59" s="41" t="s">
        <v>377</v>
      </c>
      <c r="D59" s="42"/>
      <c r="E59" s="2" t="s">
        <v>407</v>
      </c>
      <c r="F59" s="2" t="s">
        <v>407</v>
      </c>
      <c r="G59" s="2" t="s">
        <v>407</v>
      </c>
      <c r="H59" s="2" t="s">
        <v>407</v>
      </c>
      <c r="I59" s="2">
        <v>1.3278775280000002E-2</v>
      </c>
      <c r="J59" s="2">
        <v>1.4938622190000002E-2</v>
      </c>
      <c r="K59" s="2">
        <v>1.6598469100000002E-2</v>
      </c>
      <c r="L59" s="2">
        <v>8.2328406735999998E-6</v>
      </c>
      <c r="M59" s="2" t="s">
        <v>407</v>
      </c>
      <c r="N59" s="2">
        <v>0.21804141490000001</v>
      </c>
      <c r="O59" s="2">
        <v>8.7596076099999993E-3</v>
      </c>
      <c r="P59" s="2">
        <v>2.0214479100000003E-4</v>
      </c>
      <c r="Q59" s="2">
        <v>1.2802503430000001E-2</v>
      </c>
      <c r="R59" s="2">
        <v>1.5497767309999999E-2</v>
      </c>
      <c r="S59" s="2">
        <v>4.7167117900000005E-4</v>
      </c>
      <c r="T59" s="2">
        <v>3.3016982529999996E-2</v>
      </c>
      <c r="U59" s="2">
        <v>5.3905277600000003E-2</v>
      </c>
      <c r="V59" s="2">
        <v>2.493119089E-2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67.381596999999999</v>
      </c>
      <c r="AL59" s="22" t="s">
        <v>395</v>
      </c>
    </row>
    <row r="60" spans="1:38" ht="26.25" customHeight="1" thickBot="1" x14ac:dyDescent="0.3">
      <c r="A60" s="41" t="s">
        <v>53</v>
      </c>
      <c r="B60" s="47" t="s">
        <v>135</v>
      </c>
      <c r="C60" s="41" t="s">
        <v>136</v>
      </c>
      <c r="D60" s="69"/>
      <c r="E60" s="2" t="s">
        <v>405</v>
      </c>
      <c r="F60" s="2" t="s">
        <v>405</v>
      </c>
      <c r="G60" s="2" t="s">
        <v>405</v>
      </c>
      <c r="H60" s="2" t="s">
        <v>405</v>
      </c>
      <c r="I60" s="2">
        <v>3.9273464936517552E-2</v>
      </c>
      <c r="J60" s="2">
        <v>0.22482019540850659</v>
      </c>
      <c r="K60" s="2">
        <v>0.63474871397450405</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0.23709626354820068</v>
      </c>
      <c r="J61" s="2">
        <v>2.3709626354820066</v>
      </c>
      <c r="K61" s="2">
        <v>7.9326583646553273</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9.0000000000000006E-5</v>
      </c>
      <c r="F65" s="2" t="s">
        <v>405</v>
      </c>
      <c r="G65" s="2" t="s">
        <v>405</v>
      </c>
      <c r="H65" s="2" t="s">
        <v>407</v>
      </c>
      <c r="I65" s="2" t="s">
        <v>407</v>
      </c>
      <c r="J65" s="2" t="s">
        <v>405</v>
      </c>
      <c r="K65" s="2" t="s">
        <v>405</v>
      </c>
      <c r="L65" s="2" t="s">
        <v>405</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1.2E-2</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3.1882000000000004E-3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31.882000000000001</v>
      </c>
      <c r="AL67" s="22" t="s">
        <v>154</v>
      </c>
    </row>
    <row r="68" spans="1:38" ht="26.25" customHeight="1" thickBot="1" x14ac:dyDescent="0.3">
      <c r="A68" s="41" t="s">
        <v>53</v>
      </c>
      <c r="B68" s="44" t="s">
        <v>155</v>
      </c>
      <c r="C68" s="41" t="s">
        <v>156</v>
      </c>
      <c r="D68" s="42"/>
      <c r="E68" s="2">
        <v>4.3204667759999997E-3</v>
      </c>
      <c r="F68" s="2" t="s">
        <v>407</v>
      </c>
      <c r="G68" s="2">
        <v>0.58094000000000001</v>
      </c>
      <c r="H68" s="2" t="s">
        <v>407</v>
      </c>
      <c r="I68" s="2" t="s">
        <v>407</v>
      </c>
      <c r="J68" s="2" t="s">
        <v>407</v>
      </c>
      <c r="K68" s="2">
        <v>1.2001296599999999E-2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0.16889562060000002</v>
      </c>
      <c r="G70" s="2">
        <v>0.38938775400000003</v>
      </c>
      <c r="H70" s="2" t="s">
        <v>407</v>
      </c>
      <c r="I70" s="2">
        <v>5.3737433999999991E-4</v>
      </c>
      <c r="J70" s="2">
        <v>7.1649912000000006E-4</v>
      </c>
      <c r="K70" s="2">
        <v>1.040759824E-3</v>
      </c>
      <c r="L70" s="2" t="s">
        <v>407</v>
      </c>
      <c r="M70" s="2">
        <v>2.1021238799999998E-2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7.4222200000000002E-2</v>
      </c>
      <c r="F72" s="2">
        <v>2.626324E-2</v>
      </c>
      <c r="G72" s="2">
        <v>3.4256399999999999E-2</v>
      </c>
      <c r="H72" s="2" t="s">
        <v>407</v>
      </c>
      <c r="I72" s="2">
        <v>1.198974E-2</v>
      </c>
      <c r="J72" s="2">
        <v>1.3702560000000001E-2</v>
      </c>
      <c r="K72" s="2">
        <v>1.71282E-2</v>
      </c>
      <c r="L72" s="2">
        <v>4.3163064000000002E-5</v>
      </c>
      <c r="M72" s="2">
        <v>0.97059800000000007</v>
      </c>
      <c r="N72" s="2">
        <v>1.4844439999999999</v>
      </c>
      <c r="O72" s="2">
        <v>0.114188</v>
      </c>
      <c r="P72" s="2">
        <v>2.8546999999999999E-2</v>
      </c>
      <c r="Q72" s="2">
        <v>8.5640999999999998E-3</v>
      </c>
      <c r="R72" s="2">
        <v>5.7093999999999999E-2</v>
      </c>
      <c r="S72" s="2">
        <v>1.14188E-2</v>
      </c>
      <c r="T72" s="2">
        <v>0.39965799999999996</v>
      </c>
      <c r="U72" s="2" t="s">
        <v>407</v>
      </c>
      <c r="V72" s="2">
        <v>2.0553840000000001</v>
      </c>
      <c r="W72" s="2">
        <v>1.71282</v>
      </c>
      <c r="X72" s="2" t="s">
        <v>407</v>
      </c>
      <c r="Y72" s="2" t="s">
        <v>407</v>
      </c>
      <c r="Z72" s="2" t="s">
        <v>407</v>
      </c>
      <c r="AA72" s="2" t="s">
        <v>407</v>
      </c>
      <c r="AB72" s="2">
        <v>0.27405119999999999</v>
      </c>
      <c r="AC72" s="2" t="s">
        <v>407</v>
      </c>
      <c r="AD72" s="2">
        <v>1.4273499999999999</v>
      </c>
      <c r="AE72" s="33"/>
      <c r="AF72" s="74" t="s">
        <v>405</v>
      </c>
      <c r="AG72" s="74" t="s">
        <v>405</v>
      </c>
      <c r="AH72" s="74" t="s">
        <v>405</v>
      </c>
      <c r="AI72" s="74" t="s">
        <v>405</v>
      </c>
      <c r="AJ72" s="74" t="s">
        <v>405</v>
      </c>
      <c r="AK72" s="74">
        <v>570.94000000000005</v>
      </c>
      <c r="AL72" s="22" t="s">
        <v>166</v>
      </c>
    </row>
    <row r="73" spans="1:38" ht="26.25" customHeight="1" thickBot="1" x14ac:dyDescent="0.3">
      <c r="A73" s="41" t="s">
        <v>53</v>
      </c>
      <c r="B73" s="41" t="s">
        <v>167</v>
      </c>
      <c r="C73" s="41" t="s">
        <v>168</v>
      </c>
      <c r="D73" s="42"/>
      <c r="E73" s="2" t="s">
        <v>407</v>
      </c>
      <c r="F73" s="2" t="s">
        <v>407</v>
      </c>
      <c r="G73" s="2" t="s">
        <v>407</v>
      </c>
      <c r="H73" s="2" t="s">
        <v>407</v>
      </c>
      <c r="I73" s="2">
        <v>1.34976E-2</v>
      </c>
      <c r="J73" s="2">
        <v>1.9121600000000002E-2</v>
      </c>
      <c r="K73" s="2">
        <v>2.2496000000000002E-2</v>
      </c>
      <c r="L73" s="2">
        <v>1.34976E-3</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22.495999999999999</v>
      </c>
      <c r="AL73" s="22" t="s">
        <v>169</v>
      </c>
    </row>
    <row r="74" spans="1:38" ht="26.25" customHeight="1" thickBot="1" x14ac:dyDescent="0.3">
      <c r="A74" s="41" t="s">
        <v>53</v>
      </c>
      <c r="B74" s="41" t="s">
        <v>170</v>
      </c>
      <c r="C74" s="41" t="s">
        <v>171</v>
      </c>
      <c r="D74" s="42"/>
      <c r="E74" s="2">
        <v>1.8100000000000002E-2</v>
      </c>
      <c r="F74" s="2" t="s">
        <v>407</v>
      </c>
      <c r="G74" s="2">
        <v>2.0030000000000001</v>
      </c>
      <c r="H74" s="2" t="s">
        <v>407</v>
      </c>
      <c r="I74" s="2">
        <v>4.8266400000000001E-2</v>
      </c>
      <c r="J74" s="2">
        <v>6.0333000000000005E-2</v>
      </c>
      <c r="K74" s="2">
        <v>7.2399600000000008E-2</v>
      </c>
      <c r="L74" s="2">
        <v>1.1101272000000001E-3</v>
      </c>
      <c r="M74" s="2">
        <v>15.556000000000001</v>
      </c>
      <c r="N74" s="2" t="s">
        <v>407</v>
      </c>
      <c r="O74" s="2" t="s">
        <v>407</v>
      </c>
      <c r="P74" s="2" t="s">
        <v>407</v>
      </c>
      <c r="Q74" s="2" t="s">
        <v>407</v>
      </c>
      <c r="R74" s="2" t="s">
        <v>407</v>
      </c>
      <c r="S74" s="2" t="s">
        <v>407</v>
      </c>
      <c r="T74" s="2" t="s">
        <v>407</v>
      </c>
      <c r="U74" s="2" t="s">
        <v>407</v>
      </c>
      <c r="V74" s="2" t="s">
        <v>407</v>
      </c>
      <c r="W74" s="2">
        <v>7.5291493899999992E-2</v>
      </c>
      <c r="X74" s="2">
        <v>8.4466200000000002E-3</v>
      </c>
      <c r="Y74" s="2">
        <v>2.41332E-3</v>
      </c>
      <c r="Z74" s="2">
        <v>2.41332E-3</v>
      </c>
      <c r="AA74" s="2">
        <v>1.20666E-3</v>
      </c>
      <c r="AB74" s="2">
        <v>1.447992E-2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4.171695265E-2</v>
      </c>
      <c r="H76" s="2" t="s">
        <v>407</v>
      </c>
      <c r="I76" s="2">
        <v>5.0874332500000007E-5</v>
      </c>
      <c r="J76" s="2">
        <v>1.0174866500000001E-4</v>
      </c>
      <c r="K76" s="2">
        <v>1.2209839800000002E-4</v>
      </c>
      <c r="L76" s="2" t="s">
        <v>407</v>
      </c>
      <c r="M76" s="2" t="s">
        <v>407</v>
      </c>
      <c r="N76" s="2">
        <v>3.6629519400000005E-2</v>
      </c>
      <c r="O76" s="2">
        <v>2.0349732999999999E-3</v>
      </c>
      <c r="P76" s="2">
        <v>2.0349732999999999E-3</v>
      </c>
      <c r="Q76" s="2">
        <v>2.0349732999999999E-3</v>
      </c>
      <c r="R76" s="2" t="s">
        <v>407</v>
      </c>
      <c r="S76" s="2" t="s">
        <v>407</v>
      </c>
      <c r="T76" s="2" t="s">
        <v>407</v>
      </c>
      <c r="U76" s="2" t="s">
        <v>407</v>
      </c>
      <c r="V76" s="2">
        <v>1.2209839799999999E-2</v>
      </c>
      <c r="W76" s="2">
        <v>9.1573798499999998E-2</v>
      </c>
      <c r="X76" s="2" t="s">
        <v>407</v>
      </c>
      <c r="Y76" s="2" t="s">
        <v>407</v>
      </c>
      <c r="Z76" s="2" t="s">
        <v>407</v>
      </c>
      <c r="AA76" s="2" t="s">
        <v>407</v>
      </c>
      <c r="AB76" s="2" t="s">
        <v>407</v>
      </c>
      <c r="AC76" s="2" t="s">
        <v>407</v>
      </c>
      <c r="AD76" s="2">
        <v>4.0699466000000006E-5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7.3675170000000003E-4</v>
      </c>
      <c r="H77" s="2" t="s">
        <v>407</v>
      </c>
      <c r="I77" s="2">
        <v>6.5489040000000002E-6</v>
      </c>
      <c r="J77" s="2">
        <v>7.0946459999999998E-6</v>
      </c>
      <c r="K77" s="2">
        <v>8.1861299999999998E-6</v>
      </c>
      <c r="L77" s="2" t="s">
        <v>407</v>
      </c>
      <c r="M77" s="2" t="s">
        <v>407</v>
      </c>
      <c r="N77" s="2">
        <v>1.0914839999999999E-4</v>
      </c>
      <c r="O77" s="2">
        <v>2.1829679999999997E-5</v>
      </c>
      <c r="P77" s="2">
        <v>2.1829679999999997E-5</v>
      </c>
      <c r="Q77" s="2">
        <v>1.6372259999999996E-5</v>
      </c>
      <c r="R77" s="2" t="s">
        <v>407</v>
      </c>
      <c r="S77" s="2" t="s">
        <v>407</v>
      </c>
      <c r="T77" s="2" t="s">
        <v>407</v>
      </c>
      <c r="U77" s="2" t="s">
        <v>407</v>
      </c>
      <c r="V77" s="2">
        <v>2.7287100000000001E-3</v>
      </c>
      <c r="W77" s="2">
        <v>2.7287100000000001E-3</v>
      </c>
      <c r="X77" s="2" t="s">
        <v>407</v>
      </c>
      <c r="Y77" s="2" t="s">
        <v>407</v>
      </c>
      <c r="Z77" s="2" t="s">
        <v>407</v>
      </c>
      <c r="AA77" s="2" t="s">
        <v>407</v>
      </c>
      <c r="AB77" s="2" t="s">
        <v>407</v>
      </c>
      <c r="AC77" s="2" t="s">
        <v>407</v>
      </c>
      <c r="AD77" s="2">
        <v>1.091484E-6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1.5622873200000002E-2</v>
      </c>
      <c r="H78" s="2" t="s">
        <v>407</v>
      </c>
      <c r="I78" s="2">
        <v>2.2487469000000001E-3</v>
      </c>
      <c r="J78" s="2">
        <v>2.9588775000000001E-3</v>
      </c>
      <c r="K78" s="2">
        <v>3.7873632000000003E-3</v>
      </c>
      <c r="L78" s="2">
        <v>2.2487469E-6</v>
      </c>
      <c r="M78" s="2" t="s">
        <v>407</v>
      </c>
      <c r="N78" s="2">
        <v>0.28405223999999996</v>
      </c>
      <c r="O78" s="2">
        <v>2.7221672999999998E-2</v>
      </c>
      <c r="P78" s="2" t="s">
        <v>407</v>
      </c>
      <c r="Q78" s="2">
        <v>2.3671020000000001E-2</v>
      </c>
      <c r="R78" s="2" t="s">
        <v>407</v>
      </c>
      <c r="S78" s="2">
        <v>0.33139427999999999</v>
      </c>
      <c r="T78" s="2">
        <v>1.5386163000000001E-3</v>
      </c>
      <c r="U78" s="2" t="s">
        <v>407</v>
      </c>
      <c r="V78" s="2" t="s">
        <v>407</v>
      </c>
      <c r="W78" s="2">
        <v>0.59177550000000001</v>
      </c>
      <c r="X78" s="2" t="s">
        <v>407</v>
      </c>
      <c r="Y78" s="2" t="s">
        <v>407</v>
      </c>
      <c r="Z78" s="2" t="s">
        <v>407</v>
      </c>
      <c r="AA78" s="2" t="s">
        <v>407</v>
      </c>
      <c r="AB78" s="2" t="s">
        <v>407</v>
      </c>
      <c r="AC78" s="2" t="s">
        <v>407</v>
      </c>
      <c r="AD78" s="2">
        <v>4.3791387000000007E-5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3.9192886085301089</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1.997004</v>
      </c>
      <c r="AL82" s="22" t="s">
        <v>410</v>
      </c>
    </row>
    <row r="83" spans="1:38" ht="26.25" customHeight="1" thickBot="1" x14ac:dyDescent="0.3">
      <c r="A83" s="41" t="s">
        <v>53</v>
      </c>
      <c r="B83" s="47" t="s">
        <v>196</v>
      </c>
      <c r="C83" s="87" t="s">
        <v>197</v>
      </c>
      <c r="D83" s="42"/>
      <c r="E83" s="2" t="s">
        <v>407</v>
      </c>
      <c r="F83" s="2">
        <v>2.7120000000000002E-2</v>
      </c>
      <c r="G83" s="2" t="s">
        <v>407</v>
      </c>
      <c r="H83" s="2" t="s">
        <v>405</v>
      </c>
      <c r="I83" s="2">
        <v>1.6950000000000001E-3</v>
      </c>
      <c r="J83" s="2">
        <v>6.7800000000000004E-3</v>
      </c>
      <c r="K83" s="2">
        <v>1.695E-2</v>
      </c>
      <c r="L83" s="2">
        <v>4.7460000000000003E-5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1695</v>
      </c>
      <c r="AL83" s="22" t="s">
        <v>411</v>
      </c>
    </row>
    <row r="84" spans="1:38" ht="26.25" customHeight="1" thickBot="1" x14ac:dyDescent="0.3">
      <c r="A84" s="41" t="s">
        <v>53</v>
      </c>
      <c r="B84" s="47" t="s">
        <v>198</v>
      </c>
      <c r="C84" s="87" t="s">
        <v>199</v>
      </c>
      <c r="D84" s="42"/>
      <c r="E84" s="2" t="s">
        <v>407</v>
      </c>
      <c r="F84" s="2">
        <v>2.7243224000000001E-3</v>
      </c>
      <c r="G84" s="2" t="s">
        <v>405</v>
      </c>
      <c r="H84" s="2" t="s">
        <v>405</v>
      </c>
      <c r="I84" s="2">
        <v>1.7767320000000001E-3</v>
      </c>
      <c r="J84" s="2">
        <v>8.8836599999999998E-3</v>
      </c>
      <c r="K84" s="2">
        <v>3.5534639999999999E-2</v>
      </c>
      <c r="L84" s="2">
        <v>2.3097516000000001E-7</v>
      </c>
      <c r="M84" s="2">
        <v>5.6263180000000012E-4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59.224400000000003</v>
      </c>
      <c r="AL84" s="22" t="s">
        <v>412</v>
      </c>
    </row>
    <row r="85" spans="1:38" ht="26.25" customHeight="1" thickBot="1" x14ac:dyDescent="0.3">
      <c r="A85" s="41" t="s">
        <v>193</v>
      </c>
      <c r="B85" s="44" t="s">
        <v>200</v>
      </c>
      <c r="C85" s="87" t="s">
        <v>378</v>
      </c>
      <c r="D85" s="42"/>
      <c r="E85" s="2" t="s">
        <v>405</v>
      </c>
      <c r="F85" s="2">
        <v>5.8315000000000001</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0.20286199999999999</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4.5716384000000003</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0.95499999999999996</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0.83895940999999996</v>
      </c>
      <c r="G90" s="2" t="s">
        <v>407</v>
      </c>
      <c r="H90" s="2" t="s">
        <v>407</v>
      </c>
      <c r="I90" s="2">
        <v>2.5821872727272701E-4</v>
      </c>
      <c r="J90" s="2">
        <v>3.8732809090909101E-4</v>
      </c>
      <c r="K90" s="2">
        <v>4.7340099999999998E-4</v>
      </c>
      <c r="L90" s="2" t="s">
        <v>407</v>
      </c>
      <c r="M90" s="2" t="s">
        <v>407</v>
      </c>
      <c r="N90" s="2" t="s">
        <v>407</v>
      </c>
      <c r="O90" s="2" t="s">
        <v>407</v>
      </c>
      <c r="P90" s="2" t="s">
        <v>407</v>
      </c>
      <c r="Q90" s="2" t="s">
        <v>407</v>
      </c>
      <c r="R90" s="2" t="s">
        <v>407</v>
      </c>
      <c r="S90" s="2" t="s">
        <v>407</v>
      </c>
      <c r="T90" s="2" t="s">
        <v>407</v>
      </c>
      <c r="U90" s="2" t="s">
        <v>407</v>
      </c>
      <c r="V90" s="2" t="s">
        <v>407</v>
      </c>
      <c r="W90" s="2" t="s">
        <v>407</v>
      </c>
      <c r="X90" s="2">
        <v>1.1549999999999999E-4</v>
      </c>
      <c r="Y90" s="2">
        <v>5.8300000000000001E-5</v>
      </c>
      <c r="Z90" s="2">
        <v>5.8300000000000001E-5</v>
      </c>
      <c r="AA90" s="2">
        <v>5.8300000000000001E-5</v>
      </c>
      <c r="AB90" s="2">
        <v>2.9040000000000001E-4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6.2033879999999998E-3</v>
      </c>
      <c r="F91" s="2">
        <v>0.25118228399999998</v>
      </c>
      <c r="G91" s="2">
        <v>1.4912760000000001E-3</v>
      </c>
      <c r="H91" s="2">
        <v>1.4006250000000001E-2</v>
      </c>
      <c r="I91" s="2">
        <v>0.116772972</v>
      </c>
      <c r="J91" s="2">
        <v>0.140465496</v>
      </c>
      <c r="K91" s="2">
        <v>0.14535905400000002</v>
      </c>
      <c r="L91" s="2">
        <v>4.100625E-4</v>
      </c>
      <c r="M91" s="2">
        <v>0.18949316999999999</v>
      </c>
      <c r="N91" s="2">
        <v>0.38713920000000002</v>
      </c>
      <c r="O91" s="2">
        <v>1.8955824E-2</v>
      </c>
      <c r="P91" s="2">
        <v>2.8146600000000003E-5</v>
      </c>
      <c r="Q91" s="2">
        <v>6.5675399999999995E-4</v>
      </c>
      <c r="R91" s="2">
        <v>7.703279999999999E-3</v>
      </c>
      <c r="S91" s="2">
        <v>0.23747219999999999</v>
      </c>
      <c r="T91" s="2">
        <v>2.3926499999999996E-2</v>
      </c>
      <c r="U91" s="2" t="s">
        <v>407</v>
      </c>
      <c r="V91" s="2">
        <v>0.1375005</v>
      </c>
      <c r="W91" s="2">
        <v>3.3749999999999996E-4</v>
      </c>
      <c r="X91" s="2">
        <v>3.7462499999999996E-4</v>
      </c>
      <c r="Y91" s="2">
        <v>1.5187499999999999E-4</v>
      </c>
      <c r="Z91" s="2">
        <v>1.5187499999999999E-4</v>
      </c>
      <c r="AA91" s="2">
        <v>1.5187499999999999E-4</v>
      </c>
      <c r="AB91" s="2">
        <v>8.3024999999999993E-4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0.110528</v>
      </c>
      <c r="F92" s="2">
        <v>0.221056</v>
      </c>
      <c r="G92" s="2">
        <v>0.221056</v>
      </c>
      <c r="H92" s="2" t="s">
        <v>407</v>
      </c>
      <c r="I92" s="2">
        <v>6.6316799999999995E-2</v>
      </c>
      <c r="J92" s="2">
        <v>8.8422399999999998E-2</v>
      </c>
      <c r="K92" s="2">
        <v>0.110528</v>
      </c>
      <c r="L92" s="2">
        <v>1.7242367999999999E-3</v>
      </c>
      <c r="M92" s="2">
        <v>0.607904</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110.52800000000001</v>
      </c>
      <c r="AL92" s="22" t="s">
        <v>416</v>
      </c>
    </row>
    <row r="93" spans="1:38" ht="26.25" customHeight="1" thickBot="1" x14ac:dyDescent="0.3">
      <c r="A93" s="41" t="s">
        <v>53</v>
      </c>
      <c r="B93" s="44" t="s">
        <v>214</v>
      </c>
      <c r="C93" s="41" t="s">
        <v>380</v>
      </c>
      <c r="D93" s="46"/>
      <c r="E93" s="2" t="s">
        <v>405</v>
      </c>
      <c r="F93" s="2">
        <v>1.520518322388889</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6.6960596999999997E-2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141.31346700603041</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1.3690348133295109E-2</v>
      </c>
      <c r="F99" s="2">
        <v>1.5818719969485313</v>
      </c>
      <c r="G99" s="2" t="s">
        <v>405</v>
      </c>
      <c r="H99" s="2">
        <v>2.3049863295392452</v>
      </c>
      <c r="I99" s="2">
        <v>4.8310963112956545E-2</v>
      </c>
      <c r="J99" s="2">
        <v>7.4233918929664938E-2</v>
      </c>
      <c r="K99" s="2">
        <v>0.16260763194117081</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134.00899999999999</v>
      </c>
      <c r="AL99" s="22" t="s">
        <v>226</v>
      </c>
    </row>
    <row r="100" spans="1:38" ht="26.25" customHeight="1" thickBot="1" x14ac:dyDescent="0.3">
      <c r="A100" s="41" t="s">
        <v>224</v>
      </c>
      <c r="B100" s="41" t="s">
        <v>227</v>
      </c>
      <c r="C100" s="41" t="s">
        <v>383</v>
      </c>
      <c r="D100" s="50"/>
      <c r="E100" s="2">
        <v>1.8867059841675096E-2</v>
      </c>
      <c r="F100" s="2">
        <v>1.7583464014240706</v>
      </c>
      <c r="G100" s="2" t="s">
        <v>405</v>
      </c>
      <c r="H100" s="2">
        <v>2.6007199642707746</v>
      </c>
      <c r="I100" s="2">
        <v>4.0576936059129272E-2</v>
      </c>
      <c r="J100" s="2">
        <v>6.2067293795757636E-2</v>
      </c>
      <c r="K100" s="2">
        <v>0.13447115561355716</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317.12799999999993</v>
      </c>
      <c r="AL100" s="22" t="s">
        <v>226</v>
      </c>
    </row>
    <row r="101" spans="1:38" ht="26.25" customHeight="1" thickBot="1" x14ac:dyDescent="0.3">
      <c r="A101" s="41" t="s">
        <v>224</v>
      </c>
      <c r="B101" s="41" t="s">
        <v>228</v>
      </c>
      <c r="C101" s="41" t="s">
        <v>229</v>
      </c>
      <c r="D101" s="50"/>
      <c r="E101" s="2">
        <v>5.0440159045278864E-3</v>
      </c>
      <c r="F101" s="2">
        <v>1.7884449868297195E-2</v>
      </c>
      <c r="G101" s="2" t="s">
        <v>405</v>
      </c>
      <c r="H101" s="2">
        <v>0.11814375005612524</v>
      </c>
      <c r="I101" s="2">
        <v>5.6505013698630153E-4</v>
      </c>
      <c r="J101" s="2">
        <v>1.6951504109589044E-3</v>
      </c>
      <c r="K101" s="2">
        <v>3.9553509589041113E-3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119.26300000000001</v>
      </c>
      <c r="AL101" s="22" t="s">
        <v>226</v>
      </c>
    </row>
    <row r="102" spans="1:38" ht="26.25" customHeight="1" thickBot="1" x14ac:dyDescent="0.3">
      <c r="A102" s="41" t="s">
        <v>224</v>
      </c>
      <c r="B102" s="41" t="s">
        <v>230</v>
      </c>
      <c r="C102" s="41" t="s">
        <v>362</v>
      </c>
      <c r="D102" s="50"/>
      <c r="E102" s="2">
        <v>4.0136853829609763E-2</v>
      </c>
      <c r="F102" s="2">
        <v>0.19328910112386774</v>
      </c>
      <c r="G102" s="2" t="s">
        <v>405</v>
      </c>
      <c r="H102" s="2">
        <v>2.1989735193130304</v>
      </c>
      <c r="I102" s="2">
        <v>2.0381140000000002E-3</v>
      </c>
      <c r="J102" s="2">
        <v>4.4589660000000003E-2</v>
      </c>
      <c r="K102" s="2">
        <v>0.28883500000000012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533.99800000000005</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1.7509415492509776E-3</v>
      </c>
      <c r="F104" s="2">
        <v>3.279938377657032E-3</v>
      </c>
      <c r="G104" s="2" t="s">
        <v>405</v>
      </c>
      <c r="H104" s="2">
        <v>3.8423179871973558E-2</v>
      </c>
      <c r="I104" s="2">
        <v>1.9614723287671219E-4</v>
      </c>
      <c r="J104" s="2">
        <v>5.8844169863013658E-4</v>
      </c>
      <c r="K104" s="2">
        <v>1.3730306301369857E-3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18.170999999999999</v>
      </c>
      <c r="AL104" s="22" t="s">
        <v>226</v>
      </c>
    </row>
    <row r="105" spans="1:38" ht="26.25" customHeight="1" thickBot="1" x14ac:dyDescent="0.3">
      <c r="A105" s="41" t="s">
        <v>224</v>
      </c>
      <c r="B105" s="41" t="s">
        <v>235</v>
      </c>
      <c r="C105" s="41" t="s">
        <v>236</v>
      </c>
      <c r="D105" s="50"/>
      <c r="E105" s="2">
        <v>4.9176381845792592E-3</v>
      </c>
      <c r="F105" s="2">
        <v>2.5570437649330004E-2</v>
      </c>
      <c r="G105" s="2" t="s">
        <v>405</v>
      </c>
      <c r="H105" s="2">
        <v>0.15514957472093943</v>
      </c>
      <c r="I105" s="2">
        <v>1.6832756164383575E-3</v>
      </c>
      <c r="J105" s="2">
        <v>2.6451473972602759E-3</v>
      </c>
      <c r="K105" s="2">
        <v>5.7712306849315104E-3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16.879000000000001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9.5517129672915424E-3</v>
      </c>
      <c r="F107" s="2">
        <v>5.7567728310327415E-2</v>
      </c>
      <c r="G107" s="2" t="s">
        <v>405</v>
      </c>
      <c r="H107" s="2">
        <v>0.24418851020093832</v>
      </c>
      <c r="I107" s="2">
        <v>2.9988480000000001E-3</v>
      </c>
      <c r="J107" s="2">
        <v>3.9984640000000002E-2</v>
      </c>
      <c r="K107" s="2">
        <v>0.18992703999999999</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999.61599999999999</v>
      </c>
      <c r="AL107" s="22" t="s">
        <v>226</v>
      </c>
    </row>
    <row r="108" spans="1:38" ht="26.25" customHeight="1" thickBot="1" x14ac:dyDescent="0.3">
      <c r="A108" s="41" t="s">
        <v>224</v>
      </c>
      <c r="B108" s="41" t="s">
        <v>240</v>
      </c>
      <c r="C108" s="41" t="s">
        <v>356</v>
      </c>
      <c r="D108" s="50"/>
      <c r="E108" s="2">
        <v>1.1470543660800001E-2</v>
      </c>
      <c r="F108" s="2">
        <v>9.5987757523416012E-2</v>
      </c>
      <c r="G108" s="2" t="s">
        <v>405</v>
      </c>
      <c r="H108" s="2">
        <v>0.18475024518720001</v>
      </c>
      <c r="I108" s="2">
        <v>3.5071680000000002E-3</v>
      </c>
      <c r="J108" s="2">
        <v>3.5071680000000001E-2</v>
      </c>
      <c r="K108" s="2">
        <v>7.0143360000000002E-2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1753.5840000000001</v>
      </c>
      <c r="AL108" s="22" t="s">
        <v>226</v>
      </c>
    </row>
    <row r="109" spans="1:38" ht="26.25" customHeight="1" thickBot="1" x14ac:dyDescent="0.3">
      <c r="A109" s="41" t="s">
        <v>224</v>
      </c>
      <c r="B109" s="41" t="s">
        <v>241</v>
      </c>
      <c r="C109" s="41" t="s">
        <v>357</v>
      </c>
      <c r="D109" s="50"/>
      <c r="E109" s="2">
        <v>3.19187583E-3</v>
      </c>
      <c r="F109" s="2">
        <v>2.733306874452E-2</v>
      </c>
      <c r="G109" s="2" t="s">
        <v>405</v>
      </c>
      <c r="H109" s="2">
        <v>9.1827812339999981E-2</v>
      </c>
      <c r="I109" s="2">
        <v>2.6037E-3</v>
      </c>
      <c r="J109" s="2">
        <v>1.4320349999999999E-2</v>
      </c>
      <c r="K109" s="2">
        <v>1.4320349999999999E-2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130.185</v>
      </c>
      <c r="AL109" s="22" t="s">
        <v>226</v>
      </c>
    </row>
    <row r="110" spans="1:38" ht="26.25" customHeight="1" thickBot="1" x14ac:dyDescent="0.3">
      <c r="A110" s="41" t="s">
        <v>224</v>
      </c>
      <c r="B110" s="41" t="s">
        <v>242</v>
      </c>
      <c r="C110" s="41" t="s">
        <v>358</v>
      </c>
      <c r="D110" s="50"/>
      <c r="E110" s="2">
        <v>2.8212009231000034E-3</v>
      </c>
      <c r="F110" s="2">
        <v>2.3491004160788254E-2</v>
      </c>
      <c r="G110" s="2" t="s">
        <v>405</v>
      </c>
      <c r="H110" s="2">
        <v>4.836309322560009E-2</v>
      </c>
      <c r="I110" s="2">
        <v>1.2261280000000002E-3</v>
      </c>
      <c r="J110" s="2">
        <v>1.0854880000000003E-2</v>
      </c>
      <c r="K110" s="2">
        <v>1.8079260000000007E-2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384.65899999999982</v>
      </c>
      <c r="AL110" s="22" t="s">
        <v>226</v>
      </c>
    </row>
    <row r="111" spans="1:38" ht="26.25" customHeight="1" thickBot="1" x14ac:dyDescent="0.3">
      <c r="A111" s="41" t="s">
        <v>224</v>
      </c>
      <c r="B111" s="41" t="s">
        <v>243</v>
      </c>
      <c r="C111" s="41" t="s">
        <v>352</v>
      </c>
      <c r="D111" s="50"/>
      <c r="E111" s="2">
        <v>2.5478208668999998E-3</v>
      </c>
      <c r="F111" s="2">
        <v>1.4595419999999999E-3</v>
      </c>
      <c r="G111" s="2" t="s">
        <v>405</v>
      </c>
      <c r="H111" s="2">
        <v>5.6895500121599996E-2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24.738</v>
      </c>
      <c r="AL111" s="22" t="s">
        <v>226</v>
      </c>
    </row>
    <row r="112" spans="1:38" ht="26.25" customHeight="1" thickBot="1" x14ac:dyDescent="0.3">
      <c r="A112" s="41" t="s">
        <v>244</v>
      </c>
      <c r="B112" s="41" t="s">
        <v>245</v>
      </c>
      <c r="C112" s="41" t="s">
        <v>246</v>
      </c>
      <c r="D112" s="42"/>
      <c r="E112" s="2">
        <v>1.2105599999999999</v>
      </c>
      <c r="F112" s="2" t="s">
        <v>405</v>
      </c>
      <c r="G112" s="2" t="s">
        <v>405</v>
      </c>
      <c r="H112" s="2">
        <v>1.7234491859999999</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30264000</v>
      </c>
      <c r="AL112" s="22" t="s">
        <v>393</v>
      </c>
    </row>
    <row r="113" spans="1:38" ht="26.25" customHeight="1" thickBot="1" x14ac:dyDescent="0.3">
      <c r="A113" s="41" t="s">
        <v>244</v>
      </c>
      <c r="B113" s="51" t="s">
        <v>247</v>
      </c>
      <c r="C113" s="51" t="s">
        <v>248</v>
      </c>
      <c r="D113" s="42"/>
      <c r="E113" s="2">
        <v>0.97569939327293154</v>
      </c>
      <c r="F113" s="2">
        <v>1.8101094238033386</v>
      </c>
      <c r="G113" s="2" t="s">
        <v>405</v>
      </c>
      <c r="H113" s="2">
        <v>7.2468851630948574</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24392484.831823289</v>
      </c>
      <c r="AL113" s="22" t="s">
        <v>418</v>
      </c>
    </row>
    <row r="114" spans="1:38" ht="26.25" customHeight="1" thickBot="1" x14ac:dyDescent="0.3">
      <c r="A114" s="41" t="s">
        <v>244</v>
      </c>
      <c r="B114" s="51" t="s">
        <v>249</v>
      </c>
      <c r="C114" s="51" t="s">
        <v>363</v>
      </c>
      <c r="D114" s="42"/>
      <c r="E114" s="2">
        <v>1.9655999999999997E-4</v>
      </c>
      <c r="F114" s="2" t="s">
        <v>405</v>
      </c>
      <c r="G114" s="2" t="s">
        <v>405</v>
      </c>
      <c r="H114" s="2">
        <v>6.3882000000000001E-4</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0.17836467549173551</v>
      </c>
      <c r="F116" s="2">
        <v>2.396573710522347E-2</v>
      </c>
      <c r="G116" s="2" t="s">
        <v>405</v>
      </c>
      <c r="H116" s="2">
        <v>0.42909319063905288</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1.4784539500000001E-2</v>
      </c>
      <c r="J119" s="2">
        <v>0.16345649499999998</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0.14946284000000001</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0.39114621029915492</v>
      </c>
      <c r="AD122" s="2" t="s">
        <v>405</v>
      </c>
      <c r="AE122" s="33"/>
      <c r="AF122" s="74" t="s">
        <v>405</v>
      </c>
      <c r="AG122" s="74" t="s">
        <v>405</v>
      </c>
      <c r="AH122" s="74" t="s">
        <v>405</v>
      </c>
      <c r="AI122" s="74" t="s">
        <v>405</v>
      </c>
      <c r="AJ122" s="74" t="s">
        <v>405</v>
      </c>
      <c r="AK122" s="74">
        <v>9778.655257478873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7.2229060136980702E-2</v>
      </c>
      <c r="G125" s="2" t="s">
        <v>405</v>
      </c>
      <c r="H125" s="2" t="s">
        <v>407</v>
      </c>
      <c r="I125" s="2">
        <v>4.0541325000000006E-5</v>
      </c>
      <c r="J125" s="2">
        <v>2.6904697499999995E-4</v>
      </c>
      <c r="K125" s="2">
        <v>5.6880707500000008E-4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1228.5250000000001</v>
      </c>
      <c r="AL125" s="22" t="s">
        <v>400</v>
      </c>
    </row>
    <row r="126" spans="1:38" ht="26.25" customHeight="1" thickBot="1" x14ac:dyDescent="0.3">
      <c r="A126" s="41" t="s">
        <v>269</v>
      </c>
      <c r="B126" s="41" t="s">
        <v>272</v>
      </c>
      <c r="C126" s="41" t="s">
        <v>273</v>
      </c>
      <c r="D126" s="42"/>
      <c r="E126" s="2" t="s">
        <v>407</v>
      </c>
      <c r="F126" s="2" t="s">
        <v>407</v>
      </c>
      <c r="G126" s="2" t="s">
        <v>407</v>
      </c>
      <c r="H126" s="2">
        <v>5.6080035599999989E-3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23.366681499999999</v>
      </c>
      <c r="AL126" s="22" t="s">
        <v>399</v>
      </c>
    </row>
    <row r="127" spans="1:38" ht="26.25" customHeight="1" thickBot="1" x14ac:dyDescent="0.3">
      <c r="A127" s="41" t="s">
        <v>269</v>
      </c>
      <c r="B127" s="41" t="s">
        <v>274</v>
      </c>
      <c r="C127" s="41" t="s">
        <v>275</v>
      </c>
      <c r="D127" s="42"/>
      <c r="E127" s="2" t="s">
        <v>407</v>
      </c>
      <c r="F127" s="2" t="s">
        <v>407</v>
      </c>
      <c r="G127" s="2" t="s">
        <v>407</v>
      </c>
      <c r="H127" s="2">
        <v>6.7937535734229606E-3</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0.21033289999999999</v>
      </c>
      <c r="AL127" s="22" t="s">
        <v>401</v>
      </c>
    </row>
    <row r="128" spans="1:38" ht="26.25" customHeight="1" thickBot="1" x14ac:dyDescent="0.3">
      <c r="A128" s="41" t="s">
        <v>269</v>
      </c>
      <c r="B128" s="44" t="s">
        <v>276</v>
      </c>
      <c r="C128" s="44" t="s">
        <v>277</v>
      </c>
      <c r="D128" s="42"/>
      <c r="E128" s="2">
        <v>1.3478320800000001E-4</v>
      </c>
      <c r="F128" s="2">
        <v>7.4250320000000005E-7</v>
      </c>
      <c r="G128" s="2">
        <v>1.0948776E-5</v>
      </c>
      <c r="H128" s="2">
        <v>3.7754399999999998E-7</v>
      </c>
      <c r="I128" s="2">
        <v>3.7754399999999998E-7</v>
      </c>
      <c r="J128" s="2">
        <v>3.7754399999999998E-7</v>
      </c>
      <c r="K128" s="2">
        <v>3.7754399999999998E-7</v>
      </c>
      <c r="L128" s="2">
        <v>1.321404E-8</v>
      </c>
      <c r="M128" s="2">
        <v>5.1597680000000001E-6</v>
      </c>
      <c r="N128" s="2">
        <v>7.2991840000000008E-6</v>
      </c>
      <c r="O128" s="2">
        <v>5.7890080000000002E-7</v>
      </c>
      <c r="P128" s="2">
        <v>2.3659424000000002E-6</v>
      </c>
      <c r="Q128" s="2">
        <v>7.8025760000000011E-7</v>
      </c>
      <c r="R128" s="2">
        <v>2.0639071999999997E-6</v>
      </c>
      <c r="S128" s="2">
        <v>1.7241175999999998E-6</v>
      </c>
      <c r="T128" s="2">
        <v>2.7183168000000003E-6</v>
      </c>
      <c r="U128" s="2">
        <v>1.4724216000000001E-6</v>
      </c>
      <c r="V128" s="2">
        <v>3.083276E-6</v>
      </c>
      <c r="W128" s="2">
        <v>6.6070200000000001E-6</v>
      </c>
      <c r="X128" s="2">
        <v>1.0571232E-9</v>
      </c>
      <c r="Y128" s="2">
        <v>2.2526791999999999E-9</v>
      </c>
      <c r="Z128" s="2">
        <v>1.1955560000000001E-9</v>
      </c>
      <c r="AA128" s="2">
        <v>1.4598368E-9</v>
      </c>
      <c r="AB128" s="2">
        <v>5.9651951999999993E-9</v>
      </c>
      <c r="AC128" s="2">
        <v>5.6883295999999992E-6</v>
      </c>
      <c r="AD128" s="2">
        <v>4.2788320000000001E-10</v>
      </c>
      <c r="AE128" s="33"/>
      <c r="AF128" s="74" t="s">
        <v>405</v>
      </c>
      <c r="AG128" s="74" t="s">
        <v>405</v>
      </c>
      <c r="AH128" s="74" t="s">
        <v>405</v>
      </c>
      <c r="AI128" s="74" t="s">
        <v>405</v>
      </c>
      <c r="AJ128" s="74" t="s">
        <v>405</v>
      </c>
      <c r="AK128" s="74">
        <v>0.12584799999999999</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1.18810767E-3</v>
      </c>
      <c r="F130" s="2">
        <v>1.0105743400000001E-2</v>
      </c>
      <c r="G130" s="2">
        <v>6.4185127000000004E-5</v>
      </c>
      <c r="H130" s="2" t="s">
        <v>407</v>
      </c>
      <c r="I130" s="2">
        <v>5.4625639999999999E-6</v>
      </c>
      <c r="J130" s="2">
        <v>9.559487E-6</v>
      </c>
      <c r="K130" s="2">
        <v>1.3656410000000001E-5</v>
      </c>
      <c r="L130" s="2">
        <v>1.9118973999999999E-7</v>
      </c>
      <c r="M130" s="2">
        <v>9.5594870000000013E-5</v>
      </c>
      <c r="N130" s="2">
        <v>1.7753333000000001E-3</v>
      </c>
      <c r="O130" s="2">
        <v>1.3656410000000002E-4</v>
      </c>
      <c r="P130" s="2">
        <v>7.6475896E-5</v>
      </c>
      <c r="Q130" s="2">
        <v>2.1850255999999999E-5</v>
      </c>
      <c r="R130" s="2" t="s">
        <v>407</v>
      </c>
      <c r="S130" s="2" t="s">
        <v>407</v>
      </c>
      <c r="T130" s="2">
        <v>1.9118974000000003E-4</v>
      </c>
      <c r="U130" s="2" t="s">
        <v>407</v>
      </c>
      <c r="V130" s="2" t="s">
        <v>407</v>
      </c>
      <c r="W130" s="2">
        <v>1.3656410000000001E-3</v>
      </c>
      <c r="X130" s="2" t="s">
        <v>407</v>
      </c>
      <c r="Y130" s="2" t="s">
        <v>407</v>
      </c>
      <c r="Z130" s="2" t="s">
        <v>407</v>
      </c>
      <c r="AA130" s="2" t="s">
        <v>407</v>
      </c>
      <c r="AB130" s="2">
        <v>2.7312820000000002E-5</v>
      </c>
      <c r="AC130" s="2">
        <v>2.7312820000000002E-3</v>
      </c>
      <c r="AD130" s="2" t="s">
        <v>405</v>
      </c>
      <c r="AE130" s="33"/>
      <c r="AF130" s="74" t="s">
        <v>405</v>
      </c>
      <c r="AG130" s="74" t="s">
        <v>405</v>
      </c>
      <c r="AH130" s="74" t="s">
        <v>405</v>
      </c>
      <c r="AI130" s="74" t="s">
        <v>405</v>
      </c>
      <c r="AJ130" s="74" t="s">
        <v>405</v>
      </c>
      <c r="AK130" s="74">
        <v>1.3656410000000001</v>
      </c>
      <c r="AL130" s="22" t="s">
        <v>281</v>
      </c>
    </row>
    <row r="131" spans="1:38" ht="26.25" customHeight="1" thickBot="1" x14ac:dyDescent="0.3">
      <c r="A131" s="41" t="s">
        <v>269</v>
      </c>
      <c r="B131" s="44" t="s">
        <v>284</v>
      </c>
      <c r="C131" s="87" t="s">
        <v>285</v>
      </c>
      <c r="D131" s="42"/>
      <c r="E131" s="2">
        <v>3.600532E-4</v>
      </c>
      <c r="F131" s="2">
        <v>9.6937399999999998E-5</v>
      </c>
      <c r="G131" s="2">
        <v>4.4314239999999999E-5</v>
      </c>
      <c r="H131" s="2" t="s">
        <v>407</v>
      </c>
      <c r="I131" s="2">
        <v>5.6085209999999999E-7</v>
      </c>
      <c r="J131" s="2">
        <v>1.4956056E-5</v>
      </c>
      <c r="K131" s="2">
        <v>2.0772299999999998E-5</v>
      </c>
      <c r="L131" s="2">
        <v>4.777629E-7</v>
      </c>
      <c r="M131" s="2">
        <v>2.76964E-6</v>
      </c>
      <c r="N131" s="2">
        <v>1.2463379999999999E-5</v>
      </c>
      <c r="O131" s="2">
        <v>4.1544600000000004E-6</v>
      </c>
      <c r="P131" s="2">
        <v>1.8695070000000001E-3</v>
      </c>
      <c r="Q131" s="2">
        <v>2.7696399999999998E-5</v>
      </c>
      <c r="R131" s="2">
        <v>6.9240999999999995E-6</v>
      </c>
      <c r="S131" s="2">
        <v>4.1544599999999995E-5</v>
      </c>
      <c r="T131" s="2">
        <v>5.5392799999999999E-6</v>
      </c>
      <c r="U131" s="2" t="s">
        <v>407</v>
      </c>
      <c r="V131" s="2" t="s">
        <v>407</v>
      </c>
      <c r="W131" s="2">
        <v>1.3848199999999999E-4</v>
      </c>
      <c r="X131" s="2" t="s">
        <v>407</v>
      </c>
      <c r="Y131" s="2" t="s">
        <v>407</v>
      </c>
      <c r="Z131" s="2" t="s">
        <v>407</v>
      </c>
      <c r="AA131" s="2" t="s">
        <v>407</v>
      </c>
      <c r="AB131" s="2">
        <v>5.5392800000000007E-9</v>
      </c>
      <c r="AC131" s="2">
        <v>1.38482E-2</v>
      </c>
      <c r="AD131" s="2">
        <v>2.7696399999999999E-3</v>
      </c>
      <c r="AE131" s="33"/>
      <c r="AF131" s="74" t="s">
        <v>405</v>
      </c>
      <c r="AG131" s="74" t="s">
        <v>405</v>
      </c>
      <c r="AH131" s="74" t="s">
        <v>405</v>
      </c>
      <c r="AI131" s="74" t="s">
        <v>405</v>
      </c>
      <c r="AJ131" s="74" t="s">
        <v>405</v>
      </c>
      <c r="AK131" s="74">
        <v>0.13848199999999999</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9.9206249999999989E-3</v>
      </c>
      <c r="F133" s="2">
        <v>1.5632499999999999E-4</v>
      </c>
      <c r="G133" s="2">
        <v>1.3588249999999999E-3</v>
      </c>
      <c r="H133" s="2" t="s">
        <v>405</v>
      </c>
      <c r="I133" s="2">
        <v>4.1726750000000004E-4</v>
      </c>
      <c r="J133" s="2">
        <v>4.1726750000000004E-4</v>
      </c>
      <c r="K133" s="2">
        <v>4.6368399999999996E-4</v>
      </c>
      <c r="L133" s="2" t="s">
        <v>407</v>
      </c>
      <c r="M133" s="2">
        <v>1.6835000000000001E-3</v>
      </c>
      <c r="N133" s="2">
        <v>3.6111074999999997E-4</v>
      </c>
      <c r="O133" s="2">
        <v>6.0485750000000006E-5</v>
      </c>
      <c r="P133" s="2">
        <v>1.7917249999999999E-2</v>
      </c>
      <c r="Q133" s="2">
        <v>1.6354E-4</v>
      </c>
      <c r="R133" s="2">
        <v>1.6305900000000001E-4</v>
      </c>
      <c r="S133" s="2">
        <v>1.4947075E-4</v>
      </c>
      <c r="T133" s="2">
        <v>2.0839324999999997E-4</v>
      </c>
      <c r="U133" s="2">
        <v>2.378545E-4</v>
      </c>
      <c r="V133" s="2">
        <v>1.925443E-3</v>
      </c>
      <c r="W133" s="2">
        <v>3.2467499999999996E-4</v>
      </c>
      <c r="X133" s="2">
        <v>1.5873000000000002E-7</v>
      </c>
      <c r="Y133" s="2">
        <v>8.6700249999999996E-8</v>
      </c>
      <c r="Z133" s="2">
        <v>7.7441000000000012E-8</v>
      </c>
      <c r="AA133" s="2">
        <v>8.405475E-8</v>
      </c>
      <c r="AB133" s="2">
        <v>4.0692600000000005E-7</v>
      </c>
      <c r="AC133" s="2">
        <v>1.80375E-3</v>
      </c>
      <c r="AD133" s="2">
        <v>4.9302499999999997E-3</v>
      </c>
      <c r="AE133" s="33"/>
      <c r="AF133" s="74" t="s">
        <v>405</v>
      </c>
      <c r="AG133" s="74" t="s">
        <v>405</v>
      </c>
      <c r="AH133" s="74" t="s">
        <v>405</v>
      </c>
      <c r="AI133" s="74" t="s">
        <v>405</v>
      </c>
      <c r="AJ133" s="74" t="s">
        <v>405</v>
      </c>
      <c r="AK133" s="74">
        <v>12025</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1.5772512000000001E-3</v>
      </c>
      <c r="G136" s="2" t="s">
        <v>405</v>
      </c>
      <c r="H136" s="2">
        <v>0.19176863999999999</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5.8136962499999998E-4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0.22264324599999999</v>
      </c>
      <c r="J139" s="2">
        <v>0.22264324599999999</v>
      </c>
      <c r="K139" s="2">
        <v>0.22264324599999999</v>
      </c>
      <c r="L139" s="2" t="s">
        <v>407</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53.934489053804839</v>
      </c>
      <c r="F141" s="10">
        <f t="shared" ref="F141:AD141" si="0">SUM(F14:F140)</f>
        <v>48.574440252288774</v>
      </c>
      <c r="G141" s="10">
        <f t="shared" si="0"/>
        <v>50.499406584897436</v>
      </c>
      <c r="H141" s="10">
        <f t="shared" si="0"/>
        <v>18.309094515298664</v>
      </c>
      <c r="I141" s="10">
        <f t="shared" si="0"/>
        <v>14.255504567151169</v>
      </c>
      <c r="J141" s="10">
        <f t="shared" si="0"/>
        <v>18.353826903117028</v>
      </c>
      <c r="K141" s="10">
        <f t="shared" si="0"/>
        <v>26.783454328954978</v>
      </c>
      <c r="L141" s="10">
        <f t="shared" si="0"/>
        <v>2.6093822752616971</v>
      </c>
      <c r="M141" s="10">
        <f t="shared" si="0"/>
        <v>171.8865669454384</v>
      </c>
      <c r="N141" s="10">
        <f t="shared" si="0"/>
        <v>6.2919342229176429</v>
      </c>
      <c r="O141" s="10">
        <f t="shared" si="0"/>
        <v>0.61803263726807822</v>
      </c>
      <c r="P141" s="10">
        <f t="shared" si="0"/>
        <v>0.22215644233057022</v>
      </c>
      <c r="Q141" s="10">
        <f t="shared" si="0"/>
        <v>0.89680442916571435</v>
      </c>
      <c r="R141" s="10">
        <f>SUM(R14:R140)</f>
        <v>1.8954528989236379</v>
      </c>
      <c r="S141" s="10">
        <f t="shared" si="0"/>
        <v>13.810298533361305</v>
      </c>
      <c r="T141" s="10">
        <f t="shared" si="0"/>
        <v>2.4226486620161194</v>
      </c>
      <c r="U141" s="10">
        <f t="shared" si="0"/>
        <v>2.5834031404025657</v>
      </c>
      <c r="V141" s="10">
        <f t="shared" si="0"/>
        <v>20.722568517427195</v>
      </c>
      <c r="W141" s="10">
        <f t="shared" si="0"/>
        <v>18.190657572472301</v>
      </c>
      <c r="X141" s="10">
        <f t="shared" si="0"/>
        <v>2.4579108347153191</v>
      </c>
      <c r="Y141" s="10">
        <f t="shared" si="0"/>
        <v>2.4329653393799311</v>
      </c>
      <c r="Z141" s="10">
        <f t="shared" si="0"/>
        <v>0.91797712719178259</v>
      </c>
      <c r="AA141" s="10">
        <f t="shared" si="0"/>
        <v>1.4076492217027015</v>
      </c>
      <c r="AB141" s="10">
        <f t="shared" si="0"/>
        <v>7.4905810413490137</v>
      </c>
      <c r="AC141" s="10">
        <f t="shared" si="0"/>
        <v>0.93231043353597398</v>
      </c>
      <c r="AD141" s="10">
        <f t="shared" si="0"/>
        <v>143.38533406263329</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53.934489053804839</v>
      </c>
      <c r="F152" s="7">
        <f t="shared" ref="F152:AD152" si="1">SUM(F$141, F$151, IF(AND(ISNUMBER(SEARCH($B$4,"AT|BE|CH|GB|IE|LT|LU|NL")),SUM(F$143:F$149)&gt;0),SUM(F$143:F$149)-SUM(F$27:F$33),0))</f>
        <v>48.574440252288774</v>
      </c>
      <c r="G152" s="7">
        <f t="shared" si="1"/>
        <v>50.499406584897436</v>
      </c>
      <c r="H152" s="7">
        <f t="shared" si="1"/>
        <v>18.309094515298664</v>
      </c>
      <c r="I152" s="7">
        <f t="shared" si="1"/>
        <v>14.255504567151169</v>
      </c>
      <c r="J152" s="7">
        <f t="shared" si="1"/>
        <v>18.353826903117028</v>
      </c>
      <c r="K152" s="7">
        <f t="shared" si="1"/>
        <v>26.783454328954978</v>
      </c>
      <c r="L152" s="7">
        <f t="shared" si="1"/>
        <v>2.6093822752616971</v>
      </c>
      <c r="M152" s="7">
        <f t="shared" si="1"/>
        <v>171.8865669454384</v>
      </c>
      <c r="N152" s="7">
        <f t="shared" si="1"/>
        <v>6.2919342229176429</v>
      </c>
      <c r="O152" s="7">
        <f t="shared" si="1"/>
        <v>0.61803263726807822</v>
      </c>
      <c r="P152" s="7">
        <f t="shared" si="1"/>
        <v>0.22215644233057022</v>
      </c>
      <c r="Q152" s="7">
        <f t="shared" si="1"/>
        <v>0.89680442916571435</v>
      </c>
      <c r="R152" s="7">
        <f t="shared" si="1"/>
        <v>1.8954528989236379</v>
      </c>
      <c r="S152" s="7">
        <f t="shared" si="1"/>
        <v>13.810298533361305</v>
      </c>
      <c r="T152" s="7">
        <f t="shared" si="1"/>
        <v>2.4226486620161194</v>
      </c>
      <c r="U152" s="7">
        <f t="shared" si="1"/>
        <v>2.5834031404025657</v>
      </c>
      <c r="V152" s="7">
        <f t="shared" si="1"/>
        <v>20.722568517427195</v>
      </c>
      <c r="W152" s="7">
        <f t="shared" si="1"/>
        <v>18.190657572472301</v>
      </c>
      <c r="X152" s="7">
        <f t="shared" si="1"/>
        <v>2.4579108347153191</v>
      </c>
      <c r="Y152" s="7">
        <f t="shared" si="1"/>
        <v>2.4329653393799311</v>
      </c>
      <c r="Z152" s="7">
        <f t="shared" si="1"/>
        <v>0.91797712719178259</v>
      </c>
      <c r="AA152" s="7">
        <f t="shared" si="1"/>
        <v>1.4076492217027015</v>
      </c>
      <c r="AB152" s="7">
        <f t="shared" si="1"/>
        <v>7.4905810413490137</v>
      </c>
      <c r="AC152" s="7">
        <f t="shared" si="1"/>
        <v>0.93231043353597398</v>
      </c>
      <c r="AD152" s="7">
        <f t="shared" si="1"/>
        <v>143.38533406263329</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53.934489053804839</v>
      </c>
      <c r="F154" s="7">
        <f>SUM(F$141, F$153, -1 * IF(OR($B$6=2005,$B$6&gt;=2020),SUM(F$99:F$122),0), IF(AND(ISNUMBER(SEARCH($B$4,"AT|BE|CH|GB|IE|LT|LU|NL")),SUM(F$143:F$149)&gt;0),SUM(F$143:F$149)-SUM(F$27:F$33),0))</f>
        <v>48.574440252288774</v>
      </c>
      <c r="G154" s="7">
        <f>SUM(G$141, G$153, IF(AND(ISNUMBER(SEARCH($B$4,"AT|BE|CH|GB|IE|LT|LU|NL")),SUM(G$143:G$149)&gt;0),SUM(G$143:G$149)-SUM(G$27:G$33),0))</f>
        <v>50.499406584897436</v>
      </c>
      <c r="H154" s="7">
        <f>SUM(H$141, H$153, IF(AND(ISNUMBER(SEARCH($B$4,"AT|BE|CH|GB|IE|LT|LU|NL")),SUM(H$143:H$149)&gt;0),SUM(H$143:H$149)-SUM(H$27:H$33),0))</f>
        <v>18.309094515298664</v>
      </c>
      <c r="I154" s="7">
        <f t="shared" ref="I154:AD154" si="2">SUM(I$141, I$153, IF(AND(ISNUMBER(SEARCH($B$4,"AT|BE|CH|GB|IE|LT|LU|NL")),SUM(I$143:I$149)&gt;0),SUM(I$143:I$149)-SUM(I$27:I$33),0))</f>
        <v>14.255504567151169</v>
      </c>
      <c r="J154" s="7">
        <f t="shared" si="2"/>
        <v>18.353826903117028</v>
      </c>
      <c r="K154" s="7">
        <f t="shared" si="2"/>
        <v>26.783454328954978</v>
      </c>
      <c r="L154" s="7">
        <f t="shared" si="2"/>
        <v>2.6093822752616971</v>
      </c>
      <c r="M154" s="7">
        <f t="shared" si="2"/>
        <v>171.8865669454384</v>
      </c>
      <c r="N154" s="7">
        <f t="shared" si="2"/>
        <v>6.2919342229176429</v>
      </c>
      <c r="O154" s="7">
        <f t="shared" si="2"/>
        <v>0.61803263726807822</v>
      </c>
      <c r="P154" s="7">
        <f t="shared" si="2"/>
        <v>0.22215644233057022</v>
      </c>
      <c r="Q154" s="7">
        <f t="shared" si="2"/>
        <v>0.89680442916571435</v>
      </c>
      <c r="R154" s="7">
        <f t="shared" si="2"/>
        <v>1.8954528989236379</v>
      </c>
      <c r="S154" s="7">
        <f t="shared" si="2"/>
        <v>13.810298533361305</v>
      </c>
      <c r="T154" s="7">
        <f t="shared" si="2"/>
        <v>2.4226486620161194</v>
      </c>
      <c r="U154" s="7">
        <f t="shared" si="2"/>
        <v>2.5834031404025657</v>
      </c>
      <c r="V154" s="7">
        <f t="shared" si="2"/>
        <v>20.722568517427195</v>
      </c>
      <c r="W154" s="7">
        <f t="shared" si="2"/>
        <v>18.190657572472301</v>
      </c>
      <c r="X154" s="7">
        <f t="shared" si="2"/>
        <v>2.4579108347153191</v>
      </c>
      <c r="Y154" s="7">
        <f t="shared" si="2"/>
        <v>2.4329653393799311</v>
      </c>
      <c r="Z154" s="7">
        <f t="shared" si="2"/>
        <v>0.91797712719178259</v>
      </c>
      <c r="AA154" s="7">
        <f t="shared" si="2"/>
        <v>1.4076492217027015</v>
      </c>
      <c r="AB154" s="7">
        <f t="shared" si="2"/>
        <v>7.4905810413490137</v>
      </c>
      <c r="AC154" s="7">
        <f t="shared" si="2"/>
        <v>0.93231043353597398</v>
      </c>
      <c r="AD154" s="7">
        <f t="shared" si="2"/>
        <v>143.38533406263329</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0.17873962199999999</v>
      </c>
      <c r="F157" s="12">
        <v>7.0751100374999995E-3</v>
      </c>
      <c r="G157" s="12">
        <v>1.1584975499999999E-2</v>
      </c>
      <c r="H157" s="12" t="s">
        <v>407</v>
      </c>
      <c r="I157" s="12">
        <v>2.4824947499999996E-3</v>
      </c>
      <c r="J157" s="12">
        <v>2.4824947499999996E-3</v>
      </c>
      <c r="K157" s="12">
        <v>2.4824947499999996E-3</v>
      </c>
      <c r="L157" s="12">
        <v>3.7237421249999993E-4</v>
      </c>
      <c r="M157" s="12">
        <v>9.3300427687499993E-2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600.48789675</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1.4589220799999999E-4</v>
      </c>
      <c r="F158" s="12">
        <v>3.4041515199999999E-4</v>
      </c>
      <c r="G158" s="12">
        <v>2.0424909119999997E-5</v>
      </c>
      <c r="H158" s="12" t="s">
        <v>407</v>
      </c>
      <c r="I158" s="12" t="s">
        <v>407</v>
      </c>
      <c r="J158" s="12" t="s">
        <v>407</v>
      </c>
      <c r="K158" s="12" t="s">
        <v>407</v>
      </c>
      <c r="L158" s="12" t="s">
        <v>407</v>
      </c>
      <c r="M158" s="12">
        <v>2.6746904799999999E-2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1.0577185079999998</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9.2619999999999996E-4</v>
      </c>
      <c r="F160" s="12">
        <v>4.6619999999999995E-4</v>
      </c>
      <c r="G160" s="12">
        <v>2.0499999999999997E-4</v>
      </c>
      <c r="H160" s="12" t="s">
        <v>407</v>
      </c>
      <c r="I160" s="12" t="s">
        <v>407</v>
      </c>
      <c r="J160" s="12" t="s">
        <v>407</v>
      </c>
      <c r="K160" s="12" t="s">
        <v>407</v>
      </c>
      <c r="L160" s="12" t="s">
        <v>407</v>
      </c>
      <c r="M160" s="12">
        <v>6.7799999999999996E-3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8.7080000000000002</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2005</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2005</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12.587999593167721</v>
      </c>
      <c r="F14" s="2">
        <v>9.6904519009736498E-2</v>
      </c>
      <c r="G14" s="2">
        <v>31.899946071037032</v>
      </c>
      <c r="H14" s="2" t="s">
        <v>407</v>
      </c>
      <c r="I14" s="2">
        <v>0.51206146572956857</v>
      </c>
      <c r="J14" s="2">
        <v>0.70857293253494313</v>
      </c>
      <c r="K14" s="2">
        <v>0.87593334532301814</v>
      </c>
      <c r="L14" s="2">
        <v>7.2257263263264277E-3</v>
      </c>
      <c r="M14" s="2">
        <v>1.2527972956240678</v>
      </c>
      <c r="N14" s="2">
        <v>0.82658719512696155</v>
      </c>
      <c r="O14" s="2">
        <v>9.9299021219154932E-2</v>
      </c>
      <c r="P14" s="2">
        <v>6.3715323106901034E-2</v>
      </c>
      <c r="Q14" s="2">
        <v>0.78273995086836556</v>
      </c>
      <c r="R14" s="2">
        <v>0.49952479755936446</v>
      </c>
      <c r="S14" s="2">
        <v>0.13180672848591807</v>
      </c>
      <c r="T14" s="2">
        <v>0.56677604837703355</v>
      </c>
      <c r="U14" s="2">
        <v>2.4480558491847768</v>
      </c>
      <c r="V14" s="2">
        <v>0.72794846292776982</v>
      </c>
      <c r="W14" s="2">
        <v>0.61728085726020021</v>
      </c>
      <c r="X14" s="2">
        <v>7.7537173414600155E-4</v>
      </c>
      <c r="Y14" s="2">
        <v>2.1934771378546002E-3</v>
      </c>
      <c r="Z14" s="2">
        <v>1.7078809637516E-3</v>
      </c>
      <c r="AA14" s="2">
        <v>1.4083282971486406E-4</v>
      </c>
      <c r="AB14" s="2">
        <v>4.8175626654670661E-3</v>
      </c>
      <c r="AC14" s="2">
        <v>0.39534585269720007</v>
      </c>
      <c r="AD14" s="2">
        <v>2.3945352267128049E-3</v>
      </c>
      <c r="AE14" s="33"/>
      <c r="AF14" s="74">
        <v>438.10183419999998</v>
      </c>
      <c r="AG14" s="74">
        <v>58537.470216000002</v>
      </c>
      <c r="AH14" s="74">
        <v>4773.8621186447999</v>
      </c>
      <c r="AI14" s="74">
        <v>951.96045000000129</v>
      </c>
      <c r="AJ14" s="74" t="s">
        <v>406</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1.5089730900000003E-3</v>
      </c>
      <c r="F16" s="2">
        <v>2.3212926000000004E-5</v>
      </c>
      <c r="G16" s="2">
        <v>1.8647303530000001E-3</v>
      </c>
      <c r="H16" s="2" t="s">
        <v>407</v>
      </c>
      <c r="I16" s="2">
        <v>2.0074371000000003E-5</v>
      </c>
      <c r="J16" s="2">
        <v>6.6117279000000014E-5</v>
      </c>
      <c r="K16" s="2">
        <v>1.2994506300000001E-4</v>
      </c>
      <c r="L16" s="2">
        <v>5.2463252160000009E-6</v>
      </c>
      <c r="M16" s="2">
        <v>4.2138172200000001E-4</v>
      </c>
      <c r="N16" s="2">
        <v>7.6732293075000015E-5</v>
      </c>
      <c r="O16" s="2">
        <v>2.5559068312500009E-5</v>
      </c>
      <c r="P16" s="2">
        <v>2.5494503820000009E-5</v>
      </c>
      <c r="Q16" s="2">
        <v>3.4966515600000009E-5</v>
      </c>
      <c r="R16" s="2">
        <v>2.5896096870000008E-5</v>
      </c>
      <c r="S16" s="2">
        <v>5.1840060687000013E-5</v>
      </c>
      <c r="T16" s="2">
        <v>8.8634222557500009E-5</v>
      </c>
      <c r="U16" s="2">
        <v>1.2666021960000003E-4</v>
      </c>
      <c r="V16" s="2">
        <v>5.5442761875000007E-5</v>
      </c>
      <c r="W16" s="2">
        <v>9.9081000000000026E-6</v>
      </c>
      <c r="X16" s="2" t="s">
        <v>407</v>
      </c>
      <c r="Y16" s="2">
        <v>1.1183400000000001E-9</v>
      </c>
      <c r="Z16" s="2">
        <v>1.1183400000000001E-9</v>
      </c>
      <c r="AA16" s="2">
        <v>1.3024907040000001E-7</v>
      </c>
      <c r="AB16" s="2">
        <v>1.3248575040000001E-7</v>
      </c>
      <c r="AC16" s="2" t="s">
        <v>407</v>
      </c>
      <c r="AD16" s="2" t="s">
        <v>407</v>
      </c>
      <c r="AE16" s="33"/>
      <c r="AF16" s="74">
        <v>21.815370000000001</v>
      </c>
      <c r="AG16" s="74" t="s">
        <v>406</v>
      </c>
      <c r="AH16" s="74" t="s">
        <v>406</v>
      </c>
      <c r="AI16" s="74" t="s">
        <v>406</v>
      </c>
      <c r="AJ16" s="74" t="s">
        <v>406</v>
      </c>
      <c r="AK16" s="74" t="s">
        <v>405</v>
      </c>
      <c r="AL16" s="22" t="s">
        <v>49</v>
      </c>
    </row>
    <row r="17" spans="1:38" ht="26.25" customHeight="1" thickBot="1" x14ac:dyDescent="0.3">
      <c r="A17" s="41" t="s">
        <v>53</v>
      </c>
      <c r="B17" s="41" t="s">
        <v>58</v>
      </c>
      <c r="C17" s="41" t="s">
        <v>59</v>
      </c>
      <c r="D17" s="42"/>
      <c r="E17" s="2">
        <v>0.29483936793999999</v>
      </c>
      <c r="F17" s="2">
        <v>9.6564949829999996E-2</v>
      </c>
      <c r="G17" s="2">
        <v>0.14838622220470002</v>
      </c>
      <c r="H17" s="2">
        <v>1.9655999999999998E-7</v>
      </c>
      <c r="I17" s="2">
        <v>2.80132747398E-2</v>
      </c>
      <c r="J17" s="2">
        <v>3.0093378139800002E-2</v>
      </c>
      <c r="K17" s="2">
        <v>3.1712000739800003E-2</v>
      </c>
      <c r="L17" s="2">
        <v>1.9735083655919999E-3</v>
      </c>
      <c r="M17" s="2">
        <v>0.31186392449</v>
      </c>
      <c r="N17" s="2">
        <v>3.1005507121510002E-2</v>
      </c>
      <c r="O17" s="2">
        <v>4.211456070690001E-4</v>
      </c>
      <c r="P17" s="2">
        <v>3.5986460414000007E-3</v>
      </c>
      <c r="Q17" s="2">
        <v>1.2528440210000001E-3</v>
      </c>
      <c r="R17" s="2">
        <v>3.1705822323300002E-3</v>
      </c>
      <c r="S17" s="2">
        <v>4.0584539144660004E-3</v>
      </c>
      <c r="T17" s="2">
        <v>3.0470199011299998E-3</v>
      </c>
      <c r="U17" s="2">
        <v>6.087710317800001E-4</v>
      </c>
      <c r="V17" s="2">
        <v>4.9383639769299999E-2</v>
      </c>
      <c r="W17" s="2">
        <v>4.6956642040000003E-2</v>
      </c>
      <c r="X17" s="2">
        <v>1.0560639340000001E-2</v>
      </c>
      <c r="Y17" s="2">
        <v>1.3971005E-2</v>
      </c>
      <c r="Z17" s="2">
        <v>5.5177582199999993E-3</v>
      </c>
      <c r="AA17" s="2">
        <v>4.3112610999999999E-3</v>
      </c>
      <c r="AB17" s="2">
        <v>3.4360663659999999E-2</v>
      </c>
      <c r="AC17" s="2">
        <v>1.4408116000000002E-4</v>
      </c>
      <c r="AD17" s="2">
        <v>3.9281569827999997E-2</v>
      </c>
      <c r="AE17" s="33"/>
      <c r="AF17" s="74">
        <v>103.15064999999998</v>
      </c>
      <c r="AG17" s="74">
        <v>231.06799999999998</v>
      </c>
      <c r="AH17" s="74">
        <v>3198.9873600000001</v>
      </c>
      <c r="AI17" s="74">
        <v>0.16379999999999997</v>
      </c>
      <c r="AJ17" s="74" t="s">
        <v>406</v>
      </c>
      <c r="AK17" s="74" t="s">
        <v>405</v>
      </c>
      <c r="AL17" s="22" t="s">
        <v>49</v>
      </c>
    </row>
    <row r="18" spans="1:38" ht="26.25" customHeight="1" thickBot="1" x14ac:dyDescent="0.3">
      <c r="A18" s="41" t="s">
        <v>53</v>
      </c>
      <c r="B18" s="41" t="s">
        <v>60</v>
      </c>
      <c r="C18" s="41" t="s">
        <v>61</v>
      </c>
      <c r="D18" s="42"/>
      <c r="E18" s="2">
        <v>0.1736941494</v>
      </c>
      <c r="F18" s="2">
        <v>2.4136403090000001E-2</v>
      </c>
      <c r="G18" s="2">
        <v>7.3313415831100001E-2</v>
      </c>
      <c r="H18" s="2" t="s">
        <v>407</v>
      </c>
      <c r="I18" s="2">
        <v>5.0706941974000006E-3</v>
      </c>
      <c r="J18" s="2">
        <v>5.0706941974000006E-3</v>
      </c>
      <c r="K18" s="2">
        <v>5.0706941974000006E-3</v>
      </c>
      <c r="L18" s="2">
        <v>2.5118301518960002E-3</v>
      </c>
      <c r="M18" s="2">
        <v>3.8087700930000003E-2</v>
      </c>
      <c r="N18" s="2">
        <v>2.665047343E-5</v>
      </c>
      <c r="O18" s="2">
        <v>2.0593917570000002E-6</v>
      </c>
      <c r="P18" s="2">
        <v>4.6300733340000008E-4</v>
      </c>
      <c r="Q18" s="2">
        <v>8.7468916800000009E-5</v>
      </c>
      <c r="R18" s="2">
        <v>5.4908975290000009E-5</v>
      </c>
      <c r="S18" s="2">
        <v>5.0945297858000005E-5</v>
      </c>
      <c r="T18" s="2">
        <v>1.2281238970000001E-5</v>
      </c>
      <c r="U18" s="2">
        <v>7.1290973740000013E-5</v>
      </c>
      <c r="V18" s="2">
        <v>7.028465170900001E-3</v>
      </c>
      <c r="W18" s="2">
        <v>3.1082724400000001E-4</v>
      </c>
      <c r="X18" s="2">
        <v>4.2183697400000004E-4</v>
      </c>
      <c r="Y18" s="2">
        <v>3.3302918999999999E-3</v>
      </c>
      <c r="Z18" s="2">
        <v>3.7743308200000004E-4</v>
      </c>
      <c r="AA18" s="2">
        <v>3.3302918999999999E-4</v>
      </c>
      <c r="AB18" s="2">
        <v>4.4625911460000013E-3</v>
      </c>
      <c r="AC18" s="2" t="s">
        <v>407</v>
      </c>
      <c r="AD18" s="2" t="s">
        <v>407</v>
      </c>
      <c r="AE18" s="33"/>
      <c r="AF18" s="74">
        <v>237.53831</v>
      </c>
      <c r="AG18" s="74" t="s">
        <v>406</v>
      </c>
      <c r="AH18" s="74">
        <v>792.56448</v>
      </c>
      <c r="AI18" s="74" t="s">
        <v>406</v>
      </c>
      <c r="AJ18" s="74" t="s">
        <v>406</v>
      </c>
      <c r="AK18" s="74" t="s">
        <v>405</v>
      </c>
      <c r="AL18" s="22" t="s">
        <v>49</v>
      </c>
    </row>
    <row r="19" spans="1:38" ht="26.25" customHeight="1" thickBot="1" x14ac:dyDescent="0.3">
      <c r="A19" s="41" t="s">
        <v>53</v>
      </c>
      <c r="B19" s="41" t="s">
        <v>62</v>
      </c>
      <c r="C19" s="41" t="s">
        <v>63</v>
      </c>
      <c r="D19" s="42"/>
      <c r="E19" s="2">
        <v>0.48114395226000001</v>
      </c>
      <c r="F19" s="2">
        <v>0.28102141932000002</v>
      </c>
      <c r="G19" s="2">
        <v>0.19855029588780004</v>
      </c>
      <c r="H19" s="2">
        <v>8.6358528000000012E-4</v>
      </c>
      <c r="I19" s="2">
        <v>0.11208644510519999</v>
      </c>
      <c r="J19" s="2">
        <v>0.1142454083052</v>
      </c>
      <c r="K19" s="2">
        <v>0.11928298910520001</v>
      </c>
      <c r="L19" s="2">
        <v>3.3619569404208002E-2</v>
      </c>
      <c r="M19" s="2">
        <v>0.50874656525999995</v>
      </c>
      <c r="N19" s="2">
        <v>1.949423911374E-2</v>
      </c>
      <c r="O19" s="2">
        <v>9.3604484919060007E-3</v>
      </c>
      <c r="P19" s="2">
        <v>1.7095201956000001E-3</v>
      </c>
      <c r="Q19" s="2">
        <v>3.8238752699999999E-4</v>
      </c>
      <c r="R19" s="2">
        <v>1.6677430098420001E-2</v>
      </c>
      <c r="S19" s="2">
        <v>4.4287743216840005E-3</v>
      </c>
      <c r="T19" s="2">
        <v>1.4731974136200001E-3</v>
      </c>
      <c r="U19" s="2">
        <v>5.4643105272000002E-4</v>
      </c>
      <c r="V19" s="2">
        <v>0.3839708100882</v>
      </c>
      <c r="W19" s="2">
        <v>7.263255666E-2</v>
      </c>
      <c r="X19" s="2">
        <v>8.1019166100000008E-3</v>
      </c>
      <c r="Y19" s="2">
        <v>1.8662148900000002E-2</v>
      </c>
      <c r="Z19" s="2">
        <v>4.4083422300000008E-3</v>
      </c>
      <c r="AA19" s="2">
        <v>3.5933854500000001E-3</v>
      </c>
      <c r="AB19" s="2">
        <v>3.4765793189999998E-2</v>
      </c>
      <c r="AC19" s="2">
        <v>3.5982720000000004E-3</v>
      </c>
      <c r="AD19" s="2">
        <v>4.3179264000000003E-5</v>
      </c>
      <c r="AE19" s="33"/>
      <c r="AF19" s="74">
        <v>513.44399999999996</v>
      </c>
      <c r="AG19" s="74" t="s">
        <v>406</v>
      </c>
      <c r="AH19" s="74">
        <v>2276.64624</v>
      </c>
      <c r="AI19" s="74">
        <v>576.12239999999997</v>
      </c>
      <c r="AJ19" s="74">
        <v>143.53200000000001</v>
      </c>
      <c r="AK19" s="74" t="s">
        <v>405</v>
      </c>
      <c r="AL19" s="22" t="s">
        <v>49</v>
      </c>
    </row>
    <row r="20" spans="1:38" ht="26.25" customHeight="1" thickBot="1" x14ac:dyDescent="0.3">
      <c r="A20" s="41" t="s">
        <v>53</v>
      </c>
      <c r="B20" s="41" t="s">
        <v>64</v>
      </c>
      <c r="C20" s="41" t="s">
        <v>65</v>
      </c>
      <c r="D20" s="42"/>
      <c r="E20" s="2">
        <v>1.2931719017424201</v>
      </c>
      <c r="F20" s="2">
        <v>1.054296571674352</v>
      </c>
      <c r="G20" s="2">
        <v>0.60614273536320007</v>
      </c>
      <c r="H20" s="2">
        <v>3.027861588E-3</v>
      </c>
      <c r="I20" s="2">
        <v>0.56485743195112004</v>
      </c>
      <c r="J20" s="2">
        <v>0.58853115135297995</v>
      </c>
      <c r="K20" s="2">
        <v>0.6187190615077599</v>
      </c>
      <c r="L20" s="2">
        <v>0.1194318191464205</v>
      </c>
      <c r="M20" s="2">
        <v>3.3032592874357398</v>
      </c>
      <c r="N20" s="2">
        <v>0.30801327860591998</v>
      </c>
      <c r="O20" s="2">
        <v>3.6031646625736005E-2</v>
      </c>
      <c r="P20" s="2">
        <v>1.8465940188765999E-2</v>
      </c>
      <c r="Q20" s="2">
        <v>8.1825350202599997E-3</v>
      </c>
      <c r="R20" s="2">
        <v>8.2400959867270002E-2</v>
      </c>
      <c r="S20" s="2">
        <v>4.6623351243845999E-2</v>
      </c>
      <c r="T20" s="2">
        <v>2.8381737746700001E-2</v>
      </c>
      <c r="U20" s="2">
        <v>4.8650250030519999E-3</v>
      </c>
      <c r="V20" s="2">
        <v>1.6742723378588</v>
      </c>
      <c r="W20" s="2">
        <v>0.61655671047862004</v>
      </c>
      <c r="X20" s="2">
        <v>0.10800264952107</v>
      </c>
      <c r="Y20" s="2">
        <v>0.15646474538850599</v>
      </c>
      <c r="Z20" s="2">
        <v>5.6236253133897997E-2</v>
      </c>
      <c r="AA20" s="2">
        <v>4.4265782725489998E-2</v>
      </c>
      <c r="AB20" s="2">
        <v>0.36496943076896399</v>
      </c>
      <c r="AC20" s="2">
        <v>1.3725481124194801E-2</v>
      </c>
      <c r="AD20" s="2">
        <v>0.30433929568119999</v>
      </c>
      <c r="AE20" s="33"/>
      <c r="AF20" s="74">
        <v>758.53539999999998</v>
      </c>
      <c r="AG20" s="74">
        <v>1789.3406035399996</v>
      </c>
      <c r="AH20" s="74">
        <v>5198.4609600000003</v>
      </c>
      <c r="AI20" s="74">
        <v>2523.2179900000001</v>
      </c>
      <c r="AJ20" s="74" t="s">
        <v>406</v>
      </c>
      <c r="AK20" s="74" t="s">
        <v>405</v>
      </c>
      <c r="AL20" s="22" t="s">
        <v>49</v>
      </c>
    </row>
    <row r="21" spans="1:38" ht="26.25" customHeight="1" thickBot="1" x14ac:dyDescent="0.3">
      <c r="A21" s="41" t="s">
        <v>53</v>
      </c>
      <c r="B21" s="41" t="s">
        <v>66</v>
      </c>
      <c r="C21" s="41" t="s">
        <v>67</v>
      </c>
      <c r="D21" s="42"/>
      <c r="E21" s="2">
        <v>0.70971582458000004</v>
      </c>
      <c r="F21" s="2">
        <v>6.5808411679999998E-2</v>
      </c>
      <c r="G21" s="2">
        <v>0.36412609484020003</v>
      </c>
      <c r="H21" s="2">
        <v>1.16832E-7</v>
      </c>
      <c r="I21" s="2">
        <v>2.8321610206800001E-2</v>
      </c>
      <c r="J21" s="2">
        <v>2.8651266286799999E-2</v>
      </c>
      <c r="K21" s="2">
        <v>2.8908119806800001E-2</v>
      </c>
      <c r="L21" s="2">
        <v>1.3305052040271999E-2</v>
      </c>
      <c r="M21" s="2">
        <v>0.15299602009999999</v>
      </c>
      <c r="N21" s="2">
        <v>5.0153943734600002E-3</v>
      </c>
      <c r="O21" s="2">
        <v>7.5415360414000004E-5</v>
      </c>
      <c r="P21" s="2">
        <v>1.2151251052E-3</v>
      </c>
      <c r="Q21" s="2">
        <v>3.2690672220000002E-4</v>
      </c>
      <c r="R21" s="2">
        <v>7.4741650878E-4</v>
      </c>
      <c r="S21" s="2">
        <v>9.0021451255600001E-4</v>
      </c>
      <c r="T21" s="2">
        <v>5.0416823485999998E-4</v>
      </c>
      <c r="U21" s="2">
        <v>2.7811949808000005E-4</v>
      </c>
      <c r="V21" s="2">
        <v>4.2100527863800002E-2</v>
      </c>
      <c r="W21" s="2">
        <v>9.0640781639999991E-3</v>
      </c>
      <c r="X21" s="2">
        <v>3.8719293940000002E-3</v>
      </c>
      <c r="Y21" s="2">
        <v>1.9571571060000001E-2</v>
      </c>
      <c r="Z21" s="2">
        <v>2.841456342E-3</v>
      </c>
      <c r="AA21" s="2">
        <v>2.4188663300000004E-3</v>
      </c>
      <c r="AB21" s="2">
        <v>2.8703823125999998E-2</v>
      </c>
      <c r="AC21" s="2">
        <v>2.3176319999999998E-5</v>
      </c>
      <c r="AD21" s="2">
        <v>6.2213258416000013E-3</v>
      </c>
      <c r="AE21" s="33"/>
      <c r="AF21" s="74">
        <v>1279.4999599999999</v>
      </c>
      <c r="AG21" s="74">
        <v>36.595999999999997</v>
      </c>
      <c r="AH21" s="74">
        <v>1338.2193599999998</v>
      </c>
      <c r="AI21" s="74">
        <v>9.7360000000000002E-2</v>
      </c>
      <c r="AJ21" s="74" t="s">
        <v>406</v>
      </c>
      <c r="AK21" s="74" t="s">
        <v>405</v>
      </c>
      <c r="AL21" s="22" t="s">
        <v>49</v>
      </c>
    </row>
    <row r="22" spans="1:38" ht="26.25" customHeight="1" thickBot="1" x14ac:dyDescent="0.3">
      <c r="A22" s="41" t="s">
        <v>53</v>
      </c>
      <c r="B22" s="44" t="s">
        <v>68</v>
      </c>
      <c r="C22" s="41" t="s">
        <v>69</v>
      </c>
      <c r="D22" s="42"/>
      <c r="E22" s="2">
        <v>1.666334967011079</v>
      </c>
      <c r="F22" s="2">
        <v>0.22721469271647082</v>
      </c>
      <c r="G22" s="2">
        <v>0.86392986349783174</v>
      </c>
      <c r="H22" s="2">
        <v>2.0132241600000003E-4</v>
      </c>
      <c r="I22" s="2">
        <v>0.10258374687269323</v>
      </c>
      <c r="J22" s="2">
        <v>0.10914571252751856</v>
      </c>
      <c r="K22" s="2">
        <v>0.11503238409904938</v>
      </c>
      <c r="L22" s="2">
        <v>1.3105345573577426E-2</v>
      </c>
      <c r="M22" s="2">
        <v>2.1955417345500172</v>
      </c>
      <c r="N22" s="2">
        <v>0.18512163800874851</v>
      </c>
      <c r="O22" s="2">
        <v>1.0771032216336901E-2</v>
      </c>
      <c r="P22" s="2">
        <v>5.2862528544993563E-2</v>
      </c>
      <c r="Q22" s="2">
        <v>2.7574398807279445E-2</v>
      </c>
      <c r="R22" s="2">
        <v>5.0822094819951154E-2</v>
      </c>
      <c r="S22" s="2">
        <v>7.2466457504089671E-2</v>
      </c>
      <c r="T22" s="2">
        <v>5.4306043279159527E-2</v>
      </c>
      <c r="U22" s="2">
        <v>2.4875387611209904E-2</v>
      </c>
      <c r="V22" s="2">
        <v>0.61891897978980581</v>
      </c>
      <c r="W22" s="2">
        <v>0.15743035432999369</v>
      </c>
      <c r="X22" s="2">
        <v>3.2663462582550304E-2</v>
      </c>
      <c r="Y22" s="2">
        <v>4.4929581167023586E-2</v>
      </c>
      <c r="Z22" s="2">
        <v>1.7129104343840049E-2</v>
      </c>
      <c r="AA22" s="2">
        <v>1.3398283738474301E-2</v>
      </c>
      <c r="AB22" s="2">
        <v>0.10812043183188826</v>
      </c>
      <c r="AC22" s="2">
        <v>5.4960331290213006E-3</v>
      </c>
      <c r="AD22" s="2">
        <v>0.20938641140083411</v>
      </c>
      <c r="AE22" s="33"/>
      <c r="AF22" s="74">
        <v>356.46225400000003</v>
      </c>
      <c r="AG22" s="74">
        <v>673.18440164725939</v>
      </c>
      <c r="AH22" s="74">
        <v>4000.1977087040946</v>
      </c>
      <c r="AI22" s="74">
        <v>167.76867999999999</v>
      </c>
      <c r="AJ22" s="74" t="s">
        <v>406</v>
      </c>
      <c r="AK22" s="74" t="s">
        <v>405</v>
      </c>
      <c r="AL22" s="22" t="s">
        <v>49</v>
      </c>
    </row>
    <row r="23" spans="1:38" ht="26.25" customHeight="1" thickBot="1" x14ac:dyDescent="0.3">
      <c r="A23" s="41" t="s">
        <v>70</v>
      </c>
      <c r="B23" s="44" t="s">
        <v>368</v>
      </c>
      <c r="C23" s="41" t="s">
        <v>364</v>
      </c>
      <c r="D23" s="69"/>
      <c r="E23" s="2">
        <v>1.373648271</v>
      </c>
      <c r="F23" s="2">
        <v>0.14216832299999999</v>
      </c>
      <c r="G23" s="2">
        <v>2.10495E-3</v>
      </c>
      <c r="H23" s="2">
        <v>3.3679200000000004E-4</v>
      </c>
      <c r="I23" s="2">
        <v>8.8576295999999999E-2</v>
      </c>
      <c r="J23" s="2">
        <v>8.8576295999999999E-2</v>
      </c>
      <c r="K23" s="2">
        <v>8.8576295999999999E-2</v>
      </c>
      <c r="L23" s="2">
        <v>5.4981294E-2</v>
      </c>
      <c r="M23" s="2">
        <v>0.45357462599999998</v>
      </c>
      <c r="N23" s="2" t="s">
        <v>407</v>
      </c>
      <c r="O23" s="2">
        <v>4.2098999999999999E-4</v>
      </c>
      <c r="P23" s="2" t="s">
        <v>407</v>
      </c>
      <c r="Q23" s="2" t="s">
        <v>407</v>
      </c>
      <c r="R23" s="2">
        <v>2.10495E-3</v>
      </c>
      <c r="S23" s="2">
        <v>7.1568300000000001E-2</v>
      </c>
      <c r="T23" s="2">
        <v>2.9469299999999999E-3</v>
      </c>
      <c r="U23" s="2">
        <v>4.2098999999999999E-4</v>
      </c>
      <c r="V23" s="2">
        <v>4.2098999999999998E-2</v>
      </c>
      <c r="W23" s="2" t="s">
        <v>407</v>
      </c>
      <c r="X23" s="2">
        <v>1.26297E-3</v>
      </c>
      <c r="Y23" s="2">
        <v>2.10495E-3</v>
      </c>
      <c r="Z23" s="2">
        <v>1.4482055999999999E-3</v>
      </c>
      <c r="AA23" s="2">
        <v>3.3258210000000003E-4</v>
      </c>
      <c r="AB23" s="2">
        <v>5.1487076999999996E-3</v>
      </c>
      <c r="AC23" s="2" t="s">
        <v>407</v>
      </c>
      <c r="AD23" s="2" t="s">
        <v>407</v>
      </c>
      <c r="AE23" s="33"/>
      <c r="AF23" s="74">
        <v>1797.6272999999999</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1.8459778020203854</v>
      </c>
      <c r="F24" s="2">
        <v>0.86634460933605928</v>
      </c>
      <c r="G24" s="2">
        <v>0.33257709954800002</v>
      </c>
      <c r="H24" s="2">
        <v>2.5979785799999998E-3</v>
      </c>
      <c r="I24" s="2">
        <v>0.35609947965963945</v>
      </c>
      <c r="J24" s="2">
        <v>0.36288326338694282</v>
      </c>
      <c r="K24" s="2">
        <v>0.37826278965262317</v>
      </c>
      <c r="L24" s="2">
        <v>0.11002862571424893</v>
      </c>
      <c r="M24" s="2">
        <v>1.6098556178654848</v>
      </c>
      <c r="N24" s="2">
        <v>6.3007538432537868E-2</v>
      </c>
      <c r="O24" s="2">
        <v>2.8221994841200658E-2</v>
      </c>
      <c r="P24" s="2">
        <v>5.4594659290106654E-3</v>
      </c>
      <c r="Q24" s="2">
        <v>1.2964328481459065E-3</v>
      </c>
      <c r="R24" s="2">
        <v>5.0759110104154931E-2</v>
      </c>
      <c r="S24" s="2">
        <v>1.4055124945240841E-2</v>
      </c>
      <c r="T24" s="2">
        <v>4.8545973097891965E-3</v>
      </c>
      <c r="U24" s="2">
        <v>1.783567762460658E-3</v>
      </c>
      <c r="V24" s="2">
        <v>1.1839477067442954</v>
      </c>
      <c r="W24" s="2">
        <v>0.22610360848672978</v>
      </c>
      <c r="X24" s="2">
        <v>2.730431557392219E-2</v>
      </c>
      <c r="Y24" s="2">
        <v>6.9642582114795973E-2</v>
      </c>
      <c r="Z24" s="2">
        <v>1.5338275576231996E-2</v>
      </c>
      <c r="AA24" s="2">
        <v>1.2564908490012317E-2</v>
      </c>
      <c r="AB24" s="2">
        <v>0.12485008175496248</v>
      </c>
      <c r="AC24" s="2">
        <v>1.0844808429103117E-2</v>
      </c>
      <c r="AD24" s="2">
        <v>5.5857141669510262E-3</v>
      </c>
      <c r="AE24" s="33"/>
      <c r="AF24" s="74">
        <v>2777.6048799999999</v>
      </c>
      <c r="AG24" s="74">
        <v>32.093030811476616</v>
      </c>
      <c r="AH24" s="74">
        <v>6334.790399999999</v>
      </c>
      <c r="AI24" s="74">
        <v>2164.9821499999998</v>
      </c>
      <c r="AJ24" s="74" t="s">
        <v>406</v>
      </c>
      <c r="AK24" s="74" t="s">
        <v>405</v>
      </c>
      <c r="AL24" s="22" t="s">
        <v>49</v>
      </c>
    </row>
    <row r="25" spans="1:38" ht="26.25" customHeight="1" thickBot="1" x14ac:dyDescent="0.3">
      <c r="A25" s="41" t="s">
        <v>73</v>
      </c>
      <c r="B25" s="44" t="s">
        <v>74</v>
      </c>
      <c r="C25" s="44" t="s">
        <v>75</v>
      </c>
      <c r="D25" s="42"/>
      <c r="E25" s="2">
        <v>6.0618143277111999E-2</v>
      </c>
      <c r="F25" s="2">
        <v>1.3171600031893287E-2</v>
      </c>
      <c r="G25" s="2">
        <v>3.9992690263140019E-3</v>
      </c>
      <c r="H25" s="2" t="s">
        <v>407</v>
      </c>
      <c r="I25" s="2">
        <v>5.098146919346395E-4</v>
      </c>
      <c r="J25" s="2">
        <v>5.098146919346395E-4</v>
      </c>
      <c r="K25" s="2">
        <v>5.098146919346395E-4</v>
      </c>
      <c r="L25" s="2">
        <v>7.6472203790195923E-5</v>
      </c>
      <c r="M25" s="2">
        <v>5.6522536617862662E-2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207.29545869696994</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3.0235021135999996E-3</v>
      </c>
      <c r="F26" s="2">
        <v>9.9831923895999982E-3</v>
      </c>
      <c r="G26" s="2">
        <v>5.7651267839999997E-4</v>
      </c>
      <c r="H26" s="2" t="s">
        <v>407</v>
      </c>
      <c r="I26" s="2">
        <v>5.4871999999999972E-6</v>
      </c>
      <c r="J26" s="2">
        <v>5.4871999999999972E-6</v>
      </c>
      <c r="K26" s="2">
        <v>5.4871999999999972E-6</v>
      </c>
      <c r="L26" s="2">
        <v>8.2307999999999966E-7</v>
      </c>
      <c r="M26" s="2">
        <v>0.62336925307999991</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25.558431510399998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8.1145815383961875</v>
      </c>
      <c r="F27" s="15">
        <v>4.6874286740425539</v>
      </c>
      <c r="G27" s="15">
        <v>9.1662897448251235E-2</v>
      </c>
      <c r="H27" s="15">
        <v>0.65933230764269057</v>
      </c>
      <c r="I27" s="15">
        <v>0.32343903263709473</v>
      </c>
      <c r="J27" s="15">
        <v>0.32343903263709473</v>
      </c>
      <c r="K27" s="15">
        <v>0.32343903263709467</v>
      </c>
      <c r="L27" s="15">
        <v>0.18973662023384447</v>
      </c>
      <c r="M27" s="15">
        <v>50.205628064116773</v>
      </c>
      <c r="N27" s="15">
        <v>0.28245119798837953</v>
      </c>
      <c r="O27" s="15">
        <v>9.3199723089458942E-3</v>
      </c>
      <c r="P27" s="15">
        <v>7.0361712403460208E-3</v>
      </c>
      <c r="Q27" s="15">
        <v>2.1978276071817505E-4</v>
      </c>
      <c r="R27" s="15">
        <v>6.3822032255062434E-3</v>
      </c>
      <c r="S27" s="15">
        <v>3.2635989084946672E-2</v>
      </c>
      <c r="T27" s="15">
        <v>1.5288757514051064E-3</v>
      </c>
      <c r="U27" s="15">
        <v>1.5576431294874444E-4</v>
      </c>
      <c r="V27" s="15">
        <v>2.6112424950304435E-2</v>
      </c>
      <c r="W27" s="15">
        <v>0.4800719</v>
      </c>
      <c r="X27" s="15">
        <v>1.1126402001900002E-2</v>
      </c>
      <c r="Y27" s="15">
        <v>1.2841731068699999E-2</v>
      </c>
      <c r="Z27" s="15">
        <v>9.4587154151000007E-3</v>
      </c>
      <c r="AA27" s="15">
        <v>1.18183910208E-2</v>
      </c>
      <c r="AB27" s="15">
        <v>4.5245239506500001E-2</v>
      </c>
      <c r="AC27" s="15">
        <v>4.8007159999999998E-4</v>
      </c>
      <c r="AD27" s="15">
        <v>9.6597500000000005E-5</v>
      </c>
      <c r="AE27" s="33"/>
      <c r="AF27" s="74">
        <v>39876.746424204997</v>
      </c>
      <c r="AG27" s="74" t="s">
        <v>406</v>
      </c>
      <c r="AH27" s="74" t="s">
        <v>406</v>
      </c>
      <c r="AI27" s="74" t="s">
        <v>406</v>
      </c>
      <c r="AJ27" s="74" t="s">
        <v>406</v>
      </c>
      <c r="AK27" s="74" t="s">
        <v>405</v>
      </c>
      <c r="AL27" s="22" t="s">
        <v>49</v>
      </c>
    </row>
    <row r="28" spans="1:38" ht="26.25" customHeight="1" thickBot="1" x14ac:dyDescent="0.3">
      <c r="A28" s="41" t="s">
        <v>427</v>
      </c>
      <c r="B28" s="41" t="s">
        <v>430</v>
      </c>
      <c r="C28" s="41" t="s">
        <v>431</v>
      </c>
      <c r="D28" s="42"/>
      <c r="E28" s="15">
        <v>0.99309079763563657</v>
      </c>
      <c r="F28" s="15">
        <v>0.12745729516123014</v>
      </c>
      <c r="G28" s="15">
        <v>7.4059457393829834E-3</v>
      </c>
      <c r="H28" s="15">
        <v>6.8079208841099548E-3</v>
      </c>
      <c r="I28" s="15">
        <v>0.10622509439316222</v>
      </c>
      <c r="J28" s="15">
        <v>0.10622509439316222</v>
      </c>
      <c r="K28" s="15">
        <v>0.10622509439316222</v>
      </c>
      <c r="L28" s="15">
        <v>6.587395501834041E-2</v>
      </c>
      <c r="M28" s="15">
        <v>1.007214478612531</v>
      </c>
      <c r="N28" s="15">
        <v>2.9606770625942884E-3</v>
      </c>
      <c r="O28" s="15">
        <v>6.5841839204004368E-4</v>
      </c>
      <c r="P28" s="15">
        <v>4.1534549715237522E-4</v>
      </c>
      <c r="Q28" s="15">
        <v>8.7489088549757552E-6</v>
      </c>
      <c r="R28" s="15">
        <v>6.1473279357603322E-4</v>
      </c>
      <c r="S28" s="15">
        <v>1.7083856976552476E-3</v>
      </c>
      <c r="T28" s="15">
        <v>2.891300419249004E-5</v>
      </c>
      <c r="U28" s="15">
        <v>8.0774272971793704E-6</v>
      </c>
      <c r="V28" s="15">
        <v>1.4337924667583944E-3</v>
      </c>
      <c r="W28" s="15">
        <v>5.0173999999999996E-2</v>
      </c>
      <c r="X28" s="15">
        <v>1.5553062083000001E-3</v>
      </c>
      <c r="Y28" s="15">
        <v>1.7472130191999999E-3</v>
      </c>
      <c r="Z28" s="15">
        <v>1.3641648766E-3</v>
      </c>
      <c r="AA28" s="15">
        <v>1.4635064276000002E-3</v>
      </c>
      <c r="AB28" s="15">
        <v>6.1301905317000006E-3</v>
      </c>
      <c r="AC28" s="15">
        <v>5.0173300000000003E-5</v>
      </c>
      <c r="AD28" s="15">
        <v>1.01989E-5</v>
      </c>
      <c r="AE28" s="33"/>
      <c r="AF28" s="74">
        <v>3170.0608686312999</v>
      </c>
      <c r="AG28" s="74" t="s">
        <v>406</v>
      </c>
      <c r="AH28" s="74" t="s">
        <v>406</v>
      </c>
      <c r="AI28" s="74" t="s">
        <v>406</v>
      </c>
      <c r="AJ28" s="74" t="s">
        <v>406</v>
      </c>
      <c r="AK28" s="74" t="s">
        <v>405</v>
      </c>
      <c r="AL28" s="22" t="s">
        <v>49</v>
      </c>
    </row>
    <row r="29" spans="1:38" ht="26.25" customHeight="1" thickBot="1" x14ac:dyDescent="0.3">
      <c r="A29" s="41" t="s">
        <v>427</v>
      </c>
      <c r="B29" s="41" t="s">
        <v>432</v>
      </c>
      <c r="C29" s="41" t="s">
        <v>433</v>
      </c>
      <c r="D29" s="42"/>
      <c r="E29" s="15">
        <v>11.719726498909329</v>
      </c>
      <c r="F29" s="15">
        <v>0.46364449910763333</v>
      </c>
      <c r="G29" s="15">
        <v>3.8088005549771382E-2</v>
      </c>
      <c r="H29" s="15">
        <v>4.9149890249781513E-3</v>
      </c>
      <c r="I29" s="15">
        <v>0.27807051388869675</v>
      </c>
      <c r="J29" s="15">
        <v>0.27807051388869675</v>
      </c>
      <c r="K29" s="15">
        <v>0.27807051388869675</v>
      </c>
      <c r="L29" s="15">
        <v>0.18360238541304433</v>
      </c>
      <c r="M29" s="15">
        <v>2.7602669501817281</v>
      </c>
      <c r="N29" s="15">
        <v>1.1214966775679322E-4</v>
      </c>
      <c r="O29" s="15">
        <v>3.3141906292677007E-3</v>
      </c>
      <c r="P29" s="15">
        <v>2.0195291026558885E-3</v>
      </c>
      <c r="Q29" s="15">
        <v>3.813887663906587E-5</v>
      </c>
      <c r="R29" s="15">
        <v>3.2369208897483261E-3</v>
      </c>
      <c r="S29" s="15">
        <v>8.0798968987488614E-3</v>
      </c>
      <c r="T29" s="15">
        <v>7.6710157537134829E-5</v>
      </c>
      <c r="U29" s="15">
        <v>3.8113441094418633E-5</v>
      </c>
      <c r="V29" s="15">
        <v>6.8596563306559345E-3</v>
      </c>
      <c r="W29" s="15">
        <v>0.1068071</v>
      </c>
      <c r="X29" s="15">
        <v>1.5258182479E-3</v>
      </c>
      <c r="Y29" s="15">
        <v>9.2396771676999997E-3</v>
      </c>
      <c r="Z29" s="15">
        <v>1.03247034777E-2</v>
      </c>
      <c r="AA29" s="15">
        <v>2.3734950525000002E-3</v>
      </c>
      <c r="AB29" s="15">
        <v>2.3463693945800002E-2</v>
      </c>
      <c r="AC29" s="15">
        <v>1.026845E-4</v>
      </c>
      <c r="AD29" s="15">
        <v>2.1226700000000001E-5</v>
      </c>
      <c r="AE29" s="33"/>
      <c r="AF29" s="74">
        <v>16263.870878516</v>
      </c>
      <c r="AG29" s="74" t="s">
        <v>406</v>
      </c>
      <c r="AH29" s="74" t="s">
        <v>406</v>
      </c>
      <c r="AI29" s="74" t="s">
        <v>406</v>
      </c>
      <c r="AJ29" s="74" t="s">
        <v>406</v>
      </c>
      <c r="AK29" s="74" t="s">
        <v>405</v>
      </c>
      <c r="AL29" s="22" t="s">
        <v>49</v>
      </c>
    </row>
    <row r="30" spans="1:38" ht="26.25" customHeight="1" thickBot="1" x14ac:dyDescent="0.3">
      <c r="A30" s="41" t="s">
        <v>427</v>
      </c>
      <c r="B30" s="41" t="s">
        <v>434</v>
      </c>
      <c r="C30" s="41" t="s">
        <v>435</v>
      </c>
      <c r="D30" s="42"/>
      <c r="E30" s="15">
        <v>1.5362620625365518E-2</v>
      </c>
      <c r="F30" s="15">
        <v>0.20721168394144562</v>
      </c>
      <c r="G30" s="15">
        <v>2.2864232580093466E-4</v>
      </c>
      <c r="H30" s="15">
        <v>1.1840173401445266E-4</v>
      </c>
      <c r="I30" s="15">
        <v>4.6104635877813223E-3</v>
      </c>
      <c r="J30" s="15">
        <v>4.6104635877813223E-3</v>
      </c>
      <c r="K30" s="15">
        <v>4.6104635877813223E-3</v>
      </c>
      <c r="L30" s="15">
        <v>6.9742648130728495E-4</v>
      </c>
      <c r="M30" s="15">
        <v>0.7769077714239877</v>
      </c>
      <c r="N30" s="15">
        <v>1.0085836219257272E-3</v>
      </c>
      <c r="O30" s="15">
        <v>8.7941710084488446E-5</v>
      </c>
      <c r="P30" s="15">
        <v>1.9891882344681307E-5</v>
      </c>
      <c r="Q30" s="15">
        <v>6.8592697740280387E-7</v>
      </c>
      <c r="R30" s="15">
        <v>2.8071326188540635E-4</v>
      </c>
      <c r="S30" s="15">
        <v>1.0886626804165994E-2</v>
      </c>
      <c r="T30" s="15">
        <v>4.4758103828658425E-4</v>
      </c>
      <c r="U30" s="15">
        <v>6.3428218554422786E-5</v>
      </c>
      <c r="V30" s="15">
        <v>6.319838408714743E-3</v>
      </c>
      <c r="W30" s="15">
        <v>1.4791000000000001E-3</v>
      </c>
      <c r="X30" s="15">
        <v>1.7721624200000002E-5</v>
      </c>
      <c r="Y30" s="15">
        <v>2.5982422299999999E-5</v>
      </c>
      <c r="Z30" s="15">
        <v>1.27985152E-5</v>
      </c>
      <c r="AA30" s="15">
        <v>2.9510846699999999E-5</v>
      </c>
      <c r="AB30" s="15">
        <v>8.6013408400000007E-5</v>
      </c>
      <c r="AC30" s="15">
        <v>1.4785999999999999E-6</v>
      </c>
      <c r="AD30" s="15">
        <v>7.4369999999999997E-7</v>
      </c>
      <c r="AE30" s="33"/>
      <c r="AF30" s="74">
        <v>100.25965986360001</v>
      </c>
      <c r="AG30" s="74" t="s">
        <v>406</v>
      </c>
      <c r="AH30" s="74" t="s">
        <v>406</v>
      </c>
      <c r="AI30" s="74" t="s">
        <v>406</v>
      </c>
      <c r="AJ30" s="74" t="s">
        <v>406</v>
      </c>
      <c r="AK30" s="74" t="s">
        <v>405</v>
      </c>
      <c r="AL30" s="22" t="s">
        <v>49</v>
      </c>
    </row>
    <row r="31" spans="1:38" ht="26.25" customHeight="1" thickBot="1" x14ac:dyDescent="0.3">
      <c r="A31" s="41" t="s">
        <v>427</v>
      </c>
      <c r="B31" s="41" t="s">
        <v>436</v>
      </c>
      <c r="C31" s="41" t="s">
        <v>437</v>
      </c>
      <c r="D31" s="42"/>
      <c r="E31" s="15" t="s">
        <v>405</v>
      </c>
      <c r="F31" s="15">
        <v>1.0809676434942972</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50.244457037399997</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0.21835669821355461</v>
      </c>
      <c r="J32" s="15">
        <v>0.42068463334129819</v>
      </c>
      <c r="K32" s="15">
        <v>0.53826624054836525</v>
      </c>
      <c r="L32" s="15">
        <v>4.9719765289010003E-2</v>
      </c>
      <c r="M32" s="15" t="s">
        <v>405</v>
      </c>
      <c r="N32" s="15">
        <v>1.6110136625901881</v>
      </c>
      <c r="O32" s="15">
        <v>7.0817737924650428E-3</v>
      </c>
      <c r="P32" s="15" t="s">
        <v>407</v>
      </c>
      <c r="Q32" s="15">
        <v>1.8427189161668425E-2</v>
      </c>
      <c r="R32" s="15">
        <v>0.60101170007474713</v>
      </c>
      <c r="S32" s="15">
        <v>13.193422527190831</v>
      </c>
      <c r="T32" s="15">
        <v>9.2499593554364712E-2</v>
      </c>
      <c r="U32" s="15">
        <v>1.0765324810967316E-2</v>
      </c>
      <c r="V32" s="15">
        <v>4.3208773168503685</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17408.015711795229</v>
      </c>
      <c r="AL32" s="22" t="s">
        <v>388</v>
      </c>
    </row>
    <row r="33" spans="1:38" ht="26.25" customHeight="1" thickBot="1" x14ac:dyDescent="0.3">
      <c r="A33" s="41" t="s">
        <v>427</v>
      </c>
      <c r="B33" s="41" t="s">
        <v>440</v>
      </c>
      <c r="C33" s="41" t="s">
        <v>441</v>
      </c>
      <c r="D33" s="42"/>
      <c r="E33" s="15" t="s">
        <v>405</v>
      </c>
      <c r="F33" s="15" t="s">
        <v>405</v>
      </c>
      <c r="G33" s="15" t="s">
        <v>405</v>
      </c>
      <c r="H33" s="15" t="s">
        <v>405</v>
      </c>
      <c r="I33" s="15">
        <v>9.8322519184747909E-2</v>
      </c>
      <c r="J33" s="15">
        <v>0.18207873923101459</v>
      </c>
      <c r="K33" s="15">
        <v>0.36415747846202923</v>
      </c>
      <c r="L33" s="15">
        <v>3.8600692716975107E-3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17408.015711795229</v>
      </c>
      <c r="AL33" s="22" t="s">
        <v>388</v>
      </c>
    </row>
    <row r="34" spans="1:38" ht="26.25" customHeight="1" thickBot="1" x14ac:dyDescent="0.3">
      <c r="A34" s="41" t="s">
        <v>70</v>
      </c>
      <c r="B34" s="41" t="s">
        <v>78</v>
      </c>
      <c r="C34" s="41" t="s">
        <v>79</v>
      </c>
      <c r="D34" s="42"/>
      <c r="E34" s="15">
        <v>0.61723739493200003</v>
      </c>
      <c r="F34" s="15">
        <v>5.4733273898399999E-2</v>
      </c>
      <c r="G34" s="15">
        <v>3.91717808E-3</v>
      </c>
      <c r="H34" s="15">
        <v>8.2390000000000002E-5</v>
      </c>
      <c r="I34" s="15">
        <v>1.61312403392E-2</v>
      </c>
      <c r="J34" s="15">
        <v>1.6964452712400001E-2</v>
      </c>
      <c r="K34" s="15">
        <v>1.79135818652E-2</v>
      </c>
      <c r="L34" s="15">
        <v>1.0481248403391999E-2</v>
      </c>
      <c r="M34" s="15">
        <v>0.12595623779719997</v>
      </c>
      <c r="N34" s="15">
        <v>6.4176033999999995E-4</v>
      </c>
      <c r="O34" s="15">
        <v>1.212664408E-4</v>
      </c>
      <c r="P34" s="15">
        <v>5.7459324000000001E-6</v>
      </c>
      <c r="Q34" s="15">
        <v>2.8333390800000004E-5</v>
      </c>
      <c r="R34" s="15">
        <v>6.065303395999999E-4</v>
      </c>
      <c r="S34" s="15">
        <v>2.0010981356000001E-2</v>
      </c>
      <c r="T34" s="15">
        <v>8.4311915320000002E-4</v>
      </c>
      <c r="U34" s="15">
        <v>2.0686102E-4</v>
      </c>
      <c r="V34" s="15">
        <v>1.1787435932799999E-2</v>
      </c>
      <c r="W34" s="15">
        <v>1.9813560000000003E-5</v>
      </c>
      <c r="X34" s="15">
        <v>3.5310257576279995E-4</v>
      </c>
      <c r="Y34" s="15">
        <v>5.8857331017199985E-4</v>
      </c>
      <c r="Z34" s="15">
        <v>4.0494545932399993E-4</v>
      </c>
      <c r="AA34" s="15">
        <v>9.2987160847600006E-5</v>
      </c>
      <c r="AB34" s="15">
        <v>1.4396085061064001E-3</v>
      </c>
      <c r="AC34" s="15">
        <v>1.32750852E-5</v>
      </c>
      <c r="AD34" s="15">
        <v>6.5384748000000002E-6</v>
      </c>
      <c r="AE34" s="33"/>
      <c r="AF34" s="74">
        <v>502.57900000000006</v>
      </c>
      <c r="AG34" s="74">
        <v>1.9813559999999999</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6.0748450319048964E-4</v>
      </c>
      <c r="F36" s="2">
        <v>1.4724347376500789E-5</v>
      </c>
      <c r="G36" s="2">
        <v>4.20695639328594E-7</v>
      </c>
      <c r="H36" s="2" t="s">
        <v>407</v>
      </c>
      <c r="I36" s="2">
        <v>9.0028866816319121E-6</v>
      </c>
      <c r="J36" s="2">
        <v>9.0028866816319121E-6</v>
      </c>
      <c r="K36" s="2">
        <v>9.0028866816319121E-6</v>
      </c>
      <c r="L36" s="2">
        <v>4.0639198759142179E-7</v>
      </c>
      <c r="M36" s="2">
        <v>3.2309425100436011E-5</v>
      </c>
      <c r="N36" s="2">
        <v>1.0938086622543444E-6</v>
      </c>
      <c r="O36" s="2">
        <v>8.4139127865718793E-8</v>
      </c>
      <c r="P36" s="2">
        <v>2.5241738359715634E-7</v>
      </c>
      <c r="Q36" s="2">
        <v>3.3655651146287517E-7</v>
      </c>
      <c r="R36" s="2">
        <v>4.20695639328594E-7</v>
      </c>
      <c r="S36" s="2">
        <v>7.4042432521832538E-6</v>
      </c>
      <c r="T36" s="2">
        <v>8.4139127865718798E-6</v>
      </c>
      <c r="U36" s="2">
        <v>8.4139127865718793E-8</v>
      </c>
      <c r="V36" s="2">
        <v>1.0096695343886255E-5</v>
      </c>
      <c r="W36" s="2">
        <v>1.0938086622543442E-6</v>
      </c>
      <c r="X36" s="2">
        <v>1.6827825573143759E-8</v>
      </c>
      <c r="Y36" s="2">
        <v>8.4139127865718793E-8</v>
      </c>
      <c r="Z36" s="2">
        <v>8.4139127865718793E-8</v>
      </c>
      <c r="AA36" s="2">
        <v>8.4139127865718796E-9</v>
      </c>
      <c r="AB36" s="2">
        <v>1.9351999409115322E-7</v>
      </c>
      <c r="AC36" s="2">
        <v>6.7311302292575034E-7</v>
      </c>
      <c r="AD36" s="2">
        <v>3.1972868588973141E-7</v>
      </c>
      <c r="AE36" s="33"/>
      <c r="AF36" s="74">
        <v>0.35927407598661926</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2.8793875046999999</v>
      </c>
      <c r="F39" s="2">
        <v>0.23953103384999999</v>
      </c>
      <c r="G39" s="2">
        <v>0.83451561579650013</v>
      </c>
      <c r="H39" s="2">
        <v>3.9000000000000006E-5</v>
      </c>
      <c r="I39" s="2">
        <v>0.16756454738100005</v>
      </c>
      <c r="J39" s="2">
        <v>0.19428362858100004</v>
      </c>
      <c r="K39" s="2">
        <v>0.19455662858100004</v>
      </c>
      <c r="L39" s="2">
        <v>9.1198675239239996E-2</v>
      </c>
      <c r="M39" s="2">
        <v>0.91054803675000007</v>
      </c>
      <c r="N39" s="2">
        <v>7.2016027638450011E-2</v>
      </c>
      <c r="O39" s="2">
        <v>1.8390795140550001E-3</v>
      </c>
      <c r="P39" s="2">
        <v>1.1280709350000001E-3</v>
      </c>
      <c r="Q39" s="2">
        <v>4.660585095000001E-3</v>
      </c>
      <c r="R39" s="2">
        <v>8.9599138336349998E-2</v>
      </c>
      <c r="S39" s="2">
        <v>2.6841788067270007E-2</v>
      </c>
      <c r="T39" s="2">
        <v>1.1085265843363501</v>
      </c>
      <c r="U39" s="2">
        <v>1.0335430791E-3</v>
      </c>
      <c r="V39" s="2">
        <v>0.18118279993350003</v>
      </c>
      <c r="W39" s="2">
        <v>5.7104162400000012E-2</v>
      </c>
      <c r="X39" s="2">
        <v>4.0684798476000006E-4</v>
      </c>
      <c r="Y39" s="2">
        <v>7.5701040600000013E-4</v>
      </c>
      <c r="Z39" s="2">
        <v>2.1007451268000002E-4</v>
      </c>
      <c r="AA39" s="2">
        <v>1.6930104060000002E-4</v>
      </c>
      <c r="AB39" s="2">
        <v>1.5432339440400002E-3</v>
      </c>
      <c r="AC39" s="2">
        <v>2.1458192880000003E-3</v>
      </c>
      <c r="AD39" s="2">
        <v>3.492756852E-6</v>
      </c>
      <c r="AE39" s="33"/>
      <c r="AF39" s="74">
        <v>9687.74935</v>
      </c>
      <c r="AG39" s="74" t="s">
        <v>406</v>
      </c>
      <c r="AH39" s="74">
        <v>1090.56</v>
      </c>
      <c r="AI39" s="74">
        <v>323</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2.8480956160528748</v>
      </c>
      <c r="F41" s="2">
        <v>8.9265971342793549</v>
      </c>
      <c r="G41" s="2">
        <v>1.6640982357230221</v>
      </c>
      <c r="H41" s="2">
        <v>0.18097749024530119</v>
      </c>
      <c r="I41" s="2">
        <v>11.545809403599231</v>
      </c>
      <c r="J41" s="2">
        <v>11.804771713487696</v>
      </c>
      <c r="K41" s="2">
        <v>12.32691870575354</v>
      </c>
      <c r="L41" s="2">
        <v>1.687808457428807</v>
      </c>
      <c r="M41" s="2">
        <v>91.884095311187664</v>
      </c>
      <c r="N41" s="2">
        <v>0.64213741935255397</v>
      </c>
      <c r="O41" s="2">
        <v>0.30297158344427599</v>
      </c>
      <c r="P41" s="2">
        <v>1.5939562629281121E-2</v>
      </c>
      <c r="Q41" s="2">
        <v>4.9101727186703801E-3</v>
      </c>
      <c r="R41" s="2">
        <v>0.53980203089436596</v>
      </c>
      <c r="S41" s="2">
        <v>0.14390701780970402</v>
      </c>
      <c r="T41" s="2">
        <v>4.7936873720074005E-2</v>
      </c>
      <c r="U41" s="2">
        <v>2.3789467999501001E-2</v>
      </c>
      <c r="V41" s="2">
        <v>11.954119205642526</v>
      </c>
      <c r="W41" s="2">
        <v>13.336814393179854</v>
      </c>
      <c r="X41" s="2">
        <v>2.7140452280944558</v>
      </c>
      <c r="Y41" s="2">
        <v>2.5091098268619199</v>
      </c>
      <c r="Z41" s="2">
        <v>0.94949382822315542</v>
      </c>
      <c r="AA41" s="2">
        <v>1.5895319478424337</v>
      </c>
      <c r="AB41" s="2">
        <v>7.7621808310219649</v>
      </c>
      <c r="AC41" s="2">
        <v>0.11652560432045</v>
      </c>
      <c r="AD41" s="2">
        <v>1.8401569992877655E-2</v>
      </c>
      <c r="AE41" s="33"/>
      <c r="AF41" s="74">
        <v>16772</v>
      </c>
      <c r="AG41" s="74">
        <v>100.38041199999999</v>
      </c>
      <c r="AH41" s="74">
        <v>4123.68</v>
      </c>
      <c r="AI41" s="74">
        <v>23292.673693001998</v>
      </c>
      <c r="AJ41" s="74" t="s">
        <v>406</v>
      </c>
      <c r="AK41" s="74" t="s">
        <v>405</v>
      </c>
      <c r="AL41" s="22" t="s">
        <v>49</v>
      </c>
    </row>
    <row r="42" spans="1:38" ht="26.25" customHeight="1" thickBot="1" x14ac:dyDescent="0.3">
      <c r="A42" s="41" t="s">
        <v>70</v>
      </c>
      <c r="B42" s="41" t="s">
        <v>92</v>
      </c>
      <c r="C42" s="41" t="s">
        <v>93</v>
      </c>
      <c r="D42" s="42"/>
      <c r="E42" s="2">
        <v>1.9823031653808439E-2</v>
      </c>
      <c r="F42" s="2">
        <v>0.49383460621310149</v>
      </c>
      <c r="G42" s="2">
        <v>2.0059736545039911E-4</v>
      </c>
      <c r="H42" s="2">
        <v>1.4041815581527935E-5</v>
      </c>
      <c r="I42" s="2">
        <v>7.8614107520011411E-3</v>
      </c>
      <c r="J42" s="2">
        <v>7.8614107520011411E-3</v>
      </c>
      <c r="K42" s="2">
        <v>7.8614107520011411E-3</v>
      </c>
      <c r="L42" s="2">
        <v>3.9317083628278221E-4</v>
      </c>
      <c r="M42" s="2">
        <v>2.7906323151734265</v>
      </c>
      <c r="N42" s="2">
        <v>1.323942611972634E-4</v>
      </c>
      <c r="O42" s="2">
        <v>4.011947309007982E-5</v>
      </c>
      <c r="P42" s="2" t="s">
        <v>407</v>
      </c>
      <c r="Q42" s="2" t="s">
        <v>407</v>
      </c>
      <c r="R42" s="2">
        <v>2.0059736545039911E-4</v>
      </c>
      <c r="S42" s="2">
        <v>6.8203104253135687E-3</v>
      </c>
      <c r="T42" s="2">
        <v>2.8083631163055878E-4</v>
      </c>
      <c r="U42" s="2">
        <v>4.011947309007982E-5</v>
      </c>
      <c r="V42" s="2">
        <v>4.0119473090079816E-3</v>
      </c>
      <c r="W42" s="2" t="s">
        <v>407</v>
      </c>
      <c r="X42" s="2">
        <v>1.6047789236031928E-4</v>
      </c>
      <c r="Y42" s="2">
        <v>1.6047789236031928E-4</v>
      </c>
      <c r="Z42" s="2">
        <v>1.5646594505131128E-5</v>
      </c>
      <c r="AA42" s="2">
        <v>3.5706331050171041E-5</v>
      </c>
      <c r="AB42" s="2">
        <v>3.7230871027594072E-4</v>
      </c>
      <c r="AC42" s="2" t="s">
        <v>407</v>
      </c>
      <c r="AD42" s="2" t="s">
        <v>407</v>
      </c>
      <c r="AE42" s="33"/>
      <c r="AF42" s="74">
        <v>172.83502464701729</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4.6485649012188128</v>
      </c>
      <c r="F44" s="2">
        <v>1.7350483882003831</v>
      </c>
      <c r="G44" s="2">
        <v>3.6806634865364845E-3</v>
      </c>
      <c r="H44" s="2">
        <v>5.6702959345152461E-4</v>
      </c>
      <c r="I44" s="2">
        <v>0.57974292484630652</v>
      </c>
      <c r="J44" s="2">
        <v>0.57974292484630652</v>
      </c>
      <c r="K44" s="2">
        <v>0.57974292484630652</v>
      </c>
      <c r="L44" s="2">
        <v>0.31192884673103904</v>
      </c>
      <c r="M44" s="2">
        <v>3.5102537351418075</v>
      </c>
      <c r="N44" s="2">
        <v>1.4438532500246545E-4</v>
      </c>
      <c r="O44" s="2">
        <v>7.3613269730729688E-4</v>
      </c>
      <c r="P44" s="2" t="s">
        <v>407</v>
      </c>
      <c r="Q44" s="2" t="s">
        <v>407</v>
      </c>
      <c r="R44" s="2">
        <v>3.6806634865364845E-3</v>
      </c>
      <c r="S44" s="2">
        <v>0.12514255854224046</v>
      </c>
      <c r="T44" s="2">
        <v>5.1529288811510785E-3</v>
      </c>
      <c r="U44" s="2">
        <v>7.3613269730729688E-4</v>
      </c>
      <c r="V44" s="2">
        <v>7.3613269730729694E-2</v>
      </c>
      <c r="W44" s="2" t="s">
        <v>407</v>
      </c>
      <c r="X44" s="2">
        <v>2.2521512207105167E-3</v>
      </c>
      <c r="Y44" s="2">
        <v>3.6369103577478584E-3</v>
      </c>
      <c r="Z44" s="2">
        <v>2.3988494359317922E-3</v>
      </c>
      <c r="AA44" s="2">
        <v>5.8592014375162722E-4</v>
      </c>
      <c r="AB44" s="2">
        <v>8.8738311581417952E-3</v>
      </c>
      <c r="AC44" s="2" t="s">
        <v>407</v>
      </c>
      <c r="AD44" s="2" t="s">
        <v>407</v>
      </c>
      <c r="AE44" s="33"/>
      <c r="AF44" s="74">
        <v>3144.9492363961258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2.4537232590250875E-2</v>
      </c>
      <c r="F45" s="2">
        <v>5.9301271238377661E-4</v>
      </c>
      <c r="G45" s="2">
        <v>1.7754871628256787E-5</v>
      </c>
      <c r="H45" s="2" t="s">
        <v>407</v>
      </c>
      <c r="I45" s="2">
        <v>1.8465066493387058E-3</v>
      </c>
      <c r="J45" s="2">
        <v>1.8465066493387058E-3</v>
      </c>
      <c r="K45" s="2">
        <v>1.8465066493387058E-3</v>
      </c>
      <c r="L45" s="2">
        <v>3.2065298160631756E-5</v>
      </c>
      <c r="M45" s="2">
        <v>1.3032075775140479E-3</v>
      </c>
      <c r="N45" s="2">
        <v>6.3917537861724429E-5</v>
      </c>
      <c r="O45" s="2">
        <v>7.1019486513027136E-6</v>
      </c>
      <c r="P45" s="2">
        <v>7.1019486513027136E-6</v>
      </c>
      <c r="Q45" s="2">
        <v>2.4146625414429228E-4</v>
      </c>
      <c r="R45" s="2">
        <v>2.5567015144689772E-4</v>
      </c>
      <c r="S45" s="2">
        <v>4.4387179070641959E-4</v>
      </c>
      <c r="T45" s="2">
        <v>1.1363117842084342E-2</v>
      </c>
      <c r="U45" s="2">
        <v>7.4570460838678496E-5</v>
      </c>
      <c r="V45" s="2">
        <v>4.2611691907816279E-4</v>
      </c>
      <c r="W45" s="2">
        <v>1.6689579330561377E-4</v>
      </c>
      <c r="X45" s="2">
        <v>1.7754871628256784E-6</v>
      </c>
      <c r="Y45" s="2">
        <v>1.0652922976954069E-5</v>
      </c>
      <c r="Z45" s="2">
        <v>7.1019486513027136E-6</v>
      </c>
      <c r="AA45" s="2">
        <v>3.1958768930862209E-6</v>
      </c>
      <c r="AB45" s="2">
        <v>2.2726235684168683E-5</v>
      </c>
      <c r="AC45" s="2">
        <v>4.9713640559118995E-5</v>
      </c>
      <c r="AD45" s="2">
        <v>2.0240553656212734E-4</v>
      </c>
      <c r="AE45" s="33"/>
      <c r="AF45" s="74">
        <v>15.162660370531295</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4.9088600000000001E-3</v>
      </c>
      <c r="F47" s="2">
        <v>2.4708600000000001E-3</v>
      </c>
      <c r="G47" s="2">
        <v>1.0865E-3</v>
      </c>
      <c r="H47" s="2" t="s">
        <v>407</v>
      </c>
      <c r="I47" s="2">
        <v>1.1350548504991529E-4</v>
      </c>
      <c r="J47" s="2">
        <v>1.1350548504991529E-4</v>
      </c>
      <c r="K47" s="2">
        <v>1.1350548504991529E-4</v>
      </c>
      <c r="L47" s="2">
        <v>1.7025822757487293E-5</v>
      </c>
      <c r="M47" s="2">
        <v>3.5934000000000001E-2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46.1524</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1.4599208880000001</v>
      </c>
      <c r="G48" s="2" t="s">
        <v>405</v>
      </c>
      <c r="H48" s="2" t="s">
        <v>405</v>
      </c>
      <c r="I48" s="2">
        <v>2.2697775000000003E-2</v>
      </c>
      <c r="J48" s="2">
        <v>0.19066130999999997</v>
      </c>
      <c r="K48" s="2">
        <v>0.40402039499999998</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4.5395550069999997</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1.0664287114111799</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0.65669544512</v>
      </c>
      <c r="AL53" s="22" t="s">
        <v>120</v>
      </c>
    </row>
    <row r="54" spans="1:38" ht="37.5" customHeight="1" thickBot="1" x14ac:dyDescent="0.3">
      <c r="A54" s="41" t="s">
        <v>104</v>
      </c>
      <c r="B54" s="44" t="s">
        <v>121</v>
      </c>
      <c r="C54" s="44" t="s">
        <v>122</v>
      </c>
      <c r="D54" s="43"/>
      <c r="E54" s="2" t="s">
        <v>405</v>
      </c>
      <c r="F54" s="2">
        <v>4.2249999999999997E-4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4.7320000000000001E-5</v>
      </c>
      <c r="F55" s="2">
        <v>6.0839999999999993E-5</v>
      </c>
      <c r="G55" s="2">
        <v>4.3939999999999992E-7</v>
      </c>
      <c r="H55" s="2" t="s">
        <v>407</v>
      </c>
      <c r="I55" s="2">
        <v>8.7879999999999989E-3</v>
      </c>
      <c r="J55" s="2">
        <v>8.7879999999999989E-3</v>
      </c>
      <c r="K55" s="2">
        <v>8.7879999999999989E-3</v>
      </c>
      <c r="L55" s="2">
        <v>2.1091199999999999E-3</v>
      </c>
      <c r="M55" s="2">
        <v>2.1293999999999998E-4</v>
      </c>
      <c r="N55" s="2">
        <v>1.6562000000000002E-5</v>
      </c>
      <c r="O55" s="2">
        <v>6.759999999999999E-5</v>
      </c>
      <c r="P55" s="2">
        <v>1.5886E-5</v>
      </c>
      <c r="Q55" s="2">
        <v>1.2844000000000001E-5</v>
      </c>
      <c r="R55" s="2">
        <v>4.3940000000000006E-6</v>
      </c>
      <c r="S55" s="2">
        <v>5.4080000000000006E-6</v>
      </c>
      <c r="T55" s="2">
        <v>1.2844000000000001E-4</v>
      </c>
      <c r="U55" s="2">
        <v>1.4534000000000001E-6</v>
      </c>
      <c r="V55" s="2">
        <v>1.7575999999999998E-3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0.11982087000000001</v>
      </c>
      <c r="J57" s="2">
        <v>0.21567756600000001</v>
      </c>
      <c r="K57" s="2">
        <v>0.23964174000000002</v>
      </c>
      <c r="L57" s="2">
        <v>3.5946261000000001E-3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921.69899999999996</v>
      </c>
      <c r="AL57" s="22" t="s">
        <v>130</v>
      </c>
    </row>
    <row r="58" spans="1:38" ht="26.25" customHeight="1" thickBot="1" x14ac:dyDescent="0.3">
      <c r="A58" s="41" t="s">
        <v>53</v>
      </c>
      <c r="B58" s="41" t="s">
        <v>131</v>
      </c>
      <c r="C58" s="41" t="s">
        <v>132</v>
      </c>
      <c r="D58" s="42"/>
      <c r="E58" s="2" t="s">
        <v>407</v>
      </c>
      <c r="F58" s="2" t="s">
        <v>407</v>
      </c>
      <c r="G58" s="2" t="s">
        <v>407</v>
      </c>
      <c r="H58" s="2" t="s">
        <v>405</v>
      </c>
      <c r="I58" s="2">
        <v>0.11558724800000002</v>
      </c>
      <c r="J58" s="2">
        <v>0.57793623999999999</v>
      </c>
      <c r="K58" s="2">
        <v>1.4861217600000003</v>
      </c>
      <c r="L58" s="2">
        <v>5.3170134080000018E-4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165.12464</v>
      </c>
      <c r="AL58" s="22" t="s">
        <v>133</v>
      </c>
    </row>
    <row r="59" spans="1:38" ht="26.25" customHeight="1" thickBot="1" x14ac:dyDescent="0.3">
      <c r="A59" s="41" t="s">
        <v>53</v>
      </c>
      <c r="B59" s="47" t="s">
        <v>134</v>
      </c>
      <c r="C59" s="41" t="s">
        <v>377</v>
      </c>
      <c r="D59" s="42"/>
      <c r="E59" s="2" t="s">
        <v>407</v>
      </c>
      <c r="F59" s="2" t="s">
        <v>407</v>
      </c>
      <c r="G59" s="2" t="s">
        <v>407</v>
      </c>
      <c r="H59" s="2" t="s">
        <v>407</v>
      </c>
      <c r="I59" s="2">
        <v>1.4263648000000002E-2</v>
      </c>
      <c r="J59" s="2">
        <v>1.6046603999999999E-2</v>
      </c>
      <c r="K59" s="2">
        <v>1.7829560000000001E-2</v>
      </c>
      <c r="L59" s="2">
        <v>8.8434617600000012E-6</v>
      </c>
      <c r="M59" s="2" t="s">
        <v>407</v>
      </c>
      <c r="N59" s="2">
        <v>0.2039079</v>
      </c>
      <c r="O59" s="2">
        <v>9.0262899999999993E-3</v>
      </c>
      <c r="P59" s="2">
        <v>2.0829899999999998E-4</v>
      </c>
      <c r="Q59" s="2">
        <v>1.3192270000000001E-2</v>
      </c>
      <c r="R59" s="2">
        <v>1.5969589999999999E-2</v>
      </c>
      <c r="S59" s="2">
        <v>4.8603099999999994E-4</v>
      </c>
      <c r="T59" s="2">
        <v>3.4022169999999997E-2</v>
      </c>
      <c r="U59" s="2">
        <v>5.5546400000000003E-2</v>
      </c>
      <c r="V59" s="2">
        <v>2.5690209999999998E-2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69.433000000000007</v>
      </c>
      <c r="AL59" s="22" t="s">
        <v>395</v>
      </c>
    </row>
    <row r="60" spans="1:38" ht="26.25" customHeight="1" thickBot="1" x14ac:dyDescent="0.3">
      <c r="A60" s="41" t="s">
        <v>53</v>
      </c>
      <c r="B60" s="47" t="s">
        <v>135</v>
      </c>
      <c r="C60" s="41" t="s">
        <v>136</v>
      </c>
      <c r="D60" s="69"/>
      <c r="E60" s="2" t="s">
        <v>405</v>
      </c>
      <c r="F60" s="2" t="s">
        <v>405</v>
      </c>
      <c r="G60" s="2" t="s">
        <v>405</v>
      </c>
      <c r="H60" s="2" t="s">
        <v>405</v>
      </c>
      <c r="I60" s="2">
        <v>3.876556498535022E-2</v>
      </c>
      <c r="J60" s="2">
        <v>0.22218618628328965</v>
      </c>
      <c r="K60" s="2">
        <v>0.62776722087775094</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0.24859401433130626</v>
      </c>
      <c r="J61" s="2">
        <v>2.4859401433130621</v>
      </c>
      <c r="K61" s="2">
        <v>8.3173448525795983</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v>1.4580000000000001E-5</v>
      </c>
      <c r="F65" s="2" t="s">
        <v>405</v>
      </c>
      <c r="G65" s="2" t="s">
        <v>405</v>
      </c>
      <c r="H65" s="2" t="s">
        <v>407</v>
      </c>
      <c r="I65" s="2" t="s">
        <v>407</v>
      </c>
      <c r="J65" s="2" t="s">
        <v>405</v>
      </c>
      <c r="K65" s="2" t="s">
        <v>405</v>
      </c>
      <c r="L65" s="2" t="s">
        <v>405</v>
      </c>
      <c r="M65" s="2" t="s">
        <v>405</v>
      </c>
      <c r="N65" s="2" t="s">
        <v>405</v>
      </c>
      <c r="O65" s="2" t="s">
        <v>405</v>
      </c>
      <c r="P65" s="2" t="s">
        <v>405</v>
      </c>
      <c r="Q65" s="2" t="s">
        <v>405</v>
      </c>
      <c r="R65" s="2" t="s">
        <v>405</v>
      </c>
      <c r="S65" s="2" t="s">
        <v>405</v>
      </c>
      <c r="T65" s="2" t="s">
        <v>405</v>
      </c>
      <c r="U65" s="2" t="s">
        <v>405</v>
      </c>
      <c r="V65" s="2" t="s">
        <v>405</v>
      </c>
      <c r="W65" s="2" t="s">
        <v>405</v>
      </c>
      <c r="X65" s="2" t="s">
        <v>405</v>
      </c>
      <c r="Y65" s="2" t="s">
        <v>405</v>
      </c>
      <c r="Z65" s="2" t="s">
        <v>405</v>
      </c>
      <c r="AA65" s="2" t="s">
        <v>405</v>
      </c>
      <c r="AB65" s="2" t="s">
        <v>405</v>
      </c>
      <c r="AC65" s="2" t="s">
        <v>405</v>
      </c>
      <c r="AD65" s="2" t="s">
        <v>405</v>
      </c>
      <c r="AE65" s="33"/>
      <c r="AF65" s="74" t="s">
        <v>405</v>
      </c>
      <c r="AG65" s="74" t="s">
        <v>405</v>
      </c>
      <c r="AH65" s="74" t="s">
        <v>405</v>
      </c>
      <c r="AI65" s="74" t="s">
        <v>405</v>
      </c>
      <c r="AJ65" s="74" t="s">
        <v>405</v>
      </c>
      <c r="AK65" s="74">
        <v>1.944E-3</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3.4789E-3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34.789000000000001</v>
      </c>
      <c r="AL67" s="22" t="s">
        <v>154</v>
      </c>
    </row>
    <row r="68" spans="1:38" ht="26.25" customHeight="1" thickBot="1" x14ac:dyDescent="0.3">
      <c r="A68" s="41" t="s">
        <v>53</v>
      </c>
      <c r="B68" s="44" t="s">
        <v>155</v>
      </c>
      <c r="C68" s="41" t="s">
        <v>156</v>
      </c>
      <c r="D68" s="42"/>
      <c r="E68" s="2">
        <v>5.0849531999999998E-3</v>
      </c>
      <c r="F68" s="2" t="s">
        <v>407</v>
      </c>
      <c r="G68" s="2">
        <v>0.48285090000000003</v>
      </c>
      <c r="H68" s="2" t="s">
        <v>407</v>
      </c>
      <c r="I68" s="2" t="s">
        <v>407</v>
      </c>
      <c r="J68" s="2" t="s">
        <v>407</v>
      </c>
      <c r="K68" s="2">
        <v>1.4124869999999999E-2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0.1754198733</v>
      </c>
      <c r="G70" s="2">
        <v>0.47182986300000002</v>
      </c>
      <c r="H70" s="2" t="s">
        <v>407</v>
      </c>
      <c r="I70" s="2">
        <v>4.2271073999999999E-4</v>
      </c>
      <c r="J70" s="2">
        <v>5.6361432000000006E-4</v>
      </c>
      <c r="K70" s="2">
        <v>8.4865463200000009E-4</v>
      </c>
      <c r="L70" s="2" t="s">
        <v>407</v>
      </c>
      <c r="M70" s="2">
        <v>2.1901453400000003E-2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7.8744380000000003E-2</v>
      </c>
      <c r="F72" s="2">
        <v>2.7863396000000002E-2</v>
      </c>
      <c r="G72" s="2">
        <v>3.6343560000000004E-2</v>
      </c>
      <c r="H72" s="2" t="s">
        <v>407</v>
      </c>
      <c r="I72" s="2">
        <v>1.2720246000000001E-2</v>
      </c>
      <c r="J72" s="2">
        <v>1.4537424E-2</v>
      </c>
      <c r="K72" s="2">
        <v>1.8171780000000002E-2</v>
      </c>
      <c r="L72" s="2">
        <v>4.5792885600000002E-5</v>
      </c>
      <c r="M72" s="2">
        <v>1.0297342</v>
      </c>
      <c r="N72" s="2">
        <v>1.5748876000000001</v>
      </c>
      <c r="O72" s="2">
        <v>0.12114520000000001</v>
      </c>
      <c r="P72" s="2">
        <v>3.0286300000000002E-2</v>
      </c>
      <c r="Q72" s="2">
        <v>9.0858899999999992E-3</v>
      </c>
      <c r="R72" s="2">
        <v>6.0572600000000004E-2</v>
      </c>
      <c r="S72" s="2">
        <v>1.211452E-2</v>
      </c>
      <c r="T72" s="2">
        <v>0.42400819999999995</v>
      </c>
      <c r="U72" s="2" t="s">
        <v>407</v>
      </c>
      <c r="V72" s="2">
        <v>2.1806136</v>
      </c>
      <c r="W72" s="2">
        <v>1.817178</v>
      </c>
      <c r="X72" s="2" t="s">
        <v>407</v>
      </c>
      <c r="Y72" s="2" t="s">
        <v>407</v>
      </c>
      <c r="Z72" s="2" t="s">
        <v>407</v>
      </c>
      <c r="AA72" s="2" t="s">
        <v>407</v>
      </c>
      <c r="AB72" s="2">
        <v>0.29074847999999998</v>
      </c>
      <c r="AC72" s="2" t="s">
        <v>407</v>
      </c>
      <c r="AD72" s="2">
        <v>1.5143149999999999</v>
      </c>
      <c r="AE72" s="33"/>
      <c r="AF72" s="74" t="s">
        <v>405</v>
      </c>
      <c r="AG72" s="74" t="s">
        <v>405</v>
      </c>
      <c r="AH72" s="74" t="s">
        <v>405</v>
      </c>
      <c r="AI72" s="74" t="s">
        <v>405</v>
      </c>
      <c r="AJ72" s="74" t="s">
        <v>405</v>
      </c>
      <c r="AK72" s="74">
        <v>605.726</v>
      </c>
      <c r="AL72" s="22" t="s">
        <v>166</v>
      </c>
    </row>
    <row r="73" spans="1:38" ht="26.25" customHeight="1" thickBot="1" x14ac:dyDescent="0.3">
      <c r="A73" s="41" t="s">
        <v>53</v>
      </c>
      <c r="B73" s="41" t="s">
        <v>167</v>
      </c>
      <c r="C73" s="41" t="s">
        <v>168</v>
      </c>
      <c r="D73" s="42"/>
      <c r="E73" s="2" t="s">
        <v>407</v>
      </c>
      <c r="F73" s="2" t="s">
        <v>407</v>
      </c>
      <c r="G73" s="2" t="s">
        <v>407</v>
      </c>
      <c r="H73" s="2" t="s">
        <v>407</v>
      </c>
      <c r="I73" s="2">
        <v>9.3179999999999999E-3</v>
      </c>
      <c r="J73" s="2">
        <v>1.32005E-2</v>
      </c>
      <c r="K73" s="2">
        <v>1.553E-2</v>
      </c>
      <c r="L73" s="2">
        <v>9.318000000000001E-4</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15.53</v>
      </c>
      <c r="AL73" s="22" t="s">
        <v>169</v>
      </c>
    </row>
    <row r="74" spans="1:38" ht="26.25" customHeight="1" thickBot="1" x14ac:dyDescent="0.3">
      <c r="A74" s="41" t="s">
        <v>53</v>
      </c>
      <c r="B74" s="41" t="s">
        <v>170</v>
      </c>
      <c r="C74" s="41" t="s">
        <v>171</v>
      </c>
      <c r="D74" s="42"/>
      <c r="E74" s="2">
        <v>1.8100000000000002E-2</v>
      </c>
      <c r="F74" s="2" t="s">
        <v>407</v>
      </c>
      <c r="G74" s="2">
        <v>1.278</v>
      </c>
      <c r="H74" s="2" t="s">
        <v>407</v>
      </c>
      <c r="I74" s="2">
        <v>4.8256674400000005E-2</v>
      </c>
      <c r="J74" s="2">
        <v>6.0320843000000006E-2</v>
      </c>
      <c r="K74" s="2">
        <v>7.2385011599999993E-2</v>
      </c>
      <c r="L74" s="2">
        <v>1.1099035111999998E-3</v>
      </c>
      <c r="M74" s="2">
        <v>15.620000000000001</v>
      </c>
      <c r="N74" s="2" t="s">
        <v>407</v>
      </c>
      <c r="O74" s="2" t="s">
        <v>407</v>
      </c>
      <c r="P74" s="2" t="s">
        <v>407</v>
      </c>
      <c r="Q74" s="2" t="s">
        <v>407</v>
      </c>
      <c r="R74" s="2" t="s">
        <v>407</v>
      </c>
      <c r="S74" s="2" t="s">
        <v>407</v>
      </c>
      <c r="T74" s="2" t="s">
        <v>407</v>
      </c>
      <c r="U74" s="2" t="s">
        <v>407</v>
      </c>
      <c r="V74" s="2" t="s">
        <v>407</v>
      </c>
      <c r="W74" s="2">
        <v>7.8542501100000009E-2</v>
      </c>
      <c r="X74" s="2">
        <v>8.4449180200000008E-3</v>
      </c>
      <c r="Y74" s="2">
        <v>2.4128337199999998E-3</v>
      </c>
      <c r="Z74" s="2">
        <v>2.4128337199999998E-3</v>
      </c>
      <c r="AA74" s="2">
        <v>1.2064168599999999E-3</v>
      </c>
      <c r="AB74" s="2">
        <v>1.4477002320000001E-2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4.2066975799999996E-2</v>
      </c>
      <c r="H76" s="2" t="s">
        <v>407</v>
      </c>
      <c r="I76" s="2">
        <v>5.1301189999999995E-5</v>
      </c>
      <c r="J76" s="2">
        <v>1.0260237999999999E-4</v>
      </c>
      <c r="K76" s="2">
        <v>1.23122856E-4</v>
      </c>
      <c r="L76" s="2" t="s">
        <v>407</v>
      </c>
      <c r="M76" s="2" t="s">
        <v>407</v>
      </c>
      <c r="N76" s="2">
        <v>3.6936856800000001E-2</v>
      </c>
      <c r="O76" s="2">
        <v>2.0520475999999998E-3</v>
      </c>
      <c r="P76" s="2">
        <v>2.0520475999999998E-3</v>
      </c>
      <c r="Q76" s="2">
        <v>2.0520475999999998E-3</v>
      </c>
      <c r="R76" s="2" t="s">
        <v>407</v>
      </c>
      <c r="S76" s="2" t="s">
        <v>407</v>
      </c>
      <c r="T76" s="2" t="s">
        <v>407</v>
      </c>
      <c r="U76" s="2" t="s">
        <v>407</v>
      </c>
      <c r="V76" s="2">
        <v>1.2312285599999999E-2</v>
      </c>
      <c r="W76" s="2">
        <v>9.2342141999999988E-2</v>
      </c>
      <c r="X76" s="2" t="s">
        <v>407</v>
      </c>
      <c r="Y76" s="2" t="s">
        <v>407</v>
      </c>
      <c r="Z76" s="2" t="s">
        <v>407</v>
      </c>
      <c r="AA76" s="2" t="s">
        <v>407</v>
      </c>
      <c r="AB76" s="2" t="s">
        <v>407</v>
      </c>
      <c r="AC76" s="2" t="s">
        <v>407</v>
      </c>
      <c r="AD76" s="2">
        <v>4.1040951999999998E-5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8.0215110000000011E-4</v>
      </c>
      <c r="H77" s="2" t="s">
        <v>407</v>
      </c>
      <c r="I77" s="2">
        <v>7.1302320000000008E-6</v>
      </c>
      <c r="J77" s="2">
        <v>7.724418000000001E-6</v>
      </c>
      <c r="K77" s="2">
        <v>8.9127900000000014E-6</v>
      </c>
      <c r="L77" s="2" t="s">
        <v>407</v>
      </c>
      <c r="M77" s="2" t="s">
        <v>407</v>
      </c>
      <c r="N77" s="2">
        <v>1.188372E-4</v>
      </c>
      <c r="O77" s="2">
        <v>2.3767439999999998E-5</v>
      </c>
      <c r="P77" s="2">
        <v>2.3767439999999998E-5</v>
      </c>
      <c r="Q77" s="2">
        <v>1.782558E-5</v>
      </c>
      <c r="R77" s="2" t="s">
        <v>407</v>
      </c>
      <c r="S77" s="2" t="s">
        <v>407</v>
      </c>
      <c r="T77" s="2" t="s">
        <v>407</v>
      </c>
      <c r="U77" s="2" t="s">
        <v>407</v>
      </c>
      <c r="V77" s="2">
        <v>2.9709300000000001E-3</v>
      </c>
      <c r="W77" s="2">
        <v>2.9709300000000001E-3</v>
      </c>
      <c r="X77" s="2" t="s">
        <v>407</v>
      </c>
      <c r="Y77" s="2" t="s">
        <v>407</v>
      </c>
      <c r="Z77" s="2" t="s">
        <v>407</v>
      </c>
      <c r="AA77" s="2" t="s">
        <v>407</v>
      </c>
      <c r="AB77" s="2" t="s">
        <v>407</v>
      </c>
      <c r="AC77" s="2" t="s">
        <v>407</v>
      </c>
      <c r="AD77" s="2">
        <v>1.1883720000000002E-6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1.480279944E-2</v>
      </c>
      <c r="H78" s="2" t="s">
        <v>407</v>
      </c>
      <c r="I78" s="2">
        <v>2.1307059800000001E-3</v>
      </c>
      <c r="J78" s="2">
        <v>2.8035605000000003E-3</v>
      </c>
      <c r="K78" s="2">
        <v>3.58855744E-3</v>
      </c>
      <c r="L78" s="2">
        <v>2.1307059800000003E-6</v>
      </c>
      <c r="M78" s="2" t="s">
        <v>407</v>
      </c>
      <c r="N78" s="2">
        <v>0.26914180799999998</v>
      </c>
      <c r="O78" s="2">
        <v>2.5792756599999994E-2</v>
      </c>
      <c r="P78" s="2" t="s">
        <v>407</v>
      </c>
      <c r="Q78" s="2">
        <v>2.2428483999999999E-2</v>
      </c>
      <c r="R78" s="2" t="s">
        <v>407</v>
      </c>
      <c r="S78" s="2">
        <v>0.31399877599999998</v>
      </c>
      <c r="T78" s="2">
        <v>1.4578514599999999E-3</v>
      </c>
      <c r="U78" s="2" t="s">
        <v>407</v>
      </c>
      <c r="V78" s="2" t="s">
        <v>407</v>
      </c>
      <c r="W78" s="2">
        <v>0.56071209999999994</v>
      </c>
      <c r="X78" s="2" t="s">
        <v>407</v>
      </c>
      <c r="Y78" s="2" t="s">
        <v>407</v>
      </c>
      <c r="Z78" s="2" t="s">
        <v>407</v>
      </c>
      <c r="AA78" s="2" t="s">
        <v>407</v>
      </c>
      <c r="AB78" s="2" t="s">
        <v>407</v>
      </c>
      <c r="AC78" s="2" t="s">
        <v>407</v>
      </c>
      <c r="AD78" s="2">
        <v>4.149269540000001E-5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4.1926599986187707</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2.0011139999999998</v>
      </c>
      <c r="AL82" s="22" t="s">
        <v>410</v>
      </c>
    </row>
    <row r="83" spans="1:38" ht="26.25" customHeight="1" thickBot="1" x14ac:dyDescent="0.3">
      <c r="A83" s="41" t="s">
        <v>53</v>
      </c>
      <c r="B83" s="47" t="s">
        <v>196</v>
      </c>
      <c r="C83" s="87" t="s">
        <v>197</v>
      </c>
      <c r="D83" s="42"/>
      <c r="E83" s="2" t="s">
        <v>407</v>
      </c>
      <c r="F83" s="2">
        <v>2.3808000000000003E-2</v>
      </c>
      <c r="G83" s="2" t="s">
        <v>407</v>
      </c>
      <c r="H83" s="2" t="s">
        <v>405</v>
      </c>
      <c r="I83" s="2">
        <v>1.3116855602086956E-3</v>
      </c>
      <c r="J83" s="2">
        <v>5.2467422408347822E-3</v>
      </c>
      <c r="K83" s="2">
        <v>1.3116855602086955E-2</v>
      </c>
      <c r="L83" s="2">
        <v>3.6727195685843475E-5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1488</v>
      </c>
      <c r="AL83" s="22" t="s">
        <v>411</v>
      </c>
    </row>
    <row r="84" spans="1:38" ht="26.25" customHeight="1" thickBot="1" x14ac:dyDescent="0.3">
      <c r="A84" s="41" t="s">
        <v>53</v>
      </c>
      <c r="B84" s="47" t="s">
        <v>198</v>
      </c>
      <c r="C84" s="87" t="s">
        <v>199</v>
      </c>
      <c r="D84" s="42"/>
      <c r="E84" s="2" t="s">
        <v>407</v>
      </c>
      <c r="F84" s="2">
        <v>2.5644540000000003E-3</v>
      </c>
      <c r="G84" s="2" t="s">
        <v>405</v>
      </c>
      <c r="H84" s="2" t="s">
        <v>405</v>
      </c>
      <c r="I84" s="2">
        <v>1.6724700000000001E-3</v>
      </c>
      <c r="J84" s="2">
        <v>8.362350000000001E-3</v>
      </c>
      <c r="K84" s="2">
        <v>3.3449400000000004E-2</v>
      </c>
      <c r="L84" s="2">
        <v>2.1742110000000002E-7</v>
      </c>
      <c r="M84" s="2">
        <v>5.2961550000000005E-4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55.749000000000002</v>
      </c>
      <c r="AL84" s="22" t="s">
        <v>412</v>
      </c>
    </row>
    <row r="85" spans="1:38" ht="26.25" customHeight="1" thickBot="1" x14ac:dyDescent="0.3">
      <c r="A85" s="41" t="s">
        <v>193</v>
      </c>
      <c r="B85" s="44" t="s">
        <v>200</v>
      </c>
      <c r="C85" s="87" t="s">
        <v>378</v>
      </c>
      <c r="D85" s="42"/>
      <c r="E85" s="2" t="s">
        <v>405</v>
      </c>
      <c r="F85" s="2">
        <v>5.8401675700000002</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0.20923800000000001</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2.9229999999999999E-2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4.8066247999999998</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0.95464400000000005</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0.81732428000000001</v>
      </c>
      <c r="G90" s="2" t="s">
        <v>407</v>
      </c>
      <c r="H90" s="2" t="s">
        <v>407</v>
      </c>
      <c r="I90" s="2">
        <v>2.18618181818182E-4</v>
      </c>
      <c r="J90" s="2">
        <v>3.27927272727273E-4</v>
      </c>
      <c r="K90" s="2">
        <v>4.0079999999999998E-4</v>
      </c>
      <c r="L90" s="2" t="s">
        <v>407</v>
      </c>
      <c r="M90" s="2" t="s">
        <v>407</v>
      </c>
      <c r="N90" s="2" t="s">
        <v>407</v>
      </c>
      <c r="O90" s="2" t="s">
        <v>407</v>
      </c>
      <c r="P90" s="2" t="s">
        <v>407</v>
      </c>
      <c r="Q90" s="2" t="s">
        <v>407</v>
      </c>
      <c r="R90" s="2" t="s">
        <v>407</v>
      </c>
      <c r="S90" s="2" t="s">
        <v>407</v>
      </c>
      <c r="T90" s="2" t="s">
        <v>407</v>
      </c>
      <c r="U90" s="2" t="s">
        <v>407</v>
      </c>
      <c r="V90" s="2" t="s">
        <v>407</v>
      </c>
      <c r="W90" s="2" t="s">
        <v>407</v>
      </c>
      <c r="X90" s="2">
        <v>1.1549999999999999E-4</v>
      </c>
      <c r="Y90" s="2">
        <v>5.8300000000000001E-5</v>
      </c>
      <c r="Z90" s="2">
        <v>5.8300000000000001E-5</v>
      </c>
      <c r="AA90" s="2">
        <v>5.8300000000000001E-5</v>
      </c>
      <c r="AB90" s="2">
        <v>2.9040000000000001E-4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6.3832599999999991E-3</v>
      </c>
      <c r="F91" s="2">
        <v>0.24215366699999999</v>
      </c>
      <c r="G91" s="2">
        <v>2.7965200000000003E-3</v>
      </c>
      <c r="H91" s="2">
        <v>1.4161875000000001E-2</v>
      </c>
      <c r="I91" s="2">
        <v>0.14023394</v>
      </c>
      <c r="J91" s="2">
        <v>0.18466342000000002</v>
      </c>
      <c r="K91" s="2">
        <v>0.19384008</v>
      </c>
      <c r="L91" s="2">
        <v>4.1461874999999994E-4</v>
      </c>
      <c r="M91" s="2">
        <v>0.19464965000000001</v>
      </c>
      <c r="N91" s="2">
        <v>0.72598399999999996</v>
      </c>
      <c r="O91" s="2">
        <v>1.979798E-2</v>
      </c>
      <c r="P91" s="2">
        <v>5.2782000000000004E-5</v>
      </c>
      <c r="Q91" s="2">
        <v>1.2315800000000001E-3</v>
      </c>
      <c r="R91" s="2">
        <v>1.4445599999999999E-2</v>
      </c>
      <c r="S91" s="2">
        <v>0.42957149999999994</v>
      </c>
      <c r="T91" s="2">
        <v>3.6993749999999999E-2</v>
      </c>
      <c r="U91" s="2" t="s">
        <v>407</v>
      </c>
      <c r="V91" s="2">
        <v>0.24997374999999999</v>
      </c>
      <c r="W91" s="2">
        <v>3.4124999999999997E-4</v>
      </c>
      <c r="X91" s="2">
        <v>3.7878750000000001E-4</v>
      </c>
      <c r="Y91" s="2">
        <v>1.535625E-4</v>
      </c>
      <c r="Z91" s="2">
        <v>1.535625E-4</v>
      </c>
      <c r="AA91" s="2">
        <v>1.535625E-4</v>
      </c>
      <c r="AB91" s="2">
        <v>8.3947500000000001E-4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v>0.111179149</v>
      </c>
      <c r="F92" s="2">
        <v>0.22235829800000001</v>
      </c>
      <c r="G92" s="2">
        <v>0.22235829800000001</v>
      </c>
      <c r="H92" s="2" t="s">
        <v>407</v>
      </c>
      <c r="I92" s="2">
        <v>6.67074894E-2</v>
      </c>
      <c r="J92" s="2">
        <v>8.8943319200000009E-2</v>
      </c>
      <c r="K92" s="2">
        <v>0.111179149</v>
      </c>
      <c r="L92" s="2">
        <v>1.7343947244000001E-3</v>
      </c>
      <c r="M92" s="2">
        <v>0.61148531949999996</v>
      </c>
      <c r="N92" s="2" t="s">
        <v>405</v>
      </c>
      <c r="O92" s="2" t="s">
        <v>405</v>
      </c>
      <c r="P92" s="2" t="s">
        <v>405</v>
      </c>
      <c r="Q92" s="2" t="s">
        <v>405</v>
      </c>
      <c r="R92" s="2" t="s">
        <v>405</v>
      </c>
      <c r="S92" s="2" t="s">
        <v>405</v>
      </c>
      <c r="T92" s="2" t="s">
        <v>405</v>
      </c>
      <c r="U92" s="2" t="s">
        <v>405</v>
      </c>
      <c r="V92" s="2" t="s">
        <v>405</v>
      </c>
      <c r="W92" s="2" t="s">
        <v>405</v>
      </c>
      <c r="X92" s="2" t="s">
        <v>407</v>
      </c>
      <c r="Y92" s="2" t="s">
        <v>407</v>
      </c>
      <c r="Z92" s="2" t="s">
        <v>407</v>
      </c>
      <c r="AA92" s="2" t="s">
        <v>407</v>
      </c>
      <c r="AB92" s="2" t="s">
        <v>407</v>
      </c>
      <c r="AC92" s="2" t="s">
        <v>407</v>
      </c>
      <c r="AD92" s="2" t="s">
        <v>405</v>
      </c>
      <c r="AE92" s="33"/>
      <c r="AF92" s="74" t="s">
        <v>405</v>
      </c>
      <c r="AG92" s="74" t="s">
        <v>405</v>
      </c>
      <c r="AH92" s="74" t="s">
        <v>405</v>
      </c>
      <c r="AI92" s="74" t="s">
        <v>405</v>
      </c>
      <c r="AJ92" s="74" t="s">
        <v>405</v>
      </c>
      <c r="AK92" s="74">
        <v>111.179149</v>
      </c>
      <c r="AL92" s="22" t="s">
        <v>416</v>
      </c>
    </row>
    <row r="93" spans="1:38" ht="26.25" customHeight="1" thickBot="1" x14ac:dyDescent="0.3">
      <c r="A93" s="41" t="s">
        <v>53</v>
      </c>
      <c r="B93" s="44" t="s">
        <v>214</v>
      </c>
      <c r="C93" s="41" t="s">
        <v>380</v>
      </c>
      <c r="D93" s="46"/>
      <c r="E93" s="2" t="s">
        <v>405</v>
      </c>
      <c r="F93" s="2">
        <v>0.99653204696666675</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0.24064563</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133.40755837822468</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1.2800276868838797E-2</v>
      </c>
      <c r="F99" s="2">
        <v>1.5149316254415257</v>
      </c>
      <c r="G99" s="2" t="s">
        <v>405</v>
      </c>
      <c r="H99" s="2">
        <v>2.1326681137984327</v>
      </c>
      <c r="I99" s="2">
        <v>4.3317356433768606E-2</v>
      </c>
      <c r="J99" s="2">
        <v>6.6560815983595659E-2</v>
      </c>
      <c r="K99" s="2">
        <v>0.14579988263073335</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120.273</v>
      </c>
      <c r="AL99" s="22" t="s">
        <v>226</v>
      </c>
    </row>
    <row r="100" spans="1:38" ht="26.25" customHeight="1" thickBot="1" x14ac:dyDescent="0.3">
      <c r="A100" s="41" t="s">
        <v>224</v>
      </c>
      <c r="B100" s="41" t="s">
        <v>227</v>
      </c>
      <c r="C100" s="41" t="s">
        <v>383</v>
      </c>
      <c r="D100" s="50"/>
      <c r="E100" s="2">
        <v>1.9258754524696477E-2</v>
      </c>
      <c r="F100" s="2">
        <v>1.9230310610763512</v>
      </c>
      <c r="G100" s="2" t="s">
        <v>405</v>
      </c>
      <c r="H100" s="2">
        <v>2.7231500205231183</v>
      </c>
      <c r="I100" s="2">
        <v>4.3011230400096773E-2</v>
      </c>
      <c r="J100" s="2">
        <v>6.5707178588716941E-2</v>
      </c>
      <c r="K100" s="2">
        <v>0.14243610663079381</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332.24400000000003</v>
      </c>
      <c r="AL100" s="22" t="s">
        <v>226</v>
      </c>
    </row>
    <row r="101" spans="1:38" ht="26.25" customHeight="1" thickBot="1" x14ac:dyDescent="0.3">
      <c r="A101" s="41" t="s">
        <v>224</v>
      </c>
      <c r="B101" s="41" t="s">
        <v>228</v>
      </c>
      <c r="C101" s="41" t="s">
        <v>229</v>
      </c>
      <c r="D101" s="50"/>
      <c r="E101" s="2">
        <v>5.3557547737597853E-3</v>
      </c>
      <c r="F101" s="2">
        <v>1.9397226926323428E-2</v>
      </c>
      <c r="G101" s="2" t="s">
        <v>405</v>
      </c>
      <c r="H101" s="2">
        <v>0.12544547149127203</v>
      </c>
      <c r="I101" s="2">
        <v>5.9997232876712338E-4</v>
      </c>
      <c r="J101" s="2">
        <v>1.7999169863013699E-3</v>
      </c>
      <c r="K101" s="2">
        <v>4.1998063013698635E-3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129.351</v>
      </c>
      <c r="AL101" s="22" t="s">
        <v>226</v>
      </c>
    </row>
    <row r="102" spans="1:38" ht="26.25" customHeight="1" thickBot="1" x14ac:dyDescent="0.3">
      <c r="A102" s="41" t="s">
        <v>224</v>
      </c>
      <c r="B102" s="41" t="s">
        <v>230</v>
      </c>
      <c r="C102" s="41" t="s">
        <v>362</v>
      </c>
      <c r="D102" s="50"/>
      <c r="E102" s="2">
        <v>4.2542066999014229E-2</v>
      </c>
      <c r="F102" s="2">
        <v>0.19977704696595511</v>
      </c>
      <c r="G102" s="2" t="s">
        <v>405</v>
      </c>
      <c r="H102" s="2">
        <v>2.2770532047176295</v>
      </c>
      <c r="I102" s="2">
        <v>2.0811379999999997E-3</v>
      </c>
      <c r="J102" s="2">
        <v>4.559212E-2</v>
      </c>
      <c r="K102" s="2">
        <v>0.29525115000000002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547.43200000000002</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1.9455869693977483E-3</v>
      </c>
      <c r="F104" s="2">
        <v>3.6445564791851366E-3</v>
      </c>
      <c r="G104" s="2" t="s">
        <v>405</v>
      </c>
      <c r="H104" s="2">
        <v>4.2694536613010738E-2</v>
      </c>
      <c r="I104" s="2">
        <v>2.1795216438356149E-4</v>
      </c>
      <c r="J104" s="2">
        <v>6.5385649315068454E-4</v>
      </c>
      <c r="K104" s="2">
        <v>1.5256651506849305E-3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20.190999999999999</v>
      </c>
      <c r="AL104" s="22" t="s">
        <v>226</v>
      </c>
    </row>
    <row r="105" spans="1:38" ht="26.25" customHeight="1" thickBot="1" x14ac:dyDescent="0.3">
      <c r="A105" s="41" t="s">
        <v>224</v>
      </c>
      <c r="B105" s="41" t="s">
        <v>235</v>
      </c>
      <c r="C105" s="41" t="s">
        <v>236</v>
      </c>
      <c r="D105" s="50"/>
      <c r="E105" s="2">
        <v>5.608129475381609E-3</v>
      </c>
      <c r="F105" s="2">
        <v>2.9160812507373259E-2</v>
      </c>
      <c r="G105" s="2" t="s">
        <v>405</v>
      </c>
      <c r="H105" s="2">
        <v>0.17693430676007837</v>
      </c>
      <c r="I105" s="2">
        <v>1.9196263013698642E-3</v>
      </c>
      <c r="J105" s="2">
        <v>3.016555616438358E-3</v>
      </c>
      <c r="K105" s="2">
        <v>6.5815758904109629E-3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19.248999999999999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1.0421079869875262E-2</v>
      </c>
      <c r="F107" s="2">
        <v>6.2558683275333829E-2</v>
      </c>
      <c r="G107" s="2" t="s">
        <v>405</v>
      </c>
      <c r="H107" s="2">
        <v>0.26466566187365292</v>
      </c>
      <c r="I107" s="2">
        <v>3.2557710000000002E-3</v>
      </c>
      <c r="J107" s="2">
        <v>4.3410280000000002E-2</v>
      </c>
      <c r="K107" s="2">
        <v>0.20619883000000003</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1085.2570000000001</v>
      </c>
      <c r="AL107" s="22" t="s">
        <v>226</v>
      </c>
    </row>
    <row r="108" spans="1:38" ht="26.25" customHeight="1" thickBot="1" x14ac:dyDescent="0.3">
      <c r="A108" s="41" t="s">
        <v>224</v>
      </c>
      <c r="B108" s="41" t="s">
        <v>240</v>
      </c>
      <c r="C108" s="41" t="s">
        <v>356</v>
      </c>
      <c r="D108" s="50"/>
      <c r="E108" s="2">
        <v>1.0455964293600002E-2</v>
      </c>
      <c r="F108" s="2">
        <v>8.7497558526147004E-2</v>
      </c>
      <c r="G108" s="2" t="s">
        <v>405</v>
      </c>
      <c r="H108" s="2">
        <v>0.16840892847239999</v>
      </c>
      <c r="I108" s="2">
        <v>3.1969559999999999E-3</v>
      </c>
      <c r="J108" s="2">
        <v>3.1969560000000001E-2</v>
      </c>
      <c r="K108" s="2">
        <v>6.3939120000000002E-2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1598.4780000000001</v>
      </c>
      <c r="AL108" s="22" t="s">
        <v>226</v>
      </c>
    </row>
    <row r="109" spans="1:38" ht="26.25" customHeight="1" thickBot="1" x14ac:dyDescent="0.3">
      <c r="A109" s="41" t="s">
        <v>224</v>
      </c>
      <c r="B109" s="41" t="s">
        <v>241</v>
      </c>
      <c r="C109" s="41" t="s">
        <v>357</v>
      </c>
      <c r="D109" s="50"/>
      <c r="E109" s="2">
        <v>3.3196881639999997E-3</v>
      </c>
      <c r="F109" s="2">
        <v>2.8427567245616004E-2</v>
      </c>
      <c r="G109" s="2" t="s">
        <v>405</v>
      </c>
      <c r="H109" s="2">
        <v>9.5504874872000003E-2</v>
      </c>
      <c r="I109" s="2">
        <v>2.7079599999999997E-3</v>
      </c>
      <c r="J109" s="2">
        <v>1.4893779999999999E-2</v>
      </c>
      <c r="K109" s="2">
        <v>1.4893779999999999E-2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135.398</v>
      </c>
      <c r="AL109" s="22" t="s">
        <v>226</v>
      </c>
    </row>
    <row r="110" spans="1:38" ht="26.25" customHeight="1" thickBot="1" x14ac:dyDescent="0.3">
      <c r="A110" s="41" t="s">
        <v>224</v>
      </c>
      <c r="B110" s="41" t="s">
        <v>242</v>
      </c>
      <c r="C110" s="41" t="s">
        <v>358</v>
      </c>
      <c r="D110" s="50"/>
      <c r="E110" s="2">
        <v>2.557494485199993E-3</v>
      </c>
      <c r="F110" s="2">
        <v>2.1764212141054354E-2</v>
      </c>
      <c r="G110" s="2" t="s">
        <v>405</v>
      </c>
      <c r="H110" s="2">
        <v>4.3580318454800038E-2</v>
      </c>
      <c r="I110" s="2">
        <v>1.06846E-3</v>
      </c>
      <c r="J110" s="2">
        <v>9.622480000000001E-3</v>
      </c>
      <c r="K110" s="2">
        <v>1.6423880000000002E-2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357.77200000000005</v>
      </c>
      <c r="AL110" s="22" t="s">
        <v>226</v>
      </c>
    </row>
    <row r="111" spans="1:38" ht="26.25" customHeight="1" thickBot="1" x14ac:dyDescent="0.3">
      <c r="A111" s="41" t="s">
        <v>224</v>
      </c>
      <c r="B111" s="41" t="s">
        <v>243</v>
      </c>
      <c r="C111" s="41" t="s">
        <v>352</v>
      </c>
      <c r="D111" s="50"/>
      <c r="E111" s="2">
        <v>2.4544069479785712E-3</v>
      </c>
      <c r="F111" s="2">
        <v>1.406029E-3</v>
      </c>
      <c r="G111" s="2" t="s">
        <v>405</v>
      </c>
      <c r="H111" s="2">
        <v>5.4809469779199996E-2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23.831</v>
      </c>
      <c r="AL111" s="22" t="s">
        <v>226</v>
      </c>
    </row>
    <row r="112" spans="1:38" ht="26.25" customHeight="1" thickBot="1" x14ac:dyDescent="0.3">
      <c r="A112" s="41" t="s">
        <v>244</v>
      </c>
      <c r="B112" s="41" t="s">
        <v>245</v>
      </c>
      <c r="C112" s="41" t="s">
        <v>246</v>
      </c>
      <c r="D112" s="42"/>
      <c r="E112" s="2">
        <v>1.1667599999999998</v>
      </c>
      <c r="F112" s="2" t="s">
        <v>405</v>
      </c>
      <c r="G112" s="2" t="s">
        <v>405</v>
      </c>
      <c r="H112" s="2">
        <v>1.7297057819999999</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29169000</v>
      </c>
      <c r="AL112" s="22" t="s">
        <v>393</v>
      </c>
    </row>
    <row r="113" spans="1:38" ht="26.25" customHeight="1" thickBot="1" x14ac:dyDescent="0.3">
      <c r="A113" s="41" t="s">
        <v>244</v>
      </c>
      <c r="B113" s="51" t="s">
        <v>247</v>
      </c>
      <c r="C113" s="51" t="s">
        <v>248</v>
      </c>
      <c r="D113" s="42"/>
      <c r="E113" s="2">
        <v>0.96936953238095036</v>
      </c>
      <c r="F113" s="2">
        <v>1.8136844428520322</v>
      </c>
      <c r="G113" s="2" t="s">
        <v>405</v>
      </c>
      <c r="H113" s="2">
        <v>7.1711738455268019</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24234238.309523758</v>
      </c>
      <c r="AL113" s="22" t="s">
        <v>418</v>
      </c>
    </row>
    <row r="114" spans="1:38" ht="26.25" customHeight="1" thickBot="1" x14ac:dyDescent="0.3">
      <c r="A114" s="41" t="s">
        <v>244</v>
      </c>
      <c r="B114" s="51" t="s">
        <v>249</v>
      </c>
      <c r="C114" s="51" t="s">
        <v>363</v>
      </c>
      <c r="D114" s="42"/>
      <c r="E114" s="2">
        <v>1.1100960000000002E-4</v>
      </c>
      <c r="F114" s="2" t="s">
        <v>405</v>
      </c>
      <c r="G114" s="2" t="s">
        <v>405</v>
      </c>
      <c r="H114" s="2">
        <v>3.6078120000000003E-4</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2.1024751999999996E-3</v>
      </c>
      <c r="F115" s="2" t="s">
        <v>405</v>
      </c>
      <c r="G115" s="2" t="s">
        <v>405</v>
      </c>
      <c r="H115" s="2">
        <v>4.2124592399999999E-3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0.18161732955652704</v>
      </c>
      <c r="F116" s="2">
        <v>2.4497161835661273E-2</v>
      </c>
      <c r="G116" s="2" t="s">
        <v>405</v>
      </c>
      <c r="H116" s="2">
        <v>0.4374971642449757</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1.4695792000000001E-2</v>
      </c>
      <c r="J119" s="2">
        <v>0.16524196499999999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0.14981716</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0.35499032948950893</v>
      </c>
      <c r="AD122" s="2" t="s">
        <v>405</v>
      </c>
      <c r="AE122" s="33"/>
      <c r="AF122" s="74" t="s">
        <v>405</v>
      </c>
      <c r="AG122" s="74" t="s">
        <v>405</v>
      </c>
      <c r="AH122" s="74" t="s">
        <v>405</v>
      </c>
      <c r="AI122" s="74" t="s">
        <v>405</v>
      </c>
      <c r="AJ122" s="74" t="s">
        <v>405</v>
      </c>
      <c r="AK122" s="74">
        <v>8874.7582372377237</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7.0149182806824376E-2</v>
      </c>
      <c r="G125" s="2" t="s">
        <v>405</v>
      </c>
      <c r="H125" s="2" t="s">
        <v>407</v>
      </c>
      <c r="I125" s="2">
        <v>5.6272062000000002E-5</v>
      </c>
      <c r="J125" s="2">
        <v>3.7344186599999997E-4</v>
      </c>
      <c r="K125" s="2">
        <v>7.8951408200000006E-4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1705.2139999999999</v>
      </c>
      <c r="AL125" s="22" t="s">
        <v>400</v>
      </c>
    </row>
    <row r="126" spans="1:38" ht="26.25" customHeight="1" thickBot="1" x14ac:dyDescent="0.3">
      <c r="A126" s="41" t="s">
        <v>269</v>
      </c>
      <c r="B126" s="41" t="s">
        <v>272</v>
      </c>
      <c r="C126" s="41" t="s">
        <v>273</v>
      </c>
      <c r="D126" s="42"/>
      <c r="E126" s="2" t="s">
        <v>407</v>
      </c>
      <c r="F126" s="2" t="s">
        <v>407</v>
      </c>
      <c r="G126" s="2" t="s">
        <v>407</v>
      </c>
      <c r="H126" s="2">
        <v>3.5832933599999994E-3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14.930389</v>
      </c>
      <c r="AL126" s="22" t="s">
        <v>399</v>
      </c>
    </row>
    <row r="127" spans="1:38" ht="26.25" customHeight="1" thickBot="1" x14ac:dyDescent="0.3">
      <c r="A127" s="41" t="s">
        <v>269</v>
      </c>
      <c r="B127" s="41" t="s">
        <v>274</v>
      </c>
      <c r="C127" s="41" t="s">
        <v>275</v>
      </c>
      <c r="D127" s="42"/>
      <c r="E127" s="2" t="s">
        <v>407</v>
      </c>
      <c r="F127" s="2" t="s">
        <v>407</v>
      </c>
      <c r="G127" s="2" t="s">
        <v>407</v>
      </c>
      <c r="H127" s="2">
        <v>7.4568149455785182E-3</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0.23086110000000001</v>
      </c>
      <c r="AL127" s="22" t="s">
        <v>401</v>
      </c>
    </row>
    <row r="128" spans="1:38" ht="26.25" customHeight="1" thickBot="1" x14ac:dyDescent="0.3">
      <c r="A128" s="41" t="s">
        <v>269</v>
      </c>
      <c r="B128" s="44" t="s">
        <v>276</v>
      </c>
      <c r="C128" s="44" t="s">
        <v>277</v>
      </c>
      <c r="D128" s="42"/>
      <c r="E128" s="2">
        <v>3.1511925899999998E-4</v>
      </c>
      <c r="F128" s="2">
        <v>1.7359511E-6</v>
      </c>
      <c r="G128" s="2">
        <v>2.5597923000000001E-5</v>
      </c>
      <c r="H128" s="2">
        <v>8.8268699999999999E-7</v>
      </c>
      <c r="I128" s="2">
        <v>8.8268699999999999E-7</v>
      </c>
      <c r="J128" s="2">
        <v>8.8268699999999999E-7</v>
      </c>
      <c r="K128" s="2">
        <v>8.8268699999999999E-7</v>
      </c>
      <c r="L128" s="2">
        <v>3.0894045000000003E-8</v>
      </c>
      <c r="M128" s="2">
        <v>1.2063389E-5</v>
      </c>
      <c r="N128" s="2">
        <v>1.7065282000000002E-5</v>
      </c>
      <c r="O128" s="2">
        <v>1.3534534E-6</v>
      </c>
      <c r="P128" s="2">
        <v>5.5315051999999997E-6</v>
      </c>
      <c r="Q128" s="2">
        <v>1.8242197999999999E-6</v>
      </c>
      <c r="R128" s="2">
        <v>4.8253555999999994E-6</v>
      </c>
      <c r="S128" s="2">
        <v>4.0309373E-6</v>
      </c>
      <c r="T128" s="2">
        <v>6.3553464000000006E-6</v>
      </c>
      <c r="U128" s="2">
        <v>3.4424792999999995E-6</v>
      </c>
      <c r="V128" s="2">
        <v>7.2086105000000003E-6</v>
      </c>
      <c r="W128" s="2">
        <v>1.5447022500000001E-5</v>
      </c>
      <c r="X128" s="2">
        <v>2.4715236000000001E-9</v>
      </c>
      <c r="Y128" s="2">
        <v>5.2666991000000001E-9</v>
      </c>
      <c r="Z128" s="2">
        <v>2.7951754999999997E-9</v>
      </c>
      <c r="AA128" s="2">
        <v>3.4130563999999995E-9</v>
      </c>
      <c r="AB128" s="2">
        <v>1.3946454600000001E-8</v>
      </c>
      <c r="AC128" s="2">
        <v>1.3299150799999997E-5</v>
      </c>
      <c r="AD128" s="2">
        <v>1.0003785999999998E-9</v>
      </c>
      <c r="AE128" s="33"/>
      <c r="AF128" s="74" t="s">
        <v>405</v>
      </c>
      <c r="AG128" s="74" t="s">
        <v>405</v>
      </c>
      <c r="AH128" s="74" t="s">
        <v>405</v>
      </c>
      <c r="AI128" s="74" t="s">
        <v>405</v>
      </c>
      <c r="AJ128" s="74" t="s">
        <v>405</v>
      </c>
      <c r="AK128" s="74">
        <v>0.29422900000000002</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1.1527508700000001E-3</v>
      </c>
      <c r="F130" s="2">
        <v>9.8050073999999994E-3</v>
      </c>
      <c r="G130" s="2">
        <v>6.2275046999999998E-5</v>
      </c>
      <c r="H130" s="2" t="s">
        <v>407</v>
      </c>
      <c r="I130" s="2">
        <v>5.3000040000000002E-6</v>
      </c>
      <c r="J130" s="2">
        <v>9.2750069999999993E-6</v>
      </c>
      <c r="K130" s="2">
        <v>1.3250009999999999E-5</v>
      </c>
      <c r="L130" s="2">
        <v>1.8550013999999997E-7</v>
      </c>
      <c r="M130" s="2">
        <v>9.275007000000001E-5</v>
      </c>
      <c r="N130" s="2">
        <v>1.7225013000000001E-3</v>
      </c>
      <c r="O130" s="2">
        <v>1.325001E-4</v>
      </c>
      <c r="P130" s="2">
        <v>7.4200055999999994E-5</v>
      </c>
      <c r="Q130" s="2">
        <v>2.1200016000000001E-5</v>
      </c>
      <c r="R130" s="2" t="s">
        <v>407</v>
      </c>
      <c r="S130" s="2" t="s">
        <v>407</v>
      </c>
      <c r="T130" s="2">
        <v>1.8550014000000002E-4</v>
      </c>
      <c r="U130" s="2" t="s">
        <v>407</v>
      </c>
      <c r="V130" s="2" t="s">
        <v>407</v>
      </c>
      <c r="W130" s="2">
        <v>1.3250010000000001E-3</v>
      </c>
      <c r="X130" s="2" t="s">
        <v>407</v>
      </c>
      <c r="Y130" s="2" t="s">
        <v>407</v>
      </c>
      <c r="Z130" s="2" t="s">
        <v>407</v>
      </c>
      <c r="AA130" s="2" t="s">
        <v>407</v>
      </c>
      <c r="AB130" s="2">
        <v>2.6500019999999998E-5</v>
      </c>
      <c r="AC130" s="2">
        <v>2.6500020000000003E-3</v>
      </c>
      <c r="AD130" s="2" t="s">
        <v>405</v>
      </c>
      <c r="AE130" s="33"/>
      <c r="AF130" s="74" t="s">
        <v>405</v>
      </c>
      <c r="AG130" s="74" t="s">
        <v>405</v>
      </c>
      <c r="AH130" s="74" t="s">
        <v>405</v>
      </c>
      <c r="AI130" s="74" t="s">
        <v>405</v>
      </c>
      <c r="AJ130" s="74" t="s">
        <v>405</v>
      </c>
      <c r="AK130" s="74">
        <v>1.3250010000000001</v>
      </c>
      <c r="AL130" s="22" t="s">
        <v>281</v>
      </c>
    </row>
    <row r="131" spans="1:38" ht="26.25" customHeight="1" thickBot="1" x14ac:dyDescent="0.3">
      <c r="A131" s="41" t="s">
        <v>269</v>
      </c>
      <c r="B131" s="44" t="s">
        <v>284</v>
      </c>
      <c r="C131" s="87" t="s">
        <v>285</v>
      </c>
      <c r="D131" s="42"/>
      <c r="E131" s="2">
        <v>2.9269759999999995E-4</v>
      </c>
      <c r="F131" s="2">
        <v>7.8803199999999984E-5</v>
      </c>
      <c r="G131" s="2">
        <v>3.6024319999999995E-5</v>
      </c>
      <c r="H131" s="2" t="s">
        <v>407</v>
      </c>
      <c r="I131" s="2">
        <v>4.5593279999999997E-7</v>
      </c>
      <c r="J131" s="2">
        <v>1.2158207999999998E-5</v>
      </c>
      <c r="K131" s="2">
        <v>1.6886399999999998E-5</v>
      </c>
      <c r="L131" s="2">
        <v>3.8838719999999995E-7</v>
      </c>
      <c r="M131" s="2">
        <v>2.2515199999999997E-6</v>
      </c>
      <c r="N131" s="2">
        <v>1.0131839999999998E-5</v>
      </c>
      <c r="O131" s="2">
        <v>3.3772799999999997E-6</v>
      </c>
      <c r="P131" s="2">
        <v>6.0791040000000045E-5</v>
      </c>
      <c r="Q131" s="2">
        <v>2.2515199999999997E-5</v>
      </c>
      <c r="R131" s="2">
        <v>5.6287999999999994E-6</v>
      </c>
      <c r="S131" s="2">
        <v>3.3772799999999996E-5</v>
      </c>
      <c r="T131" s="2">
        <v>4.5030399999999993E-6</v>
      </c>
      <c r="U131" s="2" t="s">
        <v>407</v>
      </c>
      <c r="V131" s="2" t="s">
        <v>407</v>
      </c>
      <c r="W131" s="2">
        <v>1.12576E-4</v>
      </c>
      <c r="X131" s="2" t="s">
        <v>407</v>
      </c>
      <c r="Y131" s="2" t="s">
        <v>407</v>
      </c>
      <c r="Z131" s="2" t="s">
        <v>407</v>
      </c>
      <c r="AA131" s="2" t="s">
        <v>407</v>
      </c>
      <c r="AB131" s="2">
        <v>4.5030399999999994E-9</v>
      </c>
      <c r="AC131" s="2">
        <v>1.12576E-2</v>
      </c>
      <c r="AD131" s="2">
        <v>2.2515199999999999E-3</v>
      </c>
      <c r="AE131" s="33"/>
      <c r="AF131" s="74" t="s">
        <v>405</v>
      </c>
      <c r="AG131" s="74" t="s">
        <v>405</v>
      </c>
      <c r="AH131" s="74" t="s">
        <v>405</v>
      </c>
      <c r="AI131" s="74" t="s">
        <v>405</v>
      </c>
      <c r="AJ131" s="74" t="s">
        <v>405</v>
      </c>
      <c r="AK131" s="74">
        <v>0.112576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1.0467599999999999E-2</v>
      </c>
      <c r="F133" s="2">
        <v>1.6494399999999998E-4</v>
      </c>
      <c r="G133" s="2">
        <v>1.433744E-3</v>
      </c>
      <c r="H133" s="2" t="s">
        <v>405</v>
      </c>
      <c r="I133" s="2">
        <v>4.4027360000000002E-4</v>
      </c>
      <c r="J133" s="2">
        <v>4.4027360000000002E-4</v>
      </c>
      <c r="K133" s="2">
        <v>4.8924927999999994E-4</v>
      </c>
      <c r="L133" s="2" t="s">
        <v>407</v>
      </c>
      <c r="M133" s="2">
        <v>1.7763200000000001E-3</v>
      </c>
      <c r="N133" s="2">
        <v>3.8102063999999997E-4</v>
      </c>
      <c r="O133" s="2">
        <v>6.382064E-5</v>
      </c>
      <c r="P133" s="2">
        <v>1.8905120000000001E-2</v>
      </c>
      <c r="Q133" s="2">
        <v>1.7255680000000001E-4</v>
      </c>
      <c r="R133" s="2">
        <v>1.7204928000000001E-4</v>
      </c>
      <c r="S133" s="2">
        <v>1.5771184E-4</v>
      </c>
      <c r="T133" s="2">
        <v>2.1988303999999998E-4</v>
      </c>
      <c r="U133" s="2">
        <v>2.5096864E-4</v>
      </c>
      <c r="V133" s="2">
        <v>2.0316025599999999E-3</v>
      </c>
      <c r="W133" s="2">
        <v>3.4257599999999998E-4</v>
      </c>
      <c r="X133" s="2">
        <v>1.6748160000000002E-7</v>
      </c>
      <c r="Y133" s="2">
        <v>9.148047999999999E-8</v>
      </c>
      <c r="Z133" s="2">
        <v>8.171072E-8</v>
      </c>
      <c r="AA133" s="2">
        <v>8.8689120000000006E-8</v>
      </c>
      <c r="AB133" s="2">
        <v>4.2936192000000011E-7</v>
      </c>
      <c r="AC133" s="2">
        <v>1.9031999999999999E-3</v>
      </c>
      <c r="AD133" s="2">
        <v>5.2020799999999996E-3</v>
      </c>
      <c r="AE133" s="33"/>
      <c r="AF133" s="74" t="s">
        <v>405</v>
      </c>
      <c r="AG133" s="74" t="s">
        <v>405</v>
      </c>
      <c r="AH133" s="74" t="s">
        <v>405</v>
      </c>
      <c r="AI133" s="74" t="s">
        <v>405</v>
      </c>
      <c r="AJ133" s="74" t="s">
        <v>405</v>
      </c>
      <c r="AK133" s="74">
        <v>12688</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1.8125112E-3</v>
      </c>
      <c r="G136" s="2" t="s">
        <v>405</v>
      </c>
      <c r="H136" s="2">
        <v>0.12821491199999999</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5.6651119499999999E-4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0.22264324599999999</v>
      </c>
      <c r="J139" s="2">
        <v>0.22264324599999999</v>
      </c>
      <c r="K139" s="2">
        <v>0.22264324599999999</v>
      </c>
      <c r="L139" s="2" t="s">
        <v>407</v>
      </c>
      <c r="M139" s="2" t="s">
        <v>407</v>
      </c>
      <c r="N139" s="2">
        <v>6.4806800000000002E-4</v>
      </c>
      <c r="O139" s="2">
        <v>1.3089880000000001E-3</v>
      </c>
      <c r="P139" s="2">
        <v>1.3089880000000001E-3</v>
      </c>
      <c r="Q139" s="2">
        <v>2.078482E-3</v>
      </c>
      <c r="R139" s="2">
        <v>1.9843920000000002E-3</v>
      </c>
      <c r="S139" s="2">
        <v>4.6042500000000007E-3</v>
      </c>
      <c r="T139" s="2" t="s">
        <v>407</v>
      </c>
      <c r="U139" s="2" t="s">
        <v>407</v>
      </c>
      <c r="V139" s="2" t="s">
        <v>407</v>
      </c>
      <c r="W139" s="2">
        <v>2.2433100000000001</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55.046061288857977</v>
      </c>
      <c r="F141" s="10">
        <f t="shared" ref="F141:AD141" si="0">SUM(F14:F140)</f>
        <v>47.926765897574356</v>
      </c>
      <c r="G141" s="10">
        <f t="shared" si="0"/>
        <v>39.693828865379572</v>
      </c>
      <c r="H141" s="10">
        <f t="shared" si="0"/>
        <v>18.461164141756083</v>
      </c>
      <c r="I141" s="10">
        <f t="shared" si="0"/>
        <v>16.337095421483873</v>
      </c>
      <c r="J141" s="10">
        <f t="shared" si="0"/>
        <v>20.725317007346153</v>
      </c>
      <c r="K141" s="10">
        <f t="shared" si="0"/>
        <v>29.949482095163265</v>
      </c>
      <c r="L141" s="10">
        <f t="shared" si="0"/>
        <v>2.96213591106837</v>
      </c>
      <c r="M141" s="10">
        <f t="shared" si="0"/>
        <v>181.99620492444191</v>
      </c>
      <c r="N141" s="10">
        <f t="shared" si="0"/>
        <v>6.8648037938059536</v>
      </c>
      <c r="O141" s="10">
        <f t="shared" si="0"/>
        <v>0.69022265842539776</v>
      </c>
      <c r="P141" s="10">
        <f t="shared" si="0"/>
        <v>0.22708043517550627</v>
      </c>
      <c r="Q141" s="10">
        <f t="shared" si="0"/>
        <v>0.90073085031243516</v>
      </c>
      <c r="R141" s="10">
        <f>SUM(R14:R140)</f>
        <v>2.045118547212883</v>
      </c>
      <c r="S141" s="10">
        <f t="shared" si="0"/>
        <v>14.67689354877448</v>
      </c>
      <c r="T141" s="10">
        <f t="shared" si="0"/>
        <v>2.4281108584132829</v>
      </c>
      <c r="U141" s="10">
        <f t="shared" si="0"/>
        <v>2.5743458439365461</v>
      </c>
      <c r="V141" s="10">
        <f t="shared" si="0"/>
        <v>23.791836460915036</v>
      </c>
      <c r="W141" s="10">
        <f t="shared" si="0"/>
        <v>20.576176524627869</v>
      </c>
      <c r="X141" s="10">
        <f t="shared" si="0"/>
        <v>2.93334931536815</v>
      </c>
      <c r="Y141" s="10">
        <f t="shared" si="0"/>
        <v>2.8716132863219044</v>
      </c>
      <c r="Z141" s="10">
        <f t="shared" si="0"/>
        <v>1.0813204039339326</v>
      </c>
      <c r="AA141" s="10">
        <f t="shared" si="0"/>
        <v>1.6888814038220274</v>
      </c>
      <c r="AB141" s="10">
        <f t="shared" si="0"/>
        <v>8.8659393939690556</v>
      </c>
      <c r="AC141" s="10">
        <f t="shared" si="0"/>
        <v>0.91936162894706031</v>
      </c>
      <c r="AD141" s="10">
        <f t="shared" si="0"/>
        <v>135.51540582594353</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55.046061288857977</v>
      </c>
      <c r="F152" s="7">
        <f t="shared" ref="F152:AD152" si="1">SUM(F$141, F$151, IF(AND(ISNUMBER(SEARCH($B$4,"AT|BE|CH|GB|IE|LT|LU|NL")),SUM(F$143:F$149)&gt;0),SUM(F$143:F$149)-SUM(F$27:F$33),0))</f>
        <v>47.926765897574356</v>
      </c>
      <c r="G152" s="7">
        <f t="shared" si="1"/>
        <v>39.693828865379572</v>
      </c>
      <c r="H152" s="7">
        <f t="shared" si="1"/>
        <v>18.461164141756083</v>
      </c>
      <c r="I152" s="7">
        <f t="shared" si="1"/>
        <v>16.337095421483873</v>
      </c>
      <c r="J152" s="7">
        <f t="shared" si="1"/>
        <v>20.725317007346153</v>
      </c>
      <c r="K152" s="7">
        <f t="shared" si="1"/>
        <v>29.949482095163265</v>
      </c>
      <c r="L152" s="7">
        <f t="shared" si="1"/>
        <v>2.96213591106837</v>
      </c>
      <c r="M152" s="7">
        <f t="shared" si="1"/>
        <v>181.99620492444191</v>
      </c>
      <c r="N152" s="7">
        <f t="shared" si="1"/>
        <v>6.8648037938059536</v>
      </c>
      <c r="O152" s="7">
        <f t="shared" si="1"/>
        <v>0.69022265842539776</v>
      </c>
      <c r="P152" s="7">
        <f t="shared" si="1"/>
        <v>0.22708043517550627</v>
      </c>
      <c r="Q152" s="7">
        <f t="shared" si="1"/>
        <v>0.90073085031243516</v>
      </c>
      <c r="R152" s="7">
        <f t="shared" si="1"/>
        <v>2.045118547212883</v>
      </c>
      <c r="S152" s="7">
        <f t="shared" si="1"/>
        <v>14.67689354877448</v>
      </c>
      <c r="T152" s="7">
        <f t="shared" si="1"/>
        <v>2.4281108584132829</v>
      </c>
      <c r="U152" s="7">
        <f t="shared" si="1"/>
        <v>2.5743458439365461</v>
      </c>
      <c r="V152" s="7">
        <f t="shared" si="1"/>
        <v>23.791836460915036</v>
      </c>
      <c r="W152" s="7">
        <f t="shared" si="1"/>
        <v>20.576176524627869</v>
      </c>
      <c r="X152" s="7">
        <f t="shared" si="1"/>
        <v>2.93334931536815</v>
      </c>
      <c r="Y152" s="7">
        <f t="shared" si="1"/>
        <v>2.8716132863219044</v>
      </c>
      <c r="Z152" s="7">
        <f t="shared" si="1"/>
        <v>1.0813204039339326</v>
      </c>
      <c r="AA152" s="7">
        <f t="shared" si="1"/>
        <v>1.6888814038220274</v>
      </c>
      <c r="AB152" s="7">
        <f t="shared" si="1"/>
        <v>8.8659393939690556</v>
      </c>
      <c r="AC152" s="7">
        <f t="shared" si="1"/>
        <v>0.91936162894706031</v>
      </c>
      <c r="AD152" s="7">
        <f t="shared" si="1"/>
        <v>135.51540582594353</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52.609381738748759</v>
      </c>
      <c r="F154" s="7">
        <f>SUM(F$141, F$153, -1 * IF(OR($B$6=2005,$B$6&gt;=2020),SUM(F$99:F$122),0), IF(AND(ISNUMBER(SEARCH($B$4,"AT|BE|CH|GB|IE|LT|LU|NL")),SUM(F$143:F$149)&gt;0),SUM(F$143:F$149)-SUM(F$27:F$33),0))</f>
        <v>42.047170753301799</v>
      </c>
      <c r="G154" s="7">
        <f>SUM(G$141, G$153, IF(AND(ISNUMBER(SEARCH($B$4,"AT|BE|CH|GB|IE|LT|LU|NL")),SUM(G$143:G$149)&gt;0),SUM(G$143:G$149)-SUM(G$27:G$33),0))</f>
        <v>39.693828865379572</v>
      </c>
      <c r="H154" s="7">
        <f>SUM(H$141, H$153, IF(AND(ISNUMBER(SEARCH($B$4,"AT|BE|CH|GB|IE|LT|LU|NL")),SUM(H$143:H$149)&gt;0),SUM(H$143:H$149)-SUM(H$27:H$33),0))</f>
        <v>18.461164141756083</v>
      </c>
      <c r="I154" s="7">
        <f t="shared" ref="I154:AD154" si="2">SUM(I$141, I$153, IF(AND(ISNUMBER(SEARCH($B$4,"AT|BE|CH|GB|IE|LT|LU|NL")),SUM(I$143:I$149)&gt;0),SUM(I$143:I$149)-SUM(I$27:I$33),0))</f>
        <v>16.337095421483873</v>
      </c>
      <c r="J154" s="7">
        <f t="shared" si="2"/>
        <v>20.725317007346153</v>
      </c>
      <c r="K154" s="7">
        <f t="shared" si="2"/>
        <v>29.949482095163265</v>
      </c>
      <c r="L154" s="7">
        <f t="shared" si="2"/>
        <v>2.96213591106837</v>
      </c>
      <c r="M154" s="7">
        <f t="shared" si="2"/>
        <v>181.99620492444191</v>
      </c>
      <c r="N154" s="7">
        <f t="shared" si="2"/>
        <v>6.8648037938059536</v>
      </c>
      <c r="O154" s="7">
        <f t="shared" si="2"/>
        <v>0.69022265842539776</v>
      </c>
      <c r="P154" s="7">
        <f t="shared" si="2"/>
        <v>0.22708043517550627</v>
      </c>
      <c r="Q154" s="7">
        <f t="shared" si="2"/>
        <v>0.90073085031243516</v>
      </c>
      <c r="R154" s="7">
        <f t="shared" si="2"/>
        <v>2.045118547212883</v>
      </c>
      <c r="S154" s="7">
        <f t="shared" si="2"/>
        <v>14.67689354877448</v>
      </c>
      <c r="T154" s="7">
        <f t="shared" si="2"/>
        <v>2.4281108584132829</v>
      </c>
      <c r="U154" s="7">
        <f t="shared" si="2"/>
        <v>2.5743458439365461</v>
      </c>
      <c r="V154" s="7">
        <f t="shared" si="2"/>
        <v>23.791836460915036</v>
      </c>
      <c r="W154" s="7">
        <f t="shared" si="2"/>
        <v>20.576176524627869</v>
      </c>
      <c r="X154" s="7">
        <f t="shared" si="2"/>
        <v>2.93334931536815</v>
      </c>
      <c r="Y154" s="7">
        <f t="shared" si="2"/>
        <v>2.8716132863219044</v>
      </c>
      <c r="Z154" s="7">
        <f t="shared" si="2"/>
        <v>1.0813204039339326</v>
      </c>
      <c r="AA154" s="7">
        <f t="shared" si="2"/>
        <v>1.6888814038220274</v>
      </c>
      <c r="AB154" s="7">
        <f t="shared" si="2"/>
        <v>8.8659393939690556</v>
      </c>
      <c r="AC154" s="7">
        <f t="shared" si="2"/>
        <v>0.91936162894706031</v>
      </c>
      <c r="AD154" s="7">
        <f t="shared" si="2"/>
        <v>135.51540582594353</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0.19176207114259833</v>
      </c>
      <c r="F157" s="12">
        <v>7.5923077161053187E-3</v>
      </c>
      <c r="G157" s="12">
        <v>1.2429854955305781E-2</v>
      </c>
      <c r="H157" s="12" t="s">
        <v>407</v>
      </c>
      <c r="I157" s="12">
        <v>2.6784705533960148E-3</v>
      </c>
      <c r="J157" s="12">
        <v>2.6784705533960148E-3</v>
      </c>
      <c r="K157" s="12">
        <v>2.6784705533960148E-3</v>
      </c>
      <c r="L157" s="12">
        <v>4.0177058300940228E-4</v>
      </c>
      <c r="M157" s="12">
        <v>0.10010406746599403</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644.28080404303</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3.6851919775953449E-3</v>
      </c>
      <c r="F158" s="12">
        <v>4.4345922272835187E-4</v>
      </c>
      <c r="G158" s="12">
        <v>2.4862380172894697E-4</v>
      </c>
      <c r="H158" s="12" t="s">
        <v>407</v>
      </c>
      <c r="I158" s="12">
        <v>4.96616223566666E-5</v>
      </c>
      <c r="J158" s="12">
        <v>4.96616223566666E-5</v>
      </c>
      <c r="K158" s="12">
        <v>4.96616223566666E-5</v>
      </c>
      <c r="L158" s="12">
        <v>7.4492433534999906E-6</v>
      </c>
      <c r="M158" s="12">
        <v>2.56388160057489E-2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12.8861353546</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6.4833999999999996E-4</v>
      </c>
      <c r="F160" s="12">
        <v>3.2633999999999994E-4</v>
      </c>
      <c r="G160" s="12">
        <v>1.4349999999999999E-4</v>
      </c>
      <c r="H160" s="12" t="s">
        <v>407</v>
      </c>
      <c r="I160" s="12" t="s">
        <v>407</v>
      </c>
      <c r="J160" s="12" t="s">
        <v>407</v>
      </c>
      <c r="K160" s="12" t="s">
        <v>407</v>
      </c>
      <c r="L160" s="12" t="s">
        <v>407</v>
      </c>
      <c r="M160" s="12">
        <v>4.7460000000000002E-3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6.0955999999999992</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2006</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2006</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12.784954637791122</v>
      </c>
      <c r="F14" s="2">
        <v>9.894967104956752E-2</v>
      </c>
      <c r="G14" s="2">
        <v>9.5016024130935293</v>
      </c>
      <c r="H14" s="2" t="s">
        <v>407</v>
      </c>
      <c r="I14" s="2">
        <v>0.3008063354024777</v>
      </c>
      <c r="J14" s="2">
        <v>0.36990393152839718</v>
      </c>
      <c r="K14" s="2">
        <v>0.43106520583159852</v>
      </c>
      <c r="L14" s="2">
        <v>5.5058513436556482E-3</v>
      </c>
      <c r="M14" s="2">
        <v>1.2216649025743802</v>
      </c>
      <c r="N14" s="2">
        <v>0.85026452098180516</v>
      </c>
      <c r="O14" s="2">
        <v>0.10217297949298032</v>
      </c>
      <c r="P14" s="2">
        <v>4.451612525509277E-2</v>
      </c>
      <c r="Q14" s="2">
        <v>0.80400358106332703</v>
      </c>
      <c r="R14" s="2">
        <v>0.51340698744119628</v>
      </c>
      <c r="S14" s="2">
        <v>0.13290416182434497</v>
      </c>
      <c r="T14" s="2">
        <v>0.5998344905805767</v>
      </c>
      <c r="U14" s="2">
        <v>2.5112615388372075</v>
      </c>
      <c r="V14" s="2">
        <v>0.75880443301683376</v>
      </c>
      <c r="W14" s="2">
        <v>0.63439842455472817</v>
      </c>
      <c r="X14" s="2">
        <v>8.9032167191919998E-4</v>
      </c>
      <c r="Y14" s="2">
        <v>2.241983691946E-3</v>
      </c>
      <c r="Z14" s="2">
        <v>1.7441292993170001E-3</v>
      </c>
      <c r="AA14" s="2">
        <v>1.4854540067383827E-4</v>
      </c>
      <c r="AB14" s="2">
        <v>5.0249800638560386E-3</v>
      </c>
      <c r="AC14" s="2">
        <v>0.40379028333959999</v>
      </c>
      <c r="AD14" s="2">
        <v>2.7520758708903998E-3</v>
      </c>
      <c r="AE14" s="33"/>
      <c r="AF14" s="74">
        <v>591.37567445640002</v>
      </c>
      <c r="AG14" s="74">
        <v>59722.432088000001</v>
      </c>
      <c r="AH14" s="74">
        <v>4493.9857934239999</v>
      </c>
      <c r="AI14" s="74">
        <v>1042.99767</v>
      </c>
      <c r="AJ14" s="74" t="s">
        <v>406</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1.3498536350000001E-2</v>
      </c>
      <c r="F16" s="2">
        <v>3.8515725000000004E-4</v>
      </c>
      <c r="G16" s="2">
        <v>8.8750386660000008E-4</v>
      </c>
      <c r="H16" s="2" t="s">
        <v>407</v>
      </c>
      <c r="I16" s="2">
        <v>2.9928431000000008E-5</v>
      </c>
      <c r="J16" s="2">
        <v>5.0280511000000011E-5</v>
      </c>
      <c r="K16" s="2">
        <v>7.8598621000000008E-5</v>
      </c>
      <c r="L16" s="2">
        <v>2.3401636000000002E-6</v>
      </c>
      <c r="M16" s="2">
        <v>5.8082188900000003E-3</v>
      </c>
      <c r="N16" s="2">
        <v>3.3860730474999998E-5</v>
      </c>
      <c r="O16" s="2">
        <v>1.1226288912500002E-5</v>
      </c>
      <c r="P16" s="2">
        <v>1.8327854500000003E-5</v>
      </c>
      <c r="Q16" s="2">
        <v>3.2734645E-5</v>
      </c>
      <c r="R16" s="2">
        <v>1.1516497814000001E-5</v>
      </c>
      <c r="S16" s="2">
        <v>2.2856482581400004E-5</v>
      </c>
      <c r="T16" s="2">
        <v>5.1872120901500001E-5</v>
      </c>
      <c r="U16" s="2">
        <v>5.6867978680000007E-5</v>
      </c>
      <c r="V16" s="2">
        <v>2.8903188475000002E-5</v>
      </c>
      <c r="W16" s="2">
        <v>4.4433500000000004E-6</v>
      </c>
      <c r="X16" s="2" t="s">
        <v>407</v>
      </c>
      <c r="Y16" s="2">
        <v>7.2E-10</v>
      </c>
      <c r="Z16" s="2">
        <v>7.2E-10</v>
      </c>
      <c r="AA16" s="2">
        <v>5.7067163999999997E-8</v>
      </c>
      <c r="AB16" s="2">
        <v>5.8507164000000002E-8</v>
      </c>
      <c r="AC16" s="2" t="s">
        <v>407</v>
      </c>
      <c r="AD16" s="2" t="s">
        <v>407</v>
      </c>
      <c r="AE16" s="33"/>
      <c r="AF16" s="74">
        <v>9.7663499999999992</v>
      </c>
      <c r="AG16" s="74" t="s">
        <v>406</v>
      </c>
      <c r="AH16" s="74">
        <v>143.988</v>
      </c>
      <c r="AI16" s="74" t="s">
        <v>406</v>
      </c>
      <c r="AJ16" s="74" t="s">
        <v>406</v>
      </c>
      <c r="AK16" s="74" t="s">
        <v>405</v>
      </c>
      <c r="AL16" s="22" t="s">
        <v>49</v>
      </c>
    </row>
    <row r="17" spans="1:38" ht="26.25" customHeight="1" thickBot="1" x14ac:dyDescent="0.3">
      <c r="A17" s="41" t="s">
        <v>53</v>
      </c>
      <c r="B17" s="41" t="s">
        <v>58</v>
      </c>
      <c r="C17" s="41" t="s">
        <v>59</v>
      </c>
      <c r="D17" s="42"/>
      <c r="E17" s="2">
        <v>0.31334014108800007</v>
      </c>
      <c r="F17" s="2">
        <v>0.10488627082520001</v>
      </c>
      <c r="G17" s="2">
        <v>0.22062373567078003</v>
      </c>
      <c r="H17" s="2" t="s">
        <v>407</v>
      </c>
      <c r="I17" s="2">
        <v>3.9193969770520004E-2</v>
      </c>
      <c r="J17" s="2">
        <v>4.2197681646519998E-2</v>
      </c>
      <c r="K17" s="2">
        <v>4.4533901994520002E-2</v>
      </c>
      <c r="L17" s="2">
        <v>2.7572724511088008E-3</v>
      </c>
      <c r="M17" s="2">
        <v>0.40667290047000004</v>
      </c>
      <c r="N17" s="2">
        <v>4.4760044062774E-2</v>
      </c>
      <c r="O17" s="2">
        <v>6.0384358779060011E-4</v>
      </c>
      <c r="P17" s="2">
        <v>4.3887549219600005E-3</v>
      </c>
      <c r="Q17" s="2">
        <v>1.6597003974000001E-3</v>
      </c>
      <c r="R17" s="2">
        <v>4.5538987216420003E-3</v>
      </c>
      <c r="S17" s="2">
        <v>5.8558324395284007E-3</v>
      </c>
      <c r="T17" s="2">
        <v>4.3810360924419998E-3</v>
      </c>
      <c r="U17" s="2">
        <v>7.9196723837200017E-4</v>
      </c>
      <c r="V17" s="2">
        <v>7.0017458736819999E-2</v>
      </c>
      <c r="W17" s="2">
        <v>6.7794065331999998E-2</v>
      </c>
      <c r="X17" s="2">
        <v>1.5244705802000004E-2</v>
      </c>
      <c r="Y17" s="2">
        <v>2.0125574499600004E-2</v>
      </c>
      <c r="Z17" s="2">
        <v>7.9628088268000018E-3</v>
      </c>
      <c r="AA17" s="2">
        <v>6.2210915340000011E-3</v>
      </c>
      <c r="AB17" s="2">
        <v>4.955418066240002E-2</v>
      </c>
      <c r="AC17" s="2">
        <v>2.0692237368000004E-4</v>
      </c>
      <c r="AD17" s="2">
        <v>5.6736779880000011E-2</v>
      </c>
      <c r="AE17" s="33"/>
      <c r="AF17" s="74">
        <v>151.52525</v>
      </c>
      <c r="AG17" s="74">
        <v>333.74576400000001</v>
      </c>
      <c r="AH17" s="74">
        <v>3117.4857840000004</v>
      </c>
      <c r="AI17" s="74" t="s">
        <v>406</v>
      </c>
      <c r="AJ17" s="74" t="s">
        <v>406</v>
      </c>
      <c r="AK17" s="74" t="s">
        <v>405</v>
      </c>
      <c r="AL17" s="22" t="s">
        <v>49</v>
      </c>
    </row>
    <row r="18" spans="1:38" ht="26.25" customHeight="1" thickBot="1" x14ac:dyDescent="0.3">
      <c r="A18" s="41" t="s">
        <v>53</v>
      </c>
      <c r="B18" s="41" t="s">
        <v>60</v>
      </c>
      <c r="C18" s="41" t="s">
        <v>61</v>
      </c>
      <c r="D18" s="42"/>
      <c r="E18" s="2">
        <v>0.20176103274400001</v>
      </c>
      <c r="F18" s="2">
        <v>2.6406079738000004E-2</v>
      </c>
      <c r="G18" s="2">
        <v>0.10041257376302001</v>
      </c>
      <c r="H18" s="2" t="s">
        <v>407</v>
      </c>
      <c r="I18" s="2">
        <v>6.0670284106799999E-3</v>
      </c>
      <c r="J18" s="2">
        <v>6.0670284106799999E-3</v>
      </c>
      <c r="K18" s="2">
        <v>6.0670284106799999E-3</v>
      </c>
      <c r="L18" s="2">
        <v>3.0509151364271998E-3</v>
      </c>
      <c r="M18" s="2">
        <v>4.2604528474000002E-2</v>
      </c>
      <c r="N18" s="2">
        <v>3.1002264766000003E-5</v>
      </c>
      <c r="O18" s="2">
        <v>2.3892639354000002E-6</v>
      </c>
      <c r="P18" s="2">
        <v>4.9388006124000009E-4</v>
      </c>
      <c r="Q18" s="2">
        <v>9.3559445600000017E-5</v>
      </c>
      <c r="R18" s="2">
        <v>6.5114140178E-5</v>
      </c>
      <c r="S18" s="2">
        <v>6.1626878035600006E-5</v>
      </c>
      <c r="T18" s="2">
        <v>1.3269820178000002E-5</v>
      </c>
      <c r="U18" s="2">
        <v>7.9268561948000015E-5</v>
      </c>
      <c r="V18" s="2">
        <v>8.4545015253799996E-3</v>
      </c>
      <c r="W18" s="2">
        <v>3.7803149999999998E-4</v>
      </c>
      <c r="X18" s="2">
        <v>5.1304275000000005E-4</v>
      </c>
      <c r="Y18" s="2">
        <v>4.0503374999999999E-3</v>
      </c>
      <c r="Z18" s="2">
        <v>4.5903825000000002E-4</v>
      </c>
      <c r="AA18" s="2">
        <v>4.0503374999999999E-4</v>
      </c>
      <c r="AB18" s="2">
        <v>5.4274522500000009E-3</v>
      </c>
      <c r="AC18" s="2" t="s">
        <v>407</v>
      </c>
      <c r="AD18" s="2" t="s">
        <v>407</v>
      </c>
      <c r="AE18" s="33"/>
      <c r="AF18" s="74">
        <v>277.98915</v>
      </c>
      <c r="AG18" s="74" t="s">
        <v>406</v>
      </c>
      <c r="AH18" s="74">
        <v>846.62105600000007</v>
      </c>
      <c r="AI18" s="74" t="s">
        <v>406</v>
      </c>
      <c r="AJ18" s="74" t="s">
        <v>406</v>
      </c>
      <c r="AK18" s="74" t="s">
        <v>405</v>
      </c>
      <c r="AL18" s="22" t="s">
        <v>49</v>
      </c>
    </row>
    <row r="19" spans="1:38" ht="26.25" customHeight="1" thickBot="1" x14ac:dyDescent="0.3">
      <c r="A19" s="41" t="s">
        <v>53</v>
      </c>
      <c r="B19" s="41" t="s">
        <v>62</v>
      </c>
      <c r="C19" s="41" t="s">
        <v>63</v>
      </c>
      <c r="D19" s="42"/>
      <c r="E19" s="2">
        <v>0.46584552106800003</v>
      </c>
      <c r="F19" s="2">
        <v>0.2329056666360001</v>
      </c>
      <c r="G19" s="2">
        <v>0.19002393595743999</v>
      </c>
      <c r="H19" s="2">
        <v>6.7218720000000037E-4</v>
      </c>
      <c r="I19" s="2">
        <v>8.975085024896004E-2</v>
      </c>
      <c r="J19" s="2">
        <v>9.1431318248960045E-2</v>
      </c>
      <c r="K19" s="2">
        <v>9.5352410248960046E-2</v>
      </c>
      <c r="L19" s="2">
        <v>2.7368742409958412E-2</v>
      </c>
      <c r="M19" s="2">
        <v>0.41750257112800021</v>
      </c>
      <c r="N19" s="2">
        <v>1.518766638915201E-2</v>
      </c>
      <c r="O19" s="2">
        <v>7.2869597157488039E-3</v>
      </c>
      <c r="P19" s="2">
        <v>1.6138721492800006E-3</v>
      </c>
      <c r="Q19" s="2">
        <v>3.5091210820000011E-4</v>
      </c>
      <c r="R19" s="2">
        <v>1.3008847570816008E-2</v>
      </c>
      <c r="S19" s="2">
        <v>3.4717902241632021E-3</v>
      </c>
      <c r="T19" s="2">
        <v>1.1540491068160006E-3</v>
      </c>
      <c r="U19" s="2">
        <v>4.660183532560002E-4</v>
      </c>
      <c r="V19" s="2">
        <v>0.30230390670736018</v>
      </c>
      <c r="W19" s="2">
        <v>5.6682951300000027E-2</v>
      </c>
      <c r="X19" s="2">
        <v>6.5072510500000028E-3</v>
      </c>
      <c r="Y19" s="2">
        <v>1.6112688500000007E-2</v>
      </c>
      <c r="Z19" s="2">
        <v>3.6111351500000017E-3</v>
      </c>
      <c r="AA19" s="2">
        <v>2.9556432500000012E-3</v>
      </c>
      <c r="AB19" s="2">
        <v>2.9186717950000014E-2</v>
      </c>
      <c r="AC19" s="2">
        <v>2.8007800000000014E-3</v>
      </c>
      <c r="AD19" s="2">
        <v>3.3609360000000021E-5</v>
      </c>
      <c r="AE19" s="33"/>
      <c r="AF19" s="74">
        <v>522.72950000000003</v>
      </c>
      <c r="AG19" s="74" t="s">
        <v>406</v>
      </c>
      <c r="AH19" s="74">
        <v>2255.7708320000006</v>
      </c>
      <c r="AI19" s="74">
        <v>403.00000000000028</v>
      </c>
      <c r="AJ19" s="74">
        <v>157.15600000000001</v>
      </c>
      <c r="AK19" s="74" t="s">
        <v>405</v>
      </c>
      <c r="AL19" s="22" t="s">
        <v>49</v>
      </c>
    </row>
    <row r="20" spans="1:38" ht="26.25" customHeight="1" thickBot="1" x14ac:dyDescent="0.3">
      <c r="A20" s="41" t="s">
        <v>53</v>
      </c>
      <c r="B20" s="41" t="s">
        <v>64</v>
      </c>
      <c r="C20" s="41" t="s">
        <v>65</v>
      </c>
      <c r="D20" s="42"/>
      <c r="E20" s="2">
        <v>1.0401249696040002</v>
      </c>
      <c r="F20" s="2">
        <v>0.7056127973248002</v>
      </c>
      <c r="G20" s="2">
        <v>0.47371924145028005</v>
      </c>
      <c r="H20" s="2">
        <v>1.7244000000000005E-3</v>
      </c>
      <c r="I20" s="2">
        <v>0.40115684230952003</v>
      </c>
      <c r="J20" s="2">
        <v>0.42097620541352004</v>
      </c>
      <c r="K20" s="2">
        <v>0.4430972656055201</v>
      </c>
      <c r="L20" s="2">
        <v>7.4093662026332816E-2</v>
      </c>
      <c r="M20" s="2">
        <v>2.594099101172</v>
      </c>
      <c r="N20" s="2">
        <v>0.26979406381712401</v>
      </c>
      <c r="O20" s="2">
        <v>2.1789984932655604E-2</v>
      </c>
      <c r="P20" s="2">
        <v>1.703228500376E-2</v>
      </c>
      <c r="Q20" s="2">
        <v>7.6537957094000002E-3</v>
      </c>
      <c r="R20" s="2">
        <v>5.6476899153692008E-2</v>
      </c>
      <c r="S20" s="2">
        <v>3.8901513721538404E-2</v>
      </c>
      <c r="T20" s="2">
        <v>2.5340518260891998E-2</v>
      </c>
      <c r="U20" s="2">
        <v>4.1504759702719997E-3</v>
      </c>
      <c r="V20" s="2">
        <v>1.0985989544473203</v>
      </c>
      <c r="W20" s="2">
        <v>0.49421290822800001</v>
      </c>
      <c r="X20" s="2">
        <v>9.3741254858E-2</v>
      </c>
      <c r="Y20" s="2">
        <v>0.13212664925840001</v>
      </c>
      <c r="Z20" s="2">
        <v>4.8889672737199998E-2</v>
      </c>
      <c r="AA20" s="2">
        <v>3.8390404786000004E-2</v>
      </c>
      <c r="AB20" s="2">
        <v>0.31314798163959995</v>
      </c>
      <c r="AC20" s="2">
        <v>8.2533539027200026E-3</v>
      </c>
      <c r="AD20" s="2">
        <v>0.29302196751999998</v>
      </c>
      <c r="AE20" s="33"/>
      <c r="AF20" s="74">
        <v>572.12199999999996</v>
      </c>
      <c r="AG20" s="74">
        <v>1723.1514559999998</v>
      </c>
      <c r="AH20" s="74">
        <v>4666.0581839999995</v>
      </c>
      <c r="AI20" s="74">
        <v>1437.0000000000005</v>
      </c>
      <c r="AJ20" s="74" t="s">
        <v>406</v>
      </c>
      <c r="AK20" s="74" t="s">
        <v>405</v>
      </c>
      <c r="AL20" s="22" t="s">
        <v>49</v>
      </c>
    </row>
    <row r="21" spans="1:38" ht="26.25" customHeight="1" thickBot="1" x14ac:dyDescent="0.3">
      <c r="A21" s="41" t="s">
        <v>53</v>
      </c>
      <c r="B21" s="41" t="s">
        <v>66</v>
      </c>
      <c r="C21" s="41" t="s">
        <v>67</v>
      </c>
      <c r="D21" s="42"/>
      <c r="E21" s="2">
        <v>0.84119676901500007</v>
      </c>
      <c r="F21" s="2">
        <v>7.768504274400001E-2</v>
      </c>
      <c r="G21" s="2">
        <v>0.43100389183600002</v>
      </c>
      <c r="H21" s="2">
        <v>3.6000000000000015E-6</v>
      </c>
      <c r="I21" s="2">
        <v>3.3479322364000003E-2</v>
      </c>
      <c r="J21" s="2">
        <v>3.3828830659000005E-2</v>
      </c>
      <c r="K21" s="2">
        <v>3.4114670444000003E-2</v>
      </c>
      <c r="L21" s="2">
        <v>1.591889824352E-2</v>
      </c>
      <c r="M21" s="2">
        <v>0.17718916800500001</v>
      </c>
      <c r="N21" s="2">
        <v>5.2799954608000015E-3</v>
      </c>
      <c r="O21" s="2">
        <v>1.1691876012000003E-4</v>
      </c>
      <c r="P21" s="2">
        <v>1.3787746345000002E-3</v>
      </c>
      <c r="Q21" s="2">
        <v>3.6232934700000007E-4</v>
      </c>
      <c r="R21" s="2">
        <v>8.7827950290000011E-4</v>
      </c>
      <c r="S21" s="2">
        <v>9.8870235658000028E-4</v>
      </c>
      <c r="T21" s="2">
        <v>5.308695946000001E-4</v>
      </c>
      <c r="U21" s="2">
        <v>3.1969156440000003E-4</v>
      </c>
      <c r="V21" s="2">
        <v>5.0436578384000008E-2</v>
      </c>
      <c r="W21" s="2">
        <v>9.9162386250000005E-3</v>
      </c>
      <c r="X21" s="2">
        <v>4.3787309125E-3</v>
      </c>
      <c r="Y21" s="2">
        <v>2.30180611195E-2</v>
      </c>
      <c r="Z21" s="2">
        <v>3.2623891735000005E-3</v>
      </c>
      <c r="AA21" s="2">
        <v>2.7860960675000004E-3</v>
      </c>
      <c r="AB21" s="2">
        <v>3.3445277273E-2</v>
      </c>
      <c r="AC21" s="2">
        <v>3.8457238100000011E-5</v>
      </c>
      <c r="AD21" s="2">
        <v>6.4320033500000007E-3</v>
      </c>
      <c r="AE21" s="33"/>
      <c r="AF21" s="74">
        <v>1506.5572999999999</v>
      </c>
      <c r="AG21" s="74">
        <v>37.834255000000006</v>
      </c>
      <c r="AH21" s="74">
        <v>1565.6084000000003</v>
      </c>
      <c r="AI21" s="74">
        <v>3.0000000000000013</v>
      </c>
      <c r="AJ21" s="74" t="s">
        <v>406</v>
      </c>
      <c r="AK21" s="74" t="s">
        <v>405</v>
      </c>
      <c r="AL21" s="22" t="s">
        <v>49</v>
      </c>
    </row>
    <row r="22" spans="1:38" ht="26.25" customHeight="1" thickBot="1" x14ac:dyDescent="0.3">
      <c r="A22" s="41" t="s">
        <v>53</v>
      </c>
      <c r="B22" s="44" t="s">
        <v>68</v>
      </c>
      <c r="C22" s="41" t="s">
        <v>69</v>
      </c>
      <c r="D22" s="42"/>
      <c r="E22" s="2">
        <v>1.7910451384624826</v>
      </c>
      <c r="F22" s="2">
        <v>0.19873693884689322</v>
      </c>
      <c r="G22" s="2">
        <v>0.86008653214385566</v>
      </c>
      <c r="H22" s="2">
        <v>1.8401040000000001E-6</v>
      </c>
      <c r="I22" s="2">
        <v>8.2989285450757261E-2</v>
      </c>
      <c r="J22" s="2">
        <v>8.925606154575727E-2</v>
      </c>
      <c r="K22" s="2">
        <v>9.4137376690757266E-2</v>
      </c>
      <c r="L22" s="2">
        <v>7.1257704505102906E-3</v>
      </c>
      <c r="M22" s="2">
        <v>2.2197593944572569</v>
      </c>
      <c r="N22" s="2">
        <v>0.18862673097669017</v>
      </c>
      <c r="O22" s="2">
        <v>9.0558302951201045E-3</v>
      </c>
      <c r="P22" s="2">
        <v>5.5843134249762713E-2</v>
      </c>
      <c r="Q22" s="2">
        <v>2.9050233007756058E-2</v>
      </c>
      <c r="R22" s="2">
        <v>4.9392203829679286E-2</v>
      </c>
      <c r="S22" s="2">
        <v>7.5143311256935852E-2</v>
      </c>
      <c r="T22" s="2">
        <v>5.6753944161779292E-2</v>
      </c>
      <c r="U22" s="2">
        <v>2.6159562884684514E-2</v>
      </c>
      <c r="V22" s="2">
        <v>0.56123981250852928</v>
      </c>
      <c r="W22" s="2">
        <v>0.14564900885500001</v>
      </c>
      <c r="X22" s="2">
        <v>3.2093770819500003E-2</v>
      </c>
      <c r="Y22" s="2">
        <v>4.4093408507500001E-2</v>
      </c>
      <c r="Z22" s="2">
        <v>1.6891866556100001E-2</v>
      </c>
      <c r="AA22" s="2">
        <v>1.3201608692900001E-2</v>
      </c>
      <c r="AB22" s="2">
        <v>0.10628065457600001</v>
      </c>
      <c r="AC22" s="2">
        <v>4.9113323152999997E-3</v>
      </c>
      <c r="AD22" s="2">
        <v>0.21842561395520002</v>
      </c>
      <c r="AE22" s="33"/>
      <c r="AF22" s="74">
        <v>446.78184999999996</v>
      </c>
      <c r="AG22" s="74">
        <v>695.79731500000003</v>
      </c>
      <c r="AH22" s="74">
        <v>4710.3788445605751</v>
      </c>
      <c r="AI22" s="74">
        <v>1.53342</v>
      </c>
      <c r="AJ22" s="74" t="s">
        <v>406</v>
      </c>
      <c r="AK22" s="74" t="s">
        <v>405</v>
      </c>
      <c r="AL22" s="22" t="s">
        <v>49</v>
      </c>
    </row>
    <row r="23" spans="1:38" ht="26.25" customHeight="1" thickBot="1" x14ac:dyDescent="0.3">
      <c r="A23" s="41" t="s">
        <v>70</v>
      </c>
      <c r="B23" s="44" t="s">
        <v>368</v>
      </c>
      <c r="C23" s="41" t="s">
        <v>364</v>
      </c>
      <c r="D23" s="69"/>
      <c r="E23" s="2">
        <v>2.1088448989999997</v>
      </c>
      <c r="F23" s="2">
        <v>0.21825888699999998</v>
      </c>
      <c r="G23" s="2">
        <v>3.2315500000000001E-3</v>
      </c>
      <c r="H23" s="2">
        <v>5.1704799999999999E-4</v>
      </c>
      <c r="I23" s="2">
        <v>0.135983624</v>
      </c>
      <c r="J23" s="2">
        <v>0.135983624</v>
      </c>
      <c r="K23" s="2">
        <v>0.135983624</v>
      </c>
      <c r="L23" s="2">
        <v>8.4408086000000007E-2</v>
      </c>
      <c r="M23" s="2">
        <v>0.69633439399999997</v>
      </c>
      <c r="N23" s="2" t="s">
        <v>407</v>
      </c>
      <c r="O23" s="2">
        <v>6.4630999999999998E-4</v>
      </c>
      <c r="P23" s="2" t="s">
        <v>407</v>
      </c>
      <c r="Q23" s="2" t="s">
        <v>407</v>
      </c>
      <c r="R23" s="2">
        <v>3.2315500000000001E-3</v>
      </c>
      <c r="S23" s="2">
        <v>0.10987269999999999</v>
      </c>
      <c r="T23" s="2">
        <v>4.5241700000000001E-3</v>
      </c>
      <c r="U23" s="2">
        <v>6.4630999999999998E-4</v>
      </c>
      <c r="V23" s="2">
        <v>6.4630999999999994E-2</v>
      </c>
      <c r="W23" s="2" t="s">
        <v>407</v>
      </c>
      <c r="X23" s="2">
        <v>1.9389299999999997E-3</v>
      </c>
      <c r="Y23" s="2">
        <v>3.2315500000000001E-3</v>
      </c>
      <c r="Z23" s="2">
        <v>2.2233063999999997E-3</v>
      </c>
      <c r="AA23" s="2">
        <v>5.105849E-4</v>
      </c>
      <c r="AB23" s="2">
        <v>7.9043712999999991E-3</v>
      </c>
      <c r="AC23" s="2" t="s">
        <v>407</v>
      </c>
      <c r="AD23" s="2" t="s">
        <v>407</v>
      </c>
      <c r="AE23" s="33"/>
      <c r="AF23" s="74">
        <v>2753.2806</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1.7617525786274761</v>
      </c>
      <c r="F24" s="2">
        <v>0.98417828428520004</v>
      </c>
      <c r="G24" s="2">
        <v>0.30626414489895604</v>
      </c>
      <c r="H24" s="2">
        <v>3.0653598962832001E-3</v>
      </c>
      <c r="I24" s="2">
        <v>0.40680631007727996</v>
      </c>
      <c r="J24" s="2">
        <v>0.41488822923998803</v>
      </c>
      <c r="K24" s="2">
        <v>0.43309501040763998</v>
      </c>
      <c r="L24" s="2">
        <v>0.12226637645255682</v>
      </c>
      <c r="M24" s="2">
        <v>1.8352471351645201</v>
      </c>
      <c r="N24" s="2">
        <v>7.5435232986760012E-2</v>
      </c>
      <c r="O24" s="2">
        <v>3.3309810151845198E-2</v>
      </c>
      <c r="P24" s="2">
        <v>5.9154350274521605E-3</v>
      </c>
      <c r="Q24" s="2">
        <v>1.4488594400448402E-3</v>
      </c>
      <c r="R24" s="2">
        <v>5.9859521621432002E-2</v>
      </c>
      <c r="S24" s="2">
        <v>1.6583296437016802E-2</v>
      </c>
      <c r="T24" s="2">
        <v>5.8224382646760008E-3</v>
      </c>
      <c r="U24" s="2">
        <v>1.9903527853820002E-3</v>
      </c>
      <c r="V24" s="2">
        <v>1.3783315823956721</v>
      </c>
      <c r="W24" s="2">
        <v>0.26758476135760001</v>
      </c>
      <c r="X24" s="2">
        <v>3.1322309701359997E-2</v>
      </c>
      <c r="Y24" s="2">
        <v>7.2519355889976003E-2</v>
      </c>
      <c r="Z24" s="2">
        <v>1.7150777575779999E-2</v>
      </c>
      <c r="AA24" s="2">
        <v>1.3969047593944002E-2</v>
      </c>
      <c r="AB24" s="2">
        <v>0.13496149076106001</v>
      </c>
      <c r="AC24" s="2">
        <v>1.280116423914E-2</v>
      </c>
      <c r="AD24" s="2">
        <v>8.0586348548141607E-3</v>
      </c>
      <c r="AE24" s="33"/>
      <c r="AF24" s="74">
        <v>2634.1936999999998</v>
      </c>
      <c r="AG24" s="74">
        <v>46.502158000000001</v>
      </c>
      <c r="AH24" s="74">
        <v>6469.8980080000001</v>
      </c>
      <c r="AI24" s="74">
        <v>2554.466580236</v>
      </c>
      <c r="AJ24" s="74">
        <v>20.012499999999999</v>
      </c>
      <c r="AK24" s="74" t="s">
        <v>405</v>
      </c>
      <c r="AL24" s="22" t="s">
        <v>49</v>
      </c>
    </row>
    <row r="25" spans="1:38" ht="26.25" customHeight="1" thickBot="1" x14ac:dyDescent="0.3">
      <c r="A25" s="41" t="s">
        <v>73</v>
      </c>
      <c r="B25" s="44" t="s">
        <v>74</v>
      </c>
      <c r="C25" s="44" t="s">
        <v>75</v>
      </c>
      <c r="D25" s="42"/>
      <c r="E25" s="2">
        <v>6.7329931385212802E-2</v>
      </c>
      <c r="F25" s="2">
        <v>2.1207921659750946E-2</v>
      </c>
      <c r="G25" s="2">
        <v>4.5849100189999997E-3</v>
      </c>
      <c r="H25" s="2" t="s">
        <v>407</v>
      </c>
      <c r="I25" s="2">
        <v>5.5367813921588496E-4</v>
      </c>
      <c r="J25" s="2">
        <v>5.5367813921588496E-4</v>
      </c>
      <c r="K25" s="2">
        <v>5.5367813921588496E-4</v>
      </c>
      <c r="L25" s="2">
        <v>8.3051720882382747E-5</v>
      </c>
      <c r="M25" s="2">
        <v>6.657841314329524E-2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237.65122930778591</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2.3177219951999997E-3</v>
      </c>
      <c r="F26" s="2">
        <v>8.8916703912000003E-3</v>
      </c>
      <c r="G26" s="2">
        <v>4.9268676479999991E-4</v>
      </c>
      <c r="H26" s="2" t="s">
        <v>407</v>
      </c>
      <c r="I26" s="2">
        <v>2.6537279999999988E-6</v>
      </c>
      <c r="J26" s="2">
        <v>2.6537279999999988E-6</v>
      </c>
      <c r="K26" s="2">
        <v>2.6537279999999988E-6</v>
      </c>
      <c r="L26" s="2">
        <v>3.980591999999998E-7</v>
      </c>
      <c r="M26" s="2">
        <v>0.55812217811999987</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21.6640754688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8.0150607939035261</v>
      </c>
      <c r="F27" s="15">
        <v>3.961722470885038</v>
      </c>
      <c r="G27" s="15">
        <v>9.6289040876044035E-2</v>
      </c>
      <c r="H27" s="15">
        <v>0.63855806687137229</v>
      </c>
      <c r="I27" s="15">
        <v>0.3437886715773607</v>
      </c>
      <c r="J27" s="15">
        <v>0.3437886715773607</v>
      </c>
      <c r="K27" s="15">
        <v>0.3437886715773607</v>
      </c>
      <c r="L27" s="15">
        <v>0.21189989312355731</v>
      </c>
      <c r="M27" s="15">
        <v>43.714872454393621</v>
      </c>
      <c r="N27" s="15">
        <v>0.27536171873432136</v>
      </c>
      <c r="O27" s="15">
        <v>9.7160072421464336E-3</v>
      </c>
      <c r="P27" s="15">
        <v>7.2368387478759953E-3</v>
      </c>
      <c r="Q27" s="15">
        <v>2.2138153904241903E-4</v>
      </c>
      <c r="R27" s="15">
        <v>6.8271896424773196E-3</v>
      </c>
      <c r="S27" s="15">
        <v>3.3293506540201294E-2</v>
      </c>
      <c r="T27" s="15">
        <v>1.5045967315387759E-3</v>
      </c>
      <c r="U27" s="15">
        <v>1.5895850078328006E-4</v>
      </c>
      <c r="V27" s="15">
        <v>2.6736877079454043E-2</v>
      </c>
      <c r="W27" s="15">
        <v>0.52753689999999998</v>
      </c>
      <c r="X27" s="15">
        <v>1.2780970311700002E-2</v>
      </c>
      <c r="Y27" s="15">
        <v>1.46014430935E-2</v>
      </c>
      <c r="Z27" s="15">
        <v>1.09459656503E-2</v>
      </c>
      <c r="AA27" s="15">
        <v>1.3203690779800001E-2</v>
      </c>
      <c r="AB27" s="15">
        <v>5.1532069835300003E-2</v>
      </c>
      <c r="AC27" s="15">
        <v>5.2753700000000001E-4</v>
      </c>
      <c r="AD27" s="15">
        <v>1.0599079999999999E-4</v>
      </c>
      <c r="AE27" s="33"/>
      <c r="AF27" s="74">
        <v>41845.803430793399</v>
      </c>
      <c r="AG27" s="74" t="s">
        <v>406</v>
      </c>
      <c r="AH27" s="74" t="s">
        <v>406</v>
      </c>
      <c r="AI27" s="74">
        <v>71.207904327099996</v>
      </c>
      <c r="AJ27" s="74" t="s">
        <v>406</v>
      </c>
      <c r="AK27" s="74" t="s">
        <v>405</v>
      </c>
      <c r="AL27" s="22" t="s">
        <v>49</v>
      </c>
    </row>
    <row r="28" spans="1:38" ht="26.25" customHeight="1" thickBot="1" x14ac:dyDescent="0.3">
      <c r="A28" s="41" t="s">
        <v>427</v>
      </c>
      <c r="B28" s="41" t="s">
        <v>430</v>
      </c>
      <c r="C28" s="41" t="s">
        <v>431</v>
      </c>
      <c r="D28" s="42"/>
      <c r="E28" s="15">
        <v>0.99041211597652079</v>
      </c>
      <c r="F28" s="15">
        <v>0.1162817238959854</v>
      </c>
      <c r="G28" s="15">
        <v>7.6373807139547018E-3</v>
      </c>
      <c r="H28" s="15">
        <v>6.4800811153475678E-3</v>
      </c>
      <c r="I28" s="15">
        <v>9.7203084908334569E-2</v>
      </c>
      <c r="J28" s="15">
        <v>9.7203084908334569E-2</v>
      </c>
      <c r="K28" s="15">
        <v>9.7203084908334569E-2</v>
      </c>
      <c r="L28" s="15">
        <v>6.2637241614571126E-2</v>
      </c>
      <c r="M28" s="15">
        <v>0.92227350521975004</v>
      </c>
      <c r="N28" s="15">
        <v>2.7945614919782265E-3</v>
      </c>
      <c r="O28" s="15">
        <v>6.8122935909582251E-4</v>
      </c>
      <c r="P28" s="15">
        <v>4.284351892215698E-4</v>
      </c>
      <c r="Q28" s="15">
        <v>8.9442114341468743E-6</v>
      </c>
      <c r="R28" s="15">
        <v>6.3863659380057939E-4</v>
      </c>
      <c r="S28" s="15">
        <v>1.7518909727498465E-3</v>
      </c>
      <c r="T28" s="15">
        <v>2.8656982387733232E-5</v>
      </c>
      <c r="U28" s="15">
        <v>8.3107667565327848E-6</v>
      </c>
      <c r="V28" s="15">
        <v>1.4769346758474785E-3</v>
      </c>
      <c r="W28" s="15">
        <v>5.3787399999999999E-2</v>
      </c>
      <c r="X28" s="15">
        <v>1.6275837375999999E-3</v>
      </c>
      <c r="Y28" s="15">
        <v>1.8271325863000001E-3</v>
      </c>
      <c r="Z28" s="15">
        <v>1.4281534554E-3</v>
      </c>
      <c r="AA28" s="15">
        <v>1.5287485012999999E-3</v>
      </c>
      <c r="AB28" s="15">
        <v>6.411618280599999E-3</v>
      </c>
      <c r="AC28" s="15">
        <v>5.37875E-5</v>
      </c>
      <c r="AD28" s="15">
        <v>1.08889E-5</v>
      </c>
      <c r="AE28" s="33"/>
      <c r="AF28" s="74">
        <v>3261.4422426147999</v>
      </c>
      <c r="AG28" s="74" t="s">
        <v>406</v>
      </c>
      <c r="AH28" s="74" t="s">
        <v>406</v>
      </c>
      <c r="AI28" s="74">
        <v>14.7383636716</v>
      </c>
      <c r="AJ28" s="74" t="s">
        <v>406</v>
      </c>
      <c r="AK28" s="74" t="s">
        <v>405</v>
      </c>
      <c r="AL28" s="22" t="s">
        <v>49</v>
      </c>
    </row>
    <row r="29" spans="1:38" ht="26.25" customHeight="1" thickBot="1" x14ac:dyDescent="0.3">
      <c r="A29" s="41" t="s">
        <v>427</v>
      </c>
      <c r="B29" s="41" t="s">
        <v>432</v>
      </c>
      <c r="C29" s="41" t="s">
        <v>433</v>
      </c>
      <c r="D29" s="42"/>
      <c r="E29" s="15">
        <v>11.962062554705081</v>
      </c>
      <c r="F29" s="15">
        <v>0.44346100579631609</v>
      </c>
      <c r="G29" s="15">
        <v>4.0579549230054759E-2</v>
      </c>
      <c r="H29" s="15">
        <v>5.2236936391978602E-3</v>
      </c>
      <c r="I29" s="15">
        <v>0.26675747957830603</v>
      </c>
      <c r="J29" s="15">
        <v>0.26675747957830603</v>
      </c>
      <c r="K29" s="15">
        <v>0.26675747957830603</v>
      </c>
      <c r="L29" s="15">
        <v>0.17835057192862111</v>
      </c>
      <c r="M29" s="15">
        <v>2.8199636688995429</v>
      </c>
      <c r="N29" s="15">
        <v>1.1836205116613466E-4</v>
      </c>
      <c r="O29" s="15">
        <v>3.551061177186122E-3</v>
      </c>
      <c r="P29" s="15">
        <v>2.1638149959183287E-3</v>
      </c>
      <c r="Q29" s="15">
        <v>4.0860319576207848E-5</v>
      </c>
      <c r="R29" s="15">
        <v>3.468375319655834E-3</v>
      </c>
      <c r="S29" s="15">
        <v>8.6211452719065461E-3</v>
      </c>
      <c r="T29" s="15">
        <v>8.2141375368411184E-5</v>
      </c>
      <c r="U29" s="15">
        <v>4.0835570387031645E-5</v>
      </c>
      <c r="V29" s="15">
        <v>7.349660193990408E-3</v>
      </c>
      <c r="W29" s="15">
        <v>0.11351249999999999</v>
      </c>
      <c r="X29" s="15">
        <v>1.6216102045000002E-3</v>
      </c>
      <c r="Y29" s="15">
        <v>9.8197506847000002E-3</v>
      </c>
      <c r="Z29" s="15">
        <v>1.0972895719E-2</v>
      </c>
      <c r="AA29" s="15">
        <v>2.5225047628000003E-3</v>
      </c>
      <c r="AB29" s="15">
        <v>2.4936761370999996E-2</v>
      </c>
      <c r="AC29" s="15">
        <v>1.1023369999999999E-4</v>
      </c>
      <c r="AD29" s="15">
        <v>2.2595400000000001E-5</v>
      </c>
      <c r="AE29" s="33"/>
      <c r="AF29" s="74">
        <v>17287.197336867899</v>
      </c>
      <c r="AG29" s="74" t="s">
        <v>406</v>
      </c>
      <c r="AH29" s="74" t="s">
        <v>406</v>
      </c>
      <c r="AI29" s="74">
        <v>85.339356118200001</v>
      </c>
      <c r="AJ29" s="74" t="s">
        <v>406</v>
      </c>
      <c r="AK29" s="74" t="s">
        <v>405</v>
      </c>
      <c r="AL29" s="22" t="s">
        <v>49</v>
      </c>
    </row>
    <row r="30" spans="1:38" ht="26.25" customHeight="1" thickBot="1" x14ac:dyDescent="0.3">
      <c r="A30" s="41" t="s">
        <v>427</v>
      </c>
      <c r="B30" s="41" t="s">
        <v>434</v>
      </c>
      <c r="C30" s="41" t="s">
        <v>435</v>
      </c>
      <c r="D30" s="42"/>
      <c r="E30" s="15">
        <v>1.8860304308327858E-2</v>
      </c>
      <c r="F30" s="15">
        <v>0.19882922322094609</v>
      </c>
      <c r="G30" s="15">
        <v>2.7732838219121555E-4</v>
      </c>
      <c r="H30" s="15">
        <v>1.4303693442172346E-4</v>
      </c>
      <c r="I30" s="15">
        <v>4.2844173409934743E-3</v>
      </c>
      <c r="J30" s="15">
        <v>4.2844173409934743E-3</v>
      </c>
      <c r="K30" s="15">
        <v>4.2844173409934743E-3</v>
      </c>
      <c r="L30" s="15">
        <v>6.7988980484986084E-4</v>
      </c>
      <c r="M30" s="15">
        <v>0.82418348452181467</v>
      </c>
      <c r="N30" s="15">
        <v>1.2144871449331011E-3</v>
      </c>
      <c r="O30" s="15">
        <v>9.147239571764437E-5</v>
      </c>
      <c r="P30" s="15">
        <v>2.4060697579389499E-5</v>
      </c>
      <c r="Q30" s="15">
        <v>8.2802755396014377E-7</v>
      </c>
      <c r="R30" s="15">
        <v>2.7672312666494864E-4</v>
      </c>
      <c r="S30" s="15">
        <v>1.0618791408917831E-2</v>
      </c>
      <c r="T30" s="15">
        <v>4.3686322724307468E-4</v>
      </c>
      <c r="U30" s="15">
        <v>6.1844295955353106E-5</v>
      </c>
      <c r="V30" s="15">
        <v>6.1690826182999679E-3</v>
      </c>
      <c r="W30" s="15">
        <v>1.7986E-3</v>
      </c>
      <c r="X30" s="15">
        <v>2.2886186799999999E-5</v>
      </c>
      <c r="Y30" s="15">
        <v>3.22682682E-5</v>
      </c>
      <c r="Z30" s="15">
        <v>1.69373825E-5</v>
      </c>
      <c r="AA30" s="15">
        <v>3.6133186300000005E-5</v>
      </c>
      <c r="AB30" s="15">
        <v>1.082250238E-4</v>
      </c>
      <c r="AC30" s="15">
        <v>1.7988E-6</v>
      </c>
      <c r="AD30" s="15">
        <v>8.4320000000000003E-7</v>
      </c>
      <c r="AE30" s="33"/>
      <c r="AF30" s="74">
        <v>121.58368990709999</v>
      </c>
      <c r="AG30" s="74" t="s">
        <v>406</v>
      </c>
      <c r="AH30" s="74" t="s">
        <v>406</v>
      </c>
      <c r="AI30" s="74">
        <v>4.1758827000000004E-3</v>
      </c>
      <c r="AJ30" s="74" t="s">
        <v>406</v>
      </c>
      <c r="AK30" s="74" t="s">
        <v>405</v>
      </c>
      <c r="AL30" s="22" t="s">
        <v>49</v>
      </c>
    </row>
    <row r="31" spans="1:38" ht="26.25" customHeight="1" thickBot="1" x14ac:dyDescent="0.3">
      <c r="A31" s="41" t="s">
        <v>427</v>
      </c>
      <c r="B31" s="41" t="s">
        <v>436</v>
      </c>
      <c r="C31" s="41" t="s">
        <v>437</v>
      </c>
      <c r="D31" s="42"/>
      <c r="E31" s="15" t="s">
        <v>405</v>
      </c>
      <c r="F31" s="15">
        <v>1.1016984516380279</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51.208045730800002</v>
      </c>
      <c r="AG31" s="74" t="s">
        <v>406</v>
      </c>
      <c r="AH31" s="74" t="s">
        <v>406</v>
      </c>
      <c r="AI31" s="74" t="s">
        <v>406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0.23172708839790726</v>
      </c>
      <c r="J32" s="15">
        <v>0.44612122330956272</v>
      </c>
      <c r="K32" s="15">
        <v>0.57117077866267918</v>
      </c>
      <c r="L32" s="15">
        <v>5.2852707686423556E-2</v>
      </c>
      <c r="M32" s="15" t="s">
        <v>405</v>
      </c>
      <c r="N32" s="15">
        <v>1.7051497045080266</v>
      </c>
      <c r="O32" s="15">
        <v>7.5016394575609388E-3</v>
      </c>
      <c r="P32" s="15" t="s">
        <v>407</v>
      </c>
      <c r="Q32" s="15">
        <v>1.9506698338738117E-2</v>
      </c>
      <c r="R32" s="15">
        <v>0.63606591447760608</v>
      </c>
      <c r="S32" s="15">
        <v>13.96239581767361</v>
      </c>
      <c r="T32" s="15">
        <v>9.7935144284282474E-2</v>
      </c>
      <c r="U32" s="15">
        <v>1.1423415573253553E-2</v>
      </c>
      <c r="V32" s="15">
        <v>4.5840996082916359</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18383.816594175652</v>
      </c>
      <c r="AL32" s="22" t="s">
        <v>388</v>
      </c>
    </row>
    <row r="33" spans="1:38" ht="26.25" customHeight="1" thickBot="1" x14ac:dyDescent="0.3">
      <c r="A33" s="41" t="s">
        <v>427</v>
      </c>
      <c r="B33" s="41" t="s">
        <v>440</v>
      </c>
      <c r="C33" s="41" t="s">
        <v>441</v>
      </c>
      <c r="D33" s="42"/>
      <c r="E33" s="15" t="s">
        <v>405</v>
      </c>
      <c r="F33" s="15" t="s">
        <v>405</v>
      </c>
      <c r="G33" s="15" t="s">
        <v>405</v>
      </c>
      <c r="H33" s="15" t="s">
        <v>405</v>
      </c>
      <c r="I33" s="15">
        <v>0.1043237745393706</v>
      </c>
      <c r="J33" s="15">
        <v>0.19319217507290851</v>
      </c>
      <c r="K33" s="15">
        <v>0.38638435014581701</v>
      </c>
      <c r="L33" s="15">
        <v>4.0956741115456604E-3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18383.816594175652</v>
      </c>
      <c r="AL33" s="22" t="s">
        <v>388</v>
      </c>
    </row>
    <row r="34" spans="1:38" ht="26.25" customHeight="1" thickBot="1" x14ac:dyDescent="0.3">
      <c r="A34" s="41" t="s">
        <v>70</v>
      </c>
      <c r="B34" s="41" t="s">
        <v>78</v>
      </c>
      <c r="C34" s="41" t="s">
        <v>79</v>
      </c>
      <c r="D34" s="42"/>
      <c r="E34" s="15">
        <v>0.61503631359999988</v>
      </c>
      <c r="F34" s="15">
        <v>5.4520560320000008E-2</v>
      </c>
      <c r="G34" s="15">
        <v>5.3385840000000004E-3</v>
      </c>
      <c r="H34" s="15">
        <v>8.2067999999999987E-5</v>
      </c>
      <c r="I34" s="15">
        <v>1.6070932159999999E-2</v>
      </c>
      <c r="J34" s="15">
        <v>1.6904907519999998E-2</v>
      </c>
      <c r="K34" s="15">
        <v>1.7853576959999999E-2</v>
      </c>
      <c r="L34" s="15">
        <v>1.04403125216E-2</v>
      </c>
      <c r="M34" s="15">
        <v>0.12547141055999997</v>
      </c>
      <c r="N34" s="15">
        <v>6.5207999999999998E-4</v>
      </c>
      <c r="O34" s="15">
        <v>1.2233184000000002E-4</v>
      </c>
      <c r="P34" s="15">
        <v>8.2035200000000017E-6</v>
      </c>
      <c r="Q34" s="15">
        <v>4.0451840000000007E-5</v>
      </c>
      <c r="R34" s="15">
        <v>6.1194207999999998E-4</v>
      </c>
      <c r="S34" s="15">
        <v>1.9933628799999999E-2</v>
      </c>
      <c r="T34" s="15">
        <v>8.4811936000000012E-4</v>
      </c>
      <c r="U34" s="15">
        <v>2.44536E-4</v>
      </c>
      <c r="V34" s="15">
        <v>1.174889344E-2</v>
      </c>
      <c r="W34" s="15">
        <v>2.8288000000000001E-5</v>
      </c>
      <c r="X34" s="15">
        <v>3.5172367744E-4</v>
      </c>
      <c r="Y34" s="15">
        <v>5.8630466559999998E-4</v>
      </c>
      <c r="Z34" s="15">
        <v>4.0338763520000003E-4</v>
      </c>
      <c r="AA34" s="15">
        <v>9.2625540480000004E-5</v>
      </c>
      <c r="AB34" s="15">
        <v>1.4340415187199999E-3</v>
      </c>
      <c r="AC34" s="15">
        <v>1.8952960000000004E-5</v>
      </c>
      <c r="AD34" s="93">
        <v>9.3350400000000007E-6</v>
      </c>
      <c r="AE34" s="33"/>
      <c r="AF34" s="74">
        <v>499.44239999999996</v>
      </c>
      <c r="AG34" s="74">
        <v>2.8287999999999998</v>
      </c>
      <c r="AH34" s="74" t="s">
        <v>406</v>
      </c>
      <c r="AI34" s="74" t="s">
        <v>406</v>
      </c>
      <c r="AJ34" s="74" t="s">
        <v>406</v>
      </c>
      <c r="AK34" s="74" t="s">
        <v>405</v>
      </c>
      <c r="AL34" s="22" t="s">
        <v>49</v>
      </c>
    </row>
    <row r="35" spans="1:38" ht="26.25" customHeight="1" thickBot="1" x14ac:dyDescent="0.3">
      <c r="A35" s="41" t="s">
        <v>80</v>
      </c>
      <c r="B35" s="41" t="s">
        <v>81</v>
      </c>
      <c r="C35" s="41" t="s">
        <v>82</v>
      </c>
      <c r="D35" s="42"/>
      <c r="E35" s="15" t="s">
        <v>406</v>
      </c>
      <c r="F35" s="15" t="s">
        <v>406</v>
      </c>
      <c r="G35" s="15" t="s">
        <v>406</v>
      </c>
      <c r="H35" s="15" t="s">
        <v>406</v>
      </c>
      <c r="I35" s="15" t="s">
        <v>406</v>
      </c>
      <c r="J35" s="15" t="s">
        <v>406</v>
      </c>
      <c r="K35" s="15" t="s">
        <v>406</v>
      </c>
      <c r="L35" s="15" t="s">
        <v>406</v>
      </c>
      <c r="M35" s="15" t="s">
        <v>406</v>
      </c>
      <c r="N35" s="15" t="s">
        <v>406</v>
      </c>
      <c r="O35" s="15" t="s">
        <v>406</v>
      </c>
      <c r="P35" s="15" t="s">
        <v>406</v>
      </c>
      <c r="Q35" s="15" t="s">
        <v>406</v>
      </c>
      <c r="R35" s="15" t="s">
        <v>406</v>
      </c>
      <c r="S35" s="15" t="s">
        <v>406</v>
      </c>
      <c r="T35" s="15" t="s">
        <v>406</v>
      </c>
      <c r="U35" s="15" t="s">
        <v>406</v>
      </c>
      <c r="V35" s="15" t="s">
        <v>406</v>
      </c>
      <c r="W35" s="15" t="s">
        <v>406</v>
      </c>
      <c r="X35" s="15" t="s">
        <v>406</v>
      </c>
      <c r="Y35" s="15" t="s">
        <v>406</v>
      </c>
      <c r="Z35" s="15" t="s">
        <v>406</v>
      </c>
      <c r="AA35" s="15" t="s">
        <v>406</v>
      </c>
      <c r="AB35" s="15" t="s">
        <v>406</v>
      </c>
      <c r="AC35" s="15" t="s">
        <v>406</v>
      </c>
      <c r="AD35" s="15"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15">
        <v>6.8300053259262247E-4</v>
      </c>
      <c r="F36" s="15">
        <v>1.6554722050375197E-5</v>
      </c>
      <c r="G36" s="15">
        <v>4.7299205858214849E-7</v>
      </c>
      <c r="H36" s="15" t="s">
        <v>407</v>
      </c>
      <c r="I36" s="15">
        <v>1.0122030053657978E-5</v>
      </c>
      <c r="J36" s="15">
        <v>1.0122030053657978E-5</v>
      </c>
      <c r="K36" s="15">
        <v>1.0122030053657978E-5</v>
      </c>
      <c r="L36" s="15">
        <v>4.5691032859035539E-7</v>
      </c>
      <c r="M36" s="15">
        <v>3.6325790099108997E-5</v>
      </c>
      <c r="N36" s="15">
        <v>1.2297793523135859E-6</v>
      </c>
      <c r="O36" s="15">
        <v>9.4598411716429685E-8</v>
      </c>
      <c r="P36" s="15">
        <v>2.8379523514928904E-7</v>
      </c>
      <c r="Q36" s="15">
        <v>3.7839364686571874E-7</v>
      </c>
      <c r="R36" s="15">
        <v>4.7299205858214849E-7</v>
      </c>
      <c r="S36" s="15">
        <v>8.324660231045813E-6</v>
      </c>
      <c r="T36" s="15">
        <v>9.4598411716429692E-6</v>
      </c>
      <c r="U36" s="15">
        <v>9.4598411716429685E-8</v>
      </c>
      <c r="V36" s="15">
        <v>1.1351809405971563E-5</v>
      </c>
      <c r="W36" s="15">
        <v>1.2297793523135859E-6</v>
      </c>
      <c r="X36" s="15">
        <v>1.8919682343285938E-8</v>
      </c>
      <c r="Y36" s="15">
        <v>9.4598411716429685E-8</v>
      </c>
      <c r="Z36" s="15">
        <v>9.4598411716429685E-8</v>
      </c>
      <c r="AA36" s="15">
        <v>9.4598411716429688E-9</v>
      </c>
      <c r="AB36" s="15">
        <v>2.1757634694778828E-7</v>
      </c>
      <c r="AC36" s="15">
        <v>7.5678729373143748E-7</v>
      </c>
      <c r="AD36" s="15">
        <v>3.5947396452243278E-7</v>
      </c>
      <c r="AE36" s="33"/>
      <c r="AF36" s="74">
        <v>0.40298923391199049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15" t="s">
        <v>406</v>
      </c>
      <c r="F37" s="15" t="s">
        <v>406</v>
      </c>
      <c r="G37" s="15" t="s">
        <v>406</v>
      </c>
      <c r="H37" s="15" t="s">
        <v>406</v>
      </c>
      <c r="I37" s="15" t="s">
        <v>406</v>
      </c>
      <c r="J37" s="15" t="s">
        <v>406</v>
      </c>
      <c r="K37" s="15" t="s">
        <v>406</v>
      </c>
      <c r="L37" s="15" t="s">
        <v>406</v>
      </c>
      <c r="M37" s="15" t="s">
        <v>406</v>
      </c>
      <c r="N37" s="15" t="s">
        <v>406</v>
      </c>
      <c r="O37" s="15" t="s">
        <v>406</v>
      </c>
      <c r="P37" s="15" t="s">
        <v>406</v>
      </c>
      <c r="Q37" s="15" t="s">
        <v>406</v>
      </c>
      <c r="R37" s="15" t="s">
        <v>406</v>
      </c>
      <c r="S37" s="15" t="s">
        <v>406</v>
      </c>
      <c r="T37" s="15" t="s">
        <v>406</v>
      </c>
      <c r="U37" s="15" t="s">
        <v>406</v>
      </c>
      <c r="V37" s="15" t="s">
        <v>406</v>
      </c>
      <c r="W37" s="15" t="s">
        <v>406</v>
      </c>
      <c r="X37" s="15" t="s">
        <v>406</v>
      </c>
      <c r="Y37" s="15" t="s">
        <v>406</v>
      </c>
      <c r="Z37" s="15" t="s">
        <v>406</v>
      </c>
      <c r="AA37" s="15" t="s">
        <v>406</v>
      </c>
      <c r="AB37" s="15" t="s">
        <v>406</v>
      </c>
      <c r="AC37" s="15" t="s">
        <v>406</v>
      </c>
      <c r="AD37" s="15"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15" t="s">
        <v>406</v>
      </c>
      <c r="F38" s="15" t="s">
        <v>406</v>
      </c>
      <c r="G38" s="15" t="s">
        <v>406</v>
      </c>
      <c r="H38" s="15" t="s">
        <v>406</v>
      </c>
      <c r="I38" s="15" t="s">
        <v>406</v>
      </c>
      <c r="J38" s="15" t="s">
        <v>406</v>
      </c>
      <c r="K38" s="15" t="s">
        <v>406</v>
      </c>
      <c r="L38" s="15" t="s">
        <v>406</v>
      </c>
      <c r="M38" s="15" t="s">
        <v>406</v>
      </c>
      <c r="N38" s="15" t="s">
        <v>406</v>
      </c>
      <c r="O38" s="15" t="s">
        <v>406</v>
      </c>
      <c r="P38" s="15" t="s">
        <v>406</v>
      </c>
      <c r="Q38" s="15" t="s">
        <v>406</v>
      </c>
      <c r="R38" s="15" t="s">
        <v>406</v>
      </c>
      <c r="S38" s="15" t="s">
        <v>406</v>
      </c>
      <c r="T38" s="15" t="s">
        <v>406</v>
      </c>
      <c r="U38" s="15" t="s">
        <v>406</v>
      </c>
      <c r="V38" s="15" t="s">
        <v>406</v>
      </c>
      <c r="W38" s="15" t="s">
        <v>406</v>
      </c>
      <c r="X38" s="15" t="s">
        <v>406</v>
      </c>
      <c r="Y38" s="15" t="s">
        <v>406</v>
      </c>
      <c r="Z38" s="15" t="s">
        <v>406</v>
      </c>
      <c r="AA38" s="15" t="s">
        <v>406</v>
      </c>
      <c r="AB38" s="15" t="s">
        <v>406</v>
      </c>
      <c r="AC38" s="15" t="s">
        <v>406</v>
      </c>
      <c r="AD38" s="15"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15">
        <v>2.3850961013480001</v>
      </c>
      <c r="F39" s="15">
        <v>0.18444674244600001</v>
      </c>
      <c r="G39" s="15">
        <v>0.70885343349734009</v>
      </c>
      <c r="H39" s="15" t="s">
        <v>407</v>
      </c>
      <c r="I39" s="15">
        <v>0.13468207526556003</v>
      </c>
      <c r="J39" s="15">
        <v>0.15692469026556</v>
      </c>
      <c r="K39" s="15">
        <v>0.15692469026556</v>
      </c>
      <c r="L39" s="15">
        <v>7.4784241810622404E-2</v>
      </c>
      <c r="M39" s="15">
        <v>0.73511744025799997</v>
      </c>
      <c r="N39" s="15">
        <v>5.9330935176822003E-2</v>
      </c>
      <c r="O39" s="15">
        <v>1.1135458099218001E-3</v>
      </c>
      <c r="P39" s="15">
        <v>8.9864938020000013E-4</v>
      </c>
      <c r="Q39" s="15">
        <v>3.8643313801999999E-3</v>
      </c>
      <c r="R39" s="15">
        <v>7.4162489754426006E-2</v>
      </c>
      <c r="S39" s="15">
        <v>2.2246702950885201E-2</v>
      </c>
      <c r="T39" s="15">
        <v>0.92679606475442611</v>
      </c>
      <c r="U39" s="15">
        <v>8.3261325051600015E-4</v>
      </c>
      <c r="V39" s="15">
        <v>0.13460346082546001</v>
      </c>
      <c r="W39" s="15">
        <v>4.4485230000000001E-2</v>
      </c>
      <c r="X39" s="15">
        <v>1.40869895E-5</v>
      </c>
      <c r="Y39" s="15">
        <v>1.1121307499999999E-4</v>
      </c>
      <c r="Z39" s="15">
        <v>1.2604148499999999E-5</v>
      </c>
      <c r="AA39" s="15">
        <v>1.11213075E-5</v>
      </c>
      <c r="AB39" s="15">
        <v>1.4902552050000001E-4</v>
      </c>
      <c r="AC39" s="15">
        <v>1.6311251000000002E-3</v>
      </c>
      <c r="AD39" s="15">
        <v>9.6384665000000002E-7</v>
      </c>
      <c r="AE39" s="33"/>
      <c r="AF39" s="74">
        <v>8061.5030500000003</v>
      </c>
      <c r="AG39" s="74" t="s">
        <v>406</v>
      </c>
      <c r="AH39" s="74">
        <v>589.99075200000016</v>
      </c>
      <c r="AI39" s="74">
        <v>335</v>
      </c>
      <c r="AJ39" s="74" t="s">
        <v>406</v>
      </c>
      <c r="AK39" s="74" t="s">
        <v>405</v>
      </c>
      <c r="AL39" s="22" t="s">
        <v>49</v>
      </c>
    </row>
    <row r="40" spans="1:38" ht="26.25" customHeight="1" thickBot="1" x14ac:dyDescent="0.3">
      <c r="A40" s="41" t="s">
        <v>70</v>
      </c>
      <c r="B40" s="41" t="s">
        <v>90</v>
      </c>
      <c r="C40" s="41" t="s">
        <v>366</v>
      </c>
      <c r="D40" s="42"/>
      <c r="E40" s="15" t="s">
        <v>404</v>
      </c>
      <c r="F40" s="15" t="s">
        <v>404</v>
      </c>
      <c r="G40" s="15" t="s">
        <v>404</v>
      </c>
      <c r="H40" s="15" t="s">
        <v>404</v>
      </c>
      <c r="I40" s="15" t="s">
        <v>404</v>
      </c>
      <c r="J40" s="15" t="s">
        <v>404</v>
      </c>
      <c r="K40" s="15" t="s">
        <v>404</v>
      </c>
      <c r="L40" s="15" t="s">
        <v>404</v>
      </c>
      <c r="M40" s="15" t="s">
        <v>404</v>
      </c>
      <c r="N40" s="15" t="s">
        <v>404</v>
      </c>
      <c r="O40" s="15" t="s">
        <v>404</v>
      </c>
      <c r="P40" s="15" t="s">
        <v>404</v>
      </c>
      <c r="Q40" s="15" t="s">
        <v>404</v>
      </c>
      <c r="R40" s="15" t="s">
        <v>404</v>
      </c>
      <c r="S40" s="15" t="s">
        <v>404</v>
      </c>
      <c r="T40" s="15" t="s">
        <v>404</v>
      </c>
      <c r="U40" s="15" t="s">
        <v>404</v>
      </c>
      <c r="V40" s="15" t="s">
        <v>404</v>
      </c>
      <c r="W40" s="15" t="s">
        <v>404</v>
      </c>
      <c r="X40" s="15" t="s">
        <v>404</v>
      </c>
      <c r="Y40" s="15" t="s">
        <v>404</v>
      </c>
      <c r="Z40" s="15" t="s">
        <v>404</v>
      </c>
      <c r="AA40" s="15" t="s">
        <v>404</v>
      </c>
      <c r="AB40" s="15" t="s">
        <v>404</v>
      </c>
      <c r="AC40" s="15" t="s">
        <v>404</v>
      </c>
      <c r="AD40" s="15"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15">
        <v>2.5698024080515163</v>
      </c>
      <c r="F41" s="15">
        <v>7.9629026884547294</v>
      </c>
      <c r="G41" s="15">
        <v>1.5784411213397154</v>
      </c>
      <c r="H41" s="15">
        <v>0.15858645924056186</v>
      </c>
      <c r="I41" s="15">
        <v>10.232469197935222</v>
      </c>
      <c r="J41" s="15">
        <v>10.463686804312601</v>
      </c>
      <c r="K41" s="15">
        <v>10.930376145398307</v>
      </c>
      <c r="L41" s="15">
        <v>1.4756341335358074</v>
      </c>
      <c r="M41" s="15">
        <v>80.622896454805712</v>
      </c>
      <c r="N41" s="15">
        <v>0.56759201771335821</v>
      </c>
      <c r="O41" s="15">
        <v>0.26724151446038502</v>
      </c>
      <c r="P41" s="15">
        <v>1.4259694772111522E-2</v>
      </c>
      <c r="Q41" s="15">
        <v>4.366342831209632E-3</v>
      </c>
      <c r="R41" s="15">
        <v>0.47642296913891558</v>
      </c>
      <c r="S41" s="15">
        <v>0.12726735692031396</v>
      </c>
      <c r="T41" s="15">
        <v>4.240391252771443E-2</v>
      </c>
      <c r="U41" s="15">
        <v>2.2097980854273554E-2</v>
      </c>
      <c r="V41" s="15">
        <v>10.546217376629079</v>
      </c>
      <c r="W41" s="15">
        <v>11.790424226651423</v>
      </c>
      <c r="X41" s="15">
        <v>2.3706404340962779</v>
      </c>
      <c r="Y41" s="15">
        <v>2.1944298147526777</v>
      </c>
      <c r="Z41" s="15">
        <v>0.83027594002934602</v>
      </c>
      <c r="AA41" s="15">
        <v>1.3878415989259556</v>
      </c>
      <c r="AB41" s="15">
        <v>6.7831877878042581</v>
      </c>
      <c r="AC41" s="15">
        <v>0.10278347396834002</v>
      </c>
      <c r="AD41" s="15">
        <v>1.7790668406223197E-2</v>
      </c>
      <c r="AE41" s="33"/>
      <c r="AF41" s="74">
        <v>15788.999999999998</v>
      </c>
      <c r="AG41" s="74">
        <v>97.785308999999742</v>
      </c>
      <c r="AH41" s="74">
        <v>3973.0167361439999</v>
      </c>
      <c r="AI41" s="74">
        <v>20544.569415351998</v>
      </c>
      <c r="AJ41" s="74" t="s">
        <v>406</v>
      </c>
      <c r="AK41" s="74" t="s">
        <v>405</v>
      </c>
      <c r="AL41" s="22" t="s">
        <v>49</v>
      </c>
    </row>
    <row r="42" spans="1:38" ht="26.25" customHeight="1" thickBot="1" x14ac:dyDescent="0.3">
      <c r="A42" s="41" t="s">
        <v>70</v>
      </c>
      <c r="B42" s="41" t="s">
        <v>92</v>
      </c>
      <c r="C42" s="41" t="s">
        <v>93</v>
      </c>
      <c r="D42" s="42"/>
      <c r="E42" s="2">
        <v>1.7555633796909921E-2</v>
      </c>
      <c r="F42" s="2">
        <v>0.43734882001526798</v>
      </c>
      <c r="G42" s="2">
        <v>1.7765263911060435E-4</v>
      </c>
      <c r="H42" s="2">
        <v>1.2435684737742305E-5</v>
      </c>
      <c r="I42" s="2">
        <v>6.9622069267445833E-3</v>
      </c>
      <c r="J42" s="2">
        <v>6.9622069267445833E-3</v>
      </c>
      <c r="K42" s="2">
        <v>6.9622069267445833E-3</v>
      </c>
      <c r="L42" s="2">
        <v>3.4819917265678448E-4</v>
      </c>
      <c r="M42" s="2">
        <v>2.4714342307774744</v>
      </c>
      <c r="N42" s="2">
        <v>1.1725074181299886E-4</v>
      </c>
      <c r="O42" s="2">
        <v>3.553052782212087E-5</v>
      </c>
      <c r="P42" s="2" t="s">
        <v>407</v>
      </c>
      <c r="Q42" s="2" t="s">
        <v>407</v>
      </c>
      <c r="R42" s="2">
        <v>1.7765263911060435E-4</v>
      </c>
      <c r="S42" s="2">
        <v>6.0401897297605476E-3</v>
      </c>
      <c r="T42" s="2">
        <v>2.4871369475484612E-4</v>
      </c>
      <c r="U42" s="2">
        <v>3.553052782212087E-5</v>
      </c>
      <c r="V42" s="2">
        <v>3.5530527822120865E-3</v>
      </c>
      <c r="W42" s="2" t="s">
        <v>407</v>
      </c>
      <c r="X42" s="2">
        <v>1.4212211128848348E-4</v>
      </c>
      <c r="Y42" s="2">
        <v>1.4212211128848348E-4</v>
      </c>
      <c r="Z42" s="2">
        <v>1.3856905850627138E-5</v>
      </c>
      <c r="AA42" s="2">
        <v>3.1622169761687566E-5</v>
      </c>
      <c r="AB42" s="2">
        <v>3.2972329818928173E-4</v>
      </c>
      <c r="AC42" s="2" t="s">
        <v>407</v>
      </c>
      <c r="AD42" s="2" t="s">
        <v>407</v>
      </c>
      <c r="AE42" s="33"/>
      <c r="AF42" s="74">
        <v>153.06551385769669</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4.5852276735231792</v>
      </c>
      <c r="F44" s="2">
        <v>1.7391930685711183</v>
      </c>
      <c r="G44" s="2">
        <v>3.7013793839395653E-3</v>
      </c>
      <c r="H44" s="2">
        <v>5.7002310392057398E-4</v>
      </c>
      <c r="I44" s="2">
        <v>0.5713769120476756</v>
      </c>
      <c r="J44" s="2">
        <v>0.5713769120476756</v>
      </c>
      <c r="K44" s="2">
        <v>0.5713769120476756</v>
      </c>
      <c r="L44" s="2">
        <v>0.30728351897803152</v>
      </c>
      <c r="M44" s="2">
        <v>3.5541281840950374</v>
      </c>
      <c r="N44" s="2">
        <v>1.4650414356439325E-4</v>
      </c>
      <c r="O44" s="2">
        <v>7.4027587678791298E-4</v>
      </c>
      <c r="P44" s="2" t="s">
        <v>407</v>
      </c>
      <c r="Q44" s="2" t="s">
        <v>407</v>
      </c>
      <c r="R44" s="2">
        <v>3.7013793839395653E-3</v>
      </c>
      <c r="S44" s="2">
        <v>0.12584689905394519</v>
      </c>
      <c r="T44" s="2">
        <v>5.1819311375153913E-3</v>
      </c>
      <c r="U44" s="2">
        <v>7.4027587678791298E-4</v>
      </c>
      <c r="V44" s="2">
        <v>7.4027587678791307E-2</v>
      </c>
      <c r="W44" s="2" t="s">
        <v>407</v>
      </c>
      <c r="X44" s="2">
        <v>2.2652228253832521E-3</v>
      </c>
      <c r="Y44" s="2">
        <v>3.6569841889200522E-3</v>
      </c>
      <c r="Z44" s="2">
        <v>2.4111436713409058E-3</v>
      </c>
      <c r="AA44" s="2">
        <v>5.8925746216440271E-4</v>
      </c>
      <c r="AB44" s="2">
        <v>8.9226081478086111E-3</v>
      </c>
      <c r="AC44" s="2" t="s">
        <v>407</v>
      </c>
      <c r="AD44" s="2" t="s">
        <v>407</v>
      </c>
      <c r="AE44" s="33"/>
      <c r="AF44" s="74">
        <v>3162.6650112951306</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2.6434310912292813E-2</v>
      </c>
      <c r="F45" s="2">
        <v>6.388610596748046E-4</v>
      </c>
      <c r="G45" s="2">
        <v>1.91275766369702E-5</v>
      </c>
      <c r="H45" s="2" t="s">
        <v>407</v>
      </c>
      <c r="I45" s="2">
        <v>1.9892679702449008E-3</v>
      </c>
      <c r="J45" s="2">
        <v>1.9892679702449008E-3</v>
      </c>
      <c r="K45" s="2">
        <v>1.9892679702449008E-3</v>
      </c>
      <c r="L45" s="2">
        <v>3.4544403406368179E-5</v>
      </c>
      <c r="M45" s="2">
        <v>1.4039641251536127E-3</v>
      </c>
      <c r="N45" s="2">
        <v>6.8859275893092727E-5</v>
      </c>
      <c r="O45" s="2">
        <v>7.65103065478808E-6</v>
      </c>
      <c r="P45" s="2">
        <v>7.65103065478808E-6</v>
      </c>
      <c r="Q45" s="2">
        <v>2.6013504226279471E-4</v>
      </c>
      <c r="R45" s="2">
        <v>2.7543710357237091E-4</v>
      </c>
      <c r="S45" s="2">
        <v>4.7818941592425501E-4</v>
      </c>
      <c r="T45" s="2">
        <v>1.2241649047660928E-2</v>
      </c>
      <c r="U45" s="2">
        <v>8.0335821875274837E-5</v>
      </c>
      <c r="V45" s="2">
        <v>4.5906183928728483E-4</v>
      </c>
      <c r="W45" s="2">
        <v>1.7979922038751988E-4</v>
      </c>
      <c r="X45" s="2">
        <v>1.91275766369702E-6</v>
      </c>
      <c r="Y45" s="2">
        <v>1.147654598218212E-5</v>
      </c>
      <c r="Z45" s="2">
        <v>7.65103065478808E-6</v>
      </c>
      <c r="AA45" s="2">
        <v>3.4429637946546358E-6</v>
      </c>
      <c r="AB45" s="2">
        <v>2.4483298095321857E-5</v>
      </c>
      <c r="AC45" s="2">
        <v>5.355721458351656E-5</v>
      </c>
      <c r="AD45" s="2">
        <v>2.1805437366146028E-4</v>
      </c>
      <c r="AE45" s="33"/>
      <c r="AF45" s="74">
        <v>16.334950447972552</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4.9088600000000001E-3</v>
      </c>
      <c r="F47" s="2">
        <v>2.4708600000000001E-3</v>
      </c>
      <c r="G47" s="2">
        <v>1.0865E-3</v>
      </c>
      <c r="H47" s="2" t="s">
        <v>407</v>
      </c>
      <c r="I47" s="2">
        <v>1.0752553238111959E-4</v>
      </c>
      <c r="J47" s="2">
        <v>1.0752553238111959E-4</v>
      </c>
      <c r="K47" s="2">
        <v>1.0752553238111959E-4</v>
      </c>
      <c r="L47" s="2">
        <v>1.612882985716794E-5</v>
      </c>
      <c r="M47" s="2">
        <v>3.5934000000000001E-2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46.1524</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1.4541677855999999</v>
      </c>
      <c r="G48" s="2" t="s">
        <v>405</v>
      </c>
      <c r="H48" s="2" t="s">
        <v>405</v>
      </c>
      <c r="I48" s="2">
        <v>2.2608329999999999E-2</v>
      </c>
      <c r="J48" s="2">
        <v>0.18990997199999998</v>
      </c>
      <c r="K48" s="2">
        <v>0.40242827399999997</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4.5216660070000003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1.03931644474622</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0.64</v>
      </c>
      <c r="AL53" s="22" t="s">
        <v>120</v>
      </c>
    </row>
    <row r="54" spans="1:38" ht="37.5" customHeight="1" thickBot="1" x14ac:dyDescent="0.3">
      <c r="A54" s="41" t="s">
        <v>104</v>
      </c>
      <c r="B54" s="44" t="s">
        <v>121</v>
      </c>
      <c r="C54" s="44" t="s">
        <v>122</v>
      </c>
      <c r="D54" s="43"/>
      <c r="E54" s="2" t="s">
        <v>405</v>
      </c>
      <c r="F54" s="2">
        <v>4.2260000000000003E-4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4.7331199999999998E-5</v>
      </c>
      <c r="F55" s="2">
        <v>6.0854399999999998E-5</v>
      </c>
      <c r="G55" s="2">
        <v>4.3950399999999994E-7</v>
      </c>
      <c r="H55" s="2" t="s">
        <v>407</v>
      </c>
      <c r="I55" s="2">
        <v>8.7900799999999987E-3</v>
      </c>
      <c r="J55" s="2">
        <v>8.7900799999999987E-3</v>
      </c>
      <c r="K55" s="2">
        <v>8.7900799999999987E-3</v>
      </c>
      <c r="L55" s="2">
        <v>2.1096192000000001E-3</v>
      </c>
      <c r="M55" s="2">
        <v>2.1299039999999998E-4</v>
      </c>
      <c r="N55" s="2">
        <v>1.6565919999999998E-5</v>
      </c>
      <c r="O55" s="2">
        <v>6.7615999999999998E-5</v>
      </c>
      <c r="P55" s="2">
        <v>1.5889759999999999E-5</v>
      </c>
      <c r="Q55" s="2">
        <v>1.284704E-5</v>
      </c>
      <c r="R55" s="2">
        <v>4.3950400000000005E-6</v>
      </c>
      <c r="S55" s="2">
        <v>5.4092800000000003E-6</v>
      </c>
      <c r="T55" s="2">
        <v>1.2847040000000002E-4</v>
      </c>
      <c r="U55" s="2">
        <v>1.4537440000000001E-6</v>
      </c>
      <c r="V55" s="2">
        <v>1.7580159999999998E-3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0.12639026400000003</v>
      </c>
      <c r="J57" s="2">
        <v>0.22750247520000003</v>
      </c>
      <c r="K57" s="2">
        <v>0.25278052800000006</v>
      </c>
      <c r="L57" s="2">
        <v>3.7917079200000003E-3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972.2328</v>
      </c>
      <c r="AL57" s="22" t="s">
        <v>130</v>
      </c>
    </row>
    <row r="58" spans="1:38" ht="26.25" customHeight="1" thickBot="1" x14ac:dyDescent="0.3">
      <c r="A58" s="41" t="s">
        <v>53</v>
      </c>
      <c r="B58" s="41" t="s">
        <v>131</v>
      </c>
      <c r="C58" s="41" t="s">
        <v>132</v>
      </c>
      <c r="D58" s="42"/>
      <c r="E58" s="2" t="s">
        <v>407</v>
      </c>
      <c r="F58" s="2" t="s">
        <v>407</v>
      </c>
      <c r="G58" s="2" t="s">
        <v>407</v>
      </c>
      <c r="H58" s="2" t="s">
        <v>405</v>
      </c>
      <c r="I58" s="2">
        <v>0.12966808400000002</v>
      </c>
      <c r="J58" s="2">
        <v>0.64834042000000003</v>
      </c>
      <c r="K58" s="2">
        <v>1.6671610800000001</v>
      </c>
      <c r="L58" s="2">
        <v>5.9647318640000007E-4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185.24011999999999</v>
      </c>
      <c r="AL58" s="22" t="s">
        <v>133</v>
      </c>
    </row>
    <row r="59" spans="1:38" ht="26.25" customHeight="1" thickBot="1" x14ac:dyDescent="0.3">
      <c r="A59" s="41" t="s">
        <v>53</v>
      </c>
      <c r="B59" s="47" t="s">
        <v>134</v>
      </c>
      <c r="C59" s="41" t="s">
        <v>377</v>
      </c>
      <c r="D59" s="42"/>
      <c r="E59" s="2" t="s">
        <v>407</v>
      </c>
      <c r="F59" s="2" t="s">
        <v>407</v>
      </c>
      <c r="G59" s="2" t="s">
        <v>407</v>
      </c>
      <c r="H59" s="2" t="s">
        <v>407</v>
      </c>
      <c r="I59" s="2">
        <v>1.6168166816000001E-2</v>
      </c>
      <c r="J59" s="2">
        <v>1.8189187668000002E-2</v>
      </c>
      <c r="K59" s="2">
        <v>2.0210208520000002E-2</v>
      </c>
      <c r="L59" s="2">
        <v>1.0024263425919999E-5</v>
      </c>
      <c r="M59" s="2" t="s">
        <v>407</v>
      </c>
      <c r="N59" s="2">
        <v>0.22598065079999999</v>
      </c>
      <c r="O59" s="2">
        <v>1.0166371279999999E-2</v>
      </c>
      <c r="P59" s="2">
        <v>2.3460856800000001E-4</v>
      </c>
      <c r="Q59" s="2">
        <v>1.4858542640000002E-2</v>
      </c>
      <c r="R59" s="2">
        <v>1.798665688E-2</v>
      </c>
      <c r="S59" s="2">
        <v>5.4741999199999999E-4</v>
      </c>
      <c r="T59" s="2">
        <v>3.8319399439999999E-2</v>
      </c>
      <c r="U59" s="2">
        <v>6.2562284800000006E-2</v>
      </c>
      <c r="V59" s="2">
        <v>2.8935056719999994E-2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78.202855999999997</v>
      </c>
      <c r="AL59" s="22" t="s">
        <v>395</v>
      </c>
    </row>
    <row r="60" spans="1:38" ht="26.25" customHeight="1" thickBot="1" x14ac:dyDescent="0.3">
      <c r="A60" s="41" t="s">
        <v>53</v>
      </c>
      <c r="B60" s="47" t="s">
        <v>135</v>
      </c>
      <c r="C60" s="41" t="s">
        <v>136</v>
      </c>
      <c r="D60" s="69"/>
      <c r="E60" s="2" t="s">
        <v>405</v>
      </c>
      <c r="F60" s="2" t="s">
        <v>405</v>
      </c>
      <c r="G60" s="2" t="s">
        <v>405</v>
      </c>
      <c r="H60" s="2" t="s">
        <v>405</v>
      </c>
      <c r="I60" s="2">
        <v>3.8612984781568042E-2</v>
      </c>
      <c r="J60" s="2">
        <v>0.22218618628328965</v>
      </c>
      <c r="K60" s="2">
        <v>0.62107858868329746</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0.26781388005343665</v>
      </c>
      <c r="J61" s="2">
        <v>2.6781388005343665</v>
      </c>
      <c r="K61" s="2">
        <v>8.9603943309076897</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3.4817000000000003E-3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34.817</v>
      </c>
      <c r="AL67" s="22" t="s">
        <v>154</v>
      </c>
    </row>
    <row r="68" spans="1:38" ht="26.25" customHeight="1" thickBot="1" x14ac:dyDescent="0.3">
      <c r="A68" s="41" t="s">
        <v>53</v>
      </c>
      <c r="B68" s="44" t="s">
        <v>155</v>
      </c>
      <c r="C68" s="41" t="s">
        <v>156</v>
      </c>
      <c r="D68" s="42"/>
      <c r="E68" s="2">
        <v>5.8044059999999998E-3</v>
      </c>
      <c r="F68" s="2" t="s">
        <v>407</v>
      </c>
      <c r="G68" s="2">
        <v>0.1451403</v>
      </c>
      <c r="H68" s="2" t="s">
        <v>407</v>
      </c>
      <c r="I68" s="2" t="s">
        <v>407</v>
      </c>
      <c r="J68" s="2" t="s">
        <v>407</v>
      </c>
      <c r="K68" s="2">
        <v>1.6123349999999998E-2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0.16879572780000002</v>
      </c>
      <c r="G70" s="2">
        <v>0.49260237900000003</v>
      </c>
      <c r="H70" s="2" t="s">
        <v>407</v>
      </c>
      <c r="I70" s="2">
        <v>1.6113546E-4</v>
      </c>
      <c r="J70" s="2">
        <v>2.1484728000000002E-4</v>
      </c>
      <c r="K70" s="2">
        <v>4.10420432E-4</v>
      </c>
      <c r="L70" s="2" t="s">
        <v>407</v>
      </c>
      <c r="M70" s="2">
        <v>2.1041721999999999E-2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8.5139730000000011E-2</v>
      </c>
      <c r="F72" s="2">
        <v>3.0126366000000002E-2</v>
      </c>
      <c r="G72" s="2">
        <v>3.9295260000000005E-2</v>
      </c>
      <c r="H72" s="2" t="s">
        <v>407</v>
      </c>
      <c r="I72" s="2">
        <v>1.3753341000000001E-2</v>
      </c>
      <c r="J72" s="2">
        <v>1.5718104E-2</v>
      </c>
      <c r="K72" s="2">
        <v>1.9647630000000003E-2</v>
      </c>
      <c r="L72" s="2">
        <v>4.9512027600000007E-5</v>
      </c>
      <c r="M72" s="2">
        <v>1.1133657000000001</v>
      </c>
      <c r="N72" s="2">
        <v>1.7027946</v>
      </c>
      <c r="O72" s="2">
        <v>0.1309842</v>
      </c>
      <c r="P72" s="2">
        <v>3.2746049999999999E-2</v>
      </c>
      <c r="Q72" s="2">
        <v>9.8238149999999996E-3</v>
      </c>
      <c r="R72" s="2">
        <v>6.5492099999999998E-2</v>
      </c>
      <c r="S72" s="2">
        <v>1.309842E-2</v>
      </c>
      <c r="T72" s="2">
        <v>0.45844469999999993</v>
      </c>
      <c r="U72" s="2" t="s">
        <v>407</v>
      </c>
      <c r="V72" s="2">
        <v>2.3577156000000001</v>
      </c>
      <c r="W72" s="2">
        <v>1.9647629999999998</v>
      </c>
      <c r="X72" s="2" t="s">
        <v>407</v>
      </c>
      <c r="Y72" s="2" t="s">
        <v>407</v>
      </c>
      <c r="Z72" s="2" t="s">
        <v>407</v>
      </c>
      <c r="AA72" s="2" t="s">
        <v>407</v>
      </c>
      <c r="AB72" s="2">
        <v>0.31436207999999999</v>
      </c>
      <c r="AC72" s="2" t="s">
        <v>407</v>
      </c>
      <c r="AD72" s="2">
        <v>1.6373024999999999</v>
      </c>
      <c r="AE72" s="33"/>
      <c r="AF72" s="74" t="s">
        <v>405</v>
      </c>
      <c r="AG72" s="74" t="s">
        <v>405</v>
      </c>
      <c r="AH72" s="74" t="s">
        <v>405</v>
      </c>
      <c r="AI72" s="74" t="s">
        <v>405</v>
      </c>
      <c r="AJ72" s="74" t="s">
        <v>405</v>
      </c>
      <c r="AK72" s="74">
        <v>654.92100000000005</v>
      </c>
      <c r="AL72" s="22" t="s">
        <v>166</v>
      </c>
    </row>
    <row r="73" spans="1:38" ht="26.25" customHeight="1" thickBot="1" x14ac:dyDescent="0.3">
      <c r="A73" s="41" t="s">
        <v>53</v>
      </c>
      <c r="B73" s="41" t="s">
        <v>167</v>
      </c>
      <c r="C73" s="41" t="s">
        <v>168</v>
      </c>
      <c r="D73" s="42"/>
      <c r="E73" s="2" t="s">
        <v>407</v>
      </c>
      <c r="F73" s="2" t="s">
        <v>407</v>
      </c>
      <c r="G73" s="2" t="s">
        <v>407</v>
      </c>
      <c r="H73" s="2" t="s">
        <v>407</v>
      </c>
      <c r="I73" s="2">
        <v>7.5486000000000008E-3</v>
      </c>
      <c r="J73" s="2">
        <v>1.0693850000000001E-2</v>
      </c>
      <c r="K73" s="2">
        <v>1.2581E-2</v>
      </c>
      <c r="L73" s="2">
        <v>7.548600000000001E-4</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12.581</v>
      </c>
      <c r="AL73" s="22" t="s">
        <v>169</v>
      </c>
    </row>
    <row r="74" spans="1:38" ht="26.25" customHeight="1" thickBot="1" x14ac:dyDescent="0.3">
      <c r="A74" s="41" t="s">
        <v>53</v>
      </c>
      <c r="B74" s="41" t="s">
        <v>170</v>
      </c>
      <c r="C74" s="41" t="s">
        <v>171</v>
      </c>
      <c r="D74" s="42"/>
      <c r="E74" s="2">
        <v>1.78E-2</v>
      </c>
      <c r="F74" s="2" t="s">
        <v>407</v>
      </c>
      <c r="G74" s="2">
        <v>1.353</v>
      </c>
      <c r="H74" s="2" t="s">
        <v>407</v>
      </c>
      <c r="I74" s="2">
        <v>4.7472632040000004E-2</v>
      </c>
      <c r="J74" s="2">
        <v>5.9340790050000009E-2</v>
      </c>
      <c r="K74" s="2">
        <v>7.1208948060000013E-2</v>
      </c>
      <c r="L74" s="2">
        <v>1.09187053692E-3</v>
      </c>
      <c r="M74" s="2">
        <v>13.364000000000001</v>
      </c>
      <c r="N74" s="2" t="s">
        <v>407</v>
      </c>
      <c r="O74" s="2" t="s">
        <v>407</v>
      </c>
      <c r="P74" s="2" t="s">
        <v>407</v>
      </c>
      <c r="Q74" s="2" t="s">
        <v>407</v>
      </c>
      <c r="R74" s="2" t="s">
        <v>407</v>
      </c>
      <c r="S74" s="2" t="s">
        <v>407</v>
      </c>
      <c r="T74" s="2" t="s">
        <v>407</v>
      </c>
      <c r="U74" s="2" t="s">
        <v>407</v>
      </c>
      <c r="V74" s="2" t="s">
        <v>407</v>
      </c>
      <c r="W74" s="2">
        <v>6.787339055000001E-2</v>
      </c>
      <c r="X74" s="2">
        <v>8.307710607E-3</v>
      </c>
      <c r="Y74" s="2">
        <v>2.3736316020000004E-3</v>
      </c>
      <c r="Z74" s="2">
        <v>2.3736316020000004E-3</v>
      </c>
      <c r="AA74" s="2">
        <v>1.1868158010000002E-3</v>
      </c>
      <c r="AB74" s="2">
        <v>1.4241789612000001E-2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4.6540875300000006E-2</v>
      </c>
      <c r="H76" s="2" t="s">
        <v>407</v>
      </c>
      <c r="I76" s="2">
        <v>5.675716500000001E-5</v>
      </c>
      <c r="J76" s="2">
        <v>1.1351433000000002E-4</v>
      </c>
      <c r="K76" s="2">
        <v>1.36217196E-4</v>
      </c>
      <c r="L76" s="2" t="s">
        <v>407</v>
      </c>
      <c r="M76" s="2" t="s">
        <v>407</v>
      </c>
      <c r="N76" s="2">
        <v>4.0865158800000002E-2</v>
      </c>
      <c r="O76" s="2">
        <v>2.2702866000000005E-3</v>
      </c>
      <c r="P76" s="2">
        <v>2.2702866000000005E-3</v>
      </c>
      <c r="Q76" s="2">
        <v>2.2702866000000005E-3</v>
      </c>
      <c r="R76" s="2" t="s">
        <v>407</v>
      </c>
      <c r="S76" s="2" t="s">
        <v>407</v>
      </c>
      <c r="T76" s="2" t="s">
        <v>407</v>
      </c>
      <c r="U76" s="2" t="s">
        <v>407</v>
      </c>
      <c r="V76" s="2">
        <v>1.36217196E-2</v>
      </c>
      <c r="W76" s="2">
        <v>0.102162897</v>
      </c>
      <c r="X76" s="2" t="s">
        <v>407</v>
      </c>
      <c r="Y76" s="2" t="s">
        <v>407</v>
      </c>
      <c r="Z76" s="2" t="s">
        <v>407</v>
      </c>
      <c r="AA76" s="2" t="s">
        <v>407</v>
      </c>
      <c r="AB76" s="2" t="s">
        <v>407</v>
      </c>
      <c r="AC76" s="2" t="s">
        <v>407</v>
      </c>
      <c r="AD76" s="2">
        <v>4.5405732000000006E-5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1.1056284000000001E-3</v>
      </c>
      <c r="H77" s="2" t="s">
        <v>407</v>
      </c>
      <c r="I77" s="2">
        <v>9.8278080000000012E-6</v>
      </c>
      <c r="J77" s="2">
        <v>1.0646792000000003E-5</v>
      </c>
      <c r="K77" s="2">
        <v>1.228476E-5</v>
      </c>
      <c r="L77" s="2" t="s">
        <v>407</v>
      </c>
      <c r="M77" s="2" t="s">
        <v>407</v>
      </c>
      <c r="N77" s="2">
        <v>1.6379680000000002E-4</v>
      </c>
      <c r="O77" s="2">
        <v>3.2759360000000001E-5</v>
      </c>
      <c r="P77" s="2">
        <v>3.2759360000000001E-5</v>
      </c>
      <c r="Q77" s="2">
        <v>2.4569520000000001E-5</v>
      </c>
      <c r="R77" s="2" t="s">
        <v>407</v>
      </c>
      <c r="S77" s="2" t="s">
        <v>407</v>
      </c>
      <c r="T77" s="2" t="s">
        <v>407</v>
      </c>
      <c r="U77" s="2" t="s">
        <v>407</v>
      </c>
      <c r="V77" s="2">
        <v>4.0949200000000002E-3</v>
      </c>
      <c r="W77" s="2">
        <v>4.0949200000000002E-3</v>
      </c>
      <c r="X77" s="2" t="s">
        <v>407</v>
      </c>
      <c r="Y77" s="2" t="s">
        <v>407</v>
      </c>
      <c r="Z77" s="2" t="s">
        <v>407</v>
      </c>
      <c r="AA77" s="2" t="s">
        <v>407</v>
      </c>
      <c r="AB77" s="2" t="s">
        <v>407</v>
      </c>
      <c r="AC77" s="2" t="s">
        <v>407</v>
      </c>
      <c r="AD77" s="2">
        <v>1.6379680000000002E-6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1.55311926E-2</v>
      </c>
      <c r="H78" s="2" t="s">
        <v>407</v>
      </c>
      <c r="I78" s="2">
        <v>2.2355504500000001E-3</v>
      </c>
      <c r="J78" s="2">
        <v>2.9415137500000002E-3</v>
      </c>
      <c r="K78" s="2">
        <v>3.7651376000000002E-3</v>
      </c>
      <c r="L78" s="2">
        <v>2.2355504500000003E-6</v>
      </c>
      <c r="M78" s="2" t="s">
        <v>407</v>
      </c>
      <c r="N78" s="2">
        <v>0.28238532</v>
      </c>
      <c r="O78" s="2">
        <v>2.7061926499999996E-2</v>
      </c>
      <c r="P78" s="2" t="s">
        <v>407</v>
      </c>
      <c r="Q78" s="2">
        <v>2.3532109999999998E-2</v>
      </c>
      <c r="R78" s="2" t="s">
        <v>407</v>
      </c>
      <c r="S78" s="2">
        <v>0.32944954000000004</v>
      </c>
      <c r="T78" s="2">
        <v>1.5295871500000001E-3</v>
      </c>
      <c r="U78" s="2" t="s">
        <v>407</v>
      </c>
      <c r="V78" s="2" t="s">
        <v>407</v>
      </c>
      <c r="W78" s="2">
        <v>0.58830274999999999</v>
      </c>
      <c r="X78" s="2" t="s">
        <v>407</v>
      </c>
      <c r="Y78" s="2" t="s">
        <v>407</v>
      </c>
      <c r="Z78" s="2" t="s">
        <v>407</v>
      </c>
      <c r="AA78" s="2" t="s">
        <v>407</v>
      </c>
      <c r="AB78" s="2" t="s">
        <v>407</v>
      </c>
      <c r="AC78" s="2" t="s">
        <v>407</v>
      </c>
      <c r="AD78" s="2">
        <v>4.3534403500000001E-5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4.3927147031076981</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2.0085160000000002</v>
      </c>
      <c r="AL82" s="22" t="s">
        <v>410</v>
      </c>
    </row>
    <row r="83" spans="1:38" ht="26.25" customHeight="1" thickBot="1" x14ac:dyDescent="0.3">
      <c r="A83" s="41" t="s">
        <v>53</v>
      </c>
      <c r="B83" s="47" t="s">
        <v>196</v>
      </c>
      <c r="C83" s="87" t="s">
        <v>197</v>
      </c>
      <c r="D83" s="42"/>
      <c r="E83" s="2" t="s">
        <v>407</v>
      </c>
      <c r="F83" s="2">
        <v>3.4720000000000001E-2</v>
      </c>
      <c r="G83" s="2" t="s">
        <v>407</v>
      </c>
      <c r="H83" s="2" t="s">
        <v>405</v>
      </c>
      <c r="I83" s="2">
        <v>1.6970609768360706E-3</v>
      </c>
      <c r="J83" s="2">
        <v>6.7882439073442824E-3</v>
      </c>
      <c r="K83" s="2">
        <v>1.6970609768360706E-2</v>
      </c>
      <c r="L83" s="2">
        <v>4.7517707351409975E-5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2170</v>
      </c>
      <c r="AL83" s="22" t="s">
        <v>411</v>
      </c>
    </row>
    <row r="84" spans="1:38" ht="26.25" customHeight="1" thickBot="1" x14ac:dyDescent="0.3">
      <c r="A84" s="41" t="s">
        <v>53</v>
      </c>
      <c r="B84" s="47" t="s">
        <v>198</v>
      </c>
      <c r="C84" s="87" t="s">
        <v>199</v>
      </c>
      <c r="D84" s="42"/>
      <c r="E84" s="2" t="s">
        <v>407</v>
      </c>
      <c r="F84" s="2">
        <v>2.5686951999999998E-3</v>
      </c>
      <c r="G84" s="2" t="s">
        <v>405</v>
      </c>
      <c r="H84" s="2" t="s">
        <v>405</v>
      </c>
      <c r="I84" s="2">
        <v>1.6752360000000001E-3</v>
      </c>
      <c r="J84" s="2">
        <v>8.3761800000000004E-3</v>
      </c>
      <c r="K84" s="2">
        <v>3.3504720000000002E-2</v>
      </c>
      <c r="L84" s="2">
        <v>2.1778068000000001E-7</v>
      </c>
      <c r="M84" s="2">
        <v>5.3049140000000004E-4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55.841200000000001</v>
      </c>
      <c r="AL84" s="22" t="s">
        <v>412</v>
      </c>
    </row>
    <row r="85" spans="1:38" ht="26.25" customHeight="1" thickBot="1" x14ac:dyDescent="0.3">
      <c r="A85" s="41" t="s">
        <v>193</v>
      </c>
      <c r="B85" s="44" t="s">
        <v>200</v>
      </c>
      <c r="C85" s="87" t="s">
        <v>378</v>
      </c>
      <c r="D85" s="42"/>
      <c r="E85" s="2" t="s">
        <v>405</v>
      </c>
      <c r="F85" s="2">
        <v>5.5112745800000003</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0.214229</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3.7767000000000002E-2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4.8921152000000001</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1.049434</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0.84272241999999997</v>
      </c>
      <c r="G90" s="2" t="s">
        <v>407</v>
      </c>
      <c r="H90" s="2" t="s">
        <v>407</v>
      </c>
      <c r="I90" s="2">
        <v>1.9485818181818199E-4</v>
      </c>
      <c r="J90" s="2">
        <v>2.9228727272727302E-4</v>
      </c>
      <c r="K90" s="2">
        <v>3.5723999999999999E-4</v>
      </c>
      <c r="L90" s="2" t="s">
        <v>407</v>
      </c>
      <c r="M90" s="2" t="s">
        <v>407</v>
      </c>
      <c r="N90" s="2" t="s">
        <v>407</v>
      </c>
      <c r="O90" s="2" t="s">
        <v>407</v>
      </c>
      <c r="P90" s="2" t="s">
        <v>407</v>
      </c>
      <c r="Q90" s="2" t="s">
        <v>407</v>
      </c>
      <c r="R90" s="2" t="s">
        <v>407</v>
      </c>
      <c r="S90" s="2" t="s">
        <v>407</v>
      </c>
      <c r="T90" s="2" t="s">
        <v>407</v>
      </c>
      <c r="U90" s="2" t="s">
        <v>407</v>
      </c>
      <c r="V90" s="2" t="s">
        <v>407</v>
      </c>
      <c r="W90" s="2" t="s">
        <v>407</v>
      </c>
      <c r="X90" s="2">
        <v>8.8200000000000003E-5</v>
      </c>
      <c r="Y90" s="2">
        <v>4.4520000000000001E-5</v>
      </c>
      <c r="Z90" s="2">
        <v>4.4520000000000001E-5</v>
      </c>
      <c r="AA90" s="2">
        <v>4.4520000000000001E-5</v>
      </c>
      <c r="AB90" s="2">
        <v>2.2176000000000002E-4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6.778695999999999E-3</v>
      </c>
      <c r="F91" s="2">
        <v>0.23537567199999998</v>
      </c>
      <c r="G91" s="2">
        <v>1.901392E-3</v>
      </c>
      <c r="H91" s="2">
        <v>1.5251250000000001E-2</v>
      </c>
      <c r="I91" s="2">
        <v>0.13192642399999999</v>
      </c>
      <c r="J91" s="2">
        <v>0.162134632</v>
      </c>
      <c r="K91" s="2">
        <v>0.16837396800000001</v>
      </c>
      <c r="L91" s="2">
        <v>4.4651249999999999E-4</v>
      </c>
      <c r="M91" s="2">
        <v>0.20699413999999999</v>
      </c>
      <c r="N91" s="2">
        <v>0.4936064</v>
      </c>
      <c r="O91" s="2">
        <v>2.0776807999999997E-2</v>
      </c>
      <c r="P91" s="2">
        <v>3.5887199999999998E-5</v>
      </c>
      <c r="Q91" s="2">
        <v>8.3736800000000001E-4</v>
      </c>
      <c r="R91" s="2">
        <v>9.8217600000000006E-3</v>
      </c>
      <c r="S91" s="2">
        <v>0.29938740000000003</v>
      </c>
      <c r="T91" s="2">
        <v>2.8810499999999999E-2</v>
      </c>
      <c r="U91" s="2" t="s">
        <v>407</v>
      </c>
      <c r="V91" s="2">
        <v>0.17361849999999998</v>
      </c>
      <c r="W91" s="2">
        <v>3.6749999999999999E-4</v>
      </c>
      <c r="X91" s="2">
        <v>4.0792500000000001E-4</v>
      </c>
      <c r="Y91" s="2">
        <v>1.6537499999999999E-4</v>
      </c>
      <c r="Z91" s="2">
        <v>1.6537499999999999E-4</v>
      </c>
      <c r="AA91" s="2">
        <v>1.6537499999999999E-4</v>
      </c>
      <c r="AB91" s="2">
        <v>9.0404999999999999E-4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0.13950000000000001</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0.97641223965694457</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0.27079845499999999</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120.8788323173993</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1.2603764527775946E-2</v>
      </c>
      <c r="F99" s="2">
        <v>1.4343560402067801</v>
      </c>
      <c r="G99" s="2" t="s">
        <v>405</v>
      </c>
      <c r="H99" s="2">
        <v>2.0721111901268561</v>
      </c>
      <c r="I99" s="2">
        <v>4.0482431971073006E-2</v>
      </c>
      <c r="J99" s="2">
        <v>6.2204712540917063E-2</v>
      </c>
      <c r="K99" s="2">
        <v>0.13625794175629452</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112.51</v>
      </c>
      <c r="AL99" s="22" t="s">
        <v>226</v>
      </c>
    </row>
    <row r="100" spans="1:38" ht="26.25" customHeight="1" thickBot="1" x14ac:dyDescent="0.3">
      <c r="A100" s="41" t="s">
        <v>224</v>
      </c>
      <c r="B100" s="41" t="s">
        <v>227</v>
      </c>
      <c r="C100" s="41" t="s">
        <v>383</v>
      </c>
      <c r="D100" s="50"/>
      <c r="E100" s="2">
        <v>1.9581965078227084E-2</v>
      </c>
      <c r="F100" s="2">
        <v>1.9777347054042957</v>
      </c>
      <c r="G100" s="2" t="s">
        <v>405</v>
      </c>
      <c r="H100" s="2">
        <v>2.797888949825782</v>
      </c>
      <c r="I100" s="2">
        <v>4.4357588113421942E-2</v>
      </c>
      <c r="J100" s="2">
        <v>6.7735319155374785E-2</v>
      </c>
      <c r="K100" s="2">
        <v>0.14685968402040087</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341.52300000000002</v>
      </c>
      <c r="AL100" s="22" t="s">
        <v>226</v>
      </c>
    </row>
    <row r="101" spans="1:38" ht="26.25" customHeight="1" thickBot="1" x14ac:dyDescent="0.3">
      <c r="A101" s="41" t="s">
        <v>224</v>
      </c>
      <c r="B101" s="41" t="s">
        <v>228</v>
      </c>
      <c r="C101" s="41" t="s">
        <v>229</v>
      </c>
      <c r="D101" s="50"/>
      <c r="E101" s="2">
        <v>5.3610985472309202E-3</v>
      </c>
      <c r="F101" s="2">
        <v>1.972383561311775E-2</v>
      </c>
      <c r="G101" s="2" t="s">
        <v>405</v>
      </c>
      <c r="H101" s="2">
        <v>0.12557063633001958</v>
      </c>
      <c r="I101" s="2">
        <v>6.0057095890410968E-4</v>
      </c>
      <c r="J101" s="2">
        <v>1.8017128767123288E-3</v>
      </c>
      <c r="K101" s="2">
        <v>4.2039967123287687E-3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131.529</v>
      </c>
      <c r="AL101" s="22" t="s">
        <v>226</v>
      </c>
    </row>
    <row r="102" spans="1:38" ht="26.25" customHeight="1" thickBot="1" x14ac:dyDescent="0.3">
      <c r="A102" s="41" t="s">
        <v>224</v>
      </c>
      <c r="B102" s="41" t="s">
        <v>230</v>
      </c>
      <c r="C102" s="41" t="s">
        <v>362</v>
      </c>
      <c r="D102" s="50"/>
      <c r="E102" s="2">
        <v>3.7510710425246015E-2</v>
      </c>
      <c r="F102" s="2">
        <v>0.1938063432961917</v>
      </c>
      <c r="G102" s="2" t="s">
        <v>405</v>
      </c>
      <c r="H102" s="2">
        <v>2.2877378309715475</v>
      </c>
      <c r="I102" s="2">
        <v>2.2158880000000001E-3</v>
      </c>
      <c r="J102" s="2">
        <v>4.8790609999999998E-2</v>
      </c>
      <c r="K102" s="2">
        <v>0.31926439000000006</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575.11599999999999</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2.2062383859804283E-3</v>
      </c>
      <c r="F104" s="2">
        <v>4.1328198280136145E-3</v>
      </c>
      <c r="G104" s="2" t="s">
        <v>405</v>
      </c>
      <c r="H104" s="2">
        <v>4.8414348486528334E-2</v>
      </c>
      <c r="I104" s="2">
        <v>2.4715134246575322E-4</v>
      </c>
      <c r="J104" s="2">
        <v>7.4145402739725971E-4</v>
      </c>
      <c r="K104" s="2">
        <v>1.730059397260273E-3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22.895999999999997</v>
      </c>
      <c r="AL104" s="22" t="s">
        <v>226</v>
      </c>
    </row>
    <row r="105" spans="1:38" ht="26.25" customHeight="1" thickBot="1" x14ac:dyDescent="0.3">
      <c r="A105" s="41" t="s">
        <v>224</v>
      </c>
      <c r="B105" s="41" t="s">
        <v>235</v>
      </c>
      <c r="C105" s="41" t="s">
        <v>236</v>
      </c>
      <c r="D105" s="50"/>
      <c r="E105" s="2">
        <v>5.608129475381609E-3</v>
      </c>
      <c r="F105" s="2">
        <v>2.9160812507373259E-2</v>
      </c>
      <c r="G105" s="2" t="s">
        <v>405</v>
      </c>
      <c r="H105" s="2">
        <v>0.17693430676007837</v>
      </c>
      <c r="I105" s="2">
        <v>1.9196263013698642E-3</v>
      </c>
      <c r="J105" s="2">
        <v>3.016555616438358E-3</v>
      </c>
      <c r="K105" s="2">
        <v>6.5815758904109629E-3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19.248999999999999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1.0804141609118197E-2</v>
      </c>
      <c r="F107" s="2">
        <v>6.4603249779030134E-2</v>
      </c>
      <c r="G107" s="2" t="s">
        <v>405</v>
      </c>
      <c r="H107" s="2">
        <v>0.27259962334851923</v>
      </c>
      <c r="I107" s="2">
        <v>3.3589979999999998E-3</v>
      </c>
      <c r="J107" s="2">
        <v>4.4786639999999996E-2</v>
      </c>
      <c r="K107" s="2">
        <v>0.21273654</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1119.6659999999999</v>
      </c>
      <c r="AL107" s="22" t="s">
        <v>226</v>
      </c>
    </row>
    <row r="108" spans="1:38" ht="26.25" customHeight="1" thickBot="1" x14ac:dyDescent="0.3">
      <c r="A108" s="41" t="s">
        <v>224</v>
      </c>
      <c r="B108" s="41" t="s">
        <v>240</v>
      </c>
      <c r="C108" s="41" t="s">
        <v>356</v>
      </c>
      <c r="D108" s="50"/>
      <c r="E108" s="2">
        <v>1.02484185588E-2</v>
      </c>
      <c r="F108" s="2">
        <v>8.5760775139402792E-2</v>
      </c>
      <c r="G108" s="2" t="s">
        <v>405</v>
      </c>
      <c r="H108" s="2">
        <v>0.16506609429419999</v>
      </c>
      <c r="I108" s="2">
        <v>3.1334979999999998E-3</v>
      </c>
      <c r="J108" s="2">
        <v>3.1334979999999998E-2</v>
      </c>
      <c r="K108" s="2">
        <v>6.2669959999999997E-2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1566.749</v>
      </c>
      <c r="AL108" s="22" t="s">
        <v>226</v>
      </c>
    </row>
    <row r="109" spans="1:38" ht="26.25" customHeight="1" thickBot="1" x14ac:dyDescent="0.3">
      <c r="A109" s="41" t="s">
        <v>224</v>
      </c>
      <c r="B109" s="41" t="s">
        <v>241</v>
      </c>
      <c r="C109" s="41" t="s">
        <v>357</v>
      </c>
      <c r="D109" s="50"/>
      <c r="E109" s="2">
        <v>2.6984020440000002E-3</v>
      </c>
      <c r="F109" s="2">
        <v>2.3107292544335998E-2</v>
      </c>
      <c r="G109" s="2" t="s">
        <v>405</v>
      </c>
      <c r="H109" s="2">
        <v>7.7630951111999996E-2</v>
      </c>
      <c r="I109" s="2">
        <v>2.2011600000000002E-3</v>
      </c>
      <c r="J109" s="2">
        <v>1.2106380000000002E-2</v>
      </c>
      <c r="K109" s="2">
        <v>1.2106380000000002E-2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110.05800000000001</v>
      </c>
      <c r="AL109" s="22" t="s">
        <v>226</v>
      </c>
    </row>
    <row r="110" spans="1:38" ht="26.25" customHeight="1" thickBot="1" x14ac:dyDescent="0.3">
      <c r="A110" s="41" t="s">
        <v>224</v>
      </c>
      <c r="B110" s="41" t="s">
        <v>242</v>
      </c>
      <c r="C110" s="41" t="s">
        <v>358</v>
      </c>
      <c r="D110" s="50"/>
      <c r="E110" s="2">
        <v>1.8939375759999969E-3</v>
      </c>
      <c r="F110" s="2">
        <v>1.5819675231612967E-2</v>
      </c>
      <c r="G110" s="2" t="s">
        <v>405</v>
      </c>
      <c r="H110" s="2">
        <v>3.2259357589999919E-2</v>
      </c>
      <c r="I110" s="2">
        <v>7.9932000000000007E-4</v>
      </c>
      <c r="J110" s="2">
        <v>7.1268599999999996E-3</v>
      </c>
      <c r="K110" s="2">
        <v>1.204186E-2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260.18900000000031</v>
      </c>
      <c r="AL110" s="22" t="s">
        <v>226</v>
      </c>
    </row>
    <row r="111" spans="1:38" ht="26.25" customHeight="1" thickBot="1" x14ac:dyDescent="0.3">
      <c r="A111" s="41" t="s">
        <v>224</v>
      </c>
      <c r="B111" s="41" t="s">
        <v>243</v>
      </c>
      <c r="C111" s="41" t="s">
        <v>352</v>
      </c>
      <c r="D111" s="50"/>
      <c r="E111" s="2">
        <v>2.3704683107999992E-3</v>
      </c>
      <c r="F111" s="2">
        <v>1.3579439999999998E-3</v>
      </c>
      <c r="G111" s="2" t="s">
        <v>405</v>
      </c>
      <c r="H111" s="2">
        <v>5.293503237119998E-2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23.015999999999998</v>
      </c>
      <c r="AL111" s="22" t="s">
        <v>226</v>
      </c>
    </row>
    <row r="112" spans="1:38" ht="26.25" customHeight="1" thickBot="1" x14ac:dyDescent="0.3">
      <c r="A112" s="41" t="s">
        <v>244</v>
      </c>
      <c r="B112" s="41" t="s">
        <v>245</v>
      </c>
      <c r="C112" s="41" t="s">
        <v>246</v>
      </c>
      <c r="D112" s="42"/>
      <c r="E112" s="2">
        <v>1.21532</v>
      </c>
      <c r="F112" s="2" t="s">
        <v>405</v>
      </c>
      <c r="G112" s="2" t="s">
        <v>405</v>
      </c>
      <c r="H112" s="2">
        <v>1.7674270885000001</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30383000</v>
      </c>
      <c r="AL112" s="22" t="s">
        <v>393</v>
      </c>
    </row>
    <row r="113" spans="1:38" ht="26.25" customHeight="1" thickBot="1" x14ac:dyDescent="0.3">
      <c r="A113" s="41" t="s">
        <v>244</v>
      </c>
      <c r="B113" s="51" t="s">
        <v>247</v>
      </c>
      <c r="C113" s="51" t="s">
        <v>248</v>
      </c>
      <c r="D113" s="42"/>
      <c r="E113" s="2">
        <v>0.98507079979493528</v>
      </c>
      <c r="F113" s="2">
        <v>1.7969168020486597</v>
      </c>
      <c r="G113" s="2" t="s">
        <v>405</v>
      </c>
      <c r="H113" s="2">
        <v>7.3074095780705903</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24626769.994873378</v>
      </c>
      <c r="AL113" s="22" t="s">
        <v>418</v>
      </c>
    </row>
    <row r="114" spans="1:38" ht="26.25" customHeight="1" thickBot="1" x14ac:dyDescent="0.3">
      <c r="A114" s="41" t="s">
        <v>244</v>
      </c>
      <c r="B114" s="51" t="s">
        <v>249</v>
      </c>
      <c r="C114" s="51" t="s">
        <v>363</v>
      </c>
      <c r="D114" s="42"/>
      <c r="E114" s="2">
        <v>4.2588000000000006E-5</v>
      </c>
      <c r="F114" s="2" t="s">
        <v>405</v>
      </c>
      <c r="G114" s="2" t="s">
        <v>405</v>
      </c>
      <c r="H114" s="2">
        <v>1.3841100000000001E-4</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2.7356453243636367E-3</v>
      </c>
      <c r="F115" s="2" t="s">
        <v>405</v>
      </c>
      <c r="G115" s="2" t="s">
        <v>405</v>
      </c>
      <c r="H115" s="2">
        <v>5.4810608106000015E-3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0.18335635584500512</v>
      </c>
      <c r="F116" s="2">
        <v>2.4531168870922156E-2</v>
      </c>
      <c r="G116" s="2" t="s">
        <v>405</v>
      </c>
      <c r="H116" s="2">
        <v>0.44097001405261033</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1.5239929499999999E-2</v>
      </c>
      <c r="J119" s="2">
        <v>0.16696994999999998</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0.15214088000000001</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0.32160263448119447</v>
      </c>
      <c r="AD122" s="2" t="s">
        <v>405</v>
      </c>
      <c r="AE122" s="33"/>
      <c r="AF122" s="74" t="s">
        <v>405</v>
      </c>
      <c r="AG122" s="74" t="s">
        <v>405</v>
      </c>
      <c r="AH122" s="74" t="s">
        <v>405</v>
      </c>
      <c r="AI122" s="74" t="s">
        <v>405</v>
      </c>
      <c r="AJ122" s="74" t="s">
        <v>405</v>
      </c>
      <c r="AK122" s="74">
        <v>8040.0658620298627</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6.5353469851173504E-2</v>
      </c>
      <c r="G125" s="2" t="s">
        <v>405</v>
      </c>
      <c r="H125" s="2" t="s">
        <v>407</v>
      </c>
      <c r="I125" s="2">
        <v>5.1709251000000002E-5</v>
      </c>
      <c r="J125" s="2">
        <v>3.4316139299999998E-4</v>
      </c>
      <c r="K125" s="2">
        <v>7.2549646100000006E-4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1566.9469999999999</v>
      </c>
      <c r="AL125" s="22" t="s">
        <v>400</v>
      </c>
    </row>
    <row r="126" spans="1:38" ht="26.25" customHeight="1" thickBot="1" x14ac:dyDescent="0.3">
      <c r="A126" s="41" t="s">
        <v>269</v>
      </c>
      <c r="B126" s="41" t="s">
        <v>272</v>
      </c>
      <c r="C126" s="41" t="s">
        <v>273</v>
      </c>
      <c r="D126" s="42"/>
      <c r="E126" s="2" t="s">
        <v>407</v>
      </c>
      <c r="F126" s="2" t="s">
        <v>407</v>
      </c>
      <c r="G126" s="2" t="s">
        <v>407</v>
      </c>
      <c r="H126" s="2">
        <v>2.7688523999999997E-3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11.536885</v>
      </c>
      <c r="AL126" s="22" t="s">
        <v>399</v>
      </c>
    </row>
    <row r="127" spans="1:38" ht="26.25" customHeight="1" thickBot="1" x14ac:dyDescent="0.3">
      <c r="A127" s="41" t="s">
        <v>269</v>
      </c>
      <c r="B127" s="41" t="s">
        <v>274</v>
      </c>
      <c r="C127" s="41" t="s">
        <v>275</v>
      </c>
      <c r="D127" s="42"/>
      <c r="E127" s="2" t="s">
        <v>407</v>
      </c>
      <c r="F127" s="2" t="s">
        <v>407</v>
      </c>
      <c r="G127" s="2" t="s">
        <v>407</v>
      </c>
      <c r="H127" s="2">
        <v>2.2603994652866263E-2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0.6998140759401319</v>
      </c>
      <c r="AL127" s="22" t="s">
        <v>401</v>
      </c>
    </row>
    <row r="128" spans="1:38" ht="26.25" customHeight="1" thickBot="1" x14ac:dyDescent="0.3">
      <c r="A128" s="41" t="s">
        <v>269</v>
      </c>
      <c r="B128" s="44" t="s">
        <v>276</v>
      </c>
      <c r="C128" s="44" t="s">
        <v>277</v>
      </c>
      <c r="D128" s="42"/>
      <c r="E128" s="2">
        <v>3.7359371700000003E-4</v>
      </c>
      <c r="F128" s="2">
        <v>2.0580793000000005E-6</v>
      </c>
      <c r="G128" s="2">
        <v>3.0347949000000002E-5</v>
      </c>
      <c r="H128" s="2">
        <v>1.046481E-6</v>
      </c>
      <c r="I128" s="2">
        <v>1.046481E-6</v>
      </c>
      <c r="J128" s="2">
        <v>1.046481E-6</v>
      </c>
      <c r="K128" s="2">
        <v>1.046481E-6</v>
      </c>
      <c r="L128" s="2">
        <v>3.6626835000000005E-8</v>
      </c>
      <c r="M128" s="2">
        <v>1.4301907E-5</v>
      </c>
      <c r="N128" s="2">
        <v>2.0231966000000002E-5</v>
      </c>
      <c r="O128" s="2">
        <v>1.6046041999999998E-6</v>
      </c>
      <c r="P128" s="2">
        <v>6.5579476000000011E-6</v>
      </c>
      <c r="Q128" s="2">
        <v>2.1627274000000004E-6</v>
      </c>
      <c r="R128" s="2">
        <v>5.7207628000000001E-6</v>
      </c>
      <c r="S128" s="2">
        <v>4.7789299000000006E-6</v>
      </c>
      <c r="T128" s="2">
        <v>7.5346632000000012E-6</v>
      </c>
      <c r="U128" s="2">
        <v>4.0812758999999996E-6</v>
      </c>
      <c r="V128" s="2">
        <v>8.5462615000000012E-6</v>
      </c>
      <c r="W128" s="2">
        <v>1.8313417500000001E-5</v>
      </c>
      <c r="X128" s="2">
        <v>2.9301468000000001E-9</v>
      </c>
      <c r="Y128" s="2">
        <v>6.2440033000000006E-9</v>
      </c>
      <c r="Z128" s="2">
        <v>3.3138565000000001E-9</v>
      </c>
      <c r="AA128" s="2">
        <v>4.0463931999999999E-9</v>
      </c>
      <c r="AB128" s="2">
        <v>1.6534399799999999E-8</v>
      </c>
      <c r="AC128" s="2">
        <v>1.5766980399999998E-5</v>
      </c>
      <c r="AD128" s="2">
        <v>1.1860118000000001E-9</v>
      </c>
      <c r="AE128" s="33"/>
      <c r="AF128" s="74" t="s">
        <v>405</v>
      </c>
      <c r="AG128" s="74" t="s">
        <v>405</v>
      </c>
      <c r="AH128" s="74" t="s">
        <v>405</v>
      </c>
      <c r="AI128" s="74" t="s">
        <v>405</v>
      </c>
      <c r="AJ128" s="74" t="s">
        <v>405</v>
      </c>
      <c r="AK128" s="74">
        <v>0.348827</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1.4060400599999997E-3</v>
      </c>
      <c r="F130" s="2">
        <v>1.1959421200000001E-2</v>
      </c>
      <c r="G130" s="2">
        <v>7.5958485999999989E-5</v>
      </c>
      <c r="H130" s="2" t="s">
        <v>407</v>
      </c>
      <c r="I130" s="2">
        <v>6.4645519999999994E-6</v>
      </c>
      <c r="J130" s="2">
        <v>1.1312965999999999E-5</v>
      </c>
      <c r="K130" s="2">
        <v>1.6161379999999999E-5</v>
      </c>
      <c r="L130" s="2">
        <v>2.2625931999999996E-7</v>
      </c>
      <c r="M130" s="2">
        <v>1.1312966E-4</v>
      </c>
      <c r="N130" s="2">
        <v>2.1009793999999999E-3</v>
      </c>
      <c r="O130" s="2">
        <v>1.6161379999999999E-4</v>
      </c>
      <c r="P130" s="2">
        <v>9.0503727999999989E-5</v>
      </c>
      <c r="Q130" s="2">
        <v>2.5858207999999998E-5</v>
      </c>
      <c r="R130" s="2" t="s">
        <v>407</v>
      </c>
      <c r="S130" s="2" t="s">
        <v>407</v>
      </c>
      <c r="T130" s="2">
        <v>2.2625932E-4</v>
      </c>
      <c r="U130" s="2" t="s">
        <v>407</v>
      </c>
      <c r="V130" s="2" t="s">
        <v>407</v>
      </c>
      <c r="W130" s="2">
        <v>1.6161379999999998E-3</v>
      </c>
      <c r="X130" s="2" t="s">
        <v>407</v>
      </c>
      <c r="Y130" s="2" t="s">
        <v>407</v>
      </c>
      <c r="Z130" s="2" t="s">
        <v>407</v>
      </c>
      <c r="AA130" s="2" t="s">
        <v>407</v>
      </c>
      <c r="AB130" s="2">
        <v>3.2322759999999999E-5</v>
      </c>
      <c r="AC130" s="2">
        <v>3.2322759999999996E-3</v>
      </c>
      <c r="AD130" s="2" t="s">
        <v>405</v>
      </c>
      <c r="AE130" s="33"/>
      <c r="AF130" s="74" t="s">
        <v>405</v>
      </c>
      <c r="AG130" s="74" t="s">
        <v>405</v>
      </c>
      <c r="AH130" s="74" t="s">
        <v>405</v>
      </c>
      <c r="AI130" s="74" t="s">
        <v>405</v>
      </c>
      <c r="AJ130" s="74" t="s">
        <v>405</v>
      </c>
      <c r="AK130" s="74">
        <v>1.6161380000000001</v>
      </c>
      <c r="AL130" s="22" t="s">
        <v>281</v>
      </c>
    </row>
    <row r="131" spans="1:38" ht="26.25" customHeight="1" thickBot="1" x14ac:dyDescent="0.3">
      <c r="A131" s="41" t="s">
        <v>269</v>
      </c>
      <c r="B131" s="44" t="s">
        <v>284</v>
      </c>
      <c r="C131" s="87" t="s">
        <v>285</v>
      </c>
      <c r="D131" s="42"/>
      <c r="E131" s="2">
        <v>2.8117700000000002E-4</v>
      </c>
      <c r="F131" s="2">
        <v>7.5701499999999993E-5</v>
      </c>
      <c r="G131" s="2">
        <v>3.4606400000000001E-5</v>
      </c>
      <c r="H131" s="2" t="s">
        <v>407</v>
      </c>
      <c r="I131" s="2">
        <v>4.3798724999999994E-7</v>
      </c>
      <c r="J131" s="2">
        <v>1.167966E-5</v>
      </c>
      <c r="K131" s="2">
        <v>1.6221750000000001E-5</v>
      </c>
      <c r="L131" s="2">
        <v>3.7310024999999993E-7</v>
      </c>
      <c r="M131" s="2">
        <v>2.1629000000000001E-6</v>
      </c>
      <c r="N131" s="2">
        <v>9.7330499999999982E-6</v>
      </c>
      <c r="O131" s="2">
        <v>3.2443499999999997E-6</v>
      </c>
      <c r="P131" s="2">
        <v>5.8398300000000047E-5</v>
      </c>
      <c r="Q131" s="2">
        <v>2.1628999999999999E-5</v>
      </c>
      <c r="R131" s="2">
        <v>5.4072499999999998E-6</v>
      </c>
      <c r="S131" s="2">
        <v>3.2443500000000002E-5</v>
      </c>
      <c r="T131" s="2">
        <v>4.3258000000000002E-6</v>
      </c>
      <c r="U131" s="2" t="s">
        <v>407</v>
      </c>
      <c r="V131" s="2" t="s">
        <v>407</v>
      </c>
      <c r="W131" s="2">
        <v>1.08145E-4</v>
      </c>
      <c r="X131" s="2" t="s">
        <v>407</v>
      </c>
      <c r="Y131" s="2" t="s">
        <v>407</v>
      </c>
      <c r="Z131" s="2" t="s">
        <v>407</v>
      </c>
      <c r="AA131" s="2" t="s">
        <v>407</v>
      </c>
      <c r="AB131" s="2">
        <v>4.3258000000000001E-9</v>
      </c>
      <c r="AC131" s="2">
        <v>1.0814500000000001E-2</v>
      </c>
      <c r="AD131" s="2">
        <v>2.1629000000000002E-3</v>
      </c>
      <c r="AE131" s="33"/>
      <c r="AF131" s="74" t="s">
        <v>405</v>
      </c>
      <c r="AG131" s="74" t="s">
        <v>405</v>
      </c>
      <c r="AH131" s="74" t="s">
        <v>405</v>
      </c>
      <c r="AI131" s="74" t="s">
        <v>405</v>
      </c>
      <c r="AJ131" s="74" t="s">
        <v>405</v>
      </c>
      <c r="AK131" s="74">
        <v>0.10814500000000001</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1.0292699999999998E-2</v>
      </c>
      <c r="F133" s="2">
        <v>1.6218799999999999E-4</v>
      </c>
      <c r="G133" s="2">
        <v>1.4097879999999999E-3</v>
      </c>
      <c r="H133" s="2" t="s">
        <v>405</v>
      </c>
      <c r="I133" s="2">
        <v>4.3291720000000002E-4</v>
      </c>
      <c r="J133" s="2">
        <v>4.3291720000000002E-4</v>
      </c>
      <c r="K133" s="2">
        <v>4.8107455999999994E-4</v>
      </c>
      <c r="L133" s="2" t="s">
        <v>407</v>
      </c>
      <c r="M133" s="2">
        <v>1.74664E-3</v>
      </c>
      <c r="N133" s="2">
        <v>3.7465428E-4</v>
      </c>
      <c r="O133" s="2">
        <v>6.2754279999999995E-5</v>
      </c>
      <c r="P133" s="2">
        <v>1.858924E-2</v>
      </c>
      <c r="Q133" s="2">
        <v>1.696736E-4</v>
      </c>
      <c r="R133" s="2">
        <v>1.6917456E-4</v>
      </c>
      <c r="S133" s="2">
        <v>1.5507668E-4</v>
      </c>
      <c r="T133" s="2">
        <v>2.1620907999999998E-4</v>
      </c>
      <c r="U133" s="2">
        <v>2.4677528000000004E-4</v>
      </c>
      <c r="V133" s="2">
        <v>1.9976571200000003E-3</v>
      </c>
      <c r="W133" s="2">
        <v>3.3685200000000001E-4</v>
      </c>
      <c r="X133" s="2">
        <v>1.646832E-7</v>
      </c>
      <c r="Y133" s="2">
        <v>8.9951959999999998E-8</v>
      </c>
      <c r="Z133" s="2">
        <v>8.0345440000000004E-8</v>
      </c>
      <c r="AA133" s="2">
        <v>8.7207240000000005E-8</v>
      </c>
      <c r="AB133" s="2">
        <v>4.2218784000000005E-7</v>
      </c>
      <c r="AC133" s="2">
        <v>1.8713999999999998E-3</v>
      </c>
      <c r="AD133" s="2">
        <v>5.1151599999999997E-3</v>
      </c>
      <c r="AE133" s="33"/>
      <c r="AF133" s="74" t="s">
        <v>405</v>
      </c>
      <c r="AG133" s="74" t="s">
        <v>405</v>
      </c>
      <c r="AH133" s="74" t="s">
        <v>405</v>
      </c>
      <c r="AI133" s="74" t="s">
        <v>405</v>
      </c>
      <c r="AJ133" s="74" t="s">
        <v>405</v>
      </c>
      <c r="AK133" s="74">
        <v>12476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1.6451598E-3</v>
      </c>
      <c r="G136" s="2" t="s">
        <v>405</v>
      </c>
      <c r="H136" s="2">
        <v>9.6498096000000005E-2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4.9203457500000001E-4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0.2332172908</v>
      </c>
      <c r="J139" s="2">
        <v>0.2332172908</v>
      </c>
      <c r="K139" s="2">
        <v>0.2332172908</v>
      </c>
      <c r="L139" s="2" t="s">
        <v>407</v>
      </c>
      <c r="M139" s="2" t="s">
        <v>407</v>
      </c>
      <c r="N139" s="2">
        <v>6.786114E-4</v>
      </c>
      <c r="O139" s="2">
        <v>1.3707173999999999E-3</v>
      </c>
      <c r="P139" s="2">
        <v>1.3707173999999999E-3</v>
      </c>
      <c r="Q139" s="2">
        <v>2.1765936000000003E-3</v>
      </c>
      <c r="R139" s="2">
        <v>2.0780315999999999E-3</v>
      </c>
      <c r="S139" s="2">
        <v>4.8212100000000003E-3</v>
      </c>
      <c r="T139" s="2" t="s">
        <v>407</v>
      </c>
      <c r="U139" s="2" t="s">
        <v>407</v>
      </c>
      <c r="V139" s="2" t="s">
        <v>407</v>
      </c>
      <c r="W139" s="2">
        <v>2.3507628</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55.208488285268302</v>
      </c>
      <c r="F141" s="10">
        <f t="shared" ref="F141:AD141" si="0">SUM(F14:F140)</f>
        <v>45.806201084761824</v>
      </c>
      <c r="G141" s="10">
        <f t="shared" si="0"/>
        <v>16.632002857734307</v>
      </c>
      <c r="H141" s="10">
        <f t="shared" si="0"/>
        <v>18.583338012974238</v>
      </c>
      <c r="I141" s="10">
        <f t="shared" si="0"/>
        <v>14.67362182573371</v>
      </c>
      <c r="J141" s="10">
        <f t="shared" si="0"/>
        <v>19.114763325248333</v>
      </c>
      <c r="K141" s="10">
        <f t="shared" si="0"/>
        <v>28.772395103602403</v>
      </c>
      <c r="L141" s="10">
        <f t="shared" si="0"/>
        <v>2.7305400655488641</v>
      </c>
      <c r="M141" s="10">
        <f t="shared" si="0"/>
        <v>160.7773193073117</v>
      </c>
      <c r="N141" s="10">
        <f t="shared" si="0"/>
        <v>6.8109575308475732</v>
      </c>
      <c r="O141" s="10">
        <f t="shared" si="0"/>
        <v>0.65875850843899875</v>
      </c>
      <c r="P141" s="10">
        <f t="shared" si="0"/>
        <v>0.21167912014994442</v>
      </c>
      <c r="Q141" s="10">
        <f t="shared" si="0"/>
        <v>0.92672151302279182</v>
      </c>
      <c r="R141" s="10">
        <f>SUM(R14:R140)</f>
        <v>1.9990772468243767</v>
      </c>
      <c r="S141" s="10">
        <f t="shared" si="0"/>
        <v>15.349809933401072</v>
      </c>
      <c r="T141" s="10">
        <f t="shared" si="0"/>
        <v>2.3138108968201254</v>
      </c>
      <c r="U141" s="10">
        <f t="shared" si="0"/>
        <v>2.6444613809109243</v>
      </c>
      <c r="V141" s="10">
        <f t="shared" si="0"/>
        <v>22.271050094475353</v>
      </c>
      <c r="W141" s="10">
        <f t="shared" si="0"/>
        <v>19.28878171272099</v>
      </c>
      <c r="X141" s="10">
        <f t="shared" si="0"/>
        <v>2.5849028926034623</v>
      </c>
      <c r="Y141" s="10">
        <f t="shared" si="0"/>
        <v>2.5453218370554649</v>
      </c>
      <c r="Z141" s="10">
        <f t="shared" si="0"/>
        <v>0.96126736517649758</v>
      </c>
      <c r="AA141" s="10">
        <f t="shared" si="0"/>
        <v>1.4858456701565128</v>
      </c>
      <c r="AB141" s="10">
        <f t="shared" si="0"/>
        <v>7.8917321720777389</v>
      </c>
      <c r="AC141" s="10">
        <f t="shared" si="0"/>
        <v>0.87552009390035168</v>
      </c>
      <c r="AD141" s="10">
        <f t="shared" si="0"/>
        <v>123.12712384092022</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55.208488285268302</v>
      </c>
      <c r="F152" s="7">
        <f t="shared" ref="F152:AD152" si="1">SUM(F$141, F$151, IF(AND(ISNUMBER(SEARCH($B$4,"AT|BE|CH|GB|IE|LT|LU|NL")),SUM(F$143:F$149)&gt;0),SUM(F$143:F$149)-SUM(F$27:F$33),0))</f>
        <v>45.806201084761824</v>
      </c>
      <c r="G152" s="7">
        <f t="shared" si="1"/>
        <v>16.632002857734307</v>
      </c>
      <c r="H152" s="7">
        <f t="shared" si="1"/>
        <v>18.583338012974238</v>
      </c>
      <c r="I152" s="7">
        <f t="shared" si="1"/>
        <v>14.67362182573371</v>
      </c>
      <c r="J152" s="7">
        <f t="shared" si="1"/>
        <v>19.114763325248333</v>
      </c>
      <c r="K152" s="7">
        <f t="shared" si="1"/>
        <v>28.772395103602403</v>
      </c>
      <c r="L152" s="7">
        <f t="shared" si="1"/>
        <v>2.7305400655488641</v>
      </c>
      <c r="M152" s="7">
        <f t="shared" si="1"/>
        <v>160.7773193073117</v>
      </c>
      <c r="N152" s="7">
        <f t="shared" si="1"/>
        <v>6.8109575308475732</v>
      </c>
      <c r="O152" s="7">
        <f t="shared" si="1"/>
        <v>0.65875850843899875</v>
      </c>
      <c r="P152" s="7">
        <f t="shared" si="1"/>
        <v>0.21167912014994442</v>
      </c>
      <c r="Q152" s="7">
        <f t="shared" si="1"/>
        <v>0.92672151302279182</v>
      </c>
      <c r="R152" s="7">
        <f t="shared" si="1"/>
        <v>1.9990772468243767</v>
      </c>
      <c r="S152" s="7">
        <f t="shared" si="1"/>
        <v>15.349809933401072</v>
      </c>
      <c r="T152" s="7">
        <f t="shared" si="1"/>
        <v>2.3138108968201254</v>
      </c>
      <c r="U152" s="7">
        <f t="shared" si="1"/>
        <v>2.6444613809109243</v>
      </c>
      <c r="V152" s="7">
        <f t="shared" si="1"/>
        <v>22.271050094475353</v>
      </c>
      <c r="W152" s="7">
        <f t="shared" si="1"/>
        <v>19.28878171272099</v>
      </c>
      <c r="X152" s="7">
        <f t="shared" si="1"/>
        <v>2.5849028926034623</v>
      </c>
      <c r="Y152" s="7">
        <f t="shared" si="1"/>
        <v>2.5453218370554649</v>
      </c>
      <c r="Z152" s="7">
        <f t="shared" si="1"/>
        <v>0.96126736517649758</v>
      </c>
      <c r="AA152" s="7">
        <f t="shared" si="1"/>
        <v>1.4858456701565128</v>
      </c>
      <c r="AB152" s="7">
        <f t="shared" si="1"/>
        <v>7.8917321720777389</v>
      </c>
      <c r="AC152" s="7">
        <f t="shared" si="1"/>
        <v>0.87552009390035168</v>
      </c>
      <c r="AD152" s="7">
        <f t="shared" si="1"/>
        <v>123.12712384092022</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55.208488285268302</v>
      </c>
      <c r="F154" s="7">
        <f>SUM(F$141, F$153, -1 * IF(OR($B$6=2005,$B$6&gt;=2020),SUM(F$99:F$122),0), IF(AND(ISNUMBER(SEARCH($B$4,"AT|BE|CH|GB|IE|LT|LU|NL")),SUM(F$143:F$149)&gt;0),SUM(F$143:F$149)-SUM(F$27:F$33),0))</f>
        <v>45.806201084761824</v>
      </c>
      <c r="G154" s="7">
        <f>SUM(G$141, G$153, IF(AND(ISNUMBER(SEARCH($B$4,"AT|BE|CH|GB|IE|LT|LU|NL")),SUM(G$143:G$149)&gt;0),SUM(G$143:G$149)-SUM(G$27:G$33),0))</f>
        <v>16.632002857734307</v>
      </c>
      <c r="H154" s="7">
        <f>SUM(H$141, H$153, IF(AND(ISNUMBER(SEARCH($B$4,"AT|BE|CH|GB|IE|LT|LU|NL")),SUM(H$143:H$149)&gt;0),SUM(H$143:H$149)-SUM(H$27:H$33),0))</f>
        <v>18.583338012974238</v>
      </c>
      <c r="I154" s="7">
        <f t="shared" ref="I154:AD154" si="2">SUM(I$141, I$153, IF(AND(ISNUMBER(SEARCH($B$4,"AT|BE|CH|GB|IE|LT|LU|NL")),SUM(I$143:I$149)&gt;0),SUM(I$143:I$149)-SUM(I$27:I$33),0))</f>
        <v>14.67362182573371</v>
      </c>
      <c r="J154" s="7">
        <f t="shared" si="2"/>
        <v>19.114763325248333</v>
      </c>
      <c r="K154" s="7">
        <f t="shared" si="2"/>
        <v>28.772395103602403</v>
      </c>
      <c r="L154" s="7">
        <f t="shared" si="2"/>
        <v>2.7305400655488641</v>
      </c>
      <c r="M154" s="7">
        <f t="shared" si="2"/>
        <v>160.7773193073117</v>
      </c>
      <c r="N154" s="7">
        <f t="shared" si="2"/>
        <v>6.8109575308475732</v>
      </c>
      <c r="O154" s="7">
        <f t="shared" si="2"/>
        <v>0.65875850843899875</v>
      </c>
      <c r="P154" s="7">
        <f t="shared" si="2"/>
        <v>0.21167912014994442</v>
      </c>
      <c r="Q154" s="7">
        <f t="shared" si="2"/>
        <v>0.92672151302279182</v>
      </c>
      <c r="R154" s="7">
        <f t="shared" si="2"/>
        <v>1.9990772468243767</v>
      </c>
      <c r="S154" s="7">
        <f t="shared" si="2"/>
        <v>15.349809933401072</v>
      </c>
      <c r="T154" s="7">
        <f t="shared" si="2"/>
        <v>2.3138108968201254</v>
      </c>
      <c r="U154" s="7">
        <f t="shared" si="2"/>
        <v>2.6444613809109243</v>
      </c>
      <c r="V154" s="7">
        <f t="shared" si="2"/>
        <v>22.271050094475353</v>
      </c>
      <c r="W154" s="7">
        <f t="shared" si="2"/>
        <v>19.28878171272099</v>
      </c>
      <c r="X154" s="7">
        <f t="shared" si="2"/>
        <v>2.5849028926034623</v>
      </c>
      <c r="Y154" s="7">
        <f t="shared" si="2"/>
        <v>2.5453218370554649</v>
      </c>
      <c r="Z154" s="7">
        <f t="shared" si="2"/>
        <v>0.96126736517649758</v>
      </c>
      <c r="AA154" s="7">
        <f t="shared" si="2"/>
        <v>1.4858456701565128</v>
      </c>
      <c r="AB154" s="7">
        <f t="shared" si="2"/>
        <v>7.8917321720777389</v>
      </c>
      <c r="AC154" s="7">
        <f t="shared" si="2"/>
        <v>0.87552009390035168</v>
      </c>
      <c r="AD154" s="7">
        <f t="shared" si="2"/>
        <v>123.12712384092022</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0.21745562787392883</v>
      </c>
      <c r="F157" s="12">
        <v>8.5701618169728676E-3</v>
      </c>
      <c r="G157" s="12">
        <v>1.4437875189091703E-2</v>
      </c>
      <c r="H157" s="12" t="s">
        <v>407</v>
      </c>
      <c r="I157" s="12">
        <v>2.8603338710943972E-3</v>
      </c>
      <c r="J157" s="12">
        <v>2.8603338710943972E-3</v>
      </c>
      <c r="K157" s="12">
        <v>2.8603338710943972E-3</v>
      </c>
      <c r="L157" s="12">
        <v>4.2905008066415959E-4</v>
      </c>
      <c r="M157" s="12">
        <v>0.14044989204478198</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748.36318665221404</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1.7949055845327506E-3</v>
      </c>
      <c r="F158" s="12">
        <v>3.3730591118610859E-4</v>
      </c>
      <c r="G158" s="12">
        <v>1.2772536931400196E-4</v>
      </c>
      <c r="H158" s="12" t="s">
        <v>407</v>
      </c>
      <c r="I158" s="12">
        <v>2.2081020915485422E-5</v>
      </c>
      <c r="J158" s="12">
        <v>2.2081020915485422E-5</v>
      </c>
      <c r="K158" s="12">
        <v>2.2081020915485422E-5</v>
      </c>
      <c r="L158" s="12">
        <v>3.3121531373228131E-6</v>
      </c>
      <c r="M158" s="12">
        <v>2.238860613704647E-2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6.6196568562000007</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2.0827430999999996</v>
      </c>
      <c r="F159" s="12">
        <v>5.033547E-2</v>
      </c>
      <c r="G159" s="12">
        <v>0.57870719999999998</v>
      </c>
      <c r="H159" s="12" t="s">
        <v>407</v>
      </c>
      <c r="I159" s="12" t="s">
        <v>407</v>
      </c>
      <c r="J159" s="12">
        <v>0.15673320000000002</v>
      </c>
      <c r="K159" s="12" t="s">
        <v>407</v>
      </c>
      <c r="L159" s="12">
        <v>2.7217322999999998E-3</v>
      </c>
      <c r="M159" s="12">
        <v>0.11061747</v>
      </c>
      <c r="N159" s="12">
        <v>5.4253799999999996E-3</v>
      </c>
      <c r="O159" s="12">
        <v>6.0282000000000001E-4</v>
      </c>
      <c r="P159" s="12">
        <v>6.0282000000000001E-4</v>
      </c>
      <c r="Q159" s="12">
        <v>2.0495880000000001E-2</v>
      </c>
      <c r="R159" s="12">
        <v>2.1701519999999998E-2</v>
      </c>
      <c r="S159" s="12">
        <v>3.7676250000000001E-2</v>
      </c>
      <c r="T159" s="12">
        <v>0.96451199999999992</v>
      </c>
      <c r="U159" s="12">
        <v>6.3296099999999994E-3</v>
      </c>
      <c r="V159" s="12">
        <v>3.6169199999999999E-2</v>
      </c>
      <c r="W159" s="12">
        <v>1.416627E-2</v>
      </c>
      <c r="X159" s="12">
        <v>1.50705E-4</v>
      </c>
      <c r="Y159" s="12">
        <v>9.0423000000000001E-4</v>
      </c>
      <c r="Z159" s="12">
        <v>6.0282000000000001E-4</v>
      </c>
      <c r="AA159" s="12">
        <v>2.7126899999999998E-4</v>
      </c>
      <c r="AB159" s="12">
        <v>1.9290239999999999E-3</v>
      </c>
      <c r="AC159" s="12">
        <v>4.2197400000000005E-3</v>
      </c>
      <c r="AD159" s="12">
        <v>1.7180369999999997E-2</v>
      </c>
      <c r="AE159" s="35"/>
      <c r="AF159" s="75">
        <v>1205.6399999999999</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6.4833999999999996E-4</v>
      </c>
      <c r="F160" s="12">
        <v>3.2633999999999994E-4</v>
      </c>
      <c r="G160" s="12">
        <v>1.4349999999999999E-4</v>
      </c>
      <c r="H160" s="12" t="s">
        <v>407</v>
      </c>
      <c r="I160" s="12" t="s">
        <v>407</v>
      </c>
      <c r="J160" s="12" t="s">
        <v>407</v>
      </c>
      <c r="K160" s="12" t="s">
        <v>407</v>
      </c>
      <c r="L160" s="12" t="s">
        <v>407</v>
      </c>
      <c r="M160" s="12">
        <v>4.7460000000000002E-3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6.0955999999999992</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2007</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2007</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11.535459789444976</v>
      </c>
      <c r="F14" s="2">
        <v>0.10158012839240274</v>
      </c>
      <c r="G14" s="2">
        <v>8.5739401528529964</v>
      </c>
      <c r="H14" s="2" t="s">
        <v>407</v>
      </c>
      <c r="I14" s="2">
        <v>0.34597389375909171</v>
      </c>
      <c r="J14" s="2">
        <v>0.42849775873925733</v>
      </c>
      <c r="K14" s="2">
        <v>0.5008062095106075</v>
      </c>
      <c r="L14" s="2">
        <v>5.7392476529468427E-3</v>
      </c>
      <c r="M14" s="2">
        <v>1.6635056577931027</v>
      </c>
      <c r="N14" s="2">
        <v>0.86886891131797872</v>
      </c>
      <c r="O14" s="2">
        <v>0.10432696975065583</v>
      </c>
      <c r="P14" s="2">
        <v>4.6703121620782363E-2</v>
      </c>
      <c r="Q14" s="2">
        <v>0.82212346926630508</v>
      </c>
      <c r="R14" s="2">
        <v>0.52481482085654096</v>
      </c>
      <c r="S14" s="2">
        <v>0.1323798327367626</v>
      </c>
      <c r="T14" s="2">
        <v>0.57382833734857641</v>
      </c>
      <c r="U14" s="2">
        <v>2.5704168718636256</v>
      </c>
      <c r="V14" s="2">
        <v>0.75128397239526468</v>
      </c>
      <c r="W14" s="2">
        <v>0.64554788050700007</v>
      </c>
      <c r="X14" s="2">
        <v>8.6119297527274992E-4</v>
      </c>
      <c r="Y14" s="2">
        <v>2.2878596602686199E-3</v>
      </c>
      <c r="Z14" s="2">
        <v>1.7804407579235201E-3</v>
      </c>
      <c r="AA14" s="2">
        <v>1.4926028854316599E-4</v>
      </c>
      <c r="AB14" s="2">
        <v>5.078753682008056E-3</v>
      </c>
      <c r="AC14" s="2">
        <v>0.41229713914175004</v>
      </c>
      <c r="AD14" s="2">
        <v>2.65994396888745E-3</v>
      </c>
      <c r="AE14" s="33"/>
      <c r="AF14" s="74">
        <v>431.90000000000026</v>
      </c>
      <c r="AG14" s="74">
        <v>61012.664226499997</v>
      </c>
      <c r="AH14" s="74">
        <v>4796.9623497393623</v>
      </c>
      <c r="AI14" s="74">
        <v>1240.4577648399998</v>
      </c>
      <c r="AJ14" s="74" t="s">
        <v>406</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6.6233434137662303E-4</v>
      </c>
      <c r="F16" s="2">
        <v>1.5249992382271512E-5</v>
      </c>
      <c r="G16" s="2">
        <v>4.0513625625177284E-4</v>
      </c>
      <c r="H16" s="2" t="s">
        <v>407</v>
      </c>
      <c r="I16" s="2">
        <v>6.6109779144010634E-6</v>
      </c>
      <c r="J16" s="2">
        <v>1.5872322024985745E-5</v>
      </c>
      <c r="K16" s="2">
        <v>2.8952542379958369E-5</v>
      </c>
      <c r="L16" s="2">
        <v>1.1040979361290256E-6</v>
      </c>
      <c r="M16" s="2">
        <v>2.4003218344531647E-4</v>
      </c>
      <c r="N16" s="2">
        <v>1.4810444944669437E-5</v>
      </c>
      <c r="O16" s="2">
        <v>4.8941361167669303E-6</v>
      </c>
      <c r="P16" s="2">
        <v>4.983485939687223E-6</v>
      </c>
      <c r="Q16" s="2">
        <v>7.4656075802200923E-6</v>
      </c>
      <c r="R16" s="2">
        <v>5.1201889104323107E-6</v>
      </c>
      <c r="S16" s="2">
        <v>1.0268447748507738E-5</v>
      </c>
      <c r="T16" s="2">
        <v>4.6946779265225123E-5</v>
      </c>
      <c r="U16" s="2">
        <v>2.3829691941147651E-5</v>
      </c>
      <c r="V16" s="2">
        <v>2.0801686259298567E-5</v>
      </c>
      <c r="W16" s="2">
        <v>2.1400076116416715E-6</v>
      </c>
      <c r="X16" s="2" t="s">
        <v>407</v>
      </c>
      <c r="Y16" s="2">
        <v>7.4559277275886069E-10</v>
      </c>
      <c r="Z16" s="2">
        <v>7.4559277275886069E-10</v>
      </c>
      <c r="AA16" s="2">
        <v>2.5031481356239564E-8</v>
      </c>
      <c r="AB16" s="2">
        <v>2.6522666901757282E-8</v>
      </c>
      <c r="AC16" s="2" t="s">
        <v>407</v>
      </c>
      <c r="AD16" s="2" t="s">
        <v>407</v>
      </c>
      <c r="AE16" s="33"/>
      <c r="AF16" s="74">
        <v>8.2740540090439989</v>
      </c>
      <c r="AG16" s="74" t="s">
        <v>406</v>
      </c>
      <c r="AH16" s="74" t="s">
        <v>406</v>
      </c>
      <c r="AI16" s="74" t="s">
        <v>406</v>
      </c>
      <c r="AJ16" s="74" t="s">
        <v>406</v>
      </c>
      <c r="AK16" s="74" t="s">
        <v>405</v>
      </c>
      <c r="AL16" s="22" t="s">
        <v>49</v>
      </c>
    </row>
    <row r="17" spans="1:38" ht="26.25" customHeight="1" thickBot="1" x14ac:dyDescent="0.3">
      <c r="A17" s="41" t="s">
        <v>53</v>
      </c>
      <c r="B17" s="41" t="s">
        <v>58</v>
      </c>
      <c r="C17" s="41" t="s">
        <v>59</v>
      </c>
      <c r="D17" s="42"/>
      <c r="E17" s="2">
        <v>0.28621862895615841</v>
      </c>
      <c r="F17" s="2">
        <v>9.6494322104452024E-2</v>
      </c>
      <c r="G17" s="2">
        <v>0.17446292967156674</v>
      </c>
      <c r="H17" s="2">
        <v>2.7461013213632159E-8</v>
      </c>
      <c r="I17" s="2">
        <v>3.2061936238796579E-2</v>
      </c>
      <c r="J17" s="2">
        <v>3.4505486891329609E-2</v>
      </c>
      <c r="K17" s="2">
        <v>3.6406133080573368E-2</v>
      </c>
      <c r="L17" s="2">
        <v>2.1403044972143149E-3</v>
      </c>
      <c r="M17" s="2">
        <v>0.3445457870892924</v>
      </c>
      <c r="N17" s="2">
        <v>3.6416968863943529E-2</v>
      </c>
      <c r="O17" s="2">
        <v>4.9190013334118226E-4</v>
      </c>
      <c r="P17" s="2">
        <v>3.8372820757811804E-3</v>
      </c>
      <c r="Q17" s="2">
        <v>1.3995249219654793E-3</v>
      </c>
      <c r="R17" s="2">
        <v>3.709399306173851E-3</v>
      </c>
      <c r="S17" s="2">
        <v>4.7627361796789714E-3</v>
      </c>
      <c r="T17" s="2">
        <v>3.5703389324741363E-3</v>
      </c>
      <c r="U17" s="2">
        <v>6.7191968912098303E-4</v>
      </c>
      <c r="V17" s="2">
        <v>5.7024416052395589E-2</v>
      </c>
      <c r="W17" s="2">
        <v>5.5137023711288022E-2</v>
      </c>
      <c r="X17" s="2">
        <v>1.2381401025839846E-2</v>
      </c>
      <c r="Y17" s="2">
        <v>1.6212755063130083E-2</v>
      </c>
      <c r="Z17" s="2">
        <v>6.4596814487342833E-3</v>
      </c>
      <c r="AA17" s="2">
        <v>5.0449202083394408E-3</v>
      </c>
      <c r="AB17" s="2">
        <v>4.0098757746043663E-2</v>
      </c>
      <c r="AC17" s="2">
        <v>1.6844318088839037E-4</v>
      </c>
      <c r="AD17" s="2">
        <v>4.6154661373050722E-2</v>
      </c>
      <c r="AE17" s="33"/>
      <c r="AF17" s="74">
        <v>108.89388927118077</v>
      </c>
      <c r="AG17" s="74">
        <v>271.49800000000033</v>
      </c>
      <c r="AH17" s="74">
        <v>3036.7124972060774</v>
      </c>
      <c r="AI17" s="74">
        <v>2.2884177678026797E-2</v>
      </c>
      <c r="AJ17" s="74" t="s">
        <v>406</v>
      </c>
      <c r="AK17" s="74" t="s">
        <v>405</v>
      </c>
      <c r="AL17" s="22" t="s">
        <v>49</v>
      </c>
    </row>
    <row r="18" spans="1:38" ht="26.25" customHeight="1" thickBot="1" x14ac:dyDescent="0.3">
      <c r="A18" s="41" t="s">
        <v>53</v>
      </c>
      <c r="B18" s="41" t="s">
        <v>60</v>
      </c>
      <c r="C18" s="41" t="s">
        <v>61</v>
      </c>
      <c r="D18" s="42"/>
      <c r="E18" s="2">
        <v>0.217825784349018</v>
      </c>
      <c r="F18" s="2">
        <v>3.2966003757403585E-2</v>
      </c>
      <c r="G18" s="2">
        <v>8.0820154313359246E-2</v>
      </c>
      <c r="H18" s="2" t="s">
        <v>407</v>
      </c>
      <c r="I18" s="2">
        <v>6.0662970336991242E-3</v>
      </c>
      <c r="J18" s="2">
        <v>6.0662970336991242E-3</v>
      </c>
      <c r="K18" s="2">
        <v>6.0662970336991242E-3</v>
      </c>
      <c r="L18" s="2">
        <v>2.9296848620080618E-3</v>
      </c>
      <c r="M18" s="2">
        <v>5.0473929293045061E-2</v>
      </c>
      <c r="N18" s="2">
        <v>3.3346644835200762E-5</v>
      </c>
      <c r="O18" s="2">
        <v>2.5874335469713159E-6</v>
      </c>
      <c r="P18" s="2">
        <v>6.5333755388498782E-4</v>
      </c>
      <c r="Q18" s="2">
        <v>1.229979691166595E-4</v>
      </c>
      <c r="R18" s="2">
        <v>6.6655809783958535E-5</v>
      </c>
      <c r="S18" s="2">
        <v>5.9837502006678004E-5</v>
      </c>
      <c r="T18" s="2">
        <v>1.7049047064079812E-5</v>
      </c>
      <c r="U18" s="2">
        <v>9.5263750357770695E-5</v>
      </c>
      <c r="V18" s="2">
        <v>8.3339905799726006E-3</v>
      </c>
      <c r="W18" s="2">
        <v>3.6171597816578229E-4</v>
      </c>
      <c r="X18" s="2">
        <v>4.909002560821331E-4</v>
      </c>
      <c r="Y18" s="2">
        <v>3.8755283374905243E-3</v>
      </c>
      <c r="Z18" s="2">
        <v>4.3922654491559276E-4</v>
      </c>
      <c r="AA18" s="2">
        <v>3.8755283374905248E-4</v>
      </c>
      <c r="AB18" s="2">
        <v>5.1932079722373028E-3</v>
      </c>
      <c r="AC18" s="2" t="s">
        <v>407</v>
      </c>
      <c r="AD18" s="2" t="s">
        <v>407</v>
      </c>
      <c r="AE18" s="33"/>
      <c r="AF18" s="74">
        <v>284.60333132607747</v>
      </c>
      <c r="AG18" s="74" t="s">
        <v>406</v>
      </c>
      <c r="AH18" s="74">
        <v>1126.2343489234088</v>
      </c>
      <c r="AI18" s="74" t="s">
        <v>406</v>
      </c>
      <c r="AJ18" s="74" t="s">
        <v>406</v>
      </c>
      <c r="AK18" s="74" t="s">
        <v>405</v>
      </c>
      <c r="AL18" s="22" t="s">
        <v>49</v>
      </c>
    </row>
    <row r="19" spans="1:38" ht="26.25" customHeight="1" thickBot="1" x14ac:dyDescent="0.3">
      <c r="A19" s="41" t="s">
        <v>53</v>
      </c>
      <c r="B19" s="41" t="s">
        <v>62</v>
      </c>
      <c r="C19" s="41" t="s">
        <v>63</v>
      </c>
      <c r="D19" s="42"/>
      <c r="E19" s="2">
        <v>0.47163210464003053</v>
      </c>
      <c r="F19" s="2">
        <v>0.26767078387952659</v>
      </c>
      <c r="G19" s="2">
        <v>0.16479900186001223</v>
      </c>
      <c r="H19" s="2">
        <v>7.9958759999999981E-4</v>
      </c>
      <c r="I19" s="2">
        <v>0.10412628394927002</v>
      </c>
      <c r="J19" s="2">
        <v>0.10612525294927003</v>
      </c>
      <c r="K19" s="2">
        <v>0.11078951394927003</v>
      </c>
      <c r="L19" s="2">
        <v>3.1192325385291292E-2</v>
      </c>
      <c r="M19" s="2">
        <v>0.48063683830823734</v>
      </c>
      <c r="N19" s="2">
        <v>1.8053484743881996E-2</v>
      </c>
      <c r="O19" s="2">
        <v>8.6670909205889112E-3</v>
      </c>
      <c r="P19" s="2">
        <v>1.7560722842056844E-3</v>
      </c>
      <c r="Q19" s="2">
        <v>3.8616898209555862E-4</v>
      </c>
      <c r="R19" s="2">
        <v>1.5446641332137565E-2</v>
      </c>
      <c r="S19" s="2">
        <v>4.1024677569003682E-3</v>
      </c>
      <c r="T19" s="2">
        <v>1.3682185556331927E-3</v>
      </c>
      <c r="U19" s="2">
        <v>5.2501406555868139E-4</v>
      </c>
      <c r="V19" s="2">
        <v>0.35588971127440433</v>
      </c>
      <c r="W19" s="2">
        <v>6.7256756703677742E-2</v>
      </c>
      <c r="X19" s="2">
        <v>7.5107069549912421E-3</v>
      </c>
      <c r="Y19" s="2">
        <v>1.7351775539404556E-2</v>
      </c>
      <c r="Z19" s="2">
        <v>4.0898838544658495E-3</v>
      </c>
      <c r="AA19" s="2">
        <v>3.3343527539404548E-3</v>
      </c>
      <c r="AB19" s="2">
        <v>3.2286719102802099E-2</v>
      </c>
      <c r="AC19" s="2">
        <v>3.3316149999999991E-3</v>
      </c>
      <c r="AD19" s="2">
        <v>3.9979379999999984E-5</v>
      </c>
      <c r="AE19" s="33"/>
      <c r="AF19" s="74">
        <v>482.78763104212078</v>
      </c>
      <c r="AG19" s="74" t="s">
        <v>406</v>
      </c>
      <c r="AH19" s="74">
        <v>2425.116841752345</v>
      </c>
      <c r="AI19" s="74">
        <v>527.32299999999975</v>
      </c>
      <c r="AJ19" s="74">
        <v>139</v>
      </c>
      <c r="AK19" s="74" t="s">
        <v>405</v>
      </c>
      <c r="AL19" s="22" t="s">
        <v>49</v>
      </c>
    </row>
    <row r="20" spans="1:38" ht="26.25" customHeight="1" thickBot="1" x14ac:dyDescent="0.3">
      <c r="A20" s="41" t="s">
        <v>53</v>
      </c>
      <c r="B20" s="41" t="s">
        <v>64</v>
      </c>
      <c r="C20" s="41" t="s">
        <v>65</v>
      </c>
      <c r="D20" s="42"/>
      <c r="E20" s="2">
        <v>0.68803171491476589</v>
      </c>
      <c r="F20" s="2">
        <v>0.28100085253492091</v>
      </c>
      <c r="G20" s="2">
        <v>0.23769985660299664</v>
      </c>
      <c r="H20" s="2">
        <v>1.0466400000000008E-4</v>
      </c>
      <c r="I20" s="2">
        <v>0.18095052083954741</v>
      </c>
      <c r="J20" s="2">
        <v>0.19482018089354741</v>
      </c>
      <c r="K20" s="2">
        <v>0.20601472093554743</v>
      </c>
      <c r="L20" s="2">
        <v>1.482342649176031E-2</v>
      </c>
      <c r="M20" s="2">
        <v>1.6118485433386858</v>
      </c>
      <c r="N20" s="2">
        <v>0.20502541784421641</v>
      </c>
      <c r="O20" s="2">
        <v>3.8605331824658174E-3</v>
      </c>
      <c r="P20" s="2">
        <v>1.4791366481856957E-2</v>
      </c>
      <c r="Q20" s="2">
        <v>6.5832189294726257E-3</v>
      </c>
      <c r="R20" s="2">
        <v>2.2499356575953658E-2</v>
      </c>
      <c r="S20" s="2">
        <v>2.7012312840113115E-2</v>
      </c>
      <c r="T20" s="2">
        <v>1.9898154241089785E-2</v>
      </c>
      <c r="U20" s="2">
        <v>3.0725759774459698E-3</v>
      </c>
      <c r="V20" s="2">
        <v>0.352878770764607</v>
      </c>
      <c r="W20" s="2">
        <v>0.31575703905450742</v>
      </c>
      <c r="X20" s="2">
        <v>6.980260876540291E-2</v>
      </c>
      <c r="Y20" s="2">
        <v>9.1513440030265028E-2</v>
      </c>
      <c r="Z20" s="2">
        <v>3.6390760372244708E-2</v>
      </c>
      <c r="AA20" s="2">
        <v>2.8426992078686507E-2</v>
      </c>
      <c r="AB20" s="2">
        <v>0.22613380124659913</v>
      </c>
      <c r="AC20" s="2">
        <v>1.3735400037200004E-3</v>
      </c>
      <c r="AD20" s="2">
        <v>0.25704523421999997</v>
      </c>
      <c r="AE20" s="33"/>
      <c r="AF20" s="74">
        <v>88.308006805018948</v>
      </c>
      <c r="AG20" s="74">
        <v>1512.000006</v>
      </c>
      <c r="AH20" s="74">
        <v>5147.6819661749332</v>
      </c>
      <c r="AI20" s="74">
        <v>87.220000000000056</v>
      </c>
      <c r="AJ20" s="74" t="s">
        <v>406</v>
      </c>
      <c r="AK20" s="74" t="s">
        <v>405</v>
      </c>
      <c r="AL20" s="22" t="s">
        <v>49</v>
      </c>
    </row>
    <row r="21" spans="1:38" ht="26.25" customHeight="1" thickBot="1" x14ac:dyDescent="0.3">
      <c r="A21" s="41" t="s">
        <v>53</v>
      </c>
      <c r="B21" s="41" t="s">
        <v>66</v>
      </c>
      <c r="C21" s="41" t="s">
        <v>67</v>
      </c>
      <c r="D21" s="42"/>
      <c r="E21" s="2">
        <v>0.46072991736989183</v>
      </c>
      <c r="F21" s="2">
        <v>5.0361032740694062E-2</v>
      </c>
      <c r="G21" s="2">
        <v>0.10327615362823986</v>
      </c>
      <c r="H21" s="2" t="s">
        <v>407</v>
      </c>
      <c r="I21" s="2">
        <v>1.4933024805113224E-2</v>
      </c>
      <c r="J21" s="2">
        <v>1.4933024805113224E-2</v>
      </c>
      <c r="K21" s="2">
        <v>1.4933024805113224E-2</v>
      </c>
      <c r="L21" s="2">
        <v>7.7788211869617889E-3</v>
      </c>
      <c r="M21" s="2">
        <v>8.730692779697255E-2</v>
      </c>
      <c r="N21" s="2">
        <v>7.1071697116766356E-5</v>
      </c>
      <c r="O21" s="2">
        <v>5.4383049287096977E-6</v>
      </c>
      <c r="P21" s="2">
        <v>8.5994250744165915E-4</v>
      </c>
      <c r="Q21" s="2">
        <v>1.6461939254937787E-4</v>
      </c>
      <c r="R21" s="2">
        <v>1.5681323143448627E-4</v>
      </c>
      <c r="S21" s="2">
        <v>1.556578419653883E-4</v>
      </c>
      <c r="T21" s="2">
        <v>2.4231689377429194E-5</v>
      </c>
      <c r="U21" s="2">
        <v>1.59422220566574E-4</v>
      </c>
      <c r="V21" s="2">
        <v>2.1075832825736295E-2</v>
      </c>
      <c r="W21" s="2">
        <v>9.6674041083270803E-4</v>
      </c>
      <c r="X21" s="2">
        <v>1.3120048432729609E-3</v>
      </c>
      <c r="Y21" s="2">
        <v>1.0357932973207586E-2</v>
      </c>
      <c r="Z21" s="2">
        <v>1.1738990702968599E-3</v>
      </c>
      <c r="AA21" s="2">
        <v>1.0357932973207586E-3</v>
      </c>
      <c r="AB21" s="2">
        <v>1.3879630184098166E-2</v>
      </c>
      <c r="AC21" s="2" t="s">
        <v>407</v>
      </c>
      <c r="AD21" s="2" t="s">
        <v>407</v>
      </c>
      <c r="AE21" s="33"/>
      <c r="AF21" s="74">
        <v>744.28940657694886</v>
      </c>
      <c r="AG21" s="74" t="s">
        <v>406</v>
      </c>
      <c r="AH21" s="74">
        <v>1385.2747243331833</v>
      </c>
      <c r="AI21" s="74" t="s">
        <v>406</v>
      </c>
      <c r="AJ21" s="74" t="s">
        <v>406</v>
      </c>
      <c r="AK21" s="74" t="s">
        <v>405</v>
      </c>
      <c r="AL21" s="22" t="s">
        <v>49</v>
      </c>
    </row>
    <row r="22" spans="1:38" ht="26.25" customHeight="1" thickBot="1" x14ac:dyDescent="0.3">
      <c r="A22" s="41" t="s">
        <v>53</v>
      </c>
      <c r="B22" s="44" t="s">
        <v>68</v>
      </c>
      <c r="C22" s="41" t="s">
        <v>69</v>
      </c>
      <c r="D22" s="42"/>
      <c r="E22" s="2">
        <v>1.8321500877384953</v>
      </c>
      <c r="F22" s="2">
        <v>0.19210777291726297</v>
      </c>
      <c r="G22" s="2">
        <v>0.78331688372730957</v>
      </c>
      <c r="H22" s="2">
        <v>1.7326270843218184E-6</v>
      </c>
      <c r="I22" s="2">
        <v>6.8986117985203113E-2</v>
      </c>
      <c r="J22" s="2">
        <v>7.4142582204953913E-2</v>
      </c>
      <c r="K22" s="2">
        <v>7.8159903481199139E-2</v>
      </c>
      <c r="L22" s="2">
        <v>5.8174836941904022E-3</v>
      </c>
      <c r="M22" s="2">
        <v>2.1890401507854524</v>
      </c>
      <c r="N22" s="2">
        <v>0.17757534166628974</v>
      </c>
      <c r="O22" s="2">
        <v>9.2798907285966351E-3</v>
      </c>
      <c r="P22" s="2">
        <v>5.7706081230291875E-2</v>
      </c>
      <c r="Q22" s="2">
        <v>3.0056328377401107E-2</v>
      </c>
      <c r="R22" s="2">
        <v>5.0011818669251182E-2</v>
      </c>
      <c r="S22" s="2">
        <v>7.659345353902193E-2</v>
      </c>
      <c r="T22" s="2">
        <v>5.7892271527262312E-2</v>
      </c>
      <c r="U22" s="2">
        <v>2.7358631955385154E-2</v>
      </c>
      <c r="V22" s="2">
        <v>0.55918586584454444</v>
      </c>
      <c r="W22" s="2">
        <v>0.12077438388474086</v>
      </c>
      <c r="X22" s="2">
        <v>2.6406896622824104E-2</v>
      </c>
      <c r="Y22" s="2">
        <v>3.6229373588363374E-2</v>
      </c>
      <c r="Z22" s="2">
        <v>1.3903064297055141E-2</v>
      </c>
      <c r="AA22" s="2">
        <v>1.0860535112196583E-2</v>
      </c>
      <c r="AB22" s="2">
        <v>8.7399869620439205E-2</v>
      </c>
      <c r="AC22" s="2">
        <v>5.0916169533252089E-3</v>
      </c>
      <c r="AD22" s="2">
        <v>0.20321721673655421</v>
      </c>
      <c r="AE22" s="33"/>
      <c r="AF22" s="74">
        <v>382.72376703304519</v>
      </c>
      <c r="AG22" s="74">
        <v>572.45918356000004</v>
      </c>
      <c r="AH22" s="74">
        <v>4923.3719392115181</v>
      </c>
      <c r="AI22" s="74">
        <v>1.4438559036015153</v>
      </c>
      <c r="AJ22" s="74" t="s">
        <v>406</v>
      </c>
      <c r="AK22" s="74" t="s">
        <v>405</v>
      </c>
      <c r="AL22" s="22" t="s">
        <v>49</v>
      </c>
    </row>
    <row r="23" spans="1:38" ht="26.25" customHeight="1" thickBot="1" x14ac:dyDescent="0.3">
      <c r="A23" s="41" t="s">
        <v>70</v>
      </c>
      <c r="B23" s="44" t="s">
        <v>368</v>
      </c>
      <c r="C23" s="41" t="s">
        <v>364</v>
      </c>
      <c r="D23" s="69"/>
      <c r="E23" s="2">
        <v>1.6585474899999999</v>
      </c>
      <c r="F23" s="2">
        <v>0.17693802199999997</v>
      </c>
      <c r="G23" s="2">
        <v>2.5529000000000003E-3</v>
      </c>
      <c r="H23" s="2">
        <v>4.0730000000000003E-4</v>
      </c>
      <c r="I23" s="2">
        <v>0.10685945500000001</v>
      </c>
      <c r="J23" s="2">
        <v>0.10685945500000001</v>
      </c>
      <c r="K23" s="2">
        <v>0.10685945500000001</v>
      </c>
      <c r="L23" s="2">
        <v>6.630403E-2</v>
      </c>
      <c r="M23" s="2">
        <v>0.77114074599999993</v>
      </c>
      <c r="N23" s="2">
        <v>9.6029999999999994E-6</v>
      </c>
      <c r="O23" s="2">
        <v>5.1057999999999995E-4</v>
      </c>
      <c r="P23" s="2" t="s">
        <v>407</v>
      </c>
      <c r="Q23" s="2" t="s">
        <v>407</v>
      </c>
      <c r="R23" s="2">
        <v>2.5529000000000003E-3</v>
      </c>
      <c r="S23" s="2">
        <v>8.679859999999999E-2</v>
      </c>
      <c r="T23" s="2">
        <v>3.5740600000000004E-3</v>
      </c>
      <c r="U23" s="2">
        <v>5.1057999999999995E-4</v>
      </c>
      <c r="V23" s="2">
        <v>5.1057999999999999E-2</v>
      </c>
      <c r="W23" s="2" t="s">
        <v>407</v>
      </c>
      <c r="X23" s="2">
        <v>1.53465E-3</v>
      </c>
      <c r="Y23" s="2">
        <v>2.5499900000000002E-3</v>
      </c>
      <c r="Z23" s="2">
        <v>1.7475196999999999E-3</v>
      </c>
      <c r="AA23" s="2">
        <v>4.0364920000000002E-4</v>
      </c>
      <c r="AB23" s="2">
        <v>6.2358089000000005E-3</v>
      </c>
      <c r="AC23" s="2" t="s">
        <v>407</v>
      </c>
      <c r="AD23" s="2" t="s">
        <v>407</v>
      </c>
      <c r="AE23" s="33"/>
      <c r="AF23" s="74">
        <v>2175.9503499999983</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1.3578138642377306</v>
      </c>
      <c r="F24" s="2">
        <v>1.032669959305488</v>
      </c>
      <c r="G24" s="2">
        <v>0.21585895749816048</v>
      </c>
      <c r="H24" s="2">
        <v>3.4482715681156801E-3</v>
      </c>
      <c r="I24" s="2">
        <v>0.43380775803817961</v>
      </c>
      <c r="J24" s="2">
        <v>0.44255004495846872</v>
      </c>
      <c r="K24" s="2">
        <v>0.46275954643914358</v>
      </c>
      <c r="L24" s="2">
        <v>0.12713711266076622</v>
      </c>
      <c r="M24" s="2">
        <v>1.9078575676106209</v>
      </c>
      <c r="N24" s="2">
        <v>7.9564087664961161E-2</v>
      </c>
      <c r="O24" s="2">
        <v>3.7393598567817064E-2</v>
      </c>
      <c r="P24" s="2">
        <v>5.1006136231734099E-3</v>
      </c>
      <c r="Q24" s="2">
        <v>1.236686507203395E-3</v>
      </c>
      <c r="R24" s="2">
        <v>6.6605911553295261E-2</v>
      </c>
      <c r="S24" s="2">
        <v>1.7772573364394011E-2</v>
      </c>
      <c r="T24" s="2">
        <v>6.0107444898308592E-3</v>
      </c>
      <c r="U24" s="2">
        <v>1.9478800045195457E-3</v>
      </c>
      <c r="V24" s="2">
        <v>1.5151372507760477</v>
      </c>
      <c r="W24" s="2">
        <v>0.29187557745764003</v>
      </c>
      <c r="X24" s="2">
        <v>3.1761597508963998E-2</v>
      </c>
      <c r="Y24" s="2">
        <v>6.5808640841542393E-2</v>
      </c>
      <c r="Z24" s="2">
        <v>1.6845426644481999E-2</v>
      </c>
      <c r="AA24" s="2">
        <v>1.3647793540385599E-2</v>
      </c>
      <c r="AB24" s="2">
        <v>0.12806345853537399</v>
      </c>
      <c r="AC24" s="2">
        <v>1.4376175640482E-2</v>
      </c>
      <c r="AD24" s="2">
        <v>2.4694535784057876E-3</v>
      </c>
      <c r="AE24" s="33"/>
      <c r="AF24" s="74">
        <v>1627.81251745696</v>
      </c>
      <c r="AG24" s="74">
        <v>13.51200000000002</v>
      </c>
      <c r="AH24" s="74">
        <v>5616.3129623938275</v>
      </c>
      <c r="AI24" s="74">
        <v>2873.5596400963996</v>
      </c>
      <c r="AJ24" s="74">
        <v>10.834999999999999</v>
      </c>
      <c r="AK24" s="74" t="s">
        <v>405</v>
      </c>
      <c r="AL24" s="22" t="s">
        <v>49</v>
      </c>
    </row>
    <row r="25" spans="1:38" ht="26.25" customHeight="1" thickBot="1" x14ac:dyDescent="0.3">
      <c r="A25" s="41" t="s">
        <v>73</v>
      </c>
      <c r="B25" s="44" t="s">
        <v>74</v>
      </c>
      <c r="C25" s="44" t="s">
        <v>75</v>
      </c>
      <c r="D25" s="42"/>
      <c r="E25" s="2">
        <v>8.0290214545906791E-2</v>
      </c>
      <c r="F25" s="2">
        <v>2.2005090517068115E-2</v>
      </c>
      <c r="G25" s="2">
        <v>5.7249870475219976E-3</v>
      </c>
      <c r="H25" s="2" t="s">
        <v>407</v>
      </c>
      <c r="I25" s="2">
        <v>6.7550894371692374E-4</v>
      </c>
      <c r="J25" s="2">
        <v>6.7550894371692374E-4</v>
      </c>
      <c r="K25" s="2">
        <v>6.7550894371692374E-4</v>
      </c>
      <c r="L25" s="2">
        <v>1.0132634155753857E-4</v>
      </c>
      <c r="M25" s="2">
        <v>8.2695955959075113E-2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296.74515653119386</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2.5741543735999994E-3</v>
      </c>
      <c r="F26" s="2">
        <v>1.0081853827599997E-2</v>
      </c>
      <c r="G26" s="2">
        <v>5.5565315039999988E-4</v>
      </c>
      <c r="H26" s="2" t="s">
        <v>407</v>
      </c>
      <c r="I26" s="2">
        <v>2.6886559999999986E-6</v>
      </c>
      <c r="J26" s="2">
        <v>2.6886559999999986E-6</v>
      </c>
      <c r="K26" s="2">
        <v>2.6886559999999986E-6</v>
      </c>
      <c r="L26" s="2">
        <v>4.0329839999999977E-7</v>
      </c>
      <c r="M26" s="2">
        <v>0.63324615769999981</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24.427266332895996</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8.7080585240075408</v>
      </c>
      <c r="F27" s="15">
        <v>3.4073626784237478</v>
      </c>
      <c r="G27" s="15">
        <v>0.10557170126946647</v>
      </c>
      <c r="H27" s="15">
        <v>0.61195677090296619</v>
      </c>
      <c r="I27" s="15">
        <v>0.41531927962880671</v>
      </c>
      <c r="J27" s="15">
        <v>0.41531927962880671</v>
      </c>
      <c r="K27" s="15">
        <v>0.41531927962880671</v>
      </c>
      <c r="L27" s="15">
        <v>0.26769615934931124</v>
      </c>
      <c r="M27" s="15">
        <v>38.379535771577196</v>
      </c>
      <c r="N27" s="15">
        <v>0.26559125184968413</v>
      </c>
      <c r="O27" s="15">
        <v>1.0538254291682661E-2</v>
      </c>
      <c r="P27" s="15">
        <v>7.6862600469064365E-3</v>
      </c>
      <c r="Q27" s="15">
        <v>2.2697683559784522E-4</v>
      </c>
      <c r="R27" s="15">
        <v>7.7104711058491541E-3</v>
      </c>
      <c r="S27" s="15">
        <v>3.4835635450545736E-2</v>
      </c>
      <c r="T27" s="15">
        <v>1.4797366838727793E-3</v>
      </c>
      <c r="U27" s="15">
        <v>1.6668323571942292E-4</v>
      </c>
      <c r="V27" s="15">
        <v>2.8190521355494835E-2</v>
      </c>
      <c r="W27" s="15">
        <v>0.62669529999999996</v>
      </c>
      <c r="X27" s="15">
        <v>1.5988560840299999E-2</v>
      </c>
      <c r="Y27" s="15">
        <v>1.8125392535E-2</v>
      </c>
      <c r="Z27" s="15">
        <v>1.3793723279300001E-2</v>
      </c>
      <c r="AA27" s="15">
        <v>1.6060819696300001E-2</v>
      </c>
      <c r="AB27" s="15">
        <v>6.3968496350900003E-2</v>
      </c>
      <c r="AC27" s="15">
        <v>6.2669539999999995E-4</v>
      </c>
      <c r="AD27" s="15">
        <v>1.2579440000000001E-4</v>
      </c>
      <c r="AE27" s="33"/>
      <c r="AF27" s="74">
        <v>45818.502567797201</v>
      </c>
      <c r="AG27" s="74" t="s">
        <v>406</v>
      </c>
      <c r="AH27" s="74" t="s">
        <v>406</v>
      </c>
      <c r="AI27" s="74">
        <v>267.47559161919997</v>
      </c>
      <c r="AJ27" s="74" t="s">
        <v>406</v>
      </c>
      <c r="AK27" s="74" t="s">
        <v>405</v>
      </c>
      <c r="AL27" s="22" t="s">
        <v>49</v>
      </c>
    </row>
    <row r="28" spans="1:38" ht="26.25" customHeight="1" thickBot="1" x14ac:dyDescent="0.3">
      <c r="A28" s="41" t="s">
        <v>427</v>
      </c>
      <c r="B28" s="41" t="s">
        <v>430</v>
      </c>
      <c r="C28" s="41" t="s">
        <v>431</v>
      </c>
      <c r="D28" s="42"/>
      <c r="E28" s="15">
        <v>1.254173459646615</v>
      </c>
      <c r="F28" s="15">
        <v>0.12550999428810064</v>
      </c>
      <c r="G28" s="15">
        <v>1.0003701638069188E-2</v>
      </c>
      <c r="H28" s="15">
        <v>6.7593205912650708E-3</v>
      </c>
      <c r="I28" s="15">
        <v>0.1144836842032813</v>
      </c>
      <c r="J28" s="15">
        <v>0.1144836842032813</v>
      </c>
      <c r="K28" s="15">
        <v>0.1144836842032813</v>
      </c>
      <c r="L28" s="15">
        <v>7.672259269568947E-2</v>
      </c>
      <c r="M28" s="15">
        <v>1.0012291524745527</v>
      </c>
      <c r="N28" s="15">
        <v>2.8177128468259566E-3</v>
      </c>
      <c r="O28" s="15">
        <v>8.9558255699966928E-4</v>
      </c>
      <c r="P28" s="15">
        <v>5.5913312384868886E-4</v>
      </c>
      <c r="Q28" s="15">
        <v>1.141757389966028E-5</v>
      </c>
      <c r="R28" s="15">
        <v>8.4783166724897478E-4</v>
      </c>
      <c r="S28" s="15">
        <v>2.2599249706819792E-3</v>
      </c>
      <c r="T28" s="15">
        <v>3.3695855829406653E-5</v>
      </c>
      <c r="U28" s="15">
        <v>1.0778708721419919E-5</v>
      </c>
      <c r="V28" s="15">
        <v>1.921001614508375E-3</v>
      </c>
      <c r="W28" s="15">
        <v>7.2235199999999999E-2</v>
      </c>
      <c r="X28" s="15">
        <v>2.1533546294000001E-3</v>
      </c>
      <c r="Y28" s="15">
        <v>2.4155532921999998E-3</v>
      </c>
      <c r="Z28" s="15">
        <v>1.8906949534999999E-3</v>
      </c>
      <c r="AA28" s="15">
        <v>2.0171514464999997E-3</v>
      </c>
      <c r="AB28" s="15">
        <v>8.4767543215999996E-3</v>
      </c>
      <c r="AC28" s="15">
        <v>7.2234800000000002E-5</v>
      </c>
      <c r="AD28" s="15">
        <v>1.45634E-5</v>
      </c>
      <c r="AE28" s="33"/>
      <c r="AF28" s="74">
        <v>4269.5497485605001</v>
      </c>
      <c r="AG28" s="74" t="s">
        <v>406</v>
      </c>
      <c r="AH28" s="74" t="s">
        <v>406</v>
      </c>
      <c r="AI28" s="74">
        <v>50.130265732799998</v>
      </c>
      <c r="AJ28" s="74" t="s">
        <v>406</v>
      </c>
      <c r="AK28" s="74" t="s">
        <v>405</v>
      </c>
      <c r="AL28" s="22" t="s">
        <v>49</v>
      </c>
    </row>
    <row r="29" spans="1:38" ht="26.25" customHeight="1" thickBot="1" x14ac:dyDescent="0.3">
      <c r="A29" s="41" t="s">
        <v>427</v>
      </c>
      <c r="B29" s="41" t="s">
        <v>432</v>
      </c>
      <c r="C29" s="41" t="s">
        <v>433</v>
      </c>
      <c r="D29" s="42"/>
      <c r="E29" s="15">
        <v>13.355858534525176</v>
      </c>
      <c r="F29" s="15">
        <v>0.4439481515123016</v>
      </c>
      <c r="G29" s="15">
        <v>4.7606389669984005E-2</v>
      </c>
      <c r="H29" s="15">
        <v>6.0813227454837859E-3</v>
      </c>
      <c r="I29" s="15">
        <v>0.27221473122720158</v>
      </c>
      <c r="J29" s="15">
        <v>0.27221473122720158</v>
      </c>
      <c r="K29" s="15">
        <v>0.27221473122720158</v>
      </c>
      <c r="L29" s="15">
        <v>0.18384384709617144</v>
      </c>
      <c r="M29" s="15">
        <v>3.0685013717470371</v>
      </c>
      <c r="N29" s="15">
        <v>1.1410166713796415E-4</v>
      </c>
      <c r="O29" s="15">
        <v>4.2018932579098948E-3</v>
      </c>
      <c r="P29" s="15">
        <v>2.560191635193327E-3</v>
      </c>
      <c r="Q29" s="15">
        <v>4.8332252365889759E-5</v>
      </c>
      <c r="R29" s="15">
        <v>4.1044608105704154E-3</v>
      </c>
      <c r="S29" s="15">
        <v>1.0135733372113783E-2</v>
      </c>
      <c r="T29" s="15">
        <v>9.6999248945392076E-5</v>
      </c>
      <c r="U29" s="15">
        <v>4.8312561529794892E-5</v>
      </c>
      <c r="V29" s="15">
        <v>8.6956703502802345E-3</v>
      </c>
      <c r="W29" s="15">
        <v>0.1321377</v>
      </c>
      <c r="X29" s="15">
        <v>1.8876757587999999E-3</v>
      </c>
      <c r="Y29" s="15">
        <v>1.1430925428400001E-2</v>
      </c>
      <c r="Z29" s="15">
        <v>1.27732726341E-2</v>
      </c>
      <c r="AA29" s="15">
        <v>2.9363845136000004E-3</v>
      </c>
      <c r="AB29" s="15">
        <v>2.9028258334900001E-2</v>
      </c>
      <c r="AC29" s="15">
        <v>1.294135E-4</v>
      </c>
      <c r="AD29" s="15">
        <v>2.6338300000000002E-5</v>
      </c>
      <c r="AE29" s="33"/>
      <c r="AF29" s="74">
        <v>20280.567735293502</v>
      </c>
      <c r="AG29" s="74" t="s">
        <v>406</v>
      </c>
      <c r="AH29" s="74" t="s">
        <v>406</v>
      </c>
      <c r="AI29" s="74">
        <v>253.30822766599999</v>
      </c>
      <c r="AJ29" s="74" t="s">
        <v>406</v>
      </c>
      <c r="AK29" s="74" t="s">
        <v>405</v>
      </c>
      <c r="AL29" s="22" t="s">
        <v>49</v>
      </c>
    </row>
    <row r="30" spans="1:38" ht="26.25" customHeight="1" thickBot="1" x14ac:dyDescent="0.3">
      <c r="A30" s="41" t="s">
        <v>427</v>
      </c>
      <c r="B30" s="41" t="s">
        <v>434</v>
      </c>
      <c r="C30" s="41" t="s">
        <v>435</v>
      </c>
      <c r="D30" s="42"/>
      <c r="E30" s="15">
        <v>3.0431789269350393E-2</v>
      </c>
      <c r="F30" s="15">
        <v>0.23315233728179111</v>
      </c>
      <c r="G30" s="15">
        <v>4.8259862658714566E-4</v>
      </c>
      <c r="H30" s="15">
        <v>2.4622578924939585E-4</v>
      </c>
      <c r="I30" s="15">
        <v>4.7972664955128206E-3</v>
      </c>
      <c r="J30" s="15">
        <v>4.7972664955128206E-3</v>
      </c>
      <c r="K30" s="15">
        <v>4.7972664955128206E-3</v>
      </c>
      <c r="L30" s="15">
        <v>8.22010280453125E-4</v>
      </c>
      <c r="M30" s="15">
        <v>1.1483756143384884</v>
      </c>
      <c r="N30" s="15">
        <v>2.1093044866220163E-3</v>
      </c>
      <c r="O30" s="15">
        <v>1.1734586662754061E-4</v>
      </c>
      <c r="P30" s="15">
        <v>4.1910145125509785E-5</v>
      </c>
      <c r="Q30" s="15">
        <v>1.4415502426034566E-6</v>
      </c>
      <c r="R30" s="15">
        <v>3.0519109120506668E-4</v>
      </c>
      <c r="S30" s="15">
        <v>1.132943677320631E-2</v>
      </c>
      <c r="T30" s="15">
        <v>4.671836596053426E-4</v>
      </c>
      <c r="U30" s="15">
        <v>6.5902946357333366E-5</v>
      </c>
      <c r="V30" s="15">
        <v>6.5985670726037681E-3</v>
      </c>
      <c r="W30" s="15">
        <v>3.0166000000000004E-3</v>
      </c>
      <c r="X30" s="15">
        <v>4.1515311200000005E-5</v>
      </c>
      <c r="Y30" s="15">
        <v>5.5859324000000001E-5</v>
      </c>
      <c r="Z30" s="15">
        <v>3.1458759599999995E-5</v>
      </c>
      <c r="AA30" s="15">
        <v>6.1930603100000006E-5</v>
      </c>
      <c r="AB30" s="15">
        <v>1.9076399790000001E-4</v>
      </c>
      <c r="AC30" s="15">
        <v>3.0168999999999999E-6</v>
      </c>
      <c r="AD30" s="15">
        <v>1.2827E-6</v>
      </c>
      <c r="AE30" s="33"/>
      <c r="AF30" s="74">
        <v>211.56549134900001</v>
      </c>
      <c r="AG30" s="74" t="s">
        <v>406</v>
      </c>
      <c r="AH30" s="74" t="s">
        <v>406</v>
      </c>
      <c r="AI30" s="74">
        <v>0.23040707060000001</v>
      </c>
      <c r="AJ30" s="74" t="s">
        <v>406</v>
      </c>
      <c r="AK30" s="74" t="s">
        <v>405</v>
      </c>
      <c r="AL30" s="22" t="s">
        <v>49</v>
      </c>
    </row>
    <row r="31" spans="1:38" ht="26.25" customHeight="1" thickBot="1" x14ac:dyDescent="0.3">
      <c r="A31" s="41" t="s">
        <v>427</v>
      </c>
      <c r="B31" s="41" t="s">
        <v>436</v>
      </c>
      <c r="C31" s="41" t="s">
        <v>437</v>
      </c>
      <c r="D31" s="42"/>
      <c r="E31" s="15" t="s">
        <v>405</v>
      </c>
      <c r="F31" s="15">
        <v>1.2820019538529988</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59.529860223699998</v>
      </c>
      <c r="AG31" s="74" t="s">
        <v>406</v>
      </c>
      <c r="AH31" s="74" t="s">
        <v>406</v>
      </c>
      <c r="AI31" s="74">
        <v>5.8872593000000001E-2</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0.26397568626311307</v>
      </c>
      <c r="J32" s="15">
        <v>0.50712531220223989</v>
      </c>
      <c r="K32" s="15">
        <v>0.65047590172325398</v>
      </c>
      <c r="L32" s="15">
        <v>6.0504478855090686E-2</v>
      </c>
      <c r="M32" s="15" t="s">
        <v>405</v>
      </c>
      <c r="N32" s="15">
        <v>1.92734505030387</v>
      </c>
      <c r="O32" s="15">
        <v>8.4995102898852842E-3</v>
      </c>
      <c r="P32" s="15" t="s">
        <v>407</v>
      </c>
      <c r="Q32" s="15">
        <v>2.2057843751337479E-2</v>
      </c>
      <c r="R32" s="15">
        <v>0.71873375966129138</v>
      </c>
      <c r="S32" s="15">
        <v>15.775246658926671</v>
      </c>
      <c r="T32" s="15">
        <v>0.11079948213020425</v>
      </c>
      <c r="U32" s="15">
        <v>1.3009518034465081E-2</v>
      </c>
      <c r="V32" s="15">
        <v>5.2175194212817662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20665.680085838321</v>
      </c>
      <c r="AL32" s="22" t="s">
        <v>388</v>
      </c>
    </row>
    <row r="33" spans="1:38" ht="26.25" customHeight="1" thickBot="1" x14ac:dyDescent="0.3">
      <c r="A33" s="41" t="s">
        <v>427</v>
      </c>
      <c r="B33" s="41" t="s">
        <v>440</v>
      </c>
      <c r="C33" s="41" t="s">
        <v>441</v>
      </c>
      <c r="D33" s="42"/>
      <c r="E33" s="15" t="s">
        <v>405</v>
      </c>
      <c r="F33" s="15" t="s">
        <v>405</v>
      </c>
      <c r="G33" s="15" t="s">
        <v>405</v>
      </c>
      <c r="H33" s="15" t="s">
        <v>405</v>
      </c>
      <c r="I33" s="15">
        <v>0.11921013574339909</v>
      </c>
      <c r="J33" s="15">
        <v>0.22075951063592425</v>
      </c>
      <c r="K33" s="15">
        <v>0.4415190212718485</v>
      </c>
      <c r="L33" s="15">
        <v>4.6801016254815926E-3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20665.680085838321</v>
      </c>
      <c r="AL33" s="22" t="s">
        <v>388</v>
      </c>
    </row>
    <row r="34" spans="1:38" ht="26.25" customHeight="1" thickBot="1" x14ac:dyDescent="0.3">
      <c r="A34" s="41" t="s">
        <v>70</v>
      </c>
      <c r="B34" s="41" t="s">
        <v>78</v>
      </c>
      <c r="C34" s="41" t="s">
        <v>79</v>
      </c>
      <c r="D34" s="42"/>
      <c r="E34" s="2">
        <v>0.59684349595899988</v>
      </c>
      <c r="F34" s="2">
        <v>5.29113065358E-2</v>
      </c>
      <c r="G34" s="2">
        <v>4.8967429600000013E-3</v>
      </c>
      <c r="H34" s="2">
        <v>7.9646000000000003E-5</v>
      </c>
      <c r="I34" s="2">
        <v>1.55961035104E-2</v>
      </c>
      <c r="J34" s="2">
        <v>1.6404671166299997E-2</v>
      </c>
      <c r="K34" s="2">
        <v>1.7324700334899999E-2</v>
      </c>
      <c r="L34" s="2">
        <v>1.0132191435104E-2</v>
      </c>
      <c r="M34" s="2">
        <v>0.12176701204389997</v>
      </c>
      <c r="N34" s="2">
        <v>6.3029745499999996E-4</v>
      </c>
      <c r="O34" s="2">
        <v>1.184169746E-4</v>
      </c>
      <c r="P34" s="2">
        <v>7.4706812999999998E-6</v>
      </c>
      <c r="Q34" s="2">
        <v>3.6838187099999998E-5</v>
      </c>
      <c r="R34" s="2">
        <v>5.9234248270000002E-4</v>
      </c>
      <c r="S34" s="2">
        <v>1.9345176096999997E-2</v>
      </c>
      <c r="T34" s="2">
        <v>8.2144814090000001E-4</v>
      </c>
      <c r="U34" s="2">
        <v>2.2970436499999999E-4</v>
      </c>
      <c r="V34" s="2">
        <v>1.1400669653599999E-2</v>
      </c>
      <c r="W34" s="2">
        <v>2.5760970000000001E-5</v>
      </c>
      <c r="X34" s="2">
        <v>3.4134334892610001E-4</v>
      </c>
      <c r="Y34" s="2">
        <v>5.6899531558900001E-4</v>
      </c>
      <c r="Z34" s="2">
        <v>3.9147790681300001E-4</v>
      </c>
      <c r="AA34" s="2">
        <v>8.9891609803700005E-5</v>
      </c>
      <c r="AB34" s="2">
        <v>1.3917081811318001E-3</v>
      </c>
      <c r="AC34" s="2">
        <v>1.7259849899999999E-5</v>
      </c>
      <c r="AD34" s="2">
        <v>8.5011200999999986E-6</v>
      </c>
      <c r="AE34" s="33"/>
      <c r="AF34" s="74">
        <v>484.70279999999997</v>
      </c>
      <c r="AG34" s="74">
        <v>2.5760969999999994</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8.5836553420424165E-4</v>
      </c>
      <c r="F36" s="2">
        <v>2.0805258793039097E-5</v>
      </c>
      <c r="G36" s="2">
        <v>5.9443596551540292E-7</v>
      </c>
      <c r="H36" s="2" t="s">
        <v>407</v>
      </c>
      <c r="I36" s="2">
        <v>1.2720929662029621E-5</v>
      </c>
      <c r="J36" s="2">
        <v>1.2720929662029621E-5</v>
      </c>
      <c r="K36" s="2">
        <v>1.2720929662029621E-5</v>
      </c>
      <c r="L36" s="2">
        <v>5.7422514268787914E-7</v>
      </c>
      <c r="M36" s="2">
        <v>4.5652682151582938E-5</v>
      </c>
      <c r="N36" s="2">
        <v>1.5455335103400474E-6</v>
      </c>
      <c r="O36" s="2">
        <v>1.1888719310308057E-7</v>
      </c>
      <c r="P36" s="2">
        <v>3.566615793092417E-7</v>
      </c>
      <c r="Q36" s="2">
        <v>4.7554877241232228E-7</v>
      </c>
      <c r="R36" s="2">
        <v>5.9443596551540292E-7</v>
      </c>
      <c r="S36" s="2">
        <v>1.046207299307109E-5</v>
      </c>
      <c r="T36" s="2">
        <v>1.1888719310308056E-5</v>
      </c>
      <c r="U36" s="2">
        <v>1.1888719310308057E-7</v>
      </c>
      <c r="V36" s="2">
        <v>1.4266463172369667E-5</v>
      </c>
      <c r="W36" s="2">
        <v>1.5455335103400474E-6</v>
      </c>
      <c r="X36" s="2">
        <v>2.377743862061611E-8</v>
      </c>
      <c r="Y36" s="2">
        <v>1.1888719310308057E-7</v>
      </c>
      <c r="Z36" s="2">
        <v>1.1888719310308057E-7</v>
      </c>
      <c r="AA36" s="2">
        <v>1.1888719310308055E-8</v>
      </c>
      <c r="AB36" s="2">
        <v>2.734405441370853E-7</v>
      </c>
      <c r="AC36" s="2">
        <v>9.5109754482464457E-7</v>
      </c>
      <c r="AD36" s="2">
        <v>4.5177133379170612E-7</v>
      </c>
      <c r="AE36" s="33"/>
      <c r="AF36" s="74">
        <v>0.50645944261912323</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74" t="s">
        <v>406</v>
      </c>
      <c r="AG37" s="74" t="s">
        <v>406</v>
      </c>
      <c r="AH37" s="74" t="s">
        <v>406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1.6827739530754671</v>
      </c>
      <c r="F39" s="2">
        <v>0.14836974142615861</v>
      </c>
      <c r="G39" s="2">
        <v>0.46979190381719688</v>
      </c>
      <c r="H39" s="2" t="s">
        <v>407</v>
      </c>
      <c r="I39" s="2">
        <v>9.1436044837930608E-2</v>
      </c>
      <c r="J39" s="2">
        <v>0.10640065803793061</v>
      </c>
      <c r="K39" s="2">
        <v>0.10640065803793061</v>
      </c>
      <c r="L39" s="2">
        <v>5.0347034977517233E-2</v>
      </c>
      <c r="M39" s="2">
        <v>0.52518839830254782</v>
      </c>
      <c r="N39" s="2">
        <v>3.9928881382073386E-2</v>
      </c>
      <c r="O39" s="2">
        <v>7.501326203514585E-4</v>
      </c>
      <c r="P39" s="2">
        <v>7.1014936793982019E-4</v>
      </c>
      <c r="Q39" s="2">
        <v>2.7054311279398205E-3</v>
      </c>
      <c r="R39" s="2">
        <v>4.9909516760632176E-2</v>
      </c>
      <c r="S39" s="2">
        <v>1.4970107752126439E-2</v>
      </c>
      <c r="T39" s="2">
        <v>0.62355302276063218</v>
      </c>
      <c r="U39" s="2">
        <v>6.213912182050957E-4</v>
      </c>
      <c r="V39" s="2">
        <v>9.1330380373960698E-2</v>
      </c>
      <c r="W39" s="2">
        <v>2.9929226400000005E-2</v>
      </c>
      <c r="X39" s="2">
        <v>9.4775883599999998E-6</v>
      </c>
      <c r="Y39" s="2">
        <v>7.4823065999999992E-5</v>
      </c>
      <c r="Z39" s="2">
        <v>8.4799474800000002E-6</v>
      </c>
      <c r="AA39" s="2">
        <v>7.4823066000000006E-6</v>
      </c>
      <c r="AB39" s="2">
        <v>1.0026290843999999E-4</v>
      </c>
      <c r="AC39" s="2">
        <v>1.0974049680000002E-3</v>
      </c>
      <c r="AD39" s="2">
        <v>6.4846657200000009E-7</v>
      </c>
      <c r="AE39" s="33"/>
      <c r="AF39" s="74">
        <v>6299.5781000000006</v>
      </c>
      <c r="AG39" s="74" t="s">
        <v>406</v>
      </c>
      <c r="AH39" s="74">
        <v>485.95151319820002</v>
      </c>
      <c r="AI39" s="74">
        <v>315.96406619999999</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2.6116984105196486</v>
      </c>
      <c r="F41" s="2">
        <v>9.1054853453620499</v>
      </c>
      <c r="G41" s="2">
        <v>1.2488766022216273</v>
      </c>
      <c r="H41" s="2">
        <v>0.18410255053353092</v>
      </c>
      <c r="I41" s="2">
        <v>11.741724301503371</v>
      </c>
      <c r="J41" s="2">
        <v>12.005619626582963</v>
      </c>
      <c r="K41" s="2">
        <v>12.537698032429356</v>
      </c>
      <c r="L41" s="2">
        <v>1.7135470507151069</v>
      </c>
      <c r="M41" s="2">
        <v>93.143297706798649</v>
      </c>
      <c r="N41" s="2">
        <v>0.65471068908338004</v>
      </c>
      <c r="O41" s="2">
        <v>0.30936380662160601</v>
      </c>
      <c r="P41" s="2">
        <v>1.5566493762939079E-2</v>
      </c>
      <c r="Q41" s="2">
        <v>4.949706002453866E-3</v>
      </c>
      <c r="R41" s="2">
        <v>0.55020034635586923</v>
      </c>
      <c r="S41" s="2">
        <v>0.14617903856045411</v>
      </c>
      <c r="T41" s="2">
        <v>4.8833933138615143E-2</v>
      </c>
      <c r="U41" s="2">
        <v>2.3393448776560379E-2</v>
      </c>
      <c r="V41" s="2">
        <v>12.203384000081542</v>
      </c>
      <c r="W41" s="2">
        <v>13.534546792495346</v>
      </c>
      <c r="X41" s="2">
        <v>2.751849652816313</v>
      </c>
      <c r="Y41" s="2">
        <v>2.5445644152546341</v>
      </c>
      <c r="Z41" s="2">
        <v>0.96245021663786423</v>
      </c>
      <c r="AA41" s="2">
        <v>1.6110091645089362</v>
      </c>
      <c r="AB41" s="2">
        <v>7.8698734492177467</v>
      </c>
      <c r="AC41" s="2">
        <v>0.11898570329500002</v>
      </c>
      <c r="AD41" s="2">
        <v>1.7539203386099846E-2</v>
      </c>
      <c r="AE41" s="33"/>
      <c r="AF41" s="74">
        <v>11974</v>
      </c>
      <c r="AG41" s="74">
        <v>95.190205999999748</v>
      </c>
      <c r="AH41" s="74">
        <v>3570.84371203718</v>
      </c>
      <c r="AI41" s="74">
        <v>23785.337073456001</v>
      </c>
      <c r="AJ41" s="74" t="s">
        <v>406</v>
      </c>
      <c r="AK41" s="74" t="s">
        <v>405</v>
      </c>
      <c r="AL41" s="22" t="s">
        <v>49</v>
      </c>
    </row>
    <row r="42" spans="1:38" ht="26.25" customHeight="1" thickBot="1" x14ac:dyDescent="0.3">
      <c r="A42" s="41" t="s">
        <v>70</v>
      </c>
      <c r="B42" s="41" t="s">
        <v>92</v>
      </c>
      <c r="C42" s="41" t="s">
        <v>93</v>
      </c>
      <c r="D42" s="42"/>
      <c r="E42" s="2">
        <v>1.3489979779395665E-2</v>
      </c>
      <c r="F42" s="2">
        <v>0.33606458227597485</v>
      </c>
      <c r="G42" s="2">
        <v>1.3651062314709234E-4</v>
      </c>
      <c r="H42" s="2">
        <v>9.5557436202964659E-6</v>
      </c>
      <c r="I42" s="2">
        <v>5.3498513211345479E-3</v>
      </c>
      <c r="J42" s="2">
        <v>5.3498513211345479E-3</v>
      </c>
      <c r="K42" s="2">
        <v>5.3498513211345479E-3</v>
      </c>
      <c r="L42" s="2">
        <v>2.6756082136830098E-4</v>
      </c>
      <c r="M42" s="2">
        <v>1.8990825500793211</v>
      </c>
      <c r="N42" s="2">
        <v>9.0097011277080955E-5</v>
      </c>
      <c r="O42" s="2">
        <v>2.730212462941847E-5</v>
      </c>
      <c r="P42" s="2" t="s">
        <v>407</v>
      </c>
      <c r="Q42" s="2" t="s">
        <v>407</v>
      </c>
      <c r="R42" s="2">
        <v>1.3651062314709234E-4</v>
      </c>
      <c r="S42" s="2">
        <v>4.6413611870011395E-3</v>
      </c>
      <c r="T42" s="2">
        <v>1.911148724059293E-4</v>
      </c>
      <c r="U42" s="2">
        <v>2.730212462941847E-5</v>
      </c>
      <c r="V42" s="2">
        <v>2.7302124629418468E-3</v>
      </c>
      <c r="W42" s="2" t="s">
        <v>407</v>
      </c>
      <c r="X42" s="2">
        <v>1.0920849851767388E-4</v>
      </c>
      <c r="Y42" s="2">
        <v>1.0920849851767388E-4</v>
      </c>
      <c r="Z42" s="2">
        <v>1.0647828605473201E-5</v>
      </c>
      <c r="AA42" s="2">
        <v>2.4298890920182436E-5</v>
      </c>
      <c r="AB42" s="2">
        <v>2.533637165610034E-4</v>
      </c>
      <c r="AC42" s="2" t="s">
        <v>407</v>
      </c>
      <c r="AD42" s="2" t="s">
        <v>407</v>
      </c>
      <c r="AE42" s="33"/>
      <c r="AF42" s="74">
        <v>117.61755290353474</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4.3690836853454655</v>
      </c>
      <c r="F44" s="2">
        <v>1.66264257996948</v>
      </c>
      <c r="G44" s="2">
        <v>3.6865052012341362E-3</v>
      </c>
      <c r="H44" s="2">
        <v>5.6830642539980824E-4</v>
      </c>
      <c r="I44" s="2">
        <v>0.53273202918141038</v>
      </c>
      <c r="J44" s="2">
        <v>0.53273202918141038</v>
      </c>
      <c r="K44" s="2">
        <v>0.53273202918141038</v>
      </c>
      <c r="L44" s="2">
        <v>0.28716456498435755</v>
      </c>
      <c r="M44" s="2">
        <v>3.4698967405737822</v>
      </c>
      <c r="N44" s="2">
        <v>1.4212708486451375E-4</v>
      </c>
      <c r="O44" s="2">
        <v>7.3730104024682724E-4</v>
      </c>
      <c r="P44" s="2" t="s">
        <v>407</v>
      </c>
      <c r="Q44" s="2" t="s">
        <v>407</v>
      </c>
      <c r="R44" s="2">
        <v>3.6865052012341362E-3</v>
      </c>
      <c r="S44" s="2">
        <v>0.12534117684196061</v>
      </c>
      <c r="T44" s="2">
        <v>5.1611072817277911E-3</v>
      </c>
      <c r="U44" s="2">
        <v>7.3730104024682724E-4</v>
      </c>
      <c r="V44" s="2">
        <v>7.3730104024682719E-2</v>
      </c>
      <c r="W44" s="2" t="s">
        <v>407</v>
      </c>
      <c r="X44" s="2">
        <v>2.254971934335789E-3</v>
      </c>
      <c r="Y44" s="2">
        <v>3.6434363876388289E-3</v>
      </c>
      <c r="Z44" s="2">
        <v>2.4049556969833988E-3</v>
      </c>
      <c r="AA44" s="2">
        <v>5.8677470315452417E-4</v>
      </c>
      <c r="AB44" s="2">
        <v>8.8901387221125422E-3</v>
      </c>
      <c r="AC44" s="2" t="s">
        <v>407</v>
      </c>
      <c r="AD44" s="2" t="s">
        <v>407</v>
      </c>
      <c r="AE44" s="33"/>
      <c r="AF44" s="74">
        <v>3144.7786246750611</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2.9295948167852963E-2</v>
      </c>
      <c r="F45" s="2">
        <v>7.0802074443291523E-4</v>
      </c>
      <c r="G45" s="2">
        <v>2.1198225881225013E-5</v>
      </c>
      <c r="H45" s="2" t="s">
        <v>407</v>
      </c>
      <c r="I45" s="2">
        <v>2.2046154916474008E-3</v>
      </c>
      <c r="J45" s="2">
        <v>2.2046154916474008E-3</v>
      </c>
      <c r="K45" s="2">
        <v>2.2046154916474008E-3</v>
      </c>
      <c r="L45" s="2">
        <v>3.8283995941492369E-5</v>
      </c>
      <c r="M45" s="2">
        <v>1.5559497796819156E-3</v>
      </c>
      <c r="N45" s="2">
        <v>7.6313613172410022E-5</v>
      </c>
      <c r="O45" s="2">
        <v>8.4792903524900043E-6</v>
      </c>
      <c r="P45" s="2">
        <v>8.4792903524900043E-6</v>
      </c>
      <c r="Q45" s="2">
        <v>2.8829587198466014E-4</v>
      </c>
      <c r="R45" s="2">
        <v>3.0525445268964009E-4</v>
      </c>
      <c r="S45" s="2">
        <v>5.2995564703062529E-4</v>
      </c>
      <c r="T45" s="2">
        <v>1.3566864563984007E-2</v>
      </c>
      <c r="U45" s="2">
        <v>8.9032548701145037E-5</v>
      </c>
      <c r="V45" s="2">
        <v>5.0875742114940017E-4</v>
      </c>
      <c r="W45" s="2">
        <v>1.9926332328351509E-4</v>
      </c>
      <c r="X45" s="2">
        <v>2.1198225881225011E-6</v>
      </c>
      <c r="Y45" s="2">
        <v>1.2718935528735005E-5</v>
      </c>
      <c r="Z45" s="2">
        <v>8.4792903524900043E-6</v>
      </c>
      <c r="AA45" s="2">
        <v>3.8156806586205013E-6</v>
      </c>
      <c r="AB45" s="2">
        <v>2.713372912796801E-5</v>
      </c>
      <c r="AC45" s="2">
        <v>5.9355032467430027E-5</v>
      </c>
      <c r="AD45" s="2">
        <v>2.4165977504596512E-4</v>
      </c>
      <c r="AE45" s="33"/>
      <c r="AF45" s="74">
        <v>18.060888450803706</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5.1404099999999998E-3</v>
      </c>
      <c r="F47" s="2">
        <v>2.5874099999999996E-3</v>
      </c>
      <c r="G47" s="2">
        <v>1.1377499999999999E-3</v>
      </c>
      <c r="H47" s="2" t="s">
        <v>407</v>
      </c>
      <c r="I47" s="2">
        <v>1.1001676430409015E-4</v>
      </c>
      <c r="J47" s="2">
        <v>1.1001676430409015E-4</v>
      </c>
      <c r="K47" s="2">
        <v>1.1001676430409015E-4</v>
      </c>
      <c r="L47" s="2">
        <v>1.6502514645613522E-5</v>
      </c>
      <c r="M47" s="2">
        <v>3.7628999999999996E-2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48.3294</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1.4540124528</v>
      </c>
      <c r="G48" s="2" t="s">
        <v>405</v>
      </c>
      <c r="H48" s="2" t="s">
        <v>405</v>
      </c>
      <c r="I48" s="2">
        <v>2.2605915000000001E-2</v>
      </c>
      <c r="J48" s="2">
        <v>0.18988968599999997</v>
      </c>
      <c r="K48" s="2">
        <v>0.40238528699999998</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4.5199999999999996</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1.00665917333396</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0.61989000000000005</v>
      </c>
      <c r="AL53" s="22" t="s">
        <v>120</v>
      </c>
    </row>
    <row r="54" spans="1:38" ht="37.5" customHeight="1" thickBot="1" x14ac:dyDescent="0.3">
      <c r="A54" s="41" t="s">
        <v>104</v>
      </c>
      <c r="B54" s="44" t="s">
        <v>121</v>
      </c>
      <c r="C54" s="44" t="s">
        <v>122</v>
      </c>
      <c r="D54" s="43"/>
      <c r="E54" s="2" t="s">
        <v>405</v>
      </c>
      <c r="F54" s="2">
        <v>3.1690000000000001E-4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3.54928E-5</v>
      </c>
      <c r="F55" s="2">
        <v>4.5633599999999996E-5</v>
      </c>
      <c r="G55" s="2">
        <v>3.2957599999999996E-7</v>
      </c>
      <c r="H55" s="2" t="s">
        <v>407</v>
      </c>
      <c r="I55" s="2">
        <v>6.59152E-3</v>
      </c>
      <c r="J55" s="2">
        <v>6.59152E-3</v>
      </c>
      <c r="K55" s="2">
        <v>6.59152E-3</v>
      </c>
      <c r="L55" s="2">
        <v>1.5819648E-3</v>
      </c>
      <c r="M55" s="2">
        <v>1.5971759999999999E-4</v>
      </c>
      <c r="N55" s="2">
        <v>1.242248E-5</v>
      </c>
      <c r="O55" s="2">
        <v>5.0704000000000001E-5</v>
      </c>
      <c r="P55" s="2">
        <v>1.1915439999999999E-5</v>
      </c>
      <c r="Q55" s="2">
        <v>9.6337599999999997E-6</v>
      </c>
      <c r="R55" s="2">
        <v>3.29576E-6</v>
      </c>
      <c r="S55" s="2">
        <v>4.0563200000000002E-6</v>
      </c>
      <c r="T55" s="2">
        <v>9.6337599999999997E-5</v>
      </c>
      <c r="U55" s="2">
        <v>1.0901360000000001E-6</v>
      </c>
      <c r="V55" s="2">
        <v>1.318304E-3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0.13365901899999999</v>
      </c>
      <c r="J57" s="2">
        <v>0.24058623420000005</v>
      </c>
      <c r="K57" s="2">
        <v>0.26731803799999998</v>
      </c>
      <c r="L57" s="2">
        <v>4.0097705699999996E-3</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1028.1463000000001</v>
      </c>
      <c r="AL57" s="22" t="s">
        <v>130</v>
      </c>
    </row>
    <row r="58" spans="1:38" ht="26.25" customHeight="1" thickBot="1" x14ac:dyDescent="0.3">
      <c r="A58" s="41" t="s">
        <v>53</v>
      </c>
      <c r="B58" s="41" t="s">
        <v>131</v>
      </c>
      <c r="C58" s="41" t="s">
        <v>132</v>
      </c>
      <c r="D58" s="42"/>
      <c r="E58" s="2" t="s">
        <v>407</v>
      </c>
      <c r="F58" s="2" t="s">
        <v>407</v>
      </c>
      <c r="G58" s="2" t="s">
        <v>407</v>
      </c>
      <c r="H58" s="2" t="s">
        <v>405</v>
      </c>
      <c r="I58" s="2">
        <v>0.11932510800000001</v>
      </c>
      <c r="J58" s="2">
        <v>0.59662554000000001</v>
      </c>
      <c r="K58" s="2">
        <v>1.5341799600000001</v>
      </c>
      <c r="L58" s="2">
        <v>5.488954968000001E-4</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170.46444</v>
      </c>
      <c r="AL58" s="22" t="s">
        <v>133</v>
      </c>
    </row>
    <row r="59" spans="1:38" ht="26.25" customHeight="1" thickBot="1" x14ac:dyDescent="0.3">
      <c r="A59" s="41" t="s">
        <v>53</v>
      </c>
      <c r="B59" s="47" t="s">
        <v>134</v>
      </c>
      <c r="C59" s="41" t="s">
        <v>377</v>
      </c>
      <c r="D59" s="42"/>
      <c r="E59" s="2" t="s">
        <v>407</v>
      </c>
      <c r="F59" s="2" t="s">
        <v>407</v>
      </c>
      <c r="G59" s="2" t="s">
        <v>407</v>
      </c>
      <c r="H59" s="2" t="s">
        <v>407</v>
      </c>
      <c r="I59" s="2">
        <v>1.8238561176E-2</v>
      </c>
      <c r="J59" s="2">
        <v>2.0518381323E-2</v>
      </c>
      <c r="K59" s="2">
        <v>2.2798201470000001E-2</v>
      </c>
      <c r="L59" s="2">
        <v>1.1307907929119999E-5</v>
      </c>
      <c r="M59" s="2" t="s">
        <v>407</v>
      </c>
      <c r="N59" s="2">
        <v>0.22126335479999998</v>
      </c>
      <c r="O59" s="2">
        <v>1.1042872229999999E-2</v>
      </c>
      <c r="P59" s="2">
        <v>2.5483551299999998E-4</v>
      </c>
      <c r="Q59" s="2">
        <v>1.6139582489999998E-2</v>
      </c>
      <c r="R59" s="2">
        <v>1.9537389329999998E-2</v>
      </c>
      <c r="S59" s="2">
        <v>5.9461619700000004E-4</v>
      </c>
      <c r="T59" s="2">
        <v>4.1623133789999996E-2</v>
      </c>
      <c r="U59" s="2">
        <v>6.7956136799999997E-2</v>
      </c>
      <c r="V59" s="2">
        <v>3.142971327E-2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84.945171000000002</v>
      </c>
      <c r="AL59" s="22" t="s">
        <v>395</v>
      </c>
    </row>
    <row r="60" spans="1:38" ht="26.25" customHeight="1" thickBot="1" x14ac:dyDescent="0.3">
      <c r="A60" s="41" t="s">
        <v>53</v>
      </c>
      <c r="B60" s="47" t="s">
        <v>135</v>
      </c>
      <c r="C60" s="41" t="s">
        <v>136</v>
      </c>
      <c r="D60" s="69"/>
      <c r="E60" s="2" t="s">
        <v>405</v>
      </c>
      <c r="F60" s="2" t="s">
        <v>405</v>
      </c>
      <c r="G60" s="2" t="s">
        <v>405</v>
      </c>
      <c r="H60" s="2" t="s">
        <v>405</v>
      </c>
      <c r="I60" s="2">
        <v>3.8460404577785864E-2</v>
      </c>
      <c r="J60" s="2">
        <v>0.22218618628328965</v>
      </c>
      <c r="K60" s="2">
        <v>0.61438995648884398</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0.29680597972495248</v>
      </c>
      <c r="J61" s="2">
        <v>2.9680597972495244</v>
      </c>
      <c r="K61" s="2">
        <v>9.930398743994596</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2.3885E-3</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23.885000000000002</v>
      </c>
      <c r="AL67" s="22" t="s">
        <v>154</v>
      </c>
    </row>
    <row r="68" spans="1:38" ht="26.25" customHeight="1" thickBot="1" x14ac:dyDescent="0.3">
      <c r="A68" s="41" t="s">
        <v>53</v>
      </c>
      <c r="B68" s="44" t="s">
        <v>155</v>
      </c>
      <c r="C68" s="41" t="s">
        <v>156</v>
      </c>
      <c r="D68" s="42"/>
      <c r="E68" s="2">
        <v>6.2242451999999998E-3</v>
      </c>
      <c r="F68" s="2" t="s">
        <v>407</v>
      </c>
      <c r="G68" s="2">
        <v>0.1582045</v>
      </c>
      <c r="H68" s="2" t="s">
        <v>407</v>
      </c>
      <c r="I68" s="2" t="s">
        <v>407</v>
      </c>
      <c r="J68" s="2" t="s">
        <v>407</v>
      </c>
      <c r="K68" s="2">
        <v>1.7289570000000001E-2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0.146836098</v>
      </c>
      <c r="G70" s="2">
        <v>0.47301831599999999</v>
      </c>
      <c r="H70" s="2" t="s">
        <v>407</v>
      </c>
      <c r="I70" s="2">
        <v>1.4010174E-4</v>
      </c>
      <c r="J70" s="2">
        <v>1.8680231999999999E-4</v>
      </c>
      <c r="K70" s="2">
        <v>3.5400610000000001E-4</v>
      </c>
      <c r="L70" s="2" t="s">
        <v>407</v>
      </c>
      <c r="M70" s="2">
        <v>1.8334242400000002E-2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8.6956480000000003E-2</v>
      </c>
      <c r="F72" s="2">
        <v>3.0769216000000002E-2</v>
      </c>
      <c r="G72" s="2">
        <v>4.0133760000000004E-2</v>
      </c>
      <c r="H72" s="2" t="s">
        <v>407</v>
      </c>
      <c r="I72" s="2">
        <v>1.4046816E-2</v>
      </c>
      <c r="J72" s="2">
        <v>1.6053504E-2</v>
      </c>
      <c r="K72" s="2">
        <v>2.0066880000000002E-2</v>
      </c>
      <c r="L72" s="2">
        <v>5.0568537600000006E-5</v>
      </c>
      <c r="M72" s="2">
        <v>1.1371232</v>
      </c>
      <c r="N72" s="2">
        <v>1.7391296000000001</v>
      </c>
      <c r="O72" s="2">
        <v>0.13377920000000001</v>
      </c>
      <c r="P72" s="2">
        <v>3.3444800000000004E-2</v>
      </c>
      <c r="Q72" s="2">
        <v>1.0033439999999999E-2</v>
      </c>
      <c r="R72" s="2">
        <v>6.6889600000000007E-2</v>
      </c>
      <c r="S72" s="2">
        <v>1.337792E-2</v>
      </c>
      <c r="T72" s="2">
        <v>0.46822719999999995</v>
      </c>
      <c r="U72" s="2" t="s">
        <v>407</v>
      </c>
      <c r="V72" s="2">
        <v>2.4080255999999998</v>
      </c>
      <c r="W72" s="2">
        <v>2.006688</v>
      </c>
      <c r="X72" s="2" t="s">
        <v>407</v>
      </c>
      <c r="Y72" s="2" t="s">
        <v>407</v>
      </c>
      <c r="Z72" s="2" t="s">
        <v>407</v>
      </c>
      <c r="AA72" s="2" t="s">
        <v>407</v>
      </c>
      <c r="AB72" s="2">
        <v>0.32107007999999998</v>
      </c>
      <c r="AC72" s="2" t="s">
        <v>407</v>
      </c>
      <c r="AD72" s="2">
        <v>1.6722399999999999</v>
      </c>
      <c r="AE72" s="33"/>
      <c r="AF72" s="74" t="s">
        <v>405</v>
      </c>
      <c r="AG72" s="74" t="s">
        <v>405</v>
      </c>
      <c r="AH72" s="74" t="s">
        <v>405</v>
      </c>
      <c r="AI72" s="74" t="s">
        <v>405</v>
      </c>
      <c r="AJ72" s="74" t="s">
        <v>405</v>
      </c>
      <c r="AK72" s="74">
        <v>668.89599999999996</v>
      </c>
      <c r="AL72" s="22" t="s">
        <v>166</v>
      </c>
    </row>
    <row r="73" spans="1:38" ht="26.25" customHeight="1" thickBot="1" x14ac:dyDescent="0.3">
      <c r="A73" s="41" t="s">
        <v>53</v>
      </c>
      <c r="B73" s="41" t="s">
        <v>167</v>
      </c>
      <c r="C73" s="41" t="s">
        <v>168</v>
      </c>
      <c r="D73" s="42"/>
      <c r="E73" s="2" t="s">
        <v>407</v>
      </c>
      <c r="F73" s="2" t="s">
        <v>407</v>
      </c>
      <c r="G73" s="2" t="s">
        <v>407</v>
      </c>
      <c r="H73" s="2" t="s">
        <v>407</v>
      </c>
      <c r="I73" s="2">
        <v>5.9322000000000003E-3</v>
      </c>
      <c r="J73" s="2">
        <v>8.4039500000000003E-3</v>
      </c>
      <c r="K73" s="2">
        <v>9.887E-3</v>
      </c>
      <c r="L73" s="2">
        <v>5.9321999999999999E-4</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9.8870000000000005</v>
      </c>
      <c r="AL73" s="22" t="s">
        <v>169</v>
      </c>
    </row>
    <row r="74" spans="1:38" ht="26.25" customHeight="1" thickBot="1" x14ac:dyDescent="0.3">
      <c r="A74" s="41" t="s">
        <v>53</v>
      </c>
      <c r="B74" s="41" t="s">
        <v>170</v>
      </c>
      <c r="C74" s="41" t="s">
        <v>171</v>
      </c>
      <c r="D74" s="42"/>
      <c r="E74" s="2">
        <v>1.6649999999999998E-2</v>
      </c>
      <c r="F74" s="2" t="s">
        <v>407</v>
      </c>
      <c r="G74" s="2">
        <v>1.121</v>
      </c>
      <c r="H74" s="2" t="s">
        <v>407</v>
      </c>
      <c r="I74" s="2">
        <v>4.4406372E-2</v>
      </c>
      <c r="J74" s="2">
        <v>5.5507965000000006E-2</v>
      </c>
      <c r="K74" s="2">
        <v>6.6609557999999999E-2</v>
      </c>
      <c r="L74" s="2">
        <v>1.021346556E-3</v>
      </c>
      <c r="M74" s="2">
        <v>12.434000000000001</v>
      </c>
      <c r="N74" s="2" t="s">
        <v>407</v>
      </c>
      <c r="O74" s="2" t="s">
        <v>407</v>
      </c>
      <c r="P74" s="2" t="s">
        <v>407</v>
      </c>
      <c r="Q74" s="2" t="s">
        <v>407</v>
      </c>
      <c r="R74" s="2" t="s">
        <v>407</v>
      </c>
      <c r="S74" s="2" t="s">
        <v>407</v>
      </c>
      <c r="T74" s="2" t="s">
        <v>407</v>
      </c>
      <c r="U74" s="2" t="s">
        <v>407</v>
      </c>
      <c r="V74" s="2" t="s">
        <v>407</v>
      </c>
      <c r="W74" s="2">
        <v>6.7400075050000008E-2</v>
      </c>
      <c r="X74" s="2">
        <v>7.7711150999999999E-3</v>
      </c>
      <c r="Y74" s="2">
        <v>2.2203186E-3</v>
      </c>
      <c r="Z74" s="2">
        <v>2.2203186E-3</v>
      </c>
      <c r="AA74" s="2">
        <v>1.1101593E-3</v>
      </c>
      <c r="AB74" s="2">
        <v>1.33219116E-2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5.0906010000000002E-2</v>
      </c>
      <c r="H76" s="2" t="s">
        <v>407</v>
      </c>
      <c r="I76" s="2">
        <v>6.208050000000001E-5</v>
      </c>
      <c r="J76" s="2">
        <v>1.2416100000000002E-4</v>
      </c>
      <c r="K76" s="2">
        <v>1.4899320000000003E-4</v>
      </c>
      <c r="L76" s="2" t="s">
        <v>407</v>
      </c>
      <c r="M76" s="2" t="s">
        <v>407</v>
      </c>
      <c r="N76" s="2">
        <v>4.4697959999999995E-2</v>
      </c>
      <c r="O76" s="2">
        <v>2.48322E-3</v>
      </c>
      <c r="P76" s="2">
        <v>2.48322E-3</v>
      </c>
      <c r="Q76" s="2">
        <v>2.48322E-3</v>
      </c>
      <c r="R76" s="2" t="s">
        <v>407</v>
      </c>
      <c r="S76" s="2" t="s">
        <v>407</v>
      </c>
      <c r="T76" s="2" t="s">
        <v>407</v>
      </c>
      <c r="U76" s="2" t="s">
        <v>407</v>
      </c>
      <c r="V76" s="2">
        <v>1.4899319999999999E-2</v>
      </c>
      <c r="W76" s="2">
        <v>0.11174490000000001</v>
      </c>
      <c r="X76" s="2" t="s">
        <v>407</v>
      </c>
      <c r="Y76" s="2" t="s">
        <v>407</v>
      </c>
      <c r="Z76" s="2" t="s">
        <v>407</v>
      </c>
      <c r="AA76" s="2" t="s">
        <v>407</v>
      </c>
      <c r="AB76" s="2" t="s">
        <v>407</v>
      </c>
      <c r="AC76" s="2" t="s">
        <v>407</v>
      </c>
      <c r="AD76" s="2">
        <v>4.9664400000000005E-5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3.3061500000000003E-4</v>
      </c>
      <c r="H77" s="2" t="s">
        <v>407</v>
      </c>
      <c r="I77" s="2">
        <v>2.9388000000000006E-6</v>
      </c>
      <c r="J77" s="2">
        <v>3.1837000000000005E-6</v>
      </c>
      <c r="K77" s="2">
        <v>3.6735000000000001E-6</v>
      </c>
      <c r="L77" s="2" t="s">
        <v>407</v>
      </c>
      <c r="M77" s="2" t="s">
        <v>407</v>
      </c>
      <c r="N77" s="2">
        <v>4.8980000000000002E-5</v>
      </c>
      <c r="O77" s="2">
        <v>9.7960000000000007E-6</v>
      </c>
      <c r="P77" s="2">
        <v>9.7960000000000007E-6</v>
      </c>
      <c r="Q77" s="2">
        <v>7.3469999999999993E-6</v>
      </c>
      <c r="R77" s="2" t="s">
        <v>407</v>
      </c>
      <c r="S77" s="2" t="s">
        <v>407</v>
      </c>
      <c r="T77" s="2" t="s">
        <v>407</v>
      </c>
      <c r="U77" s="2" t="s">
        <v>407</v>
      </c>
      <c r="V77" s="2">
        <v>1.2244999999999999E-3</v>
      </c>
      <c r="W77" s="2">
        <v>1.2244999999999999E-3</v>
      </c>
      <c r="X77" s="2" t="s">
        <v>407</v>
      </c>
      <c r="Y77" s="2" t="s">
        <v>407</v>
      </c>
      <c r="Z77" s="2" t="s">
        <v>407</v>
      </c>
      <c r="AA77" s="2" t="s">
        <v>407</v>
      </c>
      <c r="AB77" s="2" t="s">
        <v>407</v>
      </c>
      <c r="AC77" s="2" t="s">
        <v>407</v>
      </c>
      <c r="AD77" s="2">
        <v>4.8980000000000006E-7</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1.87803858E-2</v>
      </c>
      <c r="H78" s="2" t="s">
        <v>407</v>
      </c>
      <c r="I78" s="2">
        <v>2.7032373500000002E-3</v>
      </c>
      <c r="J78" s="2">
        <v>3.5568912500000003E-3</v>
      </c>
      <c r="K78" s="2">
        <v>4.5528208000000002E-3</v>
      </c>
      <c r="L78" s="2">
        <v>2.7032373500000004E-6</v>
      </c>
      <c r="M78" s="2" t="s">
        <v>407</v>
      </c>
      <c r="N78" s="2">
        <v>0.34146156</v>
      </c>
      <c r="O78" s="2">
        <v>3.27233995E-2</v>
      </c>
      <c r="P78" s="2" t="s">
        <v>407</v>
      </c>
      <c r="Q78" s="2">
        <v>2.8455129999999999E-2</v>
      </c>
      <c r="R78" s="2" t="s">
        <v>407</v>
      </c>
      <c r="S78" s="2">
        <v>0.39837181999999999</v>
      </c>
      <c r="T78" s="2">
        <v>1.8495834500000001E-3</v>
      </c>
      <c r="U78" s="2" t="s">
        <v>407</v>
      </c>
      <c r="V78" s="2" t="s">
        <v>407</v>
      </c>
      <c r="W78" s="2">
        <v>0.71137824999999999</v>
      </c>
      <c r="X78" s="2" t="s">
        <v>407</v>
      </c>
      <c r="Y78" s="2" t="s">
        <v>407</v>
      </c>
      <c r="Z78" s="2" t="s">
        <v>407</v>
      </c>
      <c r="AA78" s="2" t="s">
        <v>407</v>
      </c>
      <c r="AB78" s="2" t="s">
        <v>407</v>
      </c>
      <c r="AC78" s="2" t="s">
        <v>407</v>
      </c>
      <c r="AD78" s="2">
        <v>5.2641990500000013E-5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4.7560458785738886</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2.019406</v>
      </c>
      <c r="AL82" s="22" t="s">
        <v>410</v>
      </c>
    </row>
    <row r="83" spans="1:38" ht="26.25" customHeight="1" thickBot="1" x14ac:dyDescent="0.3">
      <c r="A83" s="41" t="s">
        <v>53</v>
      </c>
      <c r="B83" s="47" t="s">
        <v>196</v>
      </c>
      <c r="C83" s="87" t="s">
        <v>197</v>
      </c>
      <c r="D83" s="42"/>
      <c r="E83" s="2" t="s">
        <v>407</v>
      </c>
      <c r="F83" s="2">
        <v>3.3600000000000005E-2</v>
      </c>
      <c r="G83" s="2" t="s">
        <v>407</v>
      </c>
      <c r="H83" s="2" t="s">
        <v>405</v>
      </c>
      <c r="I83" s="2">
        <v>1.4692536594859903E-3</v>
      </c>
      <c r="J83" s="2">
        <v>5.8770146379439614E-3</v>
      </c>
      <c r="K83" s="2">
        <v>1.4692536594859903E-2</v>
      </c>
      <c r="L83" s="2">
        <v>4.1139102465607729E-5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2100</v>
      </c>
      <c r="AL83" s="22" t="s">
        <v>411</v>
      </c>
    </row>
    <row r="84" spans="1:38" ht="26.25" customHeight="1" thickBot="1" x14ac:dyDescent="0.3">
      <c r="A84" s="41" t="s">
        <v>53</v>
      </c>
      <c r="B84" s="47" t="s">
        <v>198</v>
      </c>
      <c r="C84" s="87" t="s">
        <v>199</v>
      </c>
      <c r="D84" s="42"/>
      <c r="E84" s="2" t="s">
        <v>407</v>
      </c>
      <c r="F84" s="2">
        <v>2.4570053600000007E-3</v>
      </c>
      <c r="G84" s="2" t="s">
        <v>405</v>
      </c>
      <c r="H84" s="2" t="s">
        <v>405</v>
      </c>
      <c r="I84" s="2">
        <v>1.6023948000000001E-3</v>
      </c>
      <c r="J84" s="2">
        <v>8.0119740000000016E-3</v>
      </c>
      <c r="K84" s="2">
        <v>3.2047896000000006E-2</v>
      </c>
      <c r="L84" s="2">
        <v>2.0831132400000003E-7</v>
      </c>
      <c r="M84" s="2">
        <v>5.0742502000000007E-4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53.413159999999998</v>
      </c>
      <c r="AL84" s="22" t="s">
        <v>412</v>
      </c>
    </row>
    <row r="85" spans="1:38" ht="26.25" customHeight="1" thickBot="1" x14ac:dyDescent="0.3">
      <c r="A85" s="41" t="s">
        <v>193</v>
      </c>
      <c r="B85" s="44" t="s">
        <v>200</v>
      </c>
      <c r="C85" s="87" t="s">
        <v>378</v>
      </c>
      <c r="D85" s="42"/>
      <c r="E85" s="2" t="s">
        <v>405</v>
      </c>
      <c r="F85" s="2">
        <v>5.3444020300000004</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0.17613499999999999</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2.5010000000000001E-2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4.6159905910000001</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0.76445600000000002</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0.77143470000000014</v>
      </c>
      <c r="G90" s="2" t="s">
        <v>407</v>
      </c>
      <c r="H90" s="2" t="s">
        <v>407</v>
      </c>
      <c r="I90" s="2">
        <v>6.2399999999999999E-5</v>
      </c>
      <c r="J90" s="2">
        <v>9.3599999999999998E-5</v>
      </c>
      <c r="K90" s="2">
        <v>1.144E-4</v>
      </c>
      <c r="L90" s="2" t="s">
        <v>407</v>
      </c>
      <c r="M90" s="2" t="s">
        <v>407</v>
      </c>
      <c r="N90" s="2" t="s">
        <v>407</v>
      </c>
      <c r="O90" s="2" t="s">
        <v>407</v>
      </c>
      <c r="P90" s="2" t="s">
        <v>407</v>
      </c>
      <c r="Q90" s="2" t="s">
        <v>407</v>
      </c>
      <c r="R90" s="2" t="s">
        <v>407</v>
      </c>
      <c r="S90" s="2" t="s">
        <v>407</v>
      </c>
      <c r="T90" s="2" t="s">
        <v>407</v>
      </c>
      <c r="U90" s="2" t="s">
        <v>407</v>
      </c>
      <c r="V90" s="2" t="s">
        <v>407</v>
      </c>
      <c r="W90" s="2" t="s">
        <v>407</v>
      </c>
      <c r="X90" s="2">
        <v>2.9504999999999999E-4</v>
      </c>
      <c r="Y90" s="2">
        <v>1.4893E-4</v>
      </c>
      <c r="Z90" s="2">
        <v>1.4893E-4</v>
      </c>
      <c r="AA90" s="2">
        <v>1.4893E-4</v>
      </c>
      <c r="AB90" s="2">
        <v>7.4184000000000012E-4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6.3306919999999989E-3</v>
      </c>
      <c r="F91" s="2">
        <v>0.227434213</v>
      </c>
      <c r="G91" s="2">
        <v>1.4018840000000002E-3</v>
      </c>
      <c r="H91" s="2">
        <v>1.43175E-2</v>
      </c>
      <c r="I91" s="2">
        <v>0.11726054800000001</v>
      </c>
      <c r="J91" s="2">
        <v>0.13953286400000001</v>
      </c>
      <c r="K91" s="2">
        <v>0.14413308599999999</v>
      </c>
      <c r="L91" s="2">
        <v>4.1917499999999998E-4</v>
      </c>
      <c r="M91" s="2">
        <v>0.19341402999999999</v>
      </c>
      <c r="N91" s="2">
        <v>0.36393279999999995</v>
      </c>
      <c r="O91" s="2">
        <v>1.9317015999999999E-2</v>
      </c>
      <c r="P91" s="2">
        <v>2.6459399999999996E-5</v>
      </c>
      <c r="Q91" s="2">
        <v>6.1738599999999993E-4</v>
      </c>
      <c r="R91" s="2">
        <v>7.2415199999999996E-3</v>
      </c>
      <c r="S91" s="2">
        <v>0.22473479999999998</v>
      </c>
      <c r="T91" s="2">
        <v>2.3241000000000001E-2</v>
      </c>
      <c r="U91" s="2" t="s">
        <v>407</v>
      </c>
      <c r="V91" s="2">
        <v>0.13000700000000001</v>
      </c>
      <c r="W91" s="2">
        <v>3.4499999999999998E-4</v>
      </c>
      <c r="X91" s="2">
        <v>3.8294999999999996E-4</v>
      </c>
      <c r="Y91" s="2">
        <v>1.5525000000000001E-4</v>
      </c>
      <c r="Z91" s="2">
        <v>1.5525000000000001E-4</v>
      </c>
      <c r="AA91" s="2">
        <v>1.5525000000000001E-4</v>
      </c>
      <c r="AB91" s="2">
        <v>8.4869999999999998E-4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8.9900999999999995E-2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1.0623388207847224</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0.12232951</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97.868471694427498</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1.2556779406591972E-2</v>
      </c>
      <c r="F99" s="2">
        <v>1.4860628742995341</v>
      </c>
      <c r="G99" s="2" t="s">
        <v>405</v>
      </c>
      <c r="H99" s="2">
        <v>2.1014054846937156</v>
      </c>
      <c r="I99" s="2">
        <v>4.1838502860137412E-2</v>
      </c>
      <c r="J99" s="2">
        <v>6.4288431224113596E-2</v>
      </c>
      <c r="K99" s="2">
        <v>0.1408222779194869</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116.39100000000001</v>
      </c>
      <c r="AL99" s="22" t="s">
        <v>226</v>
      </c>
    </row>
    <row r="100" spans="1:38" ht="26.25" customHeight="1" thickBot="1" x14ac:dyDescent="0.3">
      <c r="A100" s="41" t="s">
        <v>224</v>
      </c>
      <c r="B100" s="41" t="s">
        <v>227</v>
      </c>
      <c r="C100" s="41" t="s">
        <v>383</v>
      </c>
      <c r="D100" s="50"/>
      <c r="E100" s="2">
        <v>2.0928366065779712E-2</v>
      </c>
      <c r="F100" s="2">
        <v>2.0772543297340995</v>
      </c>
      <c r="G100" s="2" t="s">
        <v>405</v>
      </c>
      <c r="H100" s="2">
        <v>2.9749178670185232</v>
      </c>
      <c r="I100" s="2">
        <v>4.681305275290016E-2</v>
      </c>
      <c r="J100" s="2">
        <v>7.1532503501238354E-2</v>
      </c>
      <c r="K100" s="2">
        <v>0.15504746936681377</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363.18999999999994</v>
      </c>
      <c r="AL100" s="22" t="s">
        <v>226</v>
      </c>
    </row>
    <row r="101" spans="1:38" ht="26.25" customHeight="1" thickBot="1" x14ac:dyDescent="0.3">
      <c r="A101" s="41" t="s">
        <v>224</v>
      </c>
      <c r="B101" s="41" t="s">
        <v>228</v>
      </c>
      <c r="C101" s="41" t="s">
        <v>229</v>
      </c>
      <c r="D101" s="50"/>
      <c r="E101" s="2">
        <v>5.4559927140288662E-3</v>
      </c>
      <c r="F101" s="2">
        <v>1.9671500245031795E-2</v>
      </c>
      <c r="G101" s="2" t="s">
        <v>405</v>
      </c>
      <c r="H101" s="2">
        <v>0.12779330036125247</v>
      </c>
      <c r="I101" s="2">
        <v>6.1120136986301382E-4</v>
      </c>
      <c r="J101" s="2">
        <v>1.8336041095890414E-3</v>
      </c>
      <c r="K101" s="2">
        <v>4.2784095890410975E-3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131.18</v>
      </c>
      <c r="AL101" s="22" t="s">
        <v>226</v>
      </c>
    </row>
    <row r="102" spans="1:38" ht="26.25" customHeight="1" thickBot="1" x14ac:dyDescent="0.3">
      <c r="A102" s="41" t="s">
        <v>224</v>
      </c>
      <c r="B102" s="41" t="s">
        <v>230</v>
      </c>
      <c r="C102" s="41" t="s">
        <v>362</v>
      </c>
      <c r="D102" s="50"/>
      <c r="E102" s="2">
        <v>3.3065945816319199E-2</v>
      </c>
      <c r="F102" s="2">
        <v>0.17748500429842523</v>
      </c>
      <c r="G102" s="2" t="s">
        <v>405</v>
      </c>
      <c r="H102" s="2">
        <v>2.1005180203169207</v>
      </c>
      <c r="I102" s="2">
        <v>2.0901259999999999E-3</v>
      </c>
      <c r="J102" s="2">
        <v>4.6150859999999995E-2</v>
      </c>
      <c r="K102" s="2">
        <v>0.30407196999999991</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542.58999999999992</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2.080104299360566E-3</v>
      </c>
      <c r="F104" s="2">
        <v>3.8965400780629753E-3</v>
      </c>
      <c r="G104" s="2" t="s">
        <v>405</v>
      </c>
      <c r="H104" s="2">
        <v>4.5646424737014669E-2</v>
      </c>
      <c r="I104" s="2">
        <v>2.33021315068493E-4</v>
      </c>
      <c r="J104" s="2">
        <v>6.9906394520547897E-4</v>
      </c>
      <c r="K104" s="2">
        <v>1.6311492054794511E-3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21.587</v>
      </c>
      <c r="AL104" s="22" t="s">
        <v>226</v>
      </c>
    </row>
    <row r="105" spans="1:38" ht="26.25" customHeight="1" thickBot="1" x14ac:dyDescent="0.3">
      <c r="A105" s="41" t="s">
        <v>224</v>
      </c>
      <c r="B105" s="41" t="s">
        <v>235</v>
      </c>
      <c r="C105" s="41" t="s">
        <v>236</v>
      </c>
      <c r="D105" s="50"/>
      <c r="E105" s="2">
        <v>5.7170930799217258E-3</v>
      </c>
      <c r="F105" s="2">
        <v>2.9727394868937891E-2</v>
      </c>
      <c r="G105" s="2" t="s">
        <v>405</v>
      </c>
      <c r="H105" s="2">
        <v>0.18037206616203533</v>
      </c>
      <c r="I105" s="2">
        <v>1.9569238356164399E-3</v>
      </c>
      <c r="J105" s="2">
        <v>3.0751660273972622E-3</v>
      </c>
      <c r="K105" s="2">
        <v>6.7094531506849357E-3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19.623000000000001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1.2978146361586942E-2</v>
      </c>
      <c r="F107" s="2">
        <v>7.7299747349766731E-2</v>
      </c>
      <c r="G107" s="2" t="s">
        <v>405</v>
      </c>
      <c r="H107" s="2">
        <v>0.32531706964307083</v>
      </c>
      <c r="I107" s="2">
        <v>4.0153259999999996E-3</v>
      </c>
      <c r="J107" s="2">
        <v>5.3537680000000004E-2</v>
      </c>
      <c r="K107" s="2">
        <v>0.25430397999999999</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1338.442</v>
      </c>
      <c r="AL107" s="22" t="s">
        <v>226</v>
      </c>
    </row>
    <row r="108" spans="1:38" ht="26.25" customHeight="1" thickBot="1" x14ac:dyDescent="0.3">
      <c r="A108" s="41" t="s">
        <v>224</v>
      </c>
      <c r="B108" s="41" t="s">
        <v>240</v>
      </c>
      <c r="C108" s="41" t="s">
        <v>356</v>
      </c>
      <c r="D108" s="50"/>
      <c r="E108" s="2">
        <v>1.8559850432399997E-2</v>
      </c>
      <c r="F108" s="2">
        <v>0.15531246605723908</v>
      </c>
      <c r="G108" s="2" t="s">
        <v>405</v>
      </c>
      <c r="H108" s="2">
        <v>0.29893412373659994</v>
      </c>
      <c r="I108" s="2">
        <v>5.6747539999999997E-3</v>
      </c>
      <c r="J108" s="2">
        <v>5.6747539999999999E-2</v>
      </c>
      <c r="K108" s="2">
        <v>0.11349508</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2837.377</v>
      </c>
      <c r="AL108" s="22" t="s">
        <v>226</v>
      </c>
    </row>
    <row r="109" spans="1:38" ht="26.25" customHeight="1" thickBot="1" x14ac:dyDescent="0.3">
      <c r="A109" s="41" t="s">
        <v>224</v>
      </c>
      <c r="B109" s="41" t="s">
        <v>241</v>
      </c>
      <c r="C109" s="41" t="s">
        <v>357</v>
      </c>
      <c r="D109" s="50"/>
      <c r="E109" s="2">
        <v>3.87408918E-3</v>
      </c>
      <c r="F109" s="2">
        <v>3.317508309192E-2</v>
      </c>
      <c r="G109" s="2" t="s">
        <v>405</v>
      </c>
      <c r="H109" s="2">
        <v>0.11145456563999998</v>
      </c>
      <c r="I109" s="2">
        <v>3.1601999999999997E-3</v>
      </c>
      <c r="J109" s="2">
        <v>1.73811E-2</v>
      </c>
      <c r="K109" s="2">
        <v>1.73811E-2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158.01</v>
      </c>
      <c r="AL109" s="22" t="s">
        <v>226</v>
      </c>
    </row>
    <row r="110" spans="1:38" ht="26.25" customHeight="1" thickBot="1" x14ac:dyDescent="0.3">
      <c r="A110" s="41" t="s">
        <v>224</v>
      </c>
      <c r="B110" s="41" t="s">
        <v>242</v>
      </c>
      <c r="C110" s="41" t="s">
        <v>358</v>
      </c>
      <c r="D110" s="50"/>
      <c r="E110" s="2">
        <v>1.6811847538999974E-3</v>
      </c>
      <c r="F110" s="2">
        <v>1.3672030858054485E-2</v>
      </c>
      <c r="G110" s="2" t="s">
        <v>405</v>
      </c>
      <c r="H110" s="2">
        <v>2.9269065498400085E-2</v>
      </c>
      <c r="I110" s="2">
        <v>7.7042800000000008E-4</v>
      </c>
      <c r="J110" s="2">
        <v>6.7238200000000001E-3</v>
      </c>
      <c r="K110" s="2">
        <v>1.0897E-2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224.99999999999977</v>
      </c>
      <c r="AL110" s="22" t="s">
        <v>226</v>
      </c>
    </row>
    <row r="111" spans="1:38" ht="26.25" customHeight="1" thickBot="1" x14ac:dyDescent="0.3">
      <c r="A111" s="41" t="s">
        <v>224</v>
      </c>
      <c r="B111" s="41" t="s">
        <v>243</v>
      </c>
      <c r="C111" s="41" t="s">
        <v>352</v>
      </c>
      <c r="D111" s="50"/>
      <c r="E111" s="2">
        <v>2.2865296736214289E-3</v>
      </c>
      <c r="F111" s="2">
        <v>1.3098589999999998E-3</v>
      </c>
      <c r="G111" s="2" t="s">
        <v>405</v>
      </c>
      <c r="H111" s="2">
        <v>5.1060594963200007E-2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22.201000000000001</v>
      </c>
      <c r="AL111" s="22" t="s">
        <v>226</v>
      </c>
    </row>
    <row r="112" spans="1:38" ht="26.25" customHeight="1" thickBot="1" x14ac:dyDescent="0.3">
      <c r="A112" s="41" t="s">
        <v>244</v>
      </c>
      <c r="B112" s="41" t="s">
        <v>245</v>
      </c>
      <c r="C112" s="41" t="s">
        <v>246</v>
      </c>
      <c r="D112" s="42"/>
      <c r="E112" s="2">
        <v>1.18452</v>
      </c>
      <c r="F112" s="2" t="s">
        <v>405</v>
      </c>
      <c r="G112" s="2" t="s">
        <v>405</v>
      </c>
      <c r="H112" s="2">
        <v>1.6167362895000004</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29613000</v>
      </c>
      <c r="AL112" s="22" t="s">
        <v>393</v>
      </c>
    </row>
    <row r="113" spans="1:38" ht="26.25" customHeight="1" thickBot="1" x14ac:dyDescent="0.3">
      <c r="A113" s="41" t="s">
        <v>244</v>
      </c>
      <c r="B113" s="51" t="s">
        <v>247</v>
      </c>
      <c r="C113" s="51" t="s">
        <v>248</v>
      </c>
      <c r="D113" s="42"/>
      <c r="E113" s="2">
        <v>1.0186530352363472</v>
      </c>
      <c r="F113" s="2">
        <v>1.8980107305420983</v>
      </c>
      <c r="G113" s="2" t="s">
        <v>405</v>
      </c>
      <c r="H113" s="2">
        <v>7.5707688677897691</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25466325.880908679</v>
      </c>
      <c r="AL113" s="22" t="s">
        <v>418</v>
      </c>
    </row>
    <row r="114" spans="1:38" ht="26.25" customHeight="1" thickBot="1" x14ac:dyDescent="0.3">
      <c r="A114" s="41" t="s">
        <v>244</v>
      </c>
      <c r="B114" s="51" t="s">
        <v>249</v>
      </c>
      <c r="C114" s="51" t="s">
        <v>363</v>
      </c>
      <c r="D114" s="42"/>
      <c r="E114" s="2">
        <v>2.8392000000000002E-5</v>
      </c>
      <c r="F114" s="2" t="s">
        <v>405</v>
      </c>
      <c r="G114" s="2" t="s">
        <v>405</v>
      </c>
      <c r="H114" s="2">
        <v>9.2274000000000005E-5</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3.3688154487272731E-3</v>
      </c>
      <c r="F115" s="2" t="s">
        <v>405</v>
      </c>
      <c r="G115" s="2" t="s">
        <v>405</v>
      </c>
      <c r="H115" s="2">
        <v>6.7496623812000004E-3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0.18996819130172976</v>
      </c>
      <c r="F116" s="2">
        <v>2.5805547172560051E-2</v>
      </c>
      <c r="G116" s="2" t="s">
        <v>405</v>
      </c>
      <c r="H116" s="2">
        <v>0.45798899477410737</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1.5539405500000001E-2</v>
      </c>
      <c r="J119" s="2">
        <v>0.17037263499999999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0.14890727999999998</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0.2900296</v>
      </c>
      <c r="AD122" s="2" t="s">
        <v>405</v>
      </c>
      <c r="AE122" s="33"/>
      <c r="AF122" s="74" t="s">
        <v>405</v>
      </c>
      <c r="AG122" s="74" t="s">
        <v>405</v>
      </c>
      <c r="AH122" s="74" t="s">
        <v>405</v>
      </c>
      <c r="AI122" s="74" t="s">
        <v>405</v>
      </c>
      <c r="AJ122" s="74" t="s">
        <v>405</v>
      </c>
      <c r="AK122" s="74">
        <v>7250.74</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6.0024489484121035E-2</v>
      </c>
      <c r="G125" s="2" t="s">
        <v>405</v>
      </c>
      <c r="H125" s="2" t="s">
        <v>407</v>
      </c>
      <c r="I125" s="2">
        <v>7.7930786999999994E-5</v>
      </c>
      <c r="J125" s="2">
        <v>5.1717704100000001E-4</v>
      </c>
      <c r="K125" s="2">
        <v>1.093392557E-3</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2361.5390000000002</v>
      </c>
      <c r="AL125" s="22" t="s">
        <v>400</v>
      </c>
    </row>
    <row r="126" spans="1:38" ht="26.25" customHeight="1" thickBot="1" x14ac:dyDescent="0.3">
      <c r="A126" s="41" t="s">
        <v>269</v>
      </c>
      <c r="B126" s="41" t="s">
        <v>272</v>
      </c>
      <c r="C126" s="41" t="s">
        <v>273</v>
      </c>
      <c r="D126" s="42"/>
      <c r="E126" s="2" t="s">
        <v>407</v>
      </c>
      <c r="F126" s="2" t="s">
        <v>407</v>
      </c>
      <c r="G126" s="2" t="s">
        <v>407</v>
      </c>
      <c r="H126" s="2">
        <v>3.5679685199999996E-3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14.866535499999999</v>
      </c>
      <c r="AL126" s="22" t="s">
        <v>399</v>
      </c>
    </row>
    <row r="127" spans="1:38" ht="26.25" customHeight="1" thickBot="1" x14ac:dyDescent="0.3">
      <c r="A127" s="41" t="s">
        <v>269</v>
      </c>
      <c r="B127" s="41" t="s">
        <v>274</v>
      </c>
      <c r="C127" s="41" t="s">
        <v>275</v>
      </c>
      <c r="D127" s="42"/>
      <c r="E127" s="2" t="s">
        <v>407</v>
      </c>
      <c r="F127" s="2" t="s">
        <v>407</v>
      </c>
      <c r="G127" s="2" t="s">
        <v>407</v>
      </c>
      <c r="H127" s="2">
        <v>2.3535795765489597E-2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0.7286624076002971</v>
      </c>
      <c r="AL127" s="22" t="s">
        <v>401</v>
      </c>
    </row>
    <row r="128" spans="1:38" ht="26.25" customHeight="1" thickBot="1" x14ac:dyDescent="0.3">
      <c r="A128" s="41" t="s">
        <v>269</v>
      </c>
      <c r="B128" s="44" t="s">
        <v>276</v>
      </c>
      <c r="C128" s="44" t="s">
        <v>277</v>
      </c>
      <c r="D128" s="42"/>
      <c r="E128" s="2">
        <v>7.3469100599999997E-4</v>
      </c>
      <c r="F128" s="2">
        <v>4.0473174000000006E-6</v>
      </c>
      <c r="G128" s="2">
        <v>5.9680782000000004E-5</v>
      </c>
      <c r="H128" s="2">
        <v>2.0579580000000001E-6</v>
      </c>
      <c r="I128" s="2">
        <v>2.0579580000000001E-6</v>
      </c>
      <c r="J128" s="2">
        <v>2.0579580000000001E-6</v>
      </c>
      <c r="K128" s="2">
        <v>2.0579580000000001E-6</v>
      </c>
      <c r="L128" s="2">
        <v>7.2028529999999992E-8</v>
      </c>
      <c r="M128" s="2">
        <v>2.8125426000000001E-5</v>
      </c>
      <c r="N128" s="2">
        <v>3.9787188000000005E-5</v>
      </c>
      <c r="O128" s="2">
        <v>3.1555356000000001E-6</v>
      </c>
      <c r="P128" s="2">
        <v>1.2896536800000001E-5</v>
      </c>
      <c r="Q128" s="2">
        <v>4.2531132000000004E-6</v>
      </c>
      <c r="R128" s="2">
        <v>1.12501704E-5</v>
      </c>
      <c r="S128" s="2">
        <v>9.3980082000000006E-6</v>
      </c>
      <c r="T128" s="2">
        <v>1.4817297600000001E-5</v>
      </c>
      <c r="U128" s="2">
        <v>8.0260362000000008E-6</v>
      </c>
      <c r="V128" s="2">
        <v>1.6806657000000002E-5</v>
      </c>
      <c r="W128" s="2">
        <v>3.6014265000000003E-5</v>
      </c>
      <c r="X128" s="2">
        <v>5.7622823999999996E-9</v>
      </c>
      <c r="Y128" s="2">
        <v>1.22791494E-8</v>
      </c>
      <c r="Z128" s="2">
        <v>6.5168669999999995E-9</v>
      </c>
      <c r="AA128" s="2">
        <v>7.9574376000000002E-9</v>
      </c>
      <c r="AB128" s="2">
        <v>3.2515736399999994E-8</v>
      </c>
      <c r="AC128" s="2">
        <v>3.1006567199999995E-5</v>
      </c>
      <c r="AD128" s="2">
        <v>2.3323523999999996E-9</v>
      </c>
      <c r="AE128" s="33"/>
      <c r="AF128" s="74" t="s">
        <v>405</v>
      </c>
      <c r="AG128" s="74" t="s">
        <v>405</v>
      </c>
      <c r="AH128" s="74" t="s">
        <v>405</v>
      </c>
      <c r="AI128" s="74" t="s">
        <v>405</v>
      </c>
      <c r="AJ128" s="74" t="s">
        <v>405</v>
      </c>
      <c r="AK128" s="74">
        <v>0.68598599999999998</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1.72846032E-3</v>
      </c>
      <c r="F130" s="2">
        <v>1.4701846400000001E-2</v>
      </c>
      <c r="G130" s="2">
        <v>9.3376592000000001E-5</v>
      </c>
      <c r="H130" s="2" t="s">
        <v>407</v>
      </c>
      <c r="I130" s="2">
        <v>7.9469440000000005E-6</v>
      </c>
      <c r="J130" s="2">
        <v>1.3907152000000002E-5</v>
      </c>
      <c r="K130" s="2">
        <v>1.9867359999999999E-5</v>
      </c>
      <c r="L130" s="2">
        <v>2.7814303999999999E-7</v>
      </c>
      <c r="M130" s="2">
        <v>1.3907152000000001E-4</v>
      </c>
      <c r="N130" s="2">
        <v>2.5827568000000001E-3</v>
      </c>
      <c r="O130" s="2">
        <v>1.986736E-4</v>
      </c>
      <c r="P130" s="2">
        <v>1.1125721600000001E-4</v>
      </c>
      <c r="Q130" s="2">
        <v>3.1787776000000002E-5</v>
      </c>
      <c r="R130" s="2" t="s">
        <v>407</v>
      </c>
      <c r="S130" s="2" t="s">
        <v>407</v>
      </c>
      <c r="T130" s="2">
        <v>2.7814304000000001E-4</v>
      </c>
      <c r="U130" s="2" t="s">
        <v>407</v>
      </c>
      <c r="V130" s="2" t="s">
        <v>407</v>
      </c>
      <c r="W130" s="2">
        <v>1.9867360000000002E-3</v>
      </c>
      <c r="X130" s="2" t="s">
        <v>407</v>
      </c>
      <c r="Y130" s="2" t="s">
        <v>407</v>
      </c>
      <c r="Z130" s="2" t="s">
        <v>407</v>
      </c>
      <c r="AA130" s="2" t="s">
        <v>407</v>
      </c>
      <c r="AB130" s="2">
        <v>3.9734719999999999E-5</v>
      </c>
      <c r="AC130" s="2">
        <v>3.9734720000000005E-3</v>
      </c>
      <c r="AD130" s="2" t="s">
        <v>405</v>
      </c>
      <c r="AE130" s="33"/>
      <c r="AF130" s="74" t="s">
        <v>405</v>
      </c>
      <c r="AG130" s="74" t="s">
        <v>405</v>
      </c>
      <c r="AH130" s="74" t="s">
        <v>405</v>
      </c>
      <c r="AI130" s="74" t="s">
        <v>405</v>
      </c>
      <c r="AJ130" s="74" t="s">
        <v>405</v>
      </c>
      <c r="AK130" s="74">
        <v>1.9867360000000001</v>
      </c>
      <c r="AL130" s="22" t="s">
        <v>281</v>
      </c>
    </row>
    <row r="131" spans="1:38" ht="26.25" customHeight="1" thickBot="1" x14ac:dyDescent="0.3">
      <c r="A131" s="41" t="s">
        <v>269</v>
      </c>
      <c r="B131" s="44" t="s">
        <v>284</v>
      </c>
      <c r="C131" s="87" t="s">
        <v>285</v>
      </c>
      <c r="D131" s="42"/>
      <c r="E131" s="2">
        <v>4.1477279999999999E-4</v>
      </c>
      <c r="F131" s="2">
        <v>1.1166959999999998E-4</v>
      </c>
      <c r="G131" s="2">
        <v>5.1048959999999996E-5</v>
      </c>
      <c r="H131" s="2" t="s">
        <v>407</v>
      </c>
      <c r="I131" s="2">
        <v>6.460883999999999E-7</v>
      </c>
      <c r="J131" s="2">
        <v>1.7229024E-5</v>
      </c>
      <c r="K131" s="2">
        <v>2.3929199999999998E-5</v>
      </c>
      <c r="L131" s="2">
        <v>5.5037159999999995E-7</v>
      </c>
      <c r="M131" s="2">
        <v>3.1905599999999997E-6</v>
      </c>
      <c r="N131" s="2">
        <v>1.4357519999999999E-5</v>
      </c>
      <c r="O131" s="2">
        <v>4.7858399999999994E-6</v>
      </c>
      <c r="P131" s="2">
        <v>8.6145120000000059E-5</v>
      </c>
      <c r="Q131" s="2">
        <v>3.1905600000000002E-5</v>
      </c>
      <c r="R131" s="2">
        <v>7.9764000000000004E-6</v>
      </c>
      <c r="S131" s="2">
        <v>4.7858399999999996E-5</v>
      </c>
      <c r="T131" s="2">
        <v>6.3811199999999995E-6</v>
      </c>
      <c r="U131" s="2" t="s">
        <v>407</v>
      </c>
      <c r="V131" s="2" t="s">
        <v>407</v>
      </c>
      <c r="W131" s="2">
        <v>1.5952800000000001E-4</v>
      </c>
      <c r="X131" s="2" t="s">
        <v>407</v>
      </c>
      <c r="Y131" s="2" t="s">
        <v>407</v>
      </c>
      <c r="Z131" s="2" t="s">
        <v>407</v>
      </c>
      <c r="AA131" s="2" t="s">
        <v>407</v>
      </c>
      <c r="AB131" s="2">
        <v>6.3811200000000004E-9</v>
      </c>
      <c r="AC131" s="2">
        <v>1.59528E-2</v>
      </c>
      <c r="AD131" s="2">
        <v>3.1905600000000003E-3</v>
      </c>
      <c r="AE131" s="33"/>
      <c r="AF131" s="74" t="s">
        <v>405</v>
      </c>
      <c r="AG131" s="74" t="s">
        <v>405</v>
      </c>
      <c r="AH131" s="74" t="s">
        <v>405</v>
      </c>
      <c r="AI131" s="74" t="s">
        <v>405</v>
      </c>
      <c r="AJ131" s="74" t="s">
        <v>405</v>
      </c>
      <c r="AK131" s="74">
        <v>0.159528</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1.0833899999999999E-2</v>
      </c>
      <c r="F133" s="2">
        <v>1.7071599999999998E-4</v>
      </c>
      <c r="G133" s="2">
        <v>1.4839159999999998E-3</v>
      </c>
      <c r="H133" s="2" t="s">
        <v>405</v>
      </c>
      <c r="I133" s="2">
        <v>4.556804E-4</v>
      </c>
      <c r="J133" s="2">
        <v>4.556804E-4</v>
      </c>
      <c r="K133" s="2">
        <v>5.063699199999999E-4</v>
      </c>
      <c r="L133" s="2" t="s">
        <v>407</v>
      </c>
      <c r="M133" s="2">
        <v>1.8384800000000002E-3</v>
      </c>
      <c r="N133" s="2">
        <v>3.9435396000000002E-4</v>
      </c>
      <c r="O133" s="2">
        <v>6.6053959999999999E-5</v>
      </c>
      <c r="P133" s="2">
        <v>1.9566680000000003E-2</v>
      </c>
      <c r="Q133" s="2">
        <v>1.7859520000000002E-4</v>
      </c>
      <c r="R133" s="2">
        <v>1.7806992000000003E-4</v>
      </c>
      <c r="S133" s="2">
        <v>1.6323075999999999E-4</v>
      </c>
      <c r="T133" s="2">
        <v>2.2757755999999998E-4</v>
      </c>
      <c r="U133" s="2">
        <v>2.5975096000000001E-4</v>
      </c>
      <c r="V133" s="2">
        <v>2.10269584E-3</v>
      </c>
      <c r="W133" s="2">
        <v>3.5456400000000003E-4</v>
      </c>
      <c r="X133" s="2">
        <v>1.7334240000000004E-7</v>
      </c>
      <c r="Y133" s="2">
        <v>9.4681719999999991E-8</v>
      </c>
      <c r="Z133" s="2">
        <v>8.4570080000000008E-8</v>
      </c>
      <c r="AA133" s="2">
        <v>9.1792679999999997E-8</v>
      </c>
      <c r="AB133" s="2">
        <v>4.4438688000000004E-7</v>
      </c>
      <c r="AC133" s="2">
        <v>1.9697999999999998E-3</v>
      </c>
      <c r="AD133" s="2">
        <v>5.3841200000000001E-3</v>
      </c>
      <c r="AE133" s="33"/>
      <c r="AF133" s="74" t="s">
        <v>405</v>
      </c>
      <c r="AG133" s="74" t="s">
        <v>405</v>
      </c>
      <c r="AH133" s="74" t="s">
        <v>405</v>
      </c>
      <c r="AI133" s="74" t="s">
        <v>405</v>
      </c>
      <c r="AJ133" s="74" t="s">
        <v>405</v>
      </c>
      <c r="AK133" s="74">
        <v>13132</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1.69785105E-3</v>
      </c>
      <c r="G136" s="2" t="s">
        <v>405</v>
      </c>
      <c r="H136" s="2">
        <v>6.4827711999999996E-2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3.5315680500000001E-4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0.23268067640000004</v>
      </c>
      <c r="J139" s="2">
        <v>0.23268067640000004</v>
      </c>
      <c r="K139" s="2">
        <v>0.23268067640000004</v>
      </c>
      <c r="L139" s="2" t="s">
        <v>407</v>
      </c>
      <c r="M139" s="2" t="s">
        <v>407</v>
      </c>
      <c r="N139" s="2">
        <v>6.7719120000000012E-4</v>
      </c>
      <c r="O139" s="2">
        <v>1.3678392000000001E-3</v>
      </c>
      <c r="P139" s="2">
        <v>1.3678392000000001E-3</v>
      </c>
      <c r="Q139" s="2">
        <v>2.1719988000000003E-3</v>
      </c>
      <c r="R139" s="2">
        <v>2.0736527999999999E-3</v>
      </c>
      <c r="S139" s="2">
        <v>4.8111300000000011E-3</v>
      </c>
      <c r="T139" s="2" t="s">
        <v>407</v>
      </c>
      <c r="U139" s="2" t="s">
        <v>407</v>
      </c>
      <c r="V139" s="2" t="s">
        <v>407</v>
      </c>
      <c r="W139" s="2">
        <v>2.3448203999999997</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53.895273890637995</v>
      </c>
      <c r="F141" s="10">
        <f t="shared" ref="F141:AD141" si="0">SUM(F14:F140)</f>
        <v>45.797154855605662</v>
      </c>
      <c r="G141" s="10">
        <f t="shared" si="0"/>
        <v>14.101088788007965</v>
      </c>
      <c r="H141" s="10">
        <f t="shared" si="0"/>
        <v>18.919840987447028</v>
      </c>
      <c r="I141" s="10">
        <f t="shared" si="0"/>
        <v>16.052919293866918</v>
      </c>
      <c r="J141" s="10">
        <f t="shared" si="0"/>
        <v>20.820566514012</v>
      </c>
      <c r="K141" s="10">
        <f t="shared" si="0"/>
        <v>31.079788783192306</v>
      </c>
      <c r="L141" s="10">
        <f t="shared" si="0"/>
        <v>2.9280294238030535</v>
      </c>
      <c r="M141" s="10">
        <f t="shared" si="0"/>
        <v>166.40419069678128</v>
      </c>
      <c r="N141" s="10">
        <f t="shared" si="0"/>
        <v>6.9934455401535862</v>
      </c>
      <c r="O141" s="10">
        <f t="shared" si="0"/>
        <v>0.70084834284574238</v>
      </c>
      <c r="P141" s="10">
        <f t="shared" si="0"/>
        <v>0.21592909000434249</v>
      </c>
      <c r="Q141" s="10">
        <f t="shared" si="0"/>
        <v>0.95257151839458365</v>
      </c>
      <c r="R141" s="10">
        <f>SUM(R14:R140)</f>
        <v>2.1183449765522848</v>
      </c>
      <c r="S141" s="10">
        <f t="shared" si="0"/>
        <v>17.136587237545577</v>
      </c>
      <c r="T141" s="10">
        <f t="shared" si="0"/>
        <v>2.0068110035242057</v>
      </c>
      <c r="U141" s="10">
        <f t="shared" si="0"/>
        <v>2.7114064875980506</v>
      </c>
      <c r="V141" s="10">
        <f t="shared" si="0"/>
        <v>23.906936124121938</v>
      </c>
      <c r="W141" s="10">
        <f t="shared" si="0"/>
        <v>21.142604613752599</v>
      </c>
      <c r="X141" s="10">
        <f t="shared" si="0"/>
        <v>2.935149157483512</v>
      </c>
      <c r="Y141" s="10">
        <f t="shared" si="0"/>
        <v>2.8297133492648356</v>
      </c>
      <c r="Z141" s="10">
        <f t="shared" si="0"/>
        <v>1.0791180189444496</v>
      </c>
      <c r="AA141" s="10">
        <f t="shared" si="0"/>
        <v>1.6975030392430528</v>
      </c>
      <c r="AB141" s="10">
        <f t="shared" si="0"/>
        <v>8.8625933860369681</v>
      </c>
      <c r="AC141" s="10">
        <f t="shared" si="0"/>
        <v>0.86958724333027793</v>
      </c>
      <c r="AD141" s="10">
        <f t="shared" si="0"/>
        <v>100.0789341055264</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53.895273890637995</v>
      </c>
      <c r="F152" s="7">
        <f t="shared" ref="F152:AD152" si="1">SUM(F$141, F$151, IF(AND(ISNUMBER(SEARCH($B$4,"AT|BE|CH|GB|IE|LT|LU|NL")),SUM(F$143:F$149)&gt;0),SUM(F$143:F$149)-SUM(F$27:F$33),0))</f>
        <v>45.797154855605662</v>
      </c>
      <c r="G152" s="7">
        <f t="shared" si="1"/>
        <v>14.101088788007965</v>
      </c>
      <c r="H152" s="7">
        <f t="shared" si="1"/>
        <v>18.919840987447028</v>
      </c>
      <c r="I152" s="7">
        <f t="shared" si="1"/>
        <v>16.052919293866918</v>
      </c>
      <c r="J152" s="7">
        <f t="shared" si="1"/>
        <v>20.820566514012</v>
      </c>
      <c r="K152" s="7">
        <f t="shared" si="1"/>
        <v>31.079788783192306</v>
      </c>
      <c r="L152" s="7">
        <f t="shared" si="1"/>
        <v>2.9280294238030535</v>
      </c>
      <c r="M152" s="7">
        <f t="shared" si="1"/>
        <v>166.40419069678128</v>
      </c>
      <c r="N152" s="7">
        <f t="shared" si="1"/>
        <v>6.9934455401535862</v>
      </c>
      <c r="O152" s="7">
        <f t="shared" si="1"/>
        <v>0.70084834284574238</v>
      </c>
      <c r="P152" s="7">
        <f t="shared" si="1"/>
        <v>0.21592909000434249</v>
      </c>
      <c r="Q152" s="7">
        <f t="shared" si="1"/>
        <v>0.95257151839458365</v>
      </c>
      <c r="R152" s="7">
        <f t="shared" si="1"/>
        <v>2.1183449765522848</v>
      </c>
      <c r="S152" s="7">
        <f t="shared" si="1"/>
        <v>17.136587237545577</v>
      </c>
      <c r="T152" s="7">
        <f t="shared" si="1"/>
        <v>2.0068110035242057</v>
      </c>
      <c r="U152" s="7">
        <f t="shared" si="1"/>
        <v>2.7114064875980506</v>
      </c>
      <c r="V152" s="7">
        <f t="shared" si="1"/>
        <v>23.906936124121938</v>
      </c>
      <c r="W152" s="7">
        <f t="shared" si="1"/>
        <v>21.142604613752599</v>
      </c>
      <c r="X152" s="7">
        <f t="shared" si="1"/>
        <v>2.935149157483512</v>
      </c>
      <c r="Y152" s="7">
        <f t="shared" si="1"/>
        <v>2.8297133492648356</v>
      </c>
      <c r="Z152" s="7">
        <f t="shared" si="1"/>
        <v>1.0791180189444496</v>
      </c>
      <c r="AA152" s="7">
        <f t="shared" si="1"/>
        <v>1.6975030392430528</v>
      </c>
      <c r="AB152" s="7">
        <f t="shared" si="1"/>
        <v>8.8625933860369681</v>
      </c>
      <c r="AC152" s="7">
        <f t="shared" si="1"/>
        <v>0.86958724333027793</v>
      </c>
      <c r="AD152" s="7">
        <f t="shared" si="1"/>
        <v>100.0789341055264</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53.895273890637995</v>
      </c>
      <c r="F154" s="7">
        <f>SUM(F$141, F$153, -1 * IF(OR($B$6=2005,$B$6&gt;=2020),SUM(F$99:F$122),0), IF(AND(ISNUMBER(SEARCH($B$4,"AT|BE|CH|GB|IE|LT|LU|NL")),SUM(F$143:F$149)&gt;0),SUM(F$143:F$149)-SUM(F$27:F$33),0))</f>
        <v>45.797154855605662</v>
      </c>
      <c r="G154" s="7">
        <f>SUM(G$141, G$153, IF(AND(ISNUMBER(SEARCH($B$4,"AT|BE|CH|GB|IE|LT|LU|NL")),SUM(G$143:G$149)&gt;0),SUM(G$143:G$149)-SUM(G$27:G$33),0))</f>
        <v>14.101088788007965</v>
      </c>
      <c r="H154" s="7">
        <f>SUM(H$141, H$153, IF(AND(ISNUMBER(SEARCH($B$4,"AT|BE|CH|GB|IE|LT|LU|NL")),SUM(H$143:H$149)&gt;0),SUM(H$143:H$149)-SUM(H$27:H$33),0))</f>
        <v>18.919840987447028</v>
      </c>
      <c r="I154" s="7">
        <f t="shared" ref="I154:AD154" si="2">SUM(I$141, I$153, IF(AND(ISNUMBER(SEARCH($B$4,"AT|BE|CH|GB|IE|LT|LU|NL")),SUM(I$143:I$149)&gt;0),SUM(I$143:I$149)-SUM(I$27:I$33),0))</f>
        <v>16.052919293866918</v>
      </c>
      <c r="J154" s="7">
        <f t="shared" si="2"/>
        <v>20.820566514012</v>
      </c>
      <c r="K154" s="7">
        <f t="shared" si="2"/>
        <v>31.079788783192306</v>
      </c>
      <c r="L154" s="7">
        <f t="shared" si="2"/>
        <v>2.9280294238030535</v>
      </c>
      <c r="M154" s="7">
        <f t="shared" si="2"/>
        <v>166.40419069678128</v>
      </c>
      <c r="N154" s="7">
        <f t="shared" si="2"/>
        <v>6.9934455401535862</v>
      </c>
      <c r="O154" s="7">
        <f t="shared" si="2"/>
        <v>0.70084834284574238</v>
      </c>
      <c r="P154" s="7">
        <f t="shared" si="2"/>
        <v>0.21592909000434249</v>
      </c>
      <c r="Q154" s="7">
        <f t="shared" si="2"/>
        <v>0.95257151839458365</v>
      </c>
      <c r="R154" s="7">
        <f t="shared" si="2"/>
        <v>2.1183449765522848</v>
      </c>
      <c r="S154" s="7">
        <f t="shared" si="2"/>
        <v>17.136587237545577</v>
      </c>
      <c r="T154" s="7">
        <f t="shared" si="2"/>
        <v>2.0068110035242057</v>
      </c>
      <c r="U154" s="7">
        <f t="shared" si="2"/>
        <v>2.7114064875980506</v>
      </c>
      <c r="V154" s="7">
        <f t="shared" si="2"/>
        <v>23.906936124121938</v>
      </c>
      <c r="W154" s="7">
        <f t="shared" si="2"/>
        <v>21.142604613752599</v>
      </c>
      <c r="X154" s="7">
        <f t="shared" si="2"/>
        <v>2.935149157483512</v>
      </c>
      <c r="Y154" s="7">
        <f t="shared" si="2"/>
        <v>2.8297133492648356</v>
      </c>
      <c r="Z154" s="7">
        <f t="shared" si="2"/>
        <v>1.0791180189444496</v>
      </c>
      <c r="AA154" s="7">
        <f t="shared" si="2"/>
        <v>1.6975030392430528</v>
      </c>
      <c r="AB154" s="7">
        <f t="shared" si="2"/>
        <v>8.8625933860369681</v>
      </c>
      <c r="AC154" s="7">
        <f t="shared" si="2"/>
        <v>0.86958724333027793</v>
      </c>
      <c r="AD154" s="7">
        <f t="shared" si="2"/>
        <v>100.0789341055264</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0.27647733048220124</v>
      </c>
      <c r="F157" s="12">
        <v>1.1945351822798163E-2</v>
      </c>
      <c r="G157" s="12">
        <v>1.9334393169112393E-2</v>
      </c>
      <c r="H157" s="12" t="s">
        <v>407</v>
      </c>
      <c r="I157" s="12">
        <v>3.6251147082654819E-3</v>
      </c>
      <c r="J157" s="12">
        <v>3.6251147082654819E-3</v>
      </c>
      <c r="K157" s="12">
        <v>3.6251147082654819E-3</v>
      </c>
      <c r="L157" s="12">
        <v>5.4376720623982222E-4</v>
      </c>
      <c r="M157" s="12">
        <v>0.14313240064599603</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1002.1660297688061</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1.7466361504363574E-3</v>
      </c>
      <c r="F158" s="12">
        <v>3.7743045040456076E-4</v>
      </c>
      <c r="G158" s="12">
        <v>1.3138333300529706E-4</v>
      </c>
      <c r="H158" s="12" t="s">
        <v>407</v>
      </c>
      <c r="I158" s="12">
        <v>2.1172675671102313E-5</v>
      </c>
      <c r="J158" s="12">
        <v>2.1172675671102313E-5</v>
      </c>
      <c r="K158" s="12">
        <v>2.1172675671102313E-5</v>
      </c>
      <c r="L158" s="12">
        <v>3.1759013506653473E-6</v>
      </c>
      <c r="M158" s="12">
        <v>2.5009492774885029E-2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6.8100359997039996</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3.3858999999999995</v>
      </c>
      <c r="F159" s="12">
        <v>8.183E-2</v>
      </c>
      <c r="G159" s="12">
        <v>0.94079999999999997</v>
      </c>
      <c r="H159" s="12" t="s">
        <v>407</v>
      </c>
      <c r="I159" s="12" t="s">
        <v>407</v>
      </c>
      <c r="J159" s="12">
        <v>0.25479999999999997</v>
      </c>
      <c r="K159" s="12" t="s">
        <v>407</v>
      </c>
      <c r="L159" s="12">
        <v>4.4246999999999993E-3</v>
      </c>
      <c r="M159" s="12">
        <v>0.17982999999999999</v>
      </c>
      <c r="N159" s="12">
        <v>8.8199999999999997E-3</v>
      </c>
      <c r="O159" s="12">
        <v>9.7999999999999997E-4</v>
      </c>
      <c r="P159" s="12">
        <v>9.7999999999999997E-4</v>
      </c>
      <c r="Q159" s="12">
        <v>3.3319999999999995E-2</v>
      </c>
      <c r="R159" s="12">
        <v>3.5279999999999999E-2</v>
      </c>
      <c r="S159" s="12">
        <v>6.1249999999999999E-2</v>
      </c>
      <c r="T159" s="12">
        <v>1.5679999999999998</v>
      </c>
      <c r="U159" s="12">
        <v>1.0289999999999999E-2</v>
      </c>
      <c r="V159" s="12">
        <v>5.8799999999999998E-2</v>
      </c>
      <c r="W159" s="12">
        <v>2.3029999999999998E-2</v>
      </c>
      <c r="X159" s="12">
        <v>2.4499999999999999E-4</v>
      </c>
      <c r="Y159" s="12">
        <v>1.47E-3</v>
      </c>
      <c r="Z159" s="12">
        <v>9.7999999999999997E-4</v>
      </c>
      <c r="AA159" s="12">
        <v>4.4099999999999993E-4</v>
      </c>
      <c r="AB159" s="12">
        <v>3.1359999999999999E-3</v>
      </c>
      <c r="AC159" s="12">
        <v>6.8600000000000006E-3</v>
      </c>
      <c r="AD159" s="12">
        <v>2.7929999999999996E-2</v>
      </c>
      <c r="AE159" s="35"/>
      <c r="AF159" s="75">
        <v>2029.58</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6.4833999999999996E-4</v>
      </c>
      <c r="F160" s="12">
        <v>3.2633999999999994E-4</v>
      </c>
      <c r="G160" s="12">
        <v>1.4349999999999999E-4</v>
      </c>
      <c r="H160" s="12" t="s">
        <v>407</v>
      </c>
      <c r="I160" s="12" t="s">
        <v>407</v>
      </c>
      <c r="J160" s="12" t="s">
        <v>407</v>
      </c>
      <c r="K160" s="12" t="s">
        <v>407</v>
      </c>
      <c r="L160" s="12" t="s">
        <v>407</v>
      </c>
      <c r="M160" s="12">
        <v>4.7460000000000002E-3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6.0955999999999992</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2008</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2008</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11.568940612420338</v>
      </c>
      <c r="F14" s="2">
        <v>0.11294994389979643</v>
      </c>
      <c r="G14" s="2">
        <v>7.2636324944997952</v>
      </c>
      <c r="H14" s="2" t="s">
        <v>407</v>
      </c>
      <c r="I14" s="2">
        <v>0.53971699667118012</v>
      </c>
      <c r="J14" s="2">
        <v>0.64273354579365405</v>
      </c>
      <c r="K14" s="2">
        <v>0.72960855851237927</v>
      </c>
      <c r="L14" s="2">
        <v>1.2804074273838647E-2</v>
      </c>
      <c r="M14" s="2">
        <v>1.6089874777285287</v>
      </c>
      <c r="N14" s="2">
        <v>0.87569370838642391</v>
      </c>
      <c r="O14" s="2">
        <v>0.10369355816386065</v>
      </c>
      <c r="P14" s="2">
        <v>4.3950843676414192E-2</v>
      </c>
      <c r="Q14" s="2">
        <v>0.80974683649994827</v>
      </c>
      <c r="R14" s="2">
        <v>0.52256578829942268</v>
      </c>
      <c r="S14" s="2">
        <v>0.1699230943744143</v>
      </c>
      <c r="T14" s="2">
        <v>0.58054016172378209</v>
      </c>
      <c r="U14" s="2">
        <v>2.4774007076025248</v>
      </c>
      <c r="V14" s="2">
        <v>1.074290633229164</v>
      </c>
      <c r="W14" s="2">
        <v>0.71888235086800012</v>
      </c>
      <c r="X14" s="2">
        <v>2.9691540224182412E-3</v>
      </c>
      <c r="Y14" s="2">
        <v>2.2918221900116E-3</v>
      </c>
      <c r="Z14" s="2">
        <v>1.7492445885172001E-3</v>
      </c>
      <c r="AA14" s="2">
        <v>2.1445665918728003E-4</v>
      </c>
      <c r="AB14" s="2">
        <v>7.2246774601343218E-3</v>
      </c>
      <c r="AC14" s="2">
        <v>0.40776189750156006</v>
      </c>
      <c r="AD14" s="2">
        <v>9.2489669793664464E-3</v>
      </c>
      <c r="AE14" s="33"/>
      <c r="AF14" s="74">
        <v>304.64080000000001</v>
      </c>
      <c r="AG14" s="74">
        <v>58929.387686800001</v>
      </c>
      <c r="AH14" s="74">
        <v>4950.9580825678549</v>
      </c>
      <c r="AI14" s="74">
        <v>3210.0000000000014</v>
      </c>
      <c r="AJ14" s="74" t="s">
        <v>406</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1.2296838844567183E-2</v>
      </c>
      <c r="F16" s="2">
        <v>3.5510246857162561E-4</v>
      </c>
      <c r="G16" s="2">
        <v>2.4303539746564488E-4</v>
      </c>
      <c r="H16" s="2" t="s">
        <v>407</v>
      </c>
      <c r="I16" s="2">
        <v>2.343865245077984E-5</v>
      </c>
      <c r="J16" s="2">
        <v>3.2614233050779843E-5</v>
      </c>
      <c r="K16" s="2">
        <v>4.5402319850779837E-5</v>
      </c>
      <c r="L16" s="2">
        <v>1.0593065072000001E-6</v>
      </c>
      <c r="M16" s="2">
        <v>5.3401498889743843E-3</v>
      </c>
      <c r="N16" s="2">
        <v>1.5315543499829785E-5</v>
      </c>
      <c r="O16" s="2">
        <v>5.0570885433049648E-6</v>
      </c>
      <c r="P16" s="2">
        <v>1.1722150454992802E-5</v>
      </c>
      <c r="Q16" s="2">
        <v>2.3128218106382719E-5</v>
      </c>
      <c r="R16" s="2">
        <v>5.2371538396470912E-6</v>
      </c>
      <c r="S16" s="2">
        <v>1.0296072253964711E-5</v>
      </c>
      <c r="T16" s="2">
        <v>2.5963279396342127E-5</v>
      </c>
      <c r="U16" s="2">
        <v>2.627237094006239E-5</v>
      </c>
      <c r="V16" s="2">
        <v>1.3977241659829783E-5</v>
      </c>
      <c r="W16" s="2">
        <v>2.0160849999999999E-6</v>
      </c>
      <c r="X16" s="2" t="s">
        <v>407</v>
      </c>
      <c r="Y16" s="2">
        <v>3.70053E-10</v>
      </c>
      <c r="Z16" s="2">
        <v>3.70053E-10</v>
      </c>
      <c r="AA16" s="2">
        <v>2.5626379280000001E-8</v>
      </c>
      <c r="AB16" s="2">
        <v>2.636648528E-8</v>
      </c>
      <c r="AC16" s="2" t="s">
        <v>407</v>
      </c>
      <c r="AD16" s="2" t="s">
        <v>407</v>
      </c>
      <c r="AE16" s="33"/>
      <c r="AF16" s="74">
        <v>4.9926339999999998</v>
      </c>
      <c r="AG16" s="74" t="s">
        <v>406</v>
      </c>
      <c r="AH16" s="74">
        <v>134.10157321985599</v>
      </c>
      <c r="AI16" s="74" t="s">
        <v>406</v>
      </c>
      <c r="AJ16" s="74" t="s">
        <v>406</v>
      </c>
      <c r="AK16" s="74" t="s">
        <v>405</v>
      </c>
      <c r="AL16" s="22" t="s">
        <v>49</v>
      </c>
    </row>
    <row r="17" spans="1:38" ht="26.25" customHeight="1" thickBot="1" x14ac:dyDescent="0.3">
      <c r="A17" s="41" t="s">
        <v>53</v>
      </c>
      <c r="B17" s="41" t="s">
        <v>58</v>
      </c>
      <c r="C17" s="41" t="s">
        <v>59</v>
      </c>
      <c r="D17" s="42"/>
      <c r="E17" s="2">
        <v>0.29358595232915641</v>
      </c>
      <c r="F17" s="2">
        <v>9.923868154218897E-2</v>
      </c>
      <c r="G17" s="2">
        <v>0.18789278658543998</v>
      </c>
      <c r="H17" s="2">
        <v>1.811999999999995E-7</v>
      </c>
      <c r="I17" s="2">
        <v>3.4236953916595231E-2</v>
      </c>
      <c r="J17" s="2">
        <v>3.6854794842898171E-2</v>
      </c>
      <c r="K17" s="2">
        <v>3.8891598007800447E-2</v>
      </c>
      <c r="L17" s="2">
        <v>2.3015881194390548E-3</v>
      </c>
      <c r="M17" s="2">
        <v>0.3639226932600037</v>
      </c>
      <c r="N17" s="2">
        <v>3.9010297663395713E-2</v>
      </c>
      <c r="O17" s="2">
        <v>5.2839517116938712E-4</v>
      </c>
      <c r="P17" s="2">
        <v>4.012356094812577E-3</v>
      </c>
      <c r="Q17" s="2">
        <v>1.4809948340013049E-3</v>
      </c>
      <c r="R17" s="2">
        <v>3.974119989470404E-3</v>
      </c>
      <c r="S17" s="2">
        <v>5.1021826202589078E-3</v>
      </c>
      <c r="T17" s="2">
        <v>3.8223404819202403E-3</v>
      </c>
      <c r="U17" s="2">
        <v>7.0935140671658705E-4</v>
      </c>
      <c r="V17" s="2">
        <v>6.1039964879425236E-2</v>
      </c>
      <c r="W17" s="2">
        <v>5.9075058022166213E-2</v>
      </c>
      <c r="X17" s="2">
        <v>1.3265507611864843E-2</v>
      </c>
      <c r="Y17" s="2">
        <v>1.7381614873249209E-2</v>
      </c>
      <c r="Z17" s="2">
        <v>6.9215260925977297E-3</v>
      </c>
      <c r="AA17" s="2">
        <v>5.4057751929560346E-3</v>
      </c>
      <c r="AB17" s="2">
        <v>4.2974423770667819E-2</v>
      </c>
      <c r="AC17" s="2">
        <v>1.8106394603420223E-4</v>
      </c>
      <c r="AD17" s="2">
        <v>4.9439558779055447E-2</v>
      </c>
      <c r="AE17" s="33"/>
      <c r="AF17" s="74">
        <v>142.28100000000001</v>
      </c>
      <c r="AG17" s="74">
        <v>290.8208807003262</v>
      </c>
      <c r="AH17" s="74">
        <v>3046.2048319999994</v>
      </c>
      <c r="AI17" s="74">
        <v>0.15099999999999961</v>
      </c>
      <c r="AJ17" s="74" t="s">
        <v>406</v>
      </c>
      <c r="AK17" s="74" t="s">
        <v>405</v>
      </c>
      <c r="AL17" s="22" t="s">
        <v>49</v>
      </c>
    </row>
    <row r="18" spans="1:38" ht="26.25" customHeight="1" thickBot="1" x14ac:dyDescent="0.3">
      <c r="A18" s="41" t="s">
        <v>53</v>
      </c>
      <c r="B18" s="41" t="s">
        <v>60</v>
      </c>
      <c r="C18" s="41" t="s">
        <v>61</v>
      </c>
      <c r="D18" s="42"/>
      <c r="E18" s="2">
        <v>0.21379656150838031</v>
      </c>
      <c r="F18" s="2">
        <v>4.1281031808824115E-2</v>
      </c>
      <c r="G18" s="2">
        <v>0.10508556231198</v>
      </c>
      <c r="H18" s="2" t="s">
        <v>407</v>
      </c>
      <c r="I18" s="2">
        <v>1.2140414167349328E-2</v>
      </c>
      <c r="J18" s="2">
        <v>1.2725939116351771E-2</v>
      </c>
      <c r="K18" s="2">
        <v>1.3181347410020338E-2</v>
      </c>
      <c r="L18" s="2">
        <v>2.777491804806677E-3</v>
      </c>
      <c r="M18" s="2">
        <v>0.11237404549591948</v>
      </c>
      <c r="N18" s="2">
        <v>8.7486876366637198E-3</v>
      </c>
      <c r="O18" s="2">
        <v>1.1951949960708879E-4</v>
      </c>
      <c r="P18" s="2">
        <v>1.2521965471688121E-3</v>
      </c>
      <c r="Q18" s="2">
        <v>3.9853153252775289E-4</v>
      </c>
      <c r="R18" s="2">
        <v>9.3630159222566592E-4</v>
      </c>
      <c r="S18" s="2">
        <v>1.1868720226758187E-3</v>
      </c>
      <c r="T18" s="2">
        <v>8.645740766481968E-4</v>
      </c>
      <c r="U18" s="2">
        <v>2.1622299687248879E-4</v>
      </c>
      <c r="V18" s="2">
        <v>1.9897116311007643E-2</v>
      </c>
      <c r="W18" s="2">
        <v>1.3492661831188456E-2</v>
      </c>
      <c r="X18" s="2">
        <v>3.3480542646456891E-3</v>
      </c>
      <c r="Y18" s="2">
        <v>6.894306729582661E-3</v>
      </c>
      <c r="Z18" s="2">
        <v>1.8889511051064357E-3</v>
      </c>
      <c r="AA18" s="2">
        <v>1.5098161848383571E-3</v>
      </c>
      <c r="AB18" s="2">
        <v>1.3641128284173142E-2</v>
      </c>
      <c r="AC18" s="2">
        <v>4.0336163153501697E-5</v>
      </c>
      <c r="AD18" s="2">
        <v>1.1059915703379495E-2</v>
      </c>
      <c r="AE18" s="33"/>
      <c r="AF18" s="74">
        <v>384.90433200000001</v>
      </c>
      <c r="AG18" s="74">
        <v>65.058327666938212</v>
      </c>
      <c r="AH18" s="74">
        <v>1140.988544</v>
      </c>
      <c r="AI18" s="74" t="s">
        <v>406</v>
      </c>
      <c r="AJ18" s="74" t="s">
        <v>406</v>
      </c>
      <c r="AK18" s="74" t="s">
        <v>405</v>
      </c>
      <c r="AL18" s="22" t="s">
        <v>49</v>
      </c>
    </row>
    <row r="19" spans="1:38" ht="26.25" customHeight="1" thickBot="1" x14ac:dyDescent="0.3">
      <c r="A19" s="41" t="s">
        <v>53</v>
      </c>
      <c r="B19" s="41" t="s">
        <v>62</v>
      </c>
      <c r="C19" s="41" t="s">
        <v>63</v>
      </c>
      <c r="D19" s="42"/>
      <c r="E19" s="2">
        <v>0.42433129608600001</v>
      </c>
      <c r="F19" s="2">
        <v>0.25607111297999996</v>
      </c>
      <c r="G19" s="2">
        <v>0.1199229565997</v>
      </c>
      <c r="H19" s="2">
        <v>7.6165199999999982E-4</v>
      </c>
      <c r="I19" s="2">
        <v>9.796319920979997E-2</v>
      </c>
      <c r="J19" s="2">
        <v>9.9867329209799974E-2</v>
      </c>
      <c r="K19" s="2">
        <v>0.10431029920979998</v>
      </c>
      <c r="L19" s="2">
        <v>2.8979199765192001E-2</v>
      </c>
      <c r="M19" s="2">
        <v>0.45695141656199989</v>
      </c>
      <c r="N19" s="2">
        <v>1.7193004652369996E-2</v>
      </c>
      <c r="O19" s="2">
        <v>8.2556024287709986E-3</v>
      </c>
      <c r="P19" s="2">
        <v>1.7293018844400003E-3</v>
      </c>
      <c r="Q19" s="2">
        <v>3.7780704425999999E-4</v>
      </c>
      <c r="R19" s="2">
        <v>1.4702182861229996E-2</v>
      </c>
      <c r="S19" s="2">
        <v>3.893664691805999E-3</v>
      </c>
      <c r="T19" s="2">
        <v>1.3043298003659997E-3</v>
      </c>
      <c r="U19" s="2">
        <v>4.9978870739999994E-4</v>
      </c>
      <c r="V19" s="2">
        <v>0.33718380529229997</v>
      </c>
      <c r="W19" s="2">
        <v>6.397370981879999E-2</v>
      </c>
      <c r="X19" s="2">
        <v>7.0293490397999991E-3</v>
      </c>
      <c r="Y19" s="2">
        <v>1.5541536629999998E-2</v>
      </c>
      <c r="Z19" s="2">
        <v>3.7839833513999993E-3</v>
      </c>
      <c r="AA19" s="2">
        <v>3.0774576629999995E-3</v>
      </c>
      <c r="AB19" s="2">
        <v>2.9432326684199997E-2</v>
      </c>
      <c r="AC19" s="2">
        <v>3.1735499999999994E-3</v>
      </c>
      <c r="AD19" s="2">
        <v>3.8082599999999987E-5</v>
      </c>
      <c r="AE19" s="33"/>
      <c r="AF19" s="74">
        <v>402.31939199999999</v>
      </c>
      <c r="AG19" s="74" t="s">
        <v>406</v>
      </c>
      <c r="AH19" s="74">
        <v>2421.1569599999998</v>
      </c>
      <c r="AI19" s="74">
        <v>517.70999999999981</v>
      </c>
      <c r="AJ19" s="74">
        <v>117</v>
      </c>
      <c r="AK19" s="74" t="s">
        <v>405</v>
      </c>
      <c r="AL19" s="22" t="s">
        <v>49</v>
      </c>
    </row>
    <row r="20" spans="1:38" ht="26.25" customHeight="1" thickBot="1" x14ac:dyDescent="0.3">
      <c r="A20" s="41" t="s">
        <v>53</v>
      </c>
      <c r="B20" s="41" t="s">
        <v>64</v>
      </c>
      <c r="C20" s="41" t="s">
        <v>65</v>
      </c>
      <c r="D20" s="42"/>
      <c r="E20" s="2">
        <v>0.71309566626999998</v>
      </c>
      <c r="F20" s="2">
        <v>0.33865516603000001</v>
      </c>
      <c r="G20" s="2">
        <v>0.18954418332629999</v>
      </c>
      <c r="H20" s="2">
        <v>3.9363480000000018E-4</v>
      </c>
      <c r="I20" s="2">
        <v>0.19939635651420001</v>
      </c>
      <c r="J20" s="2">
        <v>0.21259805556420003</v>
      </c>
      <c r="K20" s="2">
        <v>0.22439684571420002</v>
      </c>
      <c r="L20" s="2">
        <v>2.4037614178968006E-2</v>
      </c>
      <c r="M20" s="2">
        <v>1.6067893856800002</v>
      </c>
      <c r="N20" s="2">
        <v>0.19083065222838999</v>
      </c>
      <c r="O20" s="2">
        <v>6.7133178786210022E-3</v>
      </c>
      <c r="P20" s="2">
        <v>1.3650070950000001E-2</v>
      </c>
      <c r="Q20" s="2">
        <v>6.0012957026000001E-3</v>
      </c>
      <c r="R20" s="2">
        <v>2.5965930257570002E-2</v>
      </c>
      <c r="S20" s="2">
        <v>2.5769941333114003E-2</v>
      </c>
      <c r="T20" s="2">
        <v>1.8370479249529999E-2</v>
      </c>
      <c r="U20" s="2">
        <v>2.91625627682E-3</v>
      </c>
      <c r="V20" s="2">
        <v>0.44737854499970015</v>
      </c>
      <c r="W20" s="2">
        <v>0.30858271951800004</v>
      </c>
      <c r="X20" s="2">
        <v>6.5325038703000007E-2</v>
      </c>
      <c r="Y20" s="2">
        <v>8.7400149105000005E-2</v>
      </c>
      <c r="Z20" s="2">
        <v>3.4061866268999999E-2</v>
      </c>
      <c r="AA20" s="2">
        <v>2.6645516505000001E-2</v>
      </c>
      <c r="AB20" s="2">
        <v>0.21343257058199999</v>
      </c>
      <c r="AC20" s="2">
        <v>2.4818027190000006E-3</v>
      </c>
      <c r="AD20" s="2">
        <v>0.23079679824000002</v>
      </c>
      <c r="AE20" s="33"/>
      <c r="AF20" s="74">
        <v>177.27177</v>
      </c>
      <c r="AG20" s="74">
        <v>1357.5124499999999</v>
      </c>
      <c r="AH20" s="74">
        <v>5014.3282399999989</v>
      </c>
      <c r="AI20" s="74">
        <v>328.02900000000011</v>
      </c>
      <c r="AJ20" s="74" t="s">
        <v>406</v>
      </c>
      <c r="AK20" s="74" t="s">
        <v>405</v>
      </c>
      <c r="AL20" s="22" t="s">
        <v>49</v>
      </c>
    </row>
    <row r="21" spans="1:38" ht="26.25" customHeight="1" thickBot="1" x14ac:dyDescent="0.3">
      <c r="A21" s="41" t="s">
        <v>53</v>
      </c>
      <c r="B21" s="41" t="s">
        <v>66</v>
      </c>
      <c r="C21" s="41" t="s">
        <v>67</v>
      </c>
      <c r="D21" s="42"/>
      <c r="E21" s="2">
        <v>0.38998524508500004</v>
      </c>
      <c r="F21" s="2">
        <v>4.8545098340999994E-2</v>
      </c>
      <c r="G21" s="2">
        <v>5.7782522956640006E-2</v>
      </c>
      <c r="H21" s="2" t="s">
        <v>407</v>
      </c>
      <c r="I21" s="2">
        <v>1.199784808176E-2</v>
      </c>
      <c r="J21" s="2">
        <v>1.199784808176E-2</v>
      </c>
      <c r="K21" s="2">
        <v>1.199784808176E-2</v>
      </c>
      <c r="L21" s="2">
        <v>6.100997744870401E-3</v>
      </c>
      <c r="M21" s="2">
        <v>7.9844151882000003E-2</v>
      </c>
      <c r="N21" s="2">
        <v>5.9993960832000002E-5</v>
      </c>
      <c r="O21" s="2">
        <v>4.6137847068000006E-6</v>
      </c>
      <c r="P21" s="2">
        <v>8.8736969916000002E-4</v>
      </c>
      <c r="Q21" s="2">
        <v>1.6853152407000002E-4</v>
      </c>
      <c r="R21" s="2">
        <v>1.2789895749600004E-4</v>
      </c>
      <c r="S21" s="2">
        <v>1.2286778071920001E-4</v>
      </c>
      <c r="T21" s="2">
        <v>2.4125102327999996E-5</v>
      </c>
      <c r="U21" s="2">
        <v>1.47797549526E-4</v>
      </c>
      <c r="V21" s="2">
        <v>1.6786089113159999E-2</v>
      </c>
      <c r="W21" s="2">
        <v>7.5668436060000004E-4</v>
      </c>
      <c r="X21" s="2">
        <v>1.0269287751000001E-3</v>
      </c>
      <c r="Y21" s="2">
        <v>8.1073324350000014E-3</v>
      </c>
      <c r="Z21" s="2">
        <v>9.1883100929999995E-4</v>
      </c>
      <c r="AA21" s="2">
        <v>8.1073324350000012E-4</v>
      </c>
      <c r="AB21" s="2">
        <v>1.0863825462900004E-2</v>
      </c>
      <c r="AC21" s="2" t="s">
        <v>407</v>
      </c>
      <c r="AD21" s="2" t="s">
        <v>407</v>
      </c>
      <c r="AE21" s="33"/>
      <c r="AF21" s="74">
        <v>582.11802900000009</v>
      </c>
      <c r="AG21" s="74" t="s">
        <v>406</v>
      </c>
      <c r="AH21" s="74">
        <v>1481.5393919999997</v>
      </c>
      <c r="AI21" s="74" t="s">
        <v>406</v>
      </c>
      <c r="AJ21" s="74" t="s">
        <v>406</v>
      </c>
      <c r="AK21" s="74" t="s">
        <v>405</v>
      </c>
      <c r="AL21" s="22" t="s">
        <v>49</v>
      </c>
    </row>
    <row r="22" spans="1:38" ht="26.25" customHeight="1" thickBot="1" x14ac:dyDescent="0.3">
      <c r="A22" s="41" t="s">
        <v>53</v>
      </c>
      <c r="B22" s="44" t="s">
        <v>68</v>
      </c>
      <c r="C22" s="41" t="s">
        <v>69</v>
      </c>
      <c r="D22" s="42"/>
      <c r="E22" s="2">
        <v>1.9269888473185754</v>
      </c>
      <c r="F22" s="2">
        <v>0.19011478661214001</v>
      </c>
      <c r="G22" s="2">
        <v>0.84201320418516035</v>
      </c>
      <c r="H22" s="2">
        <v>3.861729570246203E-6</v>
      </c>
      <c r="I22" s="2">
        <v>7.4521574130115106E-2</v>
      </c>
      <c r="J22" s="2">
        <v>8.0169527239820432E-2</v>
      </c>
      <c r="K22" s="2">
        <v>8.4577397495697773E-2</v>
      </c>
      <c r="L22" s="2">
        <v>6.1084026802920612E-3</v>
      </c>
      <c r="M22" s="2">
        <v>2.3690595455035308</v>
      </c>
      <c r="N22" s="2">
        <v>0.19432469723104492</v>
      </c>
      <c r="O22" s="2">
        <v>1.0172683030985733E-2</v>
      </c>
      <c r="P22" s="2">
        <v>6.2661004458047953E-2</v>
      </c>
      <c r="Q22" s="2">
        <v>3.2794596041621396E-2</v>
      </c>
      <c r="R22" s="2">
        <v>5.4735598354697809E-2</v>
      </c>
      <c r="S22" s="2">
        <v>8.3796599727135379E-2</v>
      </c>
      <c r="T22" s="2">
        <v>6.3327096289106599E-2</v>
      </c>
      <c r="U22" s="2">
        <v>2.9877646574967453E-2</v>
      </c>
      <c r="V22" s="2">
        <v>0.61122174126500639</v>
      </c>
      <c r="W22" s="2">
        <v>0.13229615582395268</v>
      </c>
      <c r="X22" s="2">
        <v>2.8864985199808919E-2</v>
      </c>
      <c r="Y22" s="2">
        <v>3.9278813301417304E-2</v>
      </c>
      <c r="Z22" s="2">
        <v>1.5178341067180653E-2</v>
      </c>
      <c r="AA22" s="2">
        <v>1.185235926880249E-2</v>
      </c>
      <c r="AB22" s="2">
        <v>9.5174498837209368E-2</v>
      </c>
      <c r="AC22" s="2">
        <v>5.5784035984519633E-3</v>
      </c>
      <c r="AD22" s="2">
        <v>0.22235169297342902</v>
      </c>
      <c r="AE22" s="33"/>
      <c r="AF22" s="74">
        <v>299.83235353999999</v>
      </c>
      <c r="AG22" s="74">
        <v>626.47764286441463</v>
      </c>
      <c r="AH22" s="74">
        <v>4613.388295422541</v>
      </c>
      <c r="AI22" s="74">
        <v>3.2181079752051689</v>
      </c>
      <c r="AJ22" s="74" t="s">
        <v>406</v>
      </c>
      <c r="AK22" s="74" t="s">
        <v>405</v>
      </c>
      <c r="AL22" s="22" t="s">
        <v>49</v>
      </c>
    </row>
    <row r="23" spans="1:38" ht="26.25" customHeight="1" thickBot="1" x14ac:dyDescent="0.3">
      <c r="A23" s="41" t="s">
        <v>70</v>
      </c>
      <c r="B23" s="44" t="s">
        <v>368</v>
      </c>
      <c r="C23" s="41" t="s">
        <v>364</v>
      </c>
      <c r="D23" s="69"/>
      <c r="E23" s="2">
        <v>1.743754292</v>
      </c>
      <c r="F23" s="2">
        <v>0.18553878399999998</v>
      </c>
      <c r="G23" s="2">
        <v>2.6830000000000001E-3</v>
      </c>
      <c r="H23" s="2">
        <v>4.2816399999999998E-4</v>
      </c>
      <c r="I23" s="2">
        <v>0.112357427</v>
      </c>
      <c r="J23" s="2">
        <v>0.112357427</v>
      </c>
      <c r="K23" s="2">
        <v>0.112357427</v>
      </c>
      <c r="L23" s="2">
        <v>6.9717818000000001E-2</v>
      </c>
      <c r="M23" s="2">
        <v>0.79005956599999994</v>
      </c>
      <c r="N23" s="2">
        <v>9.2070000000000001E-6</v>
      </c>
      <c r="O23" s="2">
        <v>5.3660000000000003E-4</v>
      </c>
      <c r="P23" s="2" t="s">
        <v>407</v>
      </c>
      <c r="Q23" s="2" t="s">
        <v>407</v>
      </c>
      <c r="R23" s="2">
        <v>2.6830000000000001E-3</v>
      </c>
      <c r="S23" s="2">
        <v>9.1221999999999984E-2</v>
      </c>
      <c r="T23" s="2">
        <v>3.7562000000000003E-3</v>
      </c>
      <c r="U23" s="2">
        <v>5.3660000000000003E-4</v>
      </c>
      <c r="V23" s="2">
        <v>5.3659999999999999E-2</v>
      </c>
      <c r="W23" s="2" t="s">
        <v>407</v>
      </c>
      <c r="X23" s="2">
        <v>1.6125899999999999E-3</v>
      </c>
      <c r="Y23" s="2">
        <v>2.6802100000000001E-3</v>
      </c>
      <c r="Z23" s="2">
        <v>1.8373945E-3</v>
      </c>
      <c r="AA23" s="2">
        <v>4.2419300000000001E-4</v>
      </c>
      <c r="AB23" s="2">
        <v>6.5543874999999998E-3</v>
      </c>
      <c r="AC23" s="2" t="s">
        <v>407</v>
      </c>
      <c r="AD23" s="2" t="s">
        <v>407</v>
      </c>
      <c r="AE23" s="33"/>
      <c r="AF23" s="74">
        <v>2286.2647499999998</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1.2680900310762551</v>
      </c>
      <c r="F24" s="2">
        <v>0.9282181152981801</v>
      </c>
      <c r="G24" s="2">
        <v>0.14573893166439267</v>
      </c>
      <c r="H24" s="2">
        <v>3.0859022064297428E-3</v>
      </c>
      <c r="I24" s="2">
        <v>0.38976438669850927</v>
      </c>
      <c r="J24" s="2">
        <v>0.39755857783749698</v>
      </c>
      <c r="K24" s="2">
        <v>0.41562145730393635</v>
      </c>
      <c r="L24" s="2">
        <v>0.11477977547697221</v>
      </c>
      <c r="M24" s="2">
        <v>1.71297011546349</v>
      </c>
      <c r="N24" s="2">
        <v>7.0773587852760625E-2</v>
      </c>
      <c r="O24" s="2">
        <v>3.3458758896341277E-2</v>
      </c>
      <c r="P24" s="2">
        <v>4.5984885252110868E-3</v>
      </c>
      <c r="Q24" s="2">
        <v>1.1054260997994975E-3</v>
      </c>
      <c r="R24" s="2">
        <v>5.9581829633407982E-2</v>
      </c>
      <c r="S24" s="2">
        <v>1.5868077149627013E-2</v>
      </c>
      <c r="T24" s="2">
        <v>5.338539116517633E-3</v>
      </c>
      <c r="U24" s="2">
        <v>1.7525839460230475E-3</v>
      </c>
      <c r="V24" s="2">
        <v>1.3579769502257097</v>
      </c>
      <c r="W24" s="2">
        <v>0.26066806691178912</v>
      </c>
      <c r="X24" s="2">
        <v>2.8448790565576077E-2</v>
      </c>
      <c r="Y24" s="2">
        <v>6.0070600883462326E-2</v>
      </c>
      <c r="Z24" s="2">
        <v>1.5153048959595551E-2</v>
      </c>
      <c r="AA24" s="2">
        <v>1.2290162635087538E-2</v>
      </c>
      <c r="AB24" s="2">
        <v>0.1159626030437215</v>
      </c>
      <c r="AC24" s="2">
        <v>1.2863398091924622E-2</v>
      </c>
      <c r="AD24" s="2">
        <v>1.6547457653499869E-3</v>
      </c>
      <c r="AE24" s="33"/>
      <c r="AF24" s="74">
        <v>1574.895074</v>
      </c>
      <c r="AG24" s="74">
        <v>8.8261803236970575</v>
      </c>
      <c r="AH24" s="74">
        <v>5056.1299360000003</v>
      </c>
      <c r="AI24" s="74">
        <v>2571.5851720247856</v>
      </c>
      <c r="AJ24" s="74">
        <v>43.094499999999996</v>
      </c>
      <c r="AK24" s="74" t="s">
        <v>405</v>
      </c>
      <c r="AL24" s="22" t="s">
        <v>49</v>
      </c>
    </row>
    <row r="25" spans="1:38" ht="26.25" customHeight="1" thickBot="1" x14ac:dyDescent="0.3">
      <c r="A25" s="41" t="s">
        <v>73</v>
      </c>
      <c r="B25" s="44" t="s">
        <v>74</v>
      </c>
      <c r="C25" s="44" t="s">
        <v>75</v>
      </c>
      <c r="D25" s="42"/>
      <c r="E25" s="2">
        <v>8.2920822384745629E-2</v>
      </c>
      <c r="F25" s="2">
        <v>1.0606646529020542E-2</v>
      </c>
      <c r="G25" s="2">
        <v>5.9277064306119997E-3</v>
      </c>
      <c r="H25" s="2" t="s">
        <v>407</v>
      </c>
      <c r="I25" s="2">
        <v>8.2338646669664894E-4</v>
      </c>
      <c r="J25" s="2">
        <v>8.2338646669664894E-4</v>
      </c>
      <c r="K25" s="2">
        <v>8.2338646669664894E-4</v>
      </c>
      <c r="L25" s="2">
        <v>1.2350797000449732E-4</v>
      </c>
      <c r="M25" s="2">
        <v>7.8921405310932419E-2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307.25272718061592</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2.3568757039999998E-3</v>
      </c>
      <c r="F26" s="2">
        <v>8.5842314919999992E-3</v>
      </c>
      <c r="G26" s="2">
        <v>4.82262288E-4</v>
      </c>
      <c r="H26" s="2" t="s">
        <v>407</v>
      </c>
      <c r="I26" s="2">
        <v>3.272095999999999E-6</v>
      </c>
      <c r="J26" s="2">
        <v>3.272095999999999E-6</v>
      </c>
      <c r="K26" s="2">
        <v>3.272095999999999E-6</v>
      </c>
      <c r="L26" s="2">
        <v>4.9081439999999985E-7</v>
      </c>
      <c r="M26" s="2">
        <v>0.53789943811999996</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21.282634139199999</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10.021494392279308</v>
      </c>
      <c r="F27" s="15">
        <v>3.257063658591925</v>
      </c>
      <c r="G27" s="15">
        <v>0.12196569075035654</v>
      </c>
      <c r="H27" s="15">
        <v>0.61222543527448148</v>
      </c>
      <c r="I27" s="15">
        <v>0.51520000543624456</v>
      </c>
      <c r="J27" s="15">
        <v>0.51520000543624456</v>
      </c>
      <c r="K27" s="15">
        <v>0.51520000543624456</v>
      </c>
      <c r="L27" s="15">
        <v>0.33762624009742404</v>
      </c>
      <c r="M27" s="15">
        <v>38.114540982132432</v>
      </c>
      <c r="N27" s="15">
        <v>0.27756679940487833</v>
      </c>
      <c r="O27" s="15">
        <v>1.2094066689998739E-2</v>
      </c>
      <c r="P27" s="15">
        <v>8.6971375472581561E-3</v>
      </c>
      <c r="Q27" s="15">
        <v>2.500914698933383E-4</v>
      </c>
      <c r="R27" s="15">
        <v>9.1040630473298179E-3</v>
      </c>
      <c r="S27" s="15">
        <v>3.8911947066090614E-2</v>
      </c>
      <c r="T27" s="15">
        <v>1.5766119379777633E-3</v>
      </c>
      <c r="U27" s="15">
        <v>1.8683306525631778E-4</v>
      </c>
      <c r="V27" s="15">
        <v>3.1727419417581046E-2</v>
      </c>
      <c r="W27" s="15">
        <v>0.75436740000000002</v>
      </c>
      <c r="X27" s="15">
        <v>1.9878735212399998E-2</v>
      </c>
      <c r="Y27" s="15">
        <v>2.2444329500700001E-2</v>
      </c>
      <c r="Z27" s="15">
        <v>1.7218315156500002E-2</v>
      </c>
      <c r="AA27" s="15">
        <v>1.9658858466899999E-2</v>
      </c>
      <c r="AB27" s="15">
        <v>7.9200238336500001E-2</v>
      </c>
      <c r="AC27" s="15">
        <v>7.5436739999999996E-4</v>
      </c>
      <c r="AD27" s="15">
        <v>1.5130260000000001E-4</v>
      </c>
      <c r="AE27" s="33"/>
      <c r="AF27" s="74">
        <v>52836.2189882249</v>
      </c>
      <c r="AG27" s="74" t="s">
        <v>406</v>
      </c>
      <c r="AH27" s="74" t="s">
        <v>406</v>
      </c>
      <c r="AI27" s="74">
        <v>525.15245538409999</v>
      </c>
      <c r="AJ27" s="74" t="s">
        <v>406</v>
      </c>
      <c r="AK27" s="74" t="s">
        <v>405</v>
      </c>
      <c r="AL27" s="22" t="s">
        <v>49</v>
      </c>
    </row>
    <row r="28" spans="1:38" ht="26.25" customHeight="1" thickBot="1" x14ac:dyDescent="0.3">
      <c r="A28" s="41" t="s">
        <v>427</v>
      </c>
      <c r="B28" s="41" t="s">
        <v>430</v>
      </c>
      <c r="C28" s="41" t="s">
        <v>431</v>
      </c>
      <c r="D28" s="42"/>
      <c r="E28" s="15">
        <v>1.6251213130440691</v>
      </c>
      <c r="F28" s="15">
        <v>0.14302788740652841</v>
      </c>
      <c r="G28" s="15">
        <v>1.3370995444282895E-2</v>
      </c>
      <c r="H28" s="15">
        <v>6.9263839595755982E-3</v>
      </c>
      <c r="I28" s="15">
        <v>0.14382502059437499</v>
      </c>
      <c r="J28" s="15">
        <v>0.14382502059437499</v>
      </c>
      <c r="K28" s="15">
        <v>0.14382502059437499</v>
      </c>
      <c r="L28" s="15">
        <v>9.8685110143533233E-2</v>
      </c>
      <c r="M28" s="15">
        <v>1.1706273285100173</v>
      </c>
      <c r="N28" s="15">
        <v>2.8394600670755546E-3</v>
      </c>
      <c r="O28" s="15">
        <v>1.198914712941456E-3</v>
      </c>
      <c r="P28" s="15">
        <v>7.4406033230204032E-4</v>
      </c>
      <c r="Q28" s="15">
        <v>1.4915648515136778E-5</v>
      </c>
      <c r="R28" s="15">
        <v>1.1439126864527362E-3</v>
      </c>
      <c r="S28" s="15">
        <v>2.9812670840106909E-3</v>
      </c>
      <c r="T28" s="15">
        <v>4.0803153460878386E-5</v>
      </c>
      <c r="U28" s="15">
        <v>1.4270245195689431E-5</v>
      </c>
      <c r="V28" s="15">
        <v>2.5492820356406783E-3</v>
      </c>
      <c r="W28" s="15">
        <v>9.6063199999999987E-2</v>
      </c>
      <c r="X28" s="15">
        <v>2.8311168735E-3</v>
      </c>
      <c r="Y28" s="15">
        <v>3.1746184311E-3</v>
      </c>
      <c r="Z28" s="15">
        <v>2.4868183011E-3</v>
      </c>
      <c r="AA28" s="15">
        <v>2.6473990104000002E-3</v>
      </c>
      <c r="AB28" s="15">
        <v>1.1139952616100001E-2</v>
      </c>
      <c r="AC28" s="15">
        <v>9.6063400000000006E-5</v>
      </c>
      <c r="AD28" s="15">
        <v>1.9318899999999999E-5</v>
      </c>
      <c r="AE28" s="33"/>
      <c r="AF28" s="74">
        <v>5704.0653690714998</v>
      </c>
      <c r="AG28" s="74" t="s">
        <v>406</v>
      </c>
      <c r="AH28" s="74" t="s">
        <v>406</v>
      </c>
      <c r="AI28" s="74">
        <v>93.294856735600007</v>
      </c>
      <c r="AJ28" s="74" t="s">
        <v>406</v>
      </c>
      <c r="AK28" s="74" t="s">
        <v>405</v>
      </c>
      <c r="AL28" s="22" t="s">
        <v>49</v>
      </c>
    </row>
    <row r="29" spans="1:38" ht="26.25" customHeight="1" thickBot="1" x14ac:dyDescent="0.3">
      <c r="A29" s="41" t="s">
        <v>427</v>
      </c>
      <c r="B29" s="41" t="s">
        <v>432</v>
      </c>
      <c r="C29" s="41" t="s">
        <v>433</v>
      </c>
      <c r="D29" s="42"/>
      <c r="E29" s="15">
        <v>15.171745251344191</v>
      </c>
      <c r="F29" s="15">
        <v>0.44455600391235633</v>
      </c>
      <c r="G29" s="15">
        <v>5.6756035279591138E-2</v>
      </c>
      <c r="H29" s="15">
        <v>7.2926555763746671E-3</v>
      </c>
      <c r="I29" s="15">
        <v>0.28168368090389856</v>
      </c>
      <c r="J29" s="15">
        <v>0.28168368090389856</v>
      </c>
      <c r="K29" s="15">
        <v>0.28168368090389856</v>
      </c>
      <c r="L29" s="15">
        <v>0.19189241942881413</v>
      </c>
      <c r="M29" s="15">
        <v>3.3877159278584026</v>
      </c>
      <c r="N29" s="15">
        <v>1.2640934010087006E-4</v>
      </c>
      <c r="O29" s="15">
        <v>5.0351788047837149E-3</v>
      </c>
      <c r="P29" s="15">
        <v>3.0678038059528015E-3</v>
      </c>
      <c r="Q29" s="15">
        <v>5.790845981916058E-5</v>
      </c>
      <c r="R29" s="15">
        <v>4.9186335793947582E-3</v>
      </c>
      <c r="S29" s="15">
        <v>1.2099662403188813E-2</v>
      </c>
      <c r="T29" s="15">
        <v>1.1613438624757208E-4</v>
      </c>
      <c r="U29" s="15">
        <v>5.7889785312734059E-5</v>
      </c>
      <c r="V29" s="15">
        <v>1.0419601121099338E-2</v>
      </c>
      <c r="W29" s="15">
        <v>0.15845110000000001</v>
      </c>
      <c r="X29" s="15">
        <v>2.2635863986000004E-3</v>
      </c>
      <c r="Y29" s="15">
        <v>1.3707273193300002E-2</v>
      </c>
      <c r="Z29" s="15">
        <v>1.5316934632800001E-2</v>
      </c>
      <c r="AA29" s="15">
        <v>3.5211343983000002E-3</v>
      </c>
      <c r="AB29" s="15">
        <v>3.4808928623000002E-2</v>
      </c>
      <c r="AC29" s="15">
        <v>1.5601889999999999E-4</v>
      </c>
      <c r="AD29" s="15">
        <v>3.16111E-5</v>
      </c>
      <c r="AE29" s="33"/>
      <c r="AF29" s="74">
        <v>24178.303122739198</v>
      </c>
      <c r="AG29" s="74" t="s">
        <v>406</v>
      </c>
      <c r="AH29" s="74" t="s">
        <v>406</v>
      </c>
      <c r="AI29" s="74">
        <v>411.45203401470002</v>
      </c>
      <c r="AJ29" s="74" t="s">
        <v>406</v>
      </c>
      <c r="AK29" s="74" t="s">
        <v>405</v>
      </c>
      <c r="AL29" s="22" t="s">
        <v>49</v>
      </c>
    </row>
    <row r="30" spans="1:38" ht="26.25" customHeight="1" thickBot="1" x14ac:dyDescent="0.3">
      <c r="A30" s="41" t="s">
        <v>427</v>
      </c>
      <c r="B30" s="41" t="s">
        <v>434</v>
      </c>
      <c r="C30" s="41" t="s">
        <v>435</v>
      </c>
      <c r="D30" s="42"/>
      <c r="E30" s="15">
        <v>3.5517075112704612E-2</v>
      </c>
      <c r="F30" s="15">
        <v>0.24395381479182976</v>
      </c>
      <c r="G30" s="15">
        <v>5.8522223752681163E-4</v>
      </c>
      <c r="H30" s="15">
        <v>2.9616733566028994E-4</v>
      </c>
      <c r="I30" s="15">
        <v>4.9346896300234665E-3</v>
      </c>
      <c r="J30" s="15">
        <v>4.9346896300234665E-3</v>
      </c>
      <c r="K30" s="15">
        <v>4.9346896300234665E-3</v>
      </c>
      <c r="L30" s="15">
        <v>8.7820154449314014E-4</v>
      </c>
      <c r="M30" s="15">
        <v>1.211633855459006</v>
      </c>
      <c r="N30" s="15">
        <v>2.5530076347713157E-3</v>
      </c>
      <c r="O30" s="15">
        <v>1.30807778107924E-4</v>
      </c>
      <c r="P30" s="15">
        <v>5.0996014248814582E-5</v>
      </c>
      <c r="Q30" s="15">
        <v>1.753142453806175E-6</v>
      </c>
      <c r="R30" s="15">
        <v>3.2087332134320167E-4</v>
      </c>
      <c r="S30" s="15">
        <v>1.1736980076185965E-2</v>
      </c>
      <c r="T30" s="15">
        <v>4.8451965741861378E-4</v>
      </c>
      <c r="U30" s="15">
        <v>6.8240973176765489E-5</v>
      </c>
      <c r="V30" s="15">
        <v>6.844165514942168E-3</v>
      </c>
      <c r="W30" s="15">
        <v>3.3264000000000002E-3</v>
      </c>
      <c r="X30" s="15">
        <v>5.0218578299999995E-5</v>
      </c>
      <c r="Y30" s="15">
        <v>6.57716841E-5</v>
      </c>
      <c r="Z30" s="15">
        <v>3.8568872400000006E-5</v>
      </c>
      <c r="AA30" s="15">
        <v>7.2392266000000002E-5</v>
      </c>
      <c r="AB30" s="15">
        <v>2.2695140080000002E-4</v>
      </c>
      <c r="AC30" s="15">
        <v>3.3264E-6</v>
      </c>
      <c r="AD30" s="15">
        <v>1.3541000000000001E-6</v>
      </c>
      <c r="AE30" s="33"/>
      <c r="AF30" s="74">
        <v>256.54083756990002</v>
      </c>
      <c r="AG30" s="74" t="s">
        <v>406</v>
      </c>
      <c r="AH30" s="74" t="s">
        <v>406</v>
      </c>
      <c r="AI30" s="74">
        <v>0.93924586109999997</v>
      </c>
      <c r="AJ30" s="74" t="s">
        <v>406</v>
      </c>
      <c r="AK30" s="74" t="s">
        <v>405</v>
      </c>
      <c r="AL30" s="22" t="s">
        <v>49</v>
      </c>
    </row>
    <row r="31" spans="1:38" ht="26.25" customHeight="1" thickBot="1" x14ac:dyDescent="0.3">
      <c r="A31" s="41" t="s">
        <v>427</v>
      </c>
      <c r="B31" s="41" t="s">
        <v>436</v>
      </c>
      <c r="C31" s="41" t="s">
        <v>437</v>
      </c>
      <c r="D31" s="42"/>
      <c r="E31" s="15" t="s">
        <v>405</v>
      </c>
      <c r="F31" s="15">
        <v>1.1581017613450977</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53.640950227399998</v>
      </c>
      <c r="AG31" s="74" t="s">
        <v>406</v>
      </c>
      <c r="AH31" s="74" t="s">
        <v>406</v>
      </c>
      <c r="AI31" s="74">
        <v>0.1887777423</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0.30423172650656755</v>
      </c>
      <c r="J32" s="15">
        <v>0.58157968061754095</v>
      </c>
      <c r="K32" s="15">
        <v>0.7491860725845827</v>
      </c>
      <c r="L32" s="15">
        <v>7.052169567445217E-2</v>
      </c>
      <c r="M32" s="15" t="s">
        <v>405</v>
      </c>
      <c r="N32" s="15">
        <v>2.1809966081059469</v>
      </c>
      <c r="O32" s="15">
        <v>9.6727646887322973E-3</v>
      </c>
      <c r="P32" s="15" t="s">
        <v>407</v>
      </c>
      <c r="Q32" s="15">
        <v>2.4985680657807239E-2</v>
      </c>
      <c r="R32" s="15">
        <v>0.81274119268321188</v>
      </c>
      <c r="S32" s="15">
        <v>17.833731197967161</v>
      </c>
      <c r="T32" s="15">
        <v>0.12565701570855198</v>
      </c>
      <c r="U32" s="15">
        <v>1.498372145169165E-2</v>
      </c>
      <c r="V32" s="15">
        <v>6.001103216322619</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24062.303992585519</v>
      </c>
      <c r="AL32" s="22" t="s">
        <v>388</v>
      </c>
    </row>
    <row r="33" spans="1:38" ht="26.25" customHeight="1" thickBot="1" x14ac:dyDescent="0.3">
      <c r="A33" s="41" t="s">
        <v>427</v>
      </c>
      <c r="B33" s="41" t="s">
        <v>440</v>
      </c>
      <c r="C33" s="41" t="s">
        <v>441</v>
      </c>
      <c r="D33" s="42"/>
      <c r="E33" s="15" t="s">
        <v>405</v>
      </c>
      <c r="F33" s="15" t="s">
        <v>405</v>
      </c>
      <c r="G33" s="15" t="s">
        <v>405</v>
      </c>
      <c r="H33" s="15" t="s">
        <v>405</v>
      </c>
      <c r="I33" s="15">
        <v>0.14069330373223629</v>
      </c>
      <c r="J33" s="15">
        <v>0.26054315505969688</v>
      </c>
      <c r="K33" s="15">
        <v>0.52108631011939377</v>
      </c>
      <c r="L33" s="15">
        <v>5.5235148872655694E-3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24062.303992585519</v>
      </c>
      <c r="AL33" s="22" t="s">
        <v>388</v>
      </c>
    </row>
    <row r="34" spans="1:38" ht="26.25" customHeight="1" thickBot="1" x14ac:dyDescent="0.3">
      <c r="A34" s="41" t="s">
        <v>70</v>
      </c>
      <c r="B34" s="41" t="s">
        <v>78</v>
      </c>
      <c r="C34" s="41" t="s">
        <v>79</v>
      </c>
      <c r="D34" s="42"/>
      <c r="E34" s="2">
        <v>0.54731437601999999</v>
      </c>
      <c r="F34" s="2">
        <v>4.8499581524000003E-2</v>
      </c>
      <c r="G34" s="2">
        <v>6.1992788000000002E-3</v>
      </c>
      <c r="H34" s="2">
        <v>7.3002999999999992E-5</v>
      </c>
      <c r="I34" s="2">
        <v>1.4298544912E-2</v>
      </c>
      <c r="J34" s="2">
        <v>1.5044459313999999E-2</v>
      </c>
      <c r="K34" s="2">
        <v>1.5891622021999997E-2</v>
      </c>
      <c r="L34" s="2">
        <v>9.2871326491200008E-3</v>
      </c>
      <c r="M34" s="2">
        <v>0.11161970304199999</v>
      </c>
      <c r="N34" s="2">
        <v>5.930028999999999E-4</v>
      </c>
      <c r="O34" s="2">
        <v>1.10373388E-4</v>
      </c>
      <c r="P34" s="2">
        <v>9.8010139999999998E-6</v>
      </c>
      <c r="Q34" s="2">
        <v>4.8329138000000002E-5</v>
      </c>
      <c r="R34" s="2">
        <v>5.52204906E-4</v>
      </c>
      <c r="S34" s="2">
        <v>1.773267966E-2</v>
      </c>
      <c r="T34" s="2">
        <v>7.6281270199999999E-4</v>
      </c>
      <c r="U34" s="2">
        <v>2.5637469999999999E-4</v>
      </c>
      <c r="V34" s="2">
        <v>1.0458741007999999E-2</v>
      </c>
      <c r="W34" s="2">
        <v>3.3796600000000001E-5</v>
      </c>
      <c r="X34" s="2">
        <v>3.1287439355799998E-4</v>
      </c>
      <c r="Y34" s="2">
        <v>5.2157504742000003E-4</v>
      </c>
      <c r="Z34" s="2">
        <v>3.5885561013999998E-4</v>
      </c>
      <c r="AA34" s="2">
        <v>8.2396197286000011E-5</v>
      </c>
      <c r="AB34" s="2">
        <v>1.2757012484040002E-3</v>
      </c>
      <c r="AC34" s="2">
        <v>2.2643721999999998E-5</v>
      </c>
      <c r="AD34" s="2">
        <v>1.1152877999999999E-5</v>
      </c>
      <c r="AE34" s="33"/>
      <c r="AF34" s="74">
        <v>444.27539999999999</v>
      </c>
      <c r="AG34" s="74">
        <v>3.3796599999999999</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1.0782010864637836E-3</v>
      </c>
      <c r="F36" s="2">
        <v>2.6133682843651264E-5</v>
      </c>
      <c r="G36" s="2">
        <v>7.4667665267575038E-7</v>
      </c>
      <c r="H36" s="2" t="s">
        <v>407</v>
      </c>
      <c r="I36" s="2">
        <v>1.5978880367261057E-5</v>
      </c>
      <c r="J36" s="2">
        <v>1.5978880367261057E-5</v>
      </c>
      <c r="K36" s="2">
        <v>1.5978880367261057E-5</v>
      </c>
      <c r="L36" s="2">
        <v>7.2128964648477486E-7</v>
      </c>
      <c r="M36" s="2">
        <v>5.7344766925497628E-5</v>
      </c>
      <c r="N36" s="2">
        <v>1.941359296956951E-6</v>
      </c>
      <c r="O36" s="2">
        <v>1.4933533053515008E-7</v>
      </c>
      <c r="P36" s="2">
        <v>4.4800599160545022E-7</v>
      </c>
      <c r="Q36" s="2">
        <v>5.9734132214060033E-7</v>
      </c>
      <c r="R36" s="2">
        <v>7.4667665267575038E-7</v>
      </c>
      <c r="S36" s="2">
        <v>1.3141509087093206E-5</v>
      </c>
      <c r="T36" s="2">
        <v>1.4933533053515007E-5</v>
      </c>
      <c r="U36" s="2">
        <v>1.4933533053515008E-7</v>
      </c>
      <c r="V36" s="2">
        <v>1.7920239664218007E-5</v>
      </c>
      <c r="W36" s="2">
        <v>1.941359296956951E-6</v>
      </c>
      <c r="X36" s="2">
        <v>2.9867066107030018E-8</v>
      </c>
      <c r="Y36" s="2">
        <v>1.4933533053515008E-7</v>
      </c>
      <c r="Z36" s="2">
        <v>1.4933533053515008E-7</v>
      </c>
      <c r="AA36" s="2">
        <v>1.4933533053515009E-8</v>
      </c>
      <c r="AB36" s="2">
        <v>3.4347126023084529E-7</v>
      </c>
      <c r="AC36" s="2">
        <v>1.1946826442812007E-6</v>
      </c>
      <c r="AD36" s="2">
        <v>5.6747425603357021E-7</v>
      </c>
      <c r="AE36" s="33"/>
      <c r="AF36" s="74">
        <v>0.63616850807973935</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2.8198210303999995E-3</v>
      </c>
      <c r="F37" s="2">
        <v>8.7643086079999984E-4</v>
      </c>
      <c r="G37" s="2">
        <v>2.5530812031999996E-5</v>
      </c>
      <c r="H37" s="2" t="s">
        <v>405</v>
      </c>
      <c r="I37" s="2">
        <v>2.9722437887999994E-5</v>
      </c>
      <c r="J37" s="2">
        <v>2.9722437887999994E-5</v>
      </c>
      <c r="K37" s="2">
        <v>2.9722437887999994E-5</v>
      </c>
      <c r="L37" s="2">
        <v>1.1888975155199996E-6</v>
      </c>
      <c r="M37" s="2">
        <v>1.1050649983999998E-3</v>
      </c>
      <c r="N37" s="2">
        <v>4.1916258559999993E-7</v>
      </c>
      <c r="O37" s="2">
        <v>3.4295120639999998E-8</v>
      </c>
      <c r="P37" s="2">
        <v>3.8105689599999992E-6</v>
      </c>
      <c r="Q37" s="2">
        <v>3.8105689599999992E-6</v>
      </c>
      <c r="R37" s="2">
        <v>4.9537396479999991E-7</v>
      </c>
      <c r="S37" s="2">
        <v>9.9074792959999976E-8</v>
      </c>
      <c r="T37" s="2">
        <v>4.9537396479999991E-7</v>
      </c>
      <c r="U37" s="2">
        <v>2.2101299967999995E-6</v>
      </c>
      <c r="V37" s="2">
        <v>2.7817153407999992E-5</v>
      </c>
      <c r="W37" s="2" t="s">
        <v>405</v>
      </c>
      <c r="X37" s="2" t="s">
        <v>405</v>
      </c>
      <c r="Y37" s="2" t="s">
        <v>405</v>
      </c>
      <c r="Z37" s="2" t="s">
        <v>405</v>
      </c>
      <c r="AA37" s="2" t="s">
        <v>405</v>
      </c>
      <c r="AB37" s="2" t="s">
        <v>405</v>
      </c>
      <c r="AC37" s="2" t="s">
        <v>405</v>
      </c>
      <c r="AD37" s="2" t="s">
        <v>405</v>
      </c>
      <c r="AE37" s="33"/>
      <c r="AF37" s="74" t="s">
        <v>406</v>
      </c>
      <c r="AG37" s="74" t="s">
        <v>406</v>
      </c>
      <c r="AH37" s="74">
        <v>38.105689599999991</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2.6752617564798156</v>
      </c>
      <c r="F39" s="2">
        <v>0.20757722160859135</v>
      </c>
      <c r="G39" s="2">
        <v>0.39120708428164158</v>
      </c>
      <c r="H39" s="2" t="s">
        <v>407</v>
      </c>
      <c r="I39" s="2">
        <v>0.1509312622980305</v>
      </c>
      <c r="J39" s="2">
        <v>0.1758522622980305</v>
      </c>
      <c r="K39" s="2">
        <v>0.1758522622980305</v>
      </c>
      <c r="L39" s="2">
        <v>8.3790770491921227E-2</v>
      </c>
      <c r="M39" s="2">
        <v>0.82479793159344139</v>
      </c>
      <c r="N39" s="2">
        <v>6.6475817801638887E-2</v>
      </c>
      <c r="O39" s="2">
        <v>1.2476714564977275E-3</v>
      </c>
      <c r="P39" s="2">
        <v>1.010861833080832E-3</v>
      </c>
      <c r="Q39" s="2">
        <v>4.3336618330808317E-3</v>
      </c>
      <c r="R39" s="2">
        <v>8.3093421038300502E-2</v>
      </c>
      <c r="S39" s="2">
        <v>2.4925684207660104E-2</v>
      </c>
      <c r="T39" s="2">
        <v>1.0383984210383006</v>
      </c>
      <c r="U39" s="2">
        <v>9.3519386318688261E-4</v>
      </c>
      <c r="V39" s="2">
        <v>0.15084118138149008</v>
      </c>
      <c r="W39" s="2">
        <v>4.9842000000000004E-2</v>
      </c>
      <c r="X39" s="2">
        <v>1.5783299999999998E-5</v>
      </c>
      <c r="Y39" s="2">
        <v>1.2460499999999999E-4</v>
      </c>
      <c r="Z39" s="2">
        <v>1.4121899999999999E-5</v>
      </c>
      <c r="AA39" s="2">
        <v>1.24605E-5</v>
      </c>
      <c r="AB39" s="2">
        <v>1.669707E-4</v>
      </c>
      <c r="AC39" s="2">
        <v>1.8275400000000001E-3</v>
      </c>
      <c r="AD39" s="2">
        <v>1.0799099999999999E-6</v>
      </c>
      <c r="AE39" s="33"/>
      <c r="AF39" s="74">
        <v>9255.6299999999992</v>
      </c>
      <c r="AG39" s="74" t="s">
        <v>406</v>
      </c>
      <c r="AH39" s="74">
        <v>469.98833080831992</v>
      </c>
      <c r="AI39" s="74">
        <v>383</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2.6713567464674113</v>
      </c>
      <c r="F41" s="2">
        <v>8.7364152753705575</v>
      </c>
      <c r="G41" s="2">
        <v>0.80013082324339524</v>
      </c>
      <c r="H41" s="2">
        <v>0.17717580136266792</v>
      </c>
      <c r="I41" s="2">
        <v>11.211720968851241</v>
      </c>
      <c r="J41" s="2">
        <v>11.462923654123932</v>
      </c>
      <c r="K41" s="2">
        <v>11.969893253887324</v>
      </c>
      <c r="L41" s="2">
        <v>1.6475268894845081</v>
      </c>
      <c r="M41" s="2">
        <v>89.73988036190039</v>
      </c>
      <c r="N41" s="2">
        <v>0.63551038233518131</v>
      </c>
      <c r="O41" s="2">
        <v>0.3002723779572844</v>
      </c>
      <c r="P41" s="2">
        <v>1.5383725022546733E-2</v>
      </c>
      <c r="Q41" s="2">
        <v>4.8449765153309706E-3</v>
      </c>
      <c r="R41" s="2">
        <v>0.53429746573340553</v>
      </c>
      <c r="S41" s="2">
        <v>0.14206007215786806</v>
      </c>
      <c r="T41" s="2">
        <v>4.7408340593721156E-2</v>
      </c>
      <c r="U41" s="2">
        <v>2.2745369277000729E-2</v>
      </c>
      <c r="V41" s="2">
        <v>11.845287083787856</v>
      </c>
      <c r="W41" s="2">
        <v>12.943691223358178</v>
      </c>
      <c r="X41" s="2">
        <v>2.635054551365418</v>
      </c>
      <c r="Y41" s="2">
        <v>2.4390272224489769</v>
      </c>
      <c r="Z41" s="2">
        <v>0.92225943357509754</v>
      </c>
      <c r="AA41" s="2">
        <v>1.5421243682157679</v>
      </c>
      <c r="AB41" s="2">
        <v>7.5384655756052608</v>
      </c>
      <c r="AC41" s="2">
        <v>0.11548839790573499</v>
      </c>
      <c r="AD41" s="2">
        <v>1.7041149889804926E-2</v>
      </c>
      <c r="AE41" s="33"/>
      <c r="AF41" s="74">
        <v>13276.7976</v>
      </c>
      <c r="AG41" s="74">
        <v>92.595102999999909</v>
      </c>
      <c r="AH41" s="74">
        <v>4282.2502375673066</v>
      </c>
      <c r="AI41" s="74">
        <v>23086.197788374997</v>
      </c>
      <c r="AJ41" s="74" t="s">
        <v>406</v>
      </c>
      <c r="AK41" s="74" t="s">
        <v>405</v>
      </c>
      <c r="AL41" s="22" t="s">
        <v>49</v>
      </c>
    </row>
    <row r="42" spans="1:38" ht="26.25" customHeight="1" thickBot="1" x14ac:dyDescent="0.3">
      <c r="A42" s="41" t="s">
        <v>70</v>
      </c>
      <c r="B42" s="41" t="s">
        <v>92</v>
      </c>
      <c r="C42" s="41" t="s">
        <v>93</v>
      </c>
      <c r="D42" s="42"/>
      <c r="E42" s="2">
        <v>1.4960241035712654E-2</v>
      </c>
      <c r="F42" s="2">
        <v>0.37269197112465219</v>
      </c>
      <c r="G42" s="2">
        <v>1.5138879817559864E-4</v>
      </c>
      <c r="H42" s="2">
        <v>1.0597215872291904E-5</v>
      </c>
      <c r="I42" s="2">
        <v>5.9329270005017108E-3</v>
      </c>
      <c r="J42" s="2">
        <v>5.9329270005017108E-3</v>
      </c>
      <c r="K42" s="2">
        <v>5.9329270005017108E-3</v>
      </c>
      <c r="L42" s="2">
        <v>2.9672204442417335E-4</v>
      </c>
      <c r="M42" s="2">
        <v>2.1060619185876397</v>
      </c>
      <c r="N42" s="2">
        <v>9.9916606795895089E-5</v>
      </c>
      <c r="O42" s="2">
        <v>3.0277759635119725E-5</v>
      </c>
      <c r="P42" s="2" t="s">
        <v>407</v>
      </c>
      <c r="Q42" s="2" t="s">
        <v>407</v>
      </c>
      <c r="R42" s="2">
        <v>1.5138879817559864E-4</v>
      </c>
      <c r="S42" s="2">
        <v>5.1472191379703528E-3</v>
      </c>
      <c r="T42" s="2">
        <v>2.1194431744583811E-4</v>
      </c>
      <c r="U42" s="2">
        <v>3.0277759635119725E-5</v>
      </c>
      <c r="V42" s="2">
        <v>3.0277759635119724E-3</v>
      </c>
      <c r="W42" s="2" t="s">
        <v>407</v>
      </c>
      <c r="X42" s="2">
        <v>1.211110385404789E-4</v>
      </c>
      <c r="Y42" s="2">
        <v>1.211110385404789E-4</v>
      </c>
      <c r="Z42" s="2">
        <v>1.1808326257696692E-5</v>
      </c>
      <c r="AA42" s="2">
        <v>2.6947206075256551E-5</v>
      </c>
      <c r="AB42" s="2">
        <v>2.8097760941391106E-4</v>
      </c>
      <c r="AC42" s="2" t="s">
        <v>407</v>
      </c>
      <c r="AD42" s="2" t="s">
        <v>407</v>
      </c>
      <c r="AE42" s="33"/>
      <c r="AF42" s="74">
        <v>132.767976</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4.2644691674973991</v>
      </c>
      <c r="F44" s="2">
        <v>1.6616132975370603</v>
      </c>
      <c r="G44" s="2">
        <v>3.7874583680671558E-3</v>
      </c>
      <c r="H44" s="2">
        <v>5.839088204572945E-4</v>
      </c>
      <c r="I44" s="2">
        <v>0.51091809895335505</v>
      </c>
      <c r="J44" s="2">
        <v>0.51091809895335505</v>
      </c>
      <c r="K44" s="2">
        <v>0.51091809895335505</v>
      </c>
      <c r="L44" s="2">
        <v>0.27602868934524744</v>
      </c>
      <c r="M44" s="2">
        <v>3.5600926224560148</v>
      </c>
      <c r="N44" s="2">
        <v>1.4575782166077397E-4</v>
      </c>
      <c r="O44" s="2">
        <v>7.574916736134312E-4</v>
      </c>
      <c r="P44" s="2" t="s">
        <v>407</v>
      </c>
      <c r="Q44" s="2" t="s">
        <v>407</v>
      </c>
      <c r="R44" s="2">
        <v>3.7874583680671558E-3</v>
      </c>
      <c r="S44" s="2">
        <v>0.12877358451428331</v>
      </c>
      <c r="T44" s="2">
        <v>5.3024417152940191E-3</v>
      </c>
      <c r="U44" s="2">
        <v>7.574916736134312E-4</v>
      </c>
      <c r="V44" s="2">
        <v>7.5749167361343128E-2</v>
      </c>
      <c r="W44" s="2" t="s">
        <v>407</v>
      </c>
      <c r="X44" s="2">
        <v>2.3166440577071946E-3</v>
      </c>
      <c r="Y44" s="2">
        <v>3.7432893312002546E-3</v>
      </c>
      <c r="Z44" s="2">
        <v>2.4710557947861546E-3</v>
      </c>
      <c r="AA44" s="2">
        <v>6.0283532584130091E-4</v>
      </c>
      <c r="AB44" s="2">
        <v>9.1338245095349043E-3</v>
      </c>
      <c r="AC44" s="2" t="s">
        <v>407</v>
      </c>
      <c r="AD44" s="2" t="s">
        <v>407</v>
      </c>
      <c r="AE44" s="33"/>
      <c r="AF44" s="74">
        <v>3232.4356592015793</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3.1629776076924999E-2</v>
      </c>
      <c r="F45" s="2">
        <v>7.644244001225E-4</v>
      </c>
      <c r="G45" s="2">
        <v>2.2886958087500006E-5</v>
      </c>
      <c r="H45" s="2" t="s">
        <v>407</v>
      </c>
      <c r="I45" s="2">
        <v>2.3802436411000001E-3</v>
      </c>
      <c r="J45" s="2">
        <v>2.3802436411000001E-3</v>
      </c>
      <c r="K45" s="2">
        <v>2.3802436411000001E-3</v>
      </c>
      <c r="L45" s="2">
        <v>4.1333846306025008E-5</v>
      </c>
      <c r="M45" s="2">
        <v>1.6799027236225001E-3</v>
      </c>
      <c r="N45" s="2">
        <v>8.2393049115000013E-5</v>
      </c>
      <c r="O45" s="2">
        <v>9.154783235000002E-6</v>
      </c>
      <c r="P45" s="2">
        <v>9.154783235000002E-6</v>
      </c>
      <c r="Q45" s="2">
        <v>3.1126262999000003E-4</v>
      </c>
      <c r="R45" s="2">
        <v>3.2957219646000005E-4</v>
      </c>
      <c r="S45" s="2">
        <v>5.721739521875E-4</v>
      </c>
      <c r="T45" s="2">
        <v>1.4647653176000001E-2</v>
      </c>
      <c r="U45" s="2">
        <v>9.6125223967500001E-5</v>
      </c>
      <c r="V45" s="2">
        <v>5.4928699409999998E-4</v>
      </c>
      <c r="W45" s="2">
        <v>2.151374060225E-4</v>
      </c>
      <c r="X45" s="2">
        <v>2.2886958087500005E-6</v>
      </c>
      <c r="Y45" s="2">
        <v>1.37321748525E-5</v>
      </c>
      <c r="Z45" s="2">
        <v>9.154783235000002E-6</v>
      </c>
      <c r="AA45" s="2">
        <v>4.11965245575E-6</v>
      </c>
      <c r="AB45" s="2">
        <v>2.9295306352000005E-5</v>
      </c>
      <c r="AC45" s="2">
        <v>6.4083482644999992E-5</v>
      </c>
      <c r="AD45" s="2">
        <v>2.6091132219750003E-4</v>
      </c>
      <c r="AE45" s="33"/>
      <c r="AF45" s="74">
        <v>19.499688290550004</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5.2446491789999994E-3</v>
      </c>
      <c r="F47" s="2">
        <v>2.6398784789999998E-3</v>
      </c>
      <c r="G47" s="2">
        <v>1.160821725E-3</v>
      </c>
      <c r="H47" s="2" t="s">
        <v>407</v>
      </c>
      <c r="I47" s="2">
        <v>1.3214114478477012E-4</v>
      </c>
      <c r="J47" s="2">
        <v>1.3214114478477012E-4</v>
      </c>
      <c r="K47" s="2">
        <v>1.3214114478477012E-4</v>
      </c>
      <c r="L47" s="2">
        <v>1.9821171717715516E-5</v>
      </c>
      <c r="M47" s="2">
        <v>3.8392055099999996E-2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49.30944186</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1.4537426304000001</v>
      </c>
      <c r="G48" s="2" t="s">
        <v>405</v>
      </c>
      <c r="H48" s="2" t="s">
        <v>405</v>
      </c>
      <c r="I48" s="2">
        <v>2.2601719999999999E-2</v>
      </c>
      <c r="J48" s="2">
        <v>0.18985444799999998</v>
      </c>
      <c r="K48" s="2">
        <v>0.40231061599999995</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4.5203440070000003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1.0541705502463701</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0.64914700000000003</v>
      </c>
      <c r="AL53" s="22" t="s">
        <v>120</v>
      </c>
    </row>
    <row r="54" spans="1:38" ht="37.5" customHeight="1" thickBot="1" x14ac:dyDescent="0.3">
      <c r="A54" s="41" t="s">
        <v>104</v>
      </c>
      <c r="B54" s="44" t="s">
        <v>121</v>
      </c>
      <c r="C54" s="44" t="s">
        <v>122</v>
      </c>
      <c r="D54" s="43"/>
      <c r="E54" s="2" t="s">
        <v>405</v>
      </c>
      <c r="F54" s="2">
        <v>2.609542E-4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2.9226870399999997E-5</v>
      </c>
      <c r="F55" s="2">
        <v>3.7577404799999994E-5</v>
      </c>
      <c r="G55" s="2">
        <v>2.7139236799999996E-7</v>
      </c>
      <c r="H55" s="2" t="s">
        <v>407</v>
      </c>
      <c r="I55" s="2">
        <v>5.4278473599999998E-3</v>
      </c>
      <c r="J55" s="2">
        <v>5.4278473599999998E-3</v>
      </c>
      <c r="K55" s="2">
        <v>5.4278473599999998E-3</v>
      </c>
      <c r="L55" s="2">
        <v>1.3026833663999998E-3</v>
      </c>
      <c r="M55" s="2">
        <v>1.315209168E-4</v>
      </c>
      <c r="N55" s="2">
        <v>1.0229404639999999E-5</v>
      </c>
      <c r="O55" s="2">
        <v>4.1752672000000001E-5</v>
      </c>
      <c r="P55" s="2">
        <v>9.8118779199999996E-6</v>
      </c>
      <c r="Q55" s="2">
        <v>7.9330076799999992E-6</v>
      </c>
      <c r="R55" s="2">
        <v>2.7139236799999999E-6</v>
      </c>
      <c r="S55" s="2">
        <v>3.3402137599999997E-6</v>
      </c>
      <c r="T55" s="2">
        <v>7.9330076799999995E-5</v>
      </c>
      <c r="U55" s="2">
        <v>8.9768244799999996E-7</v>
      </c>
      <c r="V55" s="2">
        <v>1.0855694720000001E-3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3.2336855749999997E-2</v>
      </c>
      <c r="J57" s="2">
        <v>5.8206340349999997E-2</v>
      </c>
      <c r="K57" s="2">
        <v>6.4673711499999995E-2</v>
      </c>
      <c r="L57" s="2">
        <v>9.7010567249999988E-4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1124.7601999999999</v>
      </c>
      <c r="AL57" s="22" t="s">
        <v>130</v>
      </c>
    </row>
    <row r="58" spans="1:38" ht="26.25" customHeight="1" thickBot="1" x14ac:dyDescent="0.3">
      <c r="A58" s="41" t="s">
        <v>53</v>
      </c>
      <c r="B58" s="41" t="s">
        <v>131</v>
      </c>
      <c r="C58" s="41" t="s">
        <v>132</v>
      </c>
      <c r="D58" s="42"/>
      <c r="E58" s="2" t="s">
        <v>407</v>
      </c>
      <c r="F58" s="2" t="s">
        <v>407</v>
      </c>
      <c r="G58" s="2" t="s">
        <v>407</v>
      </c>
      <c r="H58" s="2" t="s">
        <v>405</v>
      </c>
      <c r="I58" s="2">
        <v>4.5668044560000006E-3</v>
      </c>
      <c r="J58" s="2">
        <v>3.0445363040000006E-2</v>
      </c>
      <c r="K58" s="2">
        <v>6.0890726080000013E-2</v>
      </c>
      <c r="L58" s="2">
        <v>2.1007300497600006E-5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152.2268152</v>
      </c>
      <c r="AL58" s="22" t="s">
        <v>133</v>
      </c>
    </row>
    <row r="59" spans="1:38" ht="26.25" customHeight="1" thickBot="1" x14ac:dyDescent="0.3">
      <c r="A59" s="41" t="s">
        <v>53</v>
      </c>
      <c r="B59" s="47" t="s">
        <v>134</v>
      </c>
      <c r="C59" s="41" t="s">
        <v>377</v>
      </c>
      <c r="D59" s="42"/>
      <c r="E59" s="2" t="s">
        <v>407</v>
      </c>
      <c r="F59" s="2" t="s">
        <v>407</v>
      </c>
      <c r="G59" s="2" t="s">
        <v>407</v>
      </c>
      <c r="H59" s="2" t="s">
        <v>407</v>
      </c>
      <c r="I59" s="2">
        <v>1.8088977111999999E-2</v>
      </c>
      <c r="J59" s="2">
        <v>2.0350099250999999E-2</v>
      </c>
      <c r="K59" s="2">
        <v>2.2611221389999998E-2</v>
      </c>
      <c r="L59" s="2">
        <v>1.1215165809439999E-5</v>
      </c>
      <c r="M59" s="2" t="s">
        <v>407</v>
      </c>
      <c r="N59" s="2">
        <v>0.22564182989999998</v>
      </c>
      <c r="O59" s="2">
        <v>1.103057488E-2</v>
      </c>
      <c r="P59" s="2">
        <v>2.5455172799999996E-4</v>
      </c>
      <c r="Q59" s="2">
        <v>1.6121609439999997E-2</v>
      </c>
      <c r="R59" s="2">
        <v>1.951563248E-2</v>
      </c>
      <c r="S59" s="2">
        <v>5.9395403200000003E-4</v>
      </c>
      <c r="T59" s="2">
        <v>4.1576782239999992E-2</v>
      </c>
      <c r="U59" s="2">
        <v>6.7880460799999986E-2</v>
      </c>
      <c r="V59" s="2">
        <v>3.1394713119999994E-2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84.850576000000004</v>
      </c>
      <c r="AL59" s="22" t="s">
        <v>395</v>
      </c>
    </row>
    <row r="60" spans="1:38" ht="26.25" customHeight="1" thickBot="1" x14ac:dyDescent="0.3">
      <c r="A60" s="41" t="s">
        <v>53</v>
      </c>
      <c r="B60" s="47" t="s">
        <v>135</v>
      </c>
      <c r="C60" s="41" t="s">
        <v>136</v>
      </c>
      <c r="D60" s="69"/>
      <c r="E60" s="2" t="s">
        <v>405</v>
      </c>
      <c r="F60" s="2" t="s">
        <v>405</v>
      </c>
      <c r="G60" s="2" t="s">
        <v>405</v>
      </c>
      <c r="H60" s="2" t="s">
        <v>405</v>
      </c>
      <c r="I60" s="2">
        <v>3.8307824374003686E-2</v>
      </c>
      <c r="J60" s="2">
        <v>0.22218618628328965</v>
      </c>
      <c r="K60" s="2">
        <v>0.6077013242943905</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0.32045068564444446</v>
      </c>
      <c r="J61" s="2">
        <v>3.2045068564444441</v>
      </c>
      <c r="K61" s="2">
        <v>10.721492502222221</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407</v>
      </c>
      <c r="F67" s="2" t="s">
        <v>407</v>
      </c>
      <c r="G67" s="2" t="s">
        <v>407</v>
      </c>
      <c r="H67" s="2" t="s">
        <v>405</v>
      </c>
      <c r="I67" s="2" t="s">
        <v>407</v>
      </c>
      <c r="J67" s="2" t="s">
        <v>407</v>
      </c>
      <c r="K67" s="2">
        <v>5.97125E-4</v>
      </c>
      <c r="L67" s="2" t="s">
        <v>407</v>
      </c>
      <c r="M67" s="2" t="s">
        <v>407</v>
      </c>
      <c r="N67" s="2" t="s">
        <v>407</v>
      </c>
      <c r="O67" s="2" t="s">
        <v>407</v>
      </c>
      <c r="P67" s="2" t="s">
        <v>407</v>
      </c>
      <c r="Q67" s="2" t="s">
        <v>407</v>
      </c>
      <c r="R67" s="2" t="s">
        <v>407</v>
      </c>
      <c r="S67" s="2" t="s">
        <v>407</v>
      </c>
      <c r="T67" s="2" t="s">
        <v>407</v>
      </c>
      <c r="U67" s="2" t="s">
        <v>407</v>
      </c>
      <c r="V67" s="2" t="s">
        <v>407</v>
      </c>
      <c r="W67" s="2" t="s">
        <v>407</v>
      </c>
      <c r="X67" s="2" t="s">
        <v>407</v>
      </c>
      <c r="Y67" s="2" t="s">
        <v>407</v>
      </c>
      <c r="Z67" s="2" t="s">
        <v>407</v>
      </c>
      <c r="AA67" s="2" t="s">
        <v>407</v>
      </c>
      <c r="AB67" s="2" t="s">
        <v>407</v>
      </c>
      <c r="AC67" s="2" t="s">
        <v>407</v>
      </c>
      <c r="AD67" s="2" t="s">
        <v>407</v>
      </c>
      <c r="AE67" s="33"/>
      <c r="AF67" s="74" t="s">
        <v>405</v>
      </c>
      <c r="AG67" s="74" t="s">
        <v>405</v>
      </c>
      <c r="AH67" s="74" t="s">
        <v>405</v>
      </c>
      <c r="AI67" s="74" t="s">
        <v>405</v>
      </c>
      <c r="AJ67" s="74" t="s">
        <v>405</v>
      </c>
      <c r="AK67" s="74">
        <v>5.9712500000000004</v>
      </c>
      <c r="AL67" s="22" t="s">
        <v>154</v>
      </c>
    </row>
    <row r="68" spans="1:38" ht="26.25" customHeight="1" thickBot="1" x14ac:dyDescent="0.3">
      <c r="A68" s="41" t="s">
        <v>53</v>
      </c>
      <c r="B68" s="44" t="s">
        <v>155</v>
      </c>
      <c r="C68" s="41" t="s">
        <v>156</v>
      </c>
      <c r="D68" s="42"/>
      <c r="E68" s="2">
        <v>6.1922447999999989E-3</v>
      </c>
      <c r="F68" s="2" t="s">
        <v>407</v>
      </c>
      <c r="G68" s="2">
        <v>0.18712620999999999</v>
      </c>
      <c r="H68" s="2" t="s">
        <v>407</v>
      </c>
      <c r="I68" s="2" t="s">
        <v>407</v>
      </c>
      <c r="J68" s="2" t="s">
        <v>407</v>
      </c>
      <c r="K68" s="2">
        <v>1.7200679999999999E-2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0.13790340839999998</v>
      </c>
      <c r="G70" s="2">
        <v>0.49758353700000002</v>
      </c>
      <c r="H70" s="2" t="s">
        <v>407</v>
      </c>
      <c r="I70" s="2">
        <v>3.7960452E-4</v>
      </c>
      <c r="J70" s="2">
        <v>5.0613936000000004E-4</v>
      </c>
      <c r="K70" s="2">
        <v>7.8939969099999993E-4</v>
      </c>
      <c r="L70" s="2" t="s">
        <v>407</v>
      </c>
      <c r="M70" s="2">
        <v>1.6769309600000001E-2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8.7942140000000002E-2</v>
      </c>
      <c r="F72" s="2">
        <v>3.1117988000000003E-2</v>
      </c>
      <c r="G72" s="2">
        <v>4.0588680000000002E-2</v>
      </c>
      <c r="H72" s="2" t="s">
        <v>407</v>
      </c>
      <c r="I72" s="2">
        <v>1.4206038000000001E-2</v>
      </c>
      <c r="J72" s="2">
        <v>1.6235472000000001E-2</v>
      </c>
      <c r="K72" s="2">
        <v>2.0294340000000001E-2</v>
      </c>
      <c r="L72" s="2">
        <v>5.1141736800000003E-5</v>
      </c>
      <c r="M72" s="2">
        <v>1.1500126000000002</v>
      </c>
      <c r="N72" s="2">
        <v>1.7588428</v>
      </c>
      <c r="O72" s="2">
        <v>0.13529559999999999</v>
      </c>
      <c r="P72" s="2">
        <v>3.3823899999999997E-2</v>
      </c>
      <c r="Q72" s="2">
        <v>1.0147169999999999E-2</v>
      </c>
      <c r="R72" s="2">
        <v>6.7647799999999994E-2</v>
      </c>
      <c r="S72" s="2">
        <v>1.352956E-2</v>
      </c>
      <c r="T72" s="2">
        <v>0.47353459999999997</v>
      </c>
      <c r="U72" s="2" t="s">
        <v>407</v>
      </c>
      <c r="V72" s="2">
        <v>2.4353208</v>
      </c>
      <c r="W72" s="2">
        <v>2.0294339999999997</v>
      </c>
      <c r="X72" s="2" t="s">
        <v>407</v>
      </c>
      <c r="Y72" s="2" t="s">
        <v>407</v>
      </c>
      <c r="Z72" s="2" t="s">
        <v>407</v>
      </c>
      <c r="AA72" s="2" t="s">
        <v>407</v>
      </c>
      <c r="AB72" s="2">
        <v>0.32470943999999996</v>
      </c>
      <c r="AC72" s="2" t="s">
        <v>407</v>
      </c>
      <c r="AD72" s="2">
        <v>1.691195</v>
      </c>
      <c r="AE72" s="33"/>
      <c r="AF72" s="74" t="s">
        <v>405</v>
      </c>
      <c r="AG72" s="74" t="s">
        <v>405</v>
      </c>
      <c r="AH72" s="74" t="s">
        <v>405</v>
      </c>
      <c r="AI72" s="74" t="s">
        <v>405</v>
      </c>
      <c r="AJ72" s="74" t="s">
        <v>405</v>
      </c>
      <c r="AK72" s="74">
        <v>676.47799999999995</v>
      </c>
      <c r="AL72" s="22" t="s">
        <v>166</v>
      </c>
    </row>
    <row r="73" spans="1:38" ht="26.25" customHeight="1" thickBot="1" x14ac:dyDescent="0.3">
      <c r="A73" s="41" t="s">
        <v>53</v>
      </c>
      <c r="B73" s="41" t="s">
        <v>167</v>
      </c>
      <c r="C73" s="41" t="s">
        <v>168</v>
      </c>
      <c r="D73" s="42"/>
      <c r="E73" s="2" t="s">
        <v>407</v>
      </c>
      <c r="F73" s="2" t="s">
        <v>407</v>
      </c>
      <c r="G73" s="2" t="s">
        <v>407</v>
      </c>
      <c r="H73" s="2" t="s">
        <v>407</v>
      </c>
      <c r="I73" s="2">
        <v>1.4832000000000001E-3</v>
      </c>
      <c r="J73" s="2">
        <v>2.1012000000000001E-3</v>
      </c>
      <c r="K73" s="2">
        <v>2.4720000000000002E-3</v>
      </c>
      <c r="L73" s="2">
        <v>1.4832000000000002E-4</v>
      </c>
      <c r="M73" s="2" t="s">
        <v>407</v>
      </c>
      <c r="N73" s="2" t="s">
        <v>407</v>
      </c>
      <c r="O73" s="2" t="s">
        <v>407</v>
      </c>
      <c r="P73" s="2" t="s">
        <v>407</v>
      </c>
      <c r="Q73" s="2" t="s">
        <v>407</v>
      </c>
      <c r="R73" s="2" t="s">
        <v>407</v>
      </c>
      <c r="S73" s="2" t="s">
        <v>407</v>
      </c>
      <c r="T73" s="2" t="s">
        <v>407</v>
      </c>
      <c r="U73" s="2" t="s">
        <v>407</v>
      </c>
      <c r="V73" s="2" t="s">
        <v>407</v>
      </c>
      <c r="W73" s="2" t="s">
        <v>407</v>
      </c>
      <c r="X73" s="2" t="s">
        <v>407</v>
      </c>
      <c r="Y73" s="2" t="s">
        <v>407</v>
      </c>
      <c r="Z73" s="2" t="s">
        <v>407</v>
      </c>
      <c r="AA73" s="2" t="s">
        <v>407</v>
      </c>
      <c r="AB73" s="2" t="s">
        <v>407</v>
      </c>
      <c r="AC73" s="2" t="s">
        <v>405</v>
      </c>
      <c r="AD73" s="2" t="s">
        <v>405</v>
      </c>
      <c r="AE73" s="33"/>
      <c r="AF73" s="74" t="s">
        <v>405</v>
      </c>
      <c r="AG73" s="74" t="s">
        <v>405</v>
      </c>
      <c r="AH73" s="74" t="s">
        <v>405</v>
      </c>
      <c r="AI73" s="74" t="s">
        <v>405</v>
      </c>
      <c r="AJ73" s="74" t="s">
        <v>405</v>
      </c>
      <c r="AK73" s="74">
        <v>2.472</v>
      </c>
      <c r="AL73" s="22" t="s">
        <v>169</v>
      </c>
    </row>
    <row r="74" spans="1:38" ht="26.25" customHeight="1" thickBot="1" x14ac:dyDescent="0.3">
      <c r="A74" s="41" t="s">
        <v>53</v>
      </c>
      <c r="B74" s="41" t="s">
        <v>170</v>
      </c>
      <c r="C74" s="41" t="s">
        <v>171</v>
      </c>
      <c r="D74" s="42"/>
      <c r="E74" s="2">
        <v>1.2500000000000001E-2</v>
      </c>
      <c r="F74" s="2" t="s">
        <v>407</v>
      </c>
      <c r="G74" s="2">
        <v>0.623</v>
      </c>
      <c r="H74" s="2" t="s">
        <v>407</v>
      </c>
      <c r="I74" s="2">
        <v>3.3331320000000005E-2</v>
      </c>
      <c r="J74" s="2">
        <v>4.1664150000000004E-2</v>
      </c>
      <c r="K74" s="2">
        <v>4.9996980000000003E-2</v>
      </c>
      <c r="L74" s="2">
        <v>7.6662036000000005E-4</v>
      </c>
      <c r="M74" s="2">
        <v>6.92</v>
      </c>
      <c r="N74" s="2" t="s">
        <v>407</v>
      </c>
      <c r="O74" s="2" t="s">
        <v>407</v>
      </c>
      <c r="P74" s="2" t="s">
        <v>407</v>
      </c>
      <c r="Q74" s="2" t="s">
        <v>407</v>
      </c>
      <c r="R74" s="2" t="s">
        <v>407</v>
      </c>
      <c r="S74" s="2" t="s">
        <v>407</v>
      </c>
      <c r="T74" s="2" t="s">
        <v>407</v>
      </c>
      <c r="U74" s="2" t="s">
        <v>407</v>
      </c>
      <c r="V74" s="2" t="s">
        <v>407</v>
      </c>
      <c r="W74" s="2">
        <v>5.3421572049999998E-2</v>
      </c>
      <c r="X74" s="2">
        <v>5.8329810000000001E-3</v>
      </c>
      <c r="Y74" s="2">
        <v>1.666566E-3</v>
      </c>
      <c r="Z74" s="2">
        <v>1.666566E-3</v>
      </c>
      <c r="AA74" s="2">
        <v>8.3328299999999998E-4</v>
      </c>
      <c r="AB74" s="2">
        <v>9.9993959999999989E-3</v>
      </c>
      <c r="AC74" s="2" t="s">
        <v>406</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6.1248335850000002E-2</v>
      </c>
      <c r="H76" s="2" t="s">
        <v>407</v>
      </c>
      <c r="I76" s="2">
        <v>7.4693092500000008E-5</v>
      </c>
      <c r="J76" s="2">
        <v>1.4938618500000002E-4</v>
      </c>
      <c r="K76" s="2">
        <v>1.7926342200000003E-4</v>
      </c>
      <c r="L76" s="2" t="s">
        <v>407</v>
      </c>
      <c r="M76" s="2" t="s">
        <v>407</v>
      </c>
      <c r="N76" s="2">
        <v>5.3779026600000002E-2</v>
      </c>
      <c r="O76" s="2">
        <v>2.9877237000000005E-3</v>
      </c>
      <c r="P76" s="2">
        <v>2.9877237000000005E-3</v>
      </c>
      <c r="Q76" s="2">
        <v>2.9877237000000005E-3</v>
      </c>
      <c r="R76" s="2" t="s">
        <v>407</v>
      </c>
      <c r="S76" s="2" t="s">
        <v>407</v>
      </c>
      <c r="T76" s="2" t="s">
        <v>407</v>
      </c>
      <c r="U76" s="2" t="s">
        <v>407</v>
      </c>
      <c r="V76" s="2">
        <v>1.7926342199999997E-2</v>
      </c>
      <c r="W76" s="2">
        <v>0.1344475665</v>
      </c>
      <c r="X76" s="2" t="s">
        <v>407</v>
      </c>
      <c r="Y76" s="2" t="s">
        <v>407</v>
      </c>
      <c r="Z76" s="2" t="s">
        <v>407</v>
      </c>
      <c r="AA76" s="2" t="s">
        <v>407</v>
      </c>
      <c r="AB76" s="2" t="s">
        <v>407</v>
      </c>
      <c r="AC76" s="2" t="s">
        <v>407</v>
      </c>
      <c r="AD76" s="2">
        <v>5.9754474000000008E-5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8.3173500000000006E-5</v>
      </c>
      <c r="H77" s="2" t="s">
        <v>407</v>
      </c>
      <c r="I77" s="2">
        <v>7.3931999999999998E-7</v>
      </c>
      <c r="J77" s="2">
        <v>8.0093000000000001E-7</v>
      </c>
      <c r="K77" s="2">
        <v>9.2415000000000008E-7</v>
      </c>
      <c r="L77" s="2" t="s">
        <v>407</v>
      </c>
      <c r="M77" s="2" t="s">
        <v>407</v>
      </c>
      <c r="N77" s="2">
        <v>1.2322E-5</v>
      </c>
      <c r="O77" s="2">
        <v>2.4643999999999996E-6</v>
      </c>
      <c r="P77" s="2">
        <v>2.4643999999999996E-6</v>
      </c>
      <c r="Q77" s="2">
        <v>1.8482999999999997E-6</v>
      </c>
      <c r="R77" s="2" t="s">
        <v>407</v>
      </c>
      <c r="S77" s="2" t="s">
        <v>407</v>
      </c>
      <c r="T77" s="2" t="s">
        <v>407</v>
      </c>
      <c r="U77" s="2" t="s">
        <v>407</v>
      </c>
      <c r="V77" s="2">
        <v>3.0804999999999998E-4</v>
      </c>
      <c r="W77" s="2">
        <v>3.0804999999999998E-4</v>
      </c>
      <c r="X77" s="2" t="s">
        <v>407</v>
      </c>
      <c r="Y77" s="2" t="s">
        <v>407</v>
      </c>
      <c r="Z77" s="2" t="s">
        <v>407</v>
      </c>
      <c r="AA77" s="2" t="s">
        <v>407</v>
      </c>
      <c r="AB77" s="2" t="s">
        <v>407</v>
      </c>
      <c r="AC77" s="2" t="s">
        <v>407</v>
      </c>
      <c r="AD77" s="2">
        <v>1.2322000000000001E-7</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1.7771002920000001E-2</v>
      </c>
      <c r="H78" s="2" t="s">
        <v>407</v>
      </c>
      <c r="I78" s="2">
        <v>2.5579473899999998E-3</v>
      </c>
      <c r="J78" s="2">
        <v>3.3657202500000003E-3</v>
      </c>
      <c r="K78" s="2">
        <v>4.3081219200000005E-3</v>
      </c>
      <c r="L78" s="2">
        <v>2.5579473899999999E-6</v>
      </c>
      <c r="M78" s="2" t="s">
        <v>407</v>
      </c>
      <c r="N78" s="2">
        <v>0.32310914399999996</v>
      </c>
      <c r="O78" s="2">
        <v>3.0964626299999996E-2</v>
      </c>
      <c r="P78" s="2" t="s">
        <v>407</v>
      </c>
      <c r="Q78" s="2">
        <v>2.6925761999999999E-2</v>
      </c>
      <c r="R78" s="2" t="s">
        <v>407</v>
      </c>
      <c r="S78" s="2">
        <v>0.376960668</v>
      </c>
      <c r="T78" s="2">
        <v>1.75017453E-3</v>
      </c>
      <c r="U78" s="2" t="s">
        <v>407</v>
      </c>
      <c r="V78" s="2" t="s">
        <v>407</v>
      </c>
      <c r="W78" s="2">
        <v>0.67314404999999988</v>
      </c>
      <c r="X78" s="2" t="s">
        <v>407</v>
      </c>
      <c r="Y78" s="2" t="s">
        <v>407</v>
      </c>
      <c r="Z78" s="2" t="s">
        <v>407</v>
      </c>
      <c r="AA78" s="2" t="s">
        <v>407</v>
      </c>
      <c r="AB78" s="2" t="s">
        <v>407</v>
      </c>
      <c r="AC78" s="2" t="s">
        <v>407</v>
      </c>
      <c r="AD78" s="2">
        <v>4.9812659700000008E-5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4.9440134011676147</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2.0226289999999998</v>
      </c>
      <c r="AL82" s="22" t="s">
        <v>410</v>
      </c>
    </row>
    <row r="83" spans="1:38" ht="26.25" customHeight="1" thickBot="1" x14ac:dyDescent="0.3">
      <c r="A83" s="41" t="s">
        <v>53</v>
      </c>
      <c r="B83" s="47" t="s">
        <v>196</v>
      </c>
      <c r="C83" s="87" t="s">
        <v>197</v>
      </c>
      <c r="D83" s="42"/>
      <c r="E83" s="2" t="s">
        <v>407</v>
      </c>
      <c r="F83" s="2">
        <v>4.2192E-2</v>
      </c>
      <c r="G83" s="2" t="s">
        <v>407</v>
      </c>
      <c r="H83" s="2" t="s">
        <v>405</v>
      </c>
      <c r="I83" s="2">
        <v>1.6658342476436408E-3</v>
      </c>
      <c r="J83" s="2">
        <v>6.6633369905745631E-3</v>
      </c>
      <c r="K83" s="2">
        <v>1.6658342476436407E-2</v>
      </c>
      <c r="L83" s="2">
        <v>4.6643358934021943E-5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2637</v>
      </c>
      <c r="AL83" s="22" t="s">
        <v>411</v>
      </c>
    </row>
    <row r="84" spans="1:38" ht="26.25" customHeight="1" thickBot="1" x14ac:dyDescent="0.3">
      <c r="A84" s="41" t="s">
        <v>53</v>
      </c>
      <c r="B84" s="47" t="s">
        <v>198</v>
      </c>
      <c r="C84" s="87" t="s">
        <v>199</v>
      </c>
      <c r="D84" s="42"/>
      <c r="E84" s="2" t="s">
        <v>407</v>
      </c>
      <c r="F84" s="2">
        <v>2.2938507200000002E-3</v>
      </c>
      <c r="G84" s="2" t="s">
        <v>405</v>
      </c>
      <c r="H84" s="2" t="s">
        <v>405</v>
      </c>
      <c r="I84" s="2">
        <v>1.4959896000000003E-3</v>
      </c>
      <c r="J84" s="2">
        <v>7.4799480000000002E-3</v>
      </c>
      <c r="K84" s="2">
        <v>2.9919792000000001E-2</v>
      </c>
      <c r="L84" s="2">
        <v>1.94478648E-7</v>
      </c>
      <c r="M84" s="2">
        <v>4.7373004000000001E-4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v>49.866320000000002</v>
      </c>
      <c r="AL84" s="22" t="s">
        <v>412</v>
      </c>
    </row>
    <row r="85" spans="1:38" ht="26.25" customHeight="1" thickBot="1" x14ac:dyDescent="0.3">
      <c r="A85" s="41" t="s">
        <v>193</v>
      </c>
      <c r="B85" s="44" t="s">
        <v>200</v>
      </c>
      <c r="C85" s="87" t="s">
        <v>378</v>
      </c>
      <c r="D85" s="42"/>
      <c r="E85" s="2" t="s">
        <v>405</v>
      </c>
      <c r="F85" s="2">
        <v>4.8035261449999993</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0.13283300000000001</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2.155E-2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3.8873357999999998</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0.7117</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0.56312808000000003</v>
      </c>
      <c r="G90" s="2" t="s">
        <v>407</v>
      </c>
      <c r="H90" s="2" t="s">
        <v>407</v>
      </c>
      <c r="I90" s="2">
        <v>1.16967272727273E-4</v>
      </c>
      <c r="J90" s="2">
        <v>1.7545090909090901E-4</v>
      </c>
      <c r="K90" s="2">
        <v>2.1443999999999999E-4</v>
      </c>
      <c r="L90" s="2" t="s">
        <v>407</v>
      </c>
      <c r="M90" s="2" t="s">
        <v>407</v>
      </c>
      <c r="N90" s="2" t="s">
        <v>407</v>
      </c>
      <c r="O90" s="2" t="s">
        <v>407</v>
      </c>
      <c r="P90" s="2" t="s">
        <v>407</v>
      </c>
      <c r="Q90" s="2" t="s">
        <v>407</v>
      </c>
      <c r="R90" s="2" t="s">
        <v>407</v>
      </c>
      <c r="S90" s="2" t="s">
        <v>407</v>
      </c>
      <c r="T90" s="2" t="s">
        <v>407</v>
      </c>
      <c r="U90" s="2" t="s">
        <v>407</v>
      </c>
      <c r="V90" s="2" t="s">
        <v>407</v>
      </c>
      <c r="W90" s="2" t="s">
        <v>407</v>
      </c>
      <c r="X90" s="2">
        <v>4.35792E-4</v>
      </c>
      <c r="Y90" s="2">
        <v>2.199712E-4</v>
      </c>
      <c r="Z90" s="2">
        <v>2.199712E-4</v>
      </c>
      <c r="AA90" s="2">
        <v>2.199712E-4</v>
      </c>
      <c r="AB90" s="2">
        <v>1.0957056E-3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6.8741109999999996E-3</v>
      </c>
      <c r="F91" s="2">
        <v>0.23372047099999999</v>
      </c>
      <c r="G91" s="2">
        <v>1.4415970000000002E-3</v>
      </c>
      <c r="H91" s="2">
        <v>1.5562500000000002E-2</v>
      </c>
      <c r="I91" s="2">
        <v>0.126043559</v>
      </c>
      <c r="J91" s="2">
        <v>0.14894681199999998</v>
      </c>
      <c r="K91" s="2">
        <v>0.1536773505</v>
      </c>
      <c r="L91" s="2">
        <v>4.5562499999999998E-4</v>
      </c>
      <c r="M91" s="2">
        <v>0.21003805249999999</v>
      </c>
      <c r="N91" s="2">
        <v>0.37424240000000003</v>
      </c>
      <c r="O91" s="2">
        <v>2.0956478000000001E-2</v>
      </c>
      <c r="P91" s="2">
        <v>2.720895E-5</v>
      </c>
      <c r="Q91" s="2">
        <v>6.3487550000000008E-4</v>
      </c>
      <c r="R91" s="2">
        <v>7.4466599999999999E-3</v>
      </c>
      <c r="S91" s="2">
        <v>0.23219339999999999</v>
      </c>
      <c r="T91" s="2">
        <v>2.4445499999999998E-2</v>
      </c>
      <c r="U91" s="2" t="s">
        <v>407</v>
      </c>
      <c r="V91" s="2">
        <v>0.13423599999999999</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0.11784</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1.030513362375</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0.20338275</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92.130786862219367</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1.2283214908953394E-2</v>
      </c>
      <c r="F99" s="2">
        <v>1.4523051179596838</v>
      </c>
      <c r="G99" s="2" t="s">
        <v>405</v>
      </c>
      <c r="H99" s="2">
        <v>2.0657204390268773</v>
      </c>
      <c r="I99" s="2">
        <v>4.0724020947877831E-2</v>
      </c>
      <c r="J99" s="2">
        <v>6.2575934627226923E-2</v>
      </c>
      <c r="K99" s="2">
        <v>0.13707109489773514</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113.4</v>
      </c>
      <c r="AL99" s="22" t="s">
        <v>226</v>
      </c>
    </row>
    <row r="100" spans="1:38" ht="26.25" customHeight="1" thickBot="1" x14ac:dyDescent="0.3">
      <c r="A100" s="41" t="s">
        <v>224</v>
      </c>
      <c r="B100" s="41" t="s">
        <v>227</v>
      </c>
      <c r="C100" s="41" t="s">
        <v>383</v>
      </c>
      <c r="D100" s="50"/>
      <c r="E100" s="2">
        <v>2.0275867863463335E-2</v>
      </c>
      <c r="F100" s="2">
        <v>2.038225600009731</v>
      </c>
      <c r="G100" s="2" t="s">
        <v>405</v>
      </c>
      <c r="H100" s="2">
        <v>2.9199636091439909</v>
      </c>
      <c r="I100" s="2">
        <v>4.6032788692615456E-2</v>
      </c>
      <c r="J100" s="2">
        <v>7.0322520361007265E-2</v>
      </c>
      <c r="K100" s="2">
        <v>0.15244155299723122</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356.58299999999991</v>
      </c>
      <c r="AL100" s="22" t="s">
        <v>226</v>
      </c>
    </row>
    <row r="101" spans="1:38" ht="26.25" customHeight="1" thickBot="1" x14ac:dyDescent="0.3">
      <c r="A101" s="41" t="s">
        <v>224</v>
      </c>
      <c r="B101" s="41" t="s">
        <v>228</v>
      </c>
      <c r="C101" s="41" t="s">
        <v>229</v>
      </c>
      <c r="D101" s="50"/>
      <c r="E101" s="2">
        <v>5.7203126249853239E-3</v>
      </c>
      <c r="F101" s="2">
        <v>2.0837874150397371E-2</v>
      </c>
      <c r="G101" s="2" t="s">
        <v>405</v>
      </c>
      <c r="H101" s="2">
        <v>0.13398434854309199</v>
      </c>
      <c r="I101" s="2">
        <v>6.4081150684931515E-4</v>
      </c>
      <c r="J101" s="2">
        <v>1.9224345205479455E-3</v>
      </c>
      <c r="K101" s="2">
        <v>4.4856805479452071E-3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138.958</v>
      </c>
      <c r="AL101" s="22" t="s">
        <v>226</v>
      </c>
    </row>
    <row r="102" spans="1:38" ht="26.25" customHeight="1" thickBot="1" x14ac:dyDescent="0.3">
      <c r="A102" s="41" t="s">
        <v>224</v>
      </c>
      <c r="B102" s="41" t="s">
        <v>230</v>
      </c>
      <c r="C102" s="41" t="s">
        <v>362</v>
      </c>
      <c r="D102" s="50"/>
      <c r="E102" s="2">
        <v>2.4922747125922327E-2</v>
      </c>
      <c r="F102" s="2">
        <v>0.14441227425898073</v>
      </c>
      <c r="G102" s="2" t="s">
        <v>405</v>
      </c>
      <c r="H102" s="2">
        <v>1.6550523853081598</v>
      </c>
      <c r="I102" s="2">
        <v>1.7041140000000003E-3</v>
      </c>
      <c r="J102" s="2">
        <v>3.7382410000000005E-2</v>
      </c>
      <c r="K102" s="2">
        <v>0.24440900000000004</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432.01100000000008</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1.8546239611707425E-3</v>
      </c>
      <c r="F104" s="2">
        <v>3.4741606931244767E-3</v>
      </c>
      <c r="G104" s="2" t="s">
        <v>405</v>
      </c>
      <c r="H104" s="2">
        <v>4.0698417423139899E-2</v>
      </c>
      <c r="I104" s="2">
        <v>2.0776213698630122E-4</v>
      </c>
      <c r="J104" s="2">
        <v>6.2328641095890365E-4</v>
      </c>
      <c r="K104" s="2">
        <v>1.4543349589041087E-3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19.247</v>
      </c>
      <c r="AL104" s="22" t="s">
        <v>226</v>
      </c>
    </row>
    <row r="105" spans="1:38" ht="26.25" customHeight="1" thickBot="1" x14ac:dyDescent="0.3">
      <c r="A105" s="41" t="s">
        <v>224</v>
      </c>
      <c r="B105" s="41" t="s">
        <v>235</v>
      </c>
      <c r="C105" s="41" t="s">
        <v>236</v>
      </c>
      <c r="D105" s="50"/>
      <c r="E105" s="2">
        <v>5.7170930799217258E-3</v>
      </c>
      <c r="F105" s="2">
        <v>2.9727394868937891E-2</v>
      </c>
      <c r="G105" s="2" t="s">
        <v>405</v>
      </c>
      <c r="H105" s="2">
        <v>0.18037206616203533</v>
      </c>
      <c r="I105" s="2">
        <v>1.9569238356164399E-3</v>
      </c>
      <c r="J105" s="2">
        <v>3.0751660273972622E-3</v>
      </c>
      <c r="K105" s="2">
        <v>6.7094531506849357E-3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19.623000000000001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1.3424171366377509E-2</v>
      </c>
      <c r="F107" s="2">
        <v>7.9646409550566996E-2</v>
      </c>
      <c r="G107" s="2" t="s">
        <v>405</v>
      </c>
      <c r="H107" s="2">
        <v>0.33431037853871243</v>
      </c>
      <c r="I107" s="2">
        <v>4.1332770000000003E-3</v>
      </c>
      <c r="J107" s="2">
        <v>5.5110359999999997E-2</v>
      </c>
      <c r="K107" s="2">
        <v>0.26177421000000001</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1377.759</v>
      </c>
      <c r="AL107" s="22" t="s">
        <v>226</v>
      </c>
    </row>
    <row r="108" spans="1:38" ht="26.25" customHeight="1" thickBot="1" x14ac:dyDescent="0.3">
      <c r="A108" s="41" t="s">
        <v>224</v>
      </c>
      <c r="B108" s="41" t="s">
        <v>240</v>
      </c>
      <c r="C108" s="41" t="s">
        <v>356</v>
      </c>
      <c r="D108" s="50"/>
      <c r="E108" s="2">
        <v>1.5650874133200002E-2</v>
      </c>
      <c r="F108" s="2">
        <v>0.13096958224056221</v>
      </c>
      <c r="G108" s="2" t="s">
        <v>405</v>
      </c>
      <c r="H108" s="2">
        <v>0.25208071378380004</v>
      </c>
      <c r="I108" s="2">
        <v>4.7853219999999998E-3</v>
      </c>
      <c r="J108" s="2">
        <v>4.7853220000000002E-2</v>
      </c>
      <c r="K108" s="2">
        <v>9.5706440000000004E-2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2392.6610000000001</v>
      </c>
      <c r="AL108" s="22" t="s">
        <v>226</v>
      </c>
    </row>
    <row r="109" spans="1:38" ht="26.25" customHeight="1" thickBot="1" x14ac:dyDescent="0.3">
      <c r="A109" s="41" t="s">
        <v>224</v>
      </c>
      <c r="B109" s="41" t="s">
        <v>241</v>
      </c>
      <c r="C109" s="41" t="s">
        <v>357</v>
      </c>
      <c r="D109" s="50"/>
      <c r="E109" s="2">
        <v>3.5446408139999997E-3</v>
      </c>
      <c r="F109" s="2">
        <v>3.0353909802216004E-2</v>
      </c>
      <c r="G109" s="2" t="s">
        <v>405</v>
      </c>
      <c r="H109" s="2">
        <v>0.10197658957200001</v>
      </c>
      <c r="I109" s="2">
        <v>2.8914600000000002E-3</v>
      </c>
      <c r="J109" s="2">
        <v>1.5903030000000002E-2</v>
      </c>
      <c r="K109" s="2">
        <v>1.5903030000000002E-2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144.57300000000001</v>
      </c>
      <c r="AL109" s="22" t="s">
        <v>226</v>
      </c>
    </row>
    <row r="110" spans="1:38" ht="26.25" customHeight="1" thickBot="1" x14ac:dyDescent="0.3">
      <c r="A110" s="41" t="s">
        <v>224</v>
      </c>
      <c r="B110" s="41" t="s">
        <v>242</v>
      </c>
      <c r="C110" s="41" t="s">
        <v>358</v>
      </c>
      <c r="D110" s="50"/>
      <c r="E110" s="2">
        <v>4.4951259155999951E-3</v>
      </c>
      <c r="F110" s="2">
        <v>4.0086680236445488E-2</v>
      </c>
      <c r="G110" s="2" t="s">
        <v>405</v>
      </c>
      <c r="H110" s="2">
        <v>7.4413693968600036E-2</v>
      </c>
      <c r="I110" s="2">
        <v>1.6088860000000001E-3</v>
      </c>
      <c r="J110" s="2">
        <v>1.5222999999999999E-2</v>
      </c>
      <c r="K110" s="2">
        <v>2.8140059999999998E-2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660.28399999999999</v>
      </c>
      <c r="AL110" s="22" t="s">
        <v>226</v>
      </c>
    </row>
    <row r="111" spans="1:38" ht="26.25" customHeight="1" thickBot="1" x14ac:dyDescent="0.3">
      <c r="A111" s="41" t="s">
        <v>224</v>
      </c>
      <c r="B111" s="41" t="s">
        <v>243</v>
      </c>
      <c r="C111" s="41" t="s">
        <v>352</v>
      </c>
      <c r="D111" s="50"/>
      <c r="E111" s="2">
        <v>2.1207122431214287E-3</v>
      </c>
      <c r="F111" s="2">
        <v>1.2148689999999999E-3</v>
      </c>
      <c r="G111" s="2" t="s">
        <v>405</v>
      </c>
      <c r="H111" s="2">
        <v>4.7357718611199993E-2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20.591000000000001</v>
      </c>
      <c r="AL111" s="22" t="s">
        <v>226</v>
      </c>
    </row>
    <row r="112" spans="1:38" ht="26.25" customHeight="1" thickBot="1" x14ac:dyDescent="0.3">
      <c r="A112" s="41" t="s">
        <v>244</v>
      </c>
      <c r="B112" s="41" t="s">
        <v>245</v>
      </c>
      <c r="C112" s="41" t="s">
        <v>246</v>
      </c>
      <c r="D112" s="42"/>
      <c r="E112" s="2">
        <v>1.00156</v>
      </c>
      <c r="F112" s="2" t="s">
        <v>405</v>
      </c>
      <c r="G112" s="2" t="s">
        <v>405</v>
      </c>
      <c r="H112" s="2">
        <v>1.3148760674</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25039000</v>
      </c>
      <c r="AL112" s="22" t="s">
        <v>393</v>
      </c>
    </row>
    <row r="113" spans="1:38" ht="26.25" customHeight="1" thickBot="1" x14ac:dyDescent="0.3">
      <c r="A113" s="41" t="s">
        <v>244</v>
      </c>
      <c r="B113" s="51" t="s">
        <v>247</v>
      </c>
      <c r="C113" s="51" t="s">
        <v>248</v>
      </c>
      <c r="D113" s="42"/>
      <c r="E113" s="2">
        <v>0.97343463280559239</v>
      </c>
      <c r="F113" s="2">
        <v>1.8460417083058269</v>
      </c>
      <c r="G113" s="2" t="s">
        <v>405</v>
      </c>
      <c r="H113" s="2">
        <v>7.2680815459952148</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24335865.820139807</v>
      </c>
      <c r="AL113" s="22" t="s">
        <v>418</v>
      </c>
    </row>
    <row r="114" spans="1:38" ht="26.25" customHeight="1" thickBot="1" x14ac:dyDescent="0.3">
      <c r="A114" s="41" t="s">
        <v>244</v>
      </c>
      <c r="B114" s="51" t="s">
        <v>249</v>
      </c>
      <c r="C114" s="51" t="s">
        <v>363</v>
      </c>
      <c r="D114" s="42"/>
      <c r="E114" s="2">
        <v>1.5912000000000006E-5</v>
      </c>
      <c r="F114" s="2" t="s">
        <v>405</v>
      </c>
      <c r="G114" s="2" t="s">
        <v>405</v>
      </c>
      <c r="H114" s="2">
        <v>5.1714000000000007E-5</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4.0019855730909094E-3</v>
      </c>
      <c r="F115" s="2" t="s">
        <v>405</v>
      </c>
      <c r="G115" s="2" t="s">
        <v>405</v>
      </c>
      <c r="H115" s="2">
        <v>8.0182639518000011E-3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0.18976629226718691</v>
      </c>
      <c r="F116" s="2">
        <v>2.5498783962046662E-2</v>
      </c>
      <c r="G116" s="2" t="s">
        <v>405</v>
      </c>
      <c r="H116" s="2">
        <v>0.45590224994737349</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1.6262812000000001E-2</v>
      </c>
      <c r="J119" s="2">
        <v>0.175083555</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0.15455833999999999</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0.35992199999999996</v>
      </c>
      <c r="AD122" s="2" t="s">
        <v>405</v>
      </c>
      <c r="AE122" s="33"/>
      <c r="AF122" s="74" t="s">
        <v>405</v>
      </c>
      <c r="AG122" s="74" t="s">
        <v>405</v>
      </c>
      <c r="AH122" s="74" t="s">
        <v>405</v>
      </c>
      <c r="AI122" s="74" t="s">
        <v>405</v>
      </c>
      <c r="AJ122" s="74" t="s">
        <v>405</v>
      </c>
      <c r="AK122" s="74">
        <v>9013.0499999999993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5.1088710027247262E-2</v>
      </c>
      <c r="G125" s="2" t="s">
        <v>405</v>
      </c>
      <c r="H125" s="2" t="s">
        <v>407</v>
      </c>
      <c r="I125" s="2">
        <v>6.1728315000000004E-5</v>
      </c>
      <c r="J125" s="2">
        <v>4.0965154499999996E-4</v>
      </c>
      <c r="K125" s="2">
        <v>8.6606696500000013E-4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1870.5550000000001</v>
      </c>
      <c r="AL125" s="22" t="s">
        <v>400</v>
      </c>
    </row>
    <row r="126" spans="1:38" ht="26.25" customHeight="1" thickBot="1" x14ac:dyDescent="0.3">
      <c r="A126" s="41" t="s">
        <v>269</v>
      </c>
      <c r="B126" s="41" t="s">
        <v>272</v>
      </c>
      <c r="C126" s="41" t="s">
        <v>273</v>
      </c>
      <c r="D126" s="42"/>
      <c r="E126" s="2" t="s">
        <v>407</v>
      </c>
      <c r="F126" s="2" t="s">
        <v>407</v>
      </c>
      <c r="G126" s="2" t="s">
        <v>407</v>
      </c>
      <c r="H126" s="2">
        <v>4.3670846399999994E-3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18.196186000000001</v>
      </c>
      <c r="AL126" s="22" t="s">
        <v>399</v>
      </c>
    </row>
    <row r="127" spans="1:38" ht="26.25" customHeight="1" thickBot="1" x14ac:dyDescent="0.3">
      <c r="A127" s="41" t="s">
        <v>269</v>
      </c>
      <c r="B127" s="41" t="s">
        <v>274</v>
      </c>
      <c r="C127" s="41" t="s">
        <v>275</v>
      </c>
      <c r="D127" s="42"/>
      <c r="E127" s="2" t="s">
        <v>407</v>
      </c>
      <c r="F127" s="2" t="s">
        <v>407</v>
      </c>
      <c r="G127" s="2" t="s">
        <v>407</v>
      </c>
      <c r="H127" s="2">
        <v>2.242572645427357E-2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0.69429493666481634</v>
      </c>
      <c r="AL127" s="22" t="s">
        <v>401</v>
      </c>
    </row>
    <row r="128" spans="1:38" ht="26.25" customHeight="1" thickBot="1" x14ac:dyDescent="0.3">
      <c r="A128" s="41" t="s">
        <v>269</v>
      </c>
      <c r="B128" s="44" t="s">
        <v>276</v>
      </c>
      <c r="C128" s="44" t="s">
        <v>277</v>
      </c>
      <c r="D128" s="42"/>
      <c r="E128" s="2">
        <v>6.0620849100000011E-4</v>
      </c>
      <c r="F128" s="2">
        <v>3.3395239000000007E-6</v>
      </c>
      <c r="G128" s="2">
        <v>4.9243827000000005E-5</v>
      </c>
      <c r="H128" s="2">
        <v>1.6980630000000001E-6</v>
      </c>
      <c r="I128" s="2">
        <v>1.6980630000000001E-6</v>
      </c>
      <c r="J128" s="2">
        <v>1.6980630000000001E-6</v>
      </c>
      <c r="K128" s="2">
        <v>1.6980630000000001E-6</v>
      </c>
      <c r="L128" s="2">
        <v>5.9432205000000008E-8</v>
      </c>
      <c r="M128" s="2">
        <v>2.3206861000000006E-5</v>
      </c>
      <c r="N128" s="2">
        <v>3.2829218000000003E-5</v>
      </c>
      <c r="O128" s="2">
        <v>2.6036966000000005E-6</v>
      </c>
      <c r="P128" s="2">
        <v>1.0641194800000002E-5</v>
      </c>
      <c r="Q128" s="2">
        <v>3.5093302000000007E-6</v>
      </c>
      <c r="R128" s="2">
        <v>9.2827444000000002E-6</v>
      </c>
      <c r="S128" s="2">
        <v>7.7544877000000007E-6</v>
      </c>
      <c r="T128" s="2">
        <v>1.2226053600000004E-5</v>
      </c>
      <c r="U128" s="2">
        <v>6.6224457000000005E-6</v>
      </c>
      <c r="V128" s="2">
        <v>1.3867514500000002E-5</v>
      </c>
      <c r="W128" s="2">
        <v>2.9716102500000005E-5</v>
      </c>
      <c r="X128" s="2">
        <v>4.7545764000000009E-9</v>
      </c>
      <c r="Y128" s="2">
        <v>1.0131775900000002E-8</v>
      </c>
      <c r="Z128" s="2">
        <v>5.3771995000000007E-9</v>
      </c>
      <c r="AA128" s="2">
        <v>6.5658436000000005E-9</v>
      </c>
      <c r="AB128" s="2">
        <v>2.6829395400000008E-8</v>
      </c>
      <c r="AC128" s="2">
        <v>2.5584149200000002E-5</v>
      </c>
      <c r="AD128" s="2">
        <v>1.9244714000000001E-9</v>
      </c>
      <c r="AE128" s="33"/>
      <c r="AF128" s="74" t="s">
        <v>405</v>
      </c>
      <c r="AG128" s="74" t="s">
        <v>405</v>
      </c>
      <c r="AH128" s="74" t="s">
        <v>405</v>
      </c>
      <c r="AI128" s="74" t="s">
        <v>405</v>
      </c>
      <c r="AJ128" s="74" t="s">
        <v>405</v>
      </c>
      <c r="AK128" s="74">
        <v>0.56602100000000011</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1.8190490699999998E-3</v>
      </c>
      <c r="F130" s="2">
        <v>1.5472371399999999E-2</v>
      </c>
      <c r="G130" s="2">
        <v>9.8270466999999997E-5</v>
      </c>
      <c r="H130" s="2" t="s">
        <v>407</v>
      </c>
      <c r="I130" s="2">
        <v>8.3634439999999989E-6</v>
      </c>
      <c r="J130" s="2">
        <v>1.4636026999999997E-5</v>
      </c>
      <c r="K130" s="2">
        <v>2.0908609999999999E-5</v>
      </c>
      <c r="L130" s="2">
        <v>2.9272053999999994E-7</v>
      </c>
      <c r="M130" s="2">
        <v>1.4636027000000001E-4</v>
      </c>
      <c r="N130" s="2">
        <v>2.7181192999999998E-3</v>
      </c>
      <c r="O130" s="2">
        <v>2.0908609999999999E-4</v>
      </c>
      <c r="P130" s="2">
        <v>1.1708821599999998E-4</v>
      </c>
      <c r="Q130" s="2">
        <v>3.3453775999999996E-5</v>
      </c>
      <c r="R130" s="2" t="s">
        <v>407</v>
      </c>
      <c r="S130" s="2" t="s">
        <v>407</v>
      </c>
      <c r="T130" s="2">
        <v>2.9272054000000001E-4</v>
      </c>
      <c r="U130" s="2" t="s">
        <v>407</v>
      </c>
      <c r="V130" s="2" t="s">
        <v>407</v>
      </c>
      <c r="W130" s="2">
        <v>2.0908609999999998E-3</v>
      </c>
      <c r="X130" s="2" t="s">
        <v>407</v>
      </c>
      <c r="Y130" s="2" t="s">
        <v>407</v>
      </c>
      <c r="Z130" s="2" t="s">
        <v>407</v>
      </c>
      <c r="AA130" s="2" t="s">
        <v>407</v>
      </c>
      <c r="AB130" s="2">
        <v>4.1817219999999998E-5</v>
      </c>
      <c r="AC130" s="2">
        <v>4.1817219999999997E-3</v>
      </c>
      <c r="AD130" s="2" t="s">
        <v>405</v>
      </c>
      <c r="AE130" s="33"/>
      <c r="AF130" s="74" t="s">
        <v>405</v>
      </c>
      <c r="AG130" s="74" t="s">
        <v>405</v>
      </c>
      <c r="AH130" s="74" t="s">
        <v>405</v>
      </c>
      <c r="AI130" s="74" t="s">
        <v>405</v>
      </c>
      <c r="AJ130" s="74" t="s">
        <v>405</v>
      </c>
      <c r="AK130" s="74">
        <v>2.0908609999999999</v>
      </c>
      <c r="AL130" s="22" t="s">
        <v>281</v>
      </c>
    </row>
    <row r="131" spans="1:38" ht="26.25" customHeight="1" thickBot="1" x14ac:dyDescent="0.3">
      <c r="A131" s="41" t="s">
        <v>269</v>
      </c>
      <c r="B131" s="44" t="s">
        <v>284</v>
      </c>
      <c r="C131" s="87" t="s">
        <v>285</v>
      </c>
      <c r="D131" s="42"/>
      <c r="E131" s="2">
        <v>3.8434499999999997E-4</v>
      </c>
      <c r="F131" s="2">
        <v>1.0347749999999999E-4</v>
      </c>
      <c r="G131" s="2">
        <v>4.7303999999999993E-5</v>
      </c>
      <c r="H131" s="2" t="s">
        <v>407</v>
      </c>
      <c r="I131" s="2">
        <v>5.986912499999999E-7</v>
      </c>
      <c r="J131" s="2">
        <v>1.5965099999999997E-5</v>
      </c>
      <c r="K131" s="2">
        <v>2.2173749999999998E-5</v>
      </c>
      <c r="L131" s="2">
        <v>5.0999624999999994E-7</v>
      </c>
      <c r="M131" s="2">
        <v>2.9564999999999996E-6</v>
      </c>
      <c r="N131" s="2">
        <v>1.3304249999999997E-5</v>
      </c>
      <c r="O131" s="2">
        <v>4.4347499999999993E-6</v>
      </c>
      <c r="P131" s="2">
        <v>7.9825500000000064E-5</v>
      </c>
      <c r="Q131" s="2">
        <v>2.9564999999999996E-5</v>
      </c>
      <c r="R131" s="2">
        <v>7.3912499999999989E-6</v>
      </c>
      <c r="S131" s="2">
        <v>4.4347499999999995E-5</v>
      </c>
      <c r="T131" s="2">
        <v>5.9129999999999991E-6</v>
      </c>
      <c r="U131" s="2" t="s">
        <v>407</v>
      </c>
      <c r="V131" s="2" t="s">
        <v>407</v>
      </c>
      <c r="W131" s="2">
        <v>1.4782499999999997E-4</v>
      </c>
      <c r="X131" s="2" t="s">
        <v>407</v>
      </c>
      <c r="Y131" s="2" t="s">
        <v>407</v>
      </c>
      <c r="Z131" s="2" t="s">
        <v>407</v>
      </c>
      <c r="AA131" s="2" t="s">
        <v>407</v>
      </c>
      <c r="AB131" s="2">
        <v>5.9129999999999997E-9</v>
      </c>
      <c r="AC131" s="2">
        <v>1.4782499999999999E-2</v>
      </c>
      <c r="AD131" s="2">
        <v>2.9564999999999999E-3</v>
      </c>
      <c r="AE131" s="33"/>
      <c r="AF131" s="74" t="s">
        <v>405</v>
      </c>
      <c r="AG131" s="74" t="s">
        <v>405</v>
      </c>
      <c r="AH131" s="74" t="s">
        <v>405</v>
      </c>
      <c r="AI131" s="74" t="s">
        <v>405</v>
      </c>
      <c r="AJ131" s="74" t="s">
        <v>405</v>
      </c>
      <c r="AK131" s="74">
        <v>0.14782500000000001</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1.1318999999999999E-2</v>
      </c>
      <c r="F133" s="2">
        <v>1.7835999999999997E-4</v>
      </c>
      <c r="G133" s="2">
        <v>1.55036E-3</v>
      </c>
      <c r="H133" s="2" t="s">
        <v>405</v>
      </c>
      <c r="I133" s="2">
        <v>4.7608399999999999E-4</v>
      </c>
      <c r="J133" s="2">
        <v>4.7608399999999999E-4</v>
      </c>
      <c r="K133" s="2">
        <v>5.2904319999999994E-4</v>
      </c>
      <c r="L133" s="2" t="s">
        <v>407</v>
      </c>
      <c r="M133" s="2">
        <v>1.9208000000000001E-3</v>
      </c>
      <c r="N133" s="2">
        <v>4.1201159999999998E-4</v>
      </c>
      <c r="O133" s="2">
        <v>6.9011600000000009E-5</v>
      </c>
      <c r="P133" s="2">
        <v>2.0442799999999997E-2</v>
      </c>
      <c r="Q133" s="2">
        <v>1.8659200000000002E-4</v>
      </c>
      <c r="R133" s="2">
        <v>1.8604320000000004E-4</v>
      </c>
      <c r="S133" s="2">
        <v>1.7053959999999998E-4</v>
      </c>
      <c r="T133" s="2">
        <v>2.3776759999999996E-4</v>
      </c>
      <c r="U133" s="2">
        <v>2.713816E-4</v>
      </c>
      <c r="V133" s="2">
        <v>2.1968464000000003E-3</v>
      </c>
      <c r="W133" s="2">
        <v>3.7044000000000004E-4</v>
      </c>
      <c r="X133" s="2">
        <v>1.8110400000000003E-7</v>
      </c>
      <c r="Y133" s="2">
        <v>9.89212E-8</v>
      </c>
      <c r="Z133" s="2">
        <v>8.8356800000000004E-8</v>
      </c>
      <c r="AA133" s="2">
        <v>9.5902800000000011E-8</v>
      </c>
      <c r="AB133" s="2">
        <v>4.6428479999999997E-7</v>
      </c>
      <c r="AC133" s="2">
        <v>2.0579999999999999E-3</v>
      </c>
      <c r="AD133" s="2">
        <v>5.6251999999999995E-3</v>
      </c>
      <c r="AE133" s="33"/>
      <c r="AF133" s="74" t="s">
        <v>405</v>
      </c>
      <c r="AG133" s="74" t="s">
        <v>405</v>
      </c>
      <c r="AH133" s="74" t="s">
        <v>405</v>
      </c>
      <c r="AI133" s="74" t="s">
        <v>405</v>
      </c>
      <c r="AJ133" s="74" t="s">
        <v>405</v>
      </c>
      <c r="AK133" s="74">
        <v>13720</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1.8937241999999999E-3</v>
      </c>
      <c r="G136" s="2" t="s">
        <v>405</v>
      </c>
      <c r="H136" s="2">
        <v>3.2517791999999997E-2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4.1606339549999998E-4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0.22249800080000001</v>
      </c>
      <c r="J139" s="2">
        <v>0.22249800080000001</v>
      </c>
      <c r="K139" s="2">
        <v>0.22249800080000001</v>
      </c>
      <c r="L139" s="2" t="s">
        <v>407</v>
      </c>
      <c r="M139" s="2" t="s">
        <v>407</v>
      </c>
      <c r="N139" s="2">
        <v>6.4734140000000009E-4</v>
      </c>
      <c r="O139" s="2">
        <v>1.3075474E-3</v>
      </c>
      <c r="P139" s="2">
        <v>1.3075474E-3</v>
      </c>
      <c r="Q139" s="2">
        <v>2.0762636000000003E-3</v>
      </c>
      <c r="R139" s="2">
        <v>1.9822515999999997E-3</v>
      </c>
      <c r="S139" s="2">
        <v>4.5990600000000003E-3</v>
      </c>
      <c r="T139" s="2" t="s">
        <v>407</v>
      </c>
      <c r="U139" s="2" t="s">
        <v>407</v>
      </c>
      <c r="V139" s="2" t="s">
        <v>407</v>
      </c>
      <c r="W139" s="2">
        <v>2.2430007999999999</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58.114610339594407</v>
      </c>
      <c r="F141" s="10">
        <f t="shared" ref="F141:AD141" si="0">SUM(F14:F140)</f>
        <v>43.732354011636033</v>
      </c>
      <c r="G141" s="10">
        <f t="shared" si="0"/>
        <v>11.74690059557666</v>
      </c>
      <c r="H141" s="10">
        <f t="shared" si="0"/>
        <v>17.736992351014358</v>
      </c>
      <c r="I141" s="10">
        <f t="shared" si="0"/>
        <v>15.727004827099787</v>
      </c>
      <c r="J141" s="10">
        <f t="shared" si="0"/>
        <v>20.235474547353</v>
      </c>
      <c r="K141" s="10">
        <f t="shared" si="0"/>
        <v>30.189609075098559</v>
      </c>
      <c r="L141" s="10">
        <f t="shared" si="0"/>
        <v>2.9936294476676535</v>
      </c>
      <c r="M141" s="10">
        <f t="shared" si="0"/>
        <v>158.29084292671143</v>
      </c>
      <c r="N141" s="10">
        <f t="shared" si="0"/>
        <v>7.3031124254170665</v>
      </c>
      <c r="O141" s="10">
        <f t="shared" si="0"/>
        <v>0.69691927276448717</v>
      </c>
      <c r="P141" s="10">
        <f t="shared" si="0"/>
        <v>0.2207947158800056</v>
      </c>
      <c r="Q141" s="10">
        <f t="shared" si="0"/>
        <v>0.94610644055598725</v>
      </c>
      <c r="R141" s="10">
        <f>SUM(R14:R140)</f>
        <v>2.2325170907061982</v>
      </c>
      <c r="S141" s="10">
        <f t="shared" si="0"/>
        <v>19.243683928415944</v>
      </c>
      <c r="T141" s="10">
        <f t="shared" si="0"/>
        <v>2.4539309504534317</v>
      </c>
      <c r="U141" s="10">
        <f t="shared" si="0"/>
        <v>2.622376737443302</v>
      </c>
      <c r="V141" s="10">
        <f t="shared" si="0"/>
        <v>24.740533669564893</v>
      </c>
      <c r="W141" s="10">
        <f t="shared" si="0"/>
        <v>20.700491502615492</v>
      </c>
      <c r="X141" s="10">
        <f t="shared" si="0"/>
        <v>2.8214225468216889</v>
      </c>
      <c r="Y141" s="10">
        <f t="shared" si="0"/>
        <v>2.7246454599562724</v>
      </c>
      <c r="Z141" s="10">
        <f t="shared" si="0"/>
        <v>1.0437337845343972</v>
      </c>
      <c r="AA141" s="10">
        <f t="shared" si="0"/>
        <v>1.632205528819954</v>
      </c>
      <c r="AB141" s="10">
        <f t="shared" si="0"/>
        <v>8.5467585832653103</v>
      </c>
      <c r="AC141" s="10">
        <f t="shared" si="0"/>
        <v>0.93146389406234853</v>
      </c>
      <c r="AD141" s="10">
        <f t="shared" si="0"/>
        <v>94.372781463712371</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58.114610339594407</v>
      </c>
      <c r="F152" s="7">
        <f t="shared" ref="F152:AD152" si="1">SUM(F$141, F$151, IF(AND(ISNUMBER(SEARCH($B$4,"AT|BE|CH|GB|IE|LT|LU|NL")),SUM(F$143:F$149)&gt;0),SUM(F$143:F$149)-SUM(F$27:F$33),0))</f>
        <v>43.732354011636033</v>
      </c>
      <c r="G152" s="7">
        <f t="shared" si="1"/>
        <v>11.74690059557666</v>
      </c>
      <c r="H152" s="7">
        <f t="shared" si="1"/>
        <v>17.736992351014358</v>
      </c>
      <c r="I152" s="7">
        <f t="shared" si="1"/>
        <v>15.727004827099787</v>
      </c>
      <c r="J152" s="7">
        <f t="shared" si="1"/>
        <v>20.235474547353</v>
      </c>
      <c r="K152" s="7">
        <f t="shared" si="1"/>
        <v>30.189609075098559</v>
      </c>
      <c r="L152" s="7">
        <f t="shared" si="1"/>
        <v>2.9936294476676535</v>
      </c>
      <c r="M152" s="7">
        <f t="shared" si="1"/>
        <v>158.29084292671143</v>
      </c>
      <c r="N152" s="7">
        <f t="shared" si="1"/>
        <v>7.3031124254170665</v>
      </c>
      <c r="O152" s="7">
        <f t="shared" si="1"/>
        <v>0.69691927276448717</v>
      </c>
      <c r="P152" s="7">
        <f t="shared" si="1"/>
        <v>0.2207947158800056</v>
      </c>
      <c r="Q152" s="7">
        <f t="shared" si="1"/>
        <v>0.94610644055598725</v>
      </c>
      <c r="R152" s="7">
        <f t="shared" si="1"/>
        <v>2.2325170907061982</v>
      </c>
      <c r="S152" s="7">
        <f t="shared" si="1"/>
        <v>19.243683928415944</v>
      </c>
      <c r="T152" s="7">
        <f t="shared" si="1"/>
        <v>2.4539309504534317</v>
      </c>
      <c r="U152" s="7">
        <f t="shared" si="1"/>
        <v>2.622376737443302</v>
      </c>
      <c r="V152" s="7">
        <f t="shared" si="1"/>
        <v>24.740533669564893</v>
      </c>
      <c r="W152" s="7">
        <f t="shared" si="1"/>
        <v>20.700491502615492</v>
      </c>
      <c r="X152" s="7">
        <f t="shared" si="1"/>
        <v>2.8214225468216889</v>
      </c>
      <c r="Y152" s="7">
        <f t="shared" si="1"/>
        <v>2.7246454599562724</v>
      </c>
      <c r="Z152" s="7">
        <f t="shared" si="1"/>
        <v>1.0437337845343972</v>
      </c>
      <c r="AA152" s="7">
        <f t="shared" si="1"/>
        <v>1.632205528819954</v>
      </c>
      <c r="AB152" s="7">
        <f t="shared" si="1"/>
        <v>8.5467585832653103</v>
      </c>
      <c r="AC152" s="7">
        <f t="shared" si="1"/>
        <v>0.93146389406234853</v>
      </c>
      <c r="AD152" s="7">
        <f t="shared" si="1"/>
        <v>94.372781463712371</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58.114610339594407</v>
      </c>
      <c r="F154" s="7">
        <f>SUM(F$141, F$153, -1 * IF(OR($B$6=2005,$B$6&gt;=2020),SUM(F$99:F$122),0), IF(AND(ISNUMBER(SEARCH($B$4,"AT|BE|CH|GB|IE|LT|LU|NL")),SUM(F$143:F$149)&gt;0),SUM(F$143:F$149)-SUM(F$27:F$33),0))</f>
        <v>43.732354011636033</v>
      </c>
      <c r="G154" s="7">
        <f>SUM(G$141, G$153, IF(AND(ISNUMBER(SEARCH($B$4,"AT|BE|CH|GB|IE|LT|LU|NL")),SUM(G$143:G$149)&gt;0),SUM(G$143:G$149)-SUM(G$27:G$33),0))</f>
        <v>11.74690059557666</v>
      </c>
      <c r="H154" s="7">
        <f>SUM(H$141, H$153, IF(AND(ISNUMBER(SEARCH($B$4,"AT|BE|CH|GB|IE|LT|LU|NL")),SUM(H$143:H$149)&gt;0),SUM(H$143:H$149)-SUM(H$27:H$33),0))</f>
        <v>17.736992351014358</v>
      </c>
      <c r="I154" s="7">
        <f t="shared" ref="I154:AD154" si="2">SUM(I$141, I$153, IF(AND(ISNUMBER(SEARCH($B$4,"AT|BE|CH|GB|IE|LT|LU|NL")),SUM(I$143:I$149)&gt;0),SUM(I$143:I$149)-SUM(I$27:I$33),0))</f>
        <v>15.727004827099787</v>
      </c>
      <c r="J154" s="7">
        <f t="shared" si="2"/>
        <v>20.235474547353</v>
      </c>
      <c r="K154" s="7">
        <f t="shared" si="2"/>
        <v>30.189609075098559</v>
      </c>
      <c r="L154" s="7">
        <f t="shared" si="2"/>
        <v>2.9936294476676535</v>
      </c>
      <c r="M154" s="7">
        <f t="shared" si="2"/>
        <v>158.29084292671143</v>
      </c>
      <c r="N154" s="7">
        <f t="shared" si="2"/>
        <v>7.3031124254170665</v>
      </c>
      <c r="O154" s="7">
        <f t="shared" si="2"/>
        <v>0.69691927276448717</v>
      </c>
      <c r="P154" s="7">
        <f t="shared" si="2"/>
        <v>0.2207947158800056</v>
      </c>
      <c r="Q154" s="7">
        <f t="shared" si="2"/>
        <v>0.94610644055598725</v>
      </c>
      <c r="R154" s="7">
        <f t="shared" si="2"/>
        <v>2.2325170907061982</v>
      </c>
      <c r="S154" s="7">
        <f t="shared" si="2"/>
        <v>19.243683928415944</v>
      </c>
      <c r="T154" s="7">
        <f t="shared" si="2"/>
        <v>2.4539309504534317</v>
      </c>
      <c r="U154" s="7">
        <f t="shared" si="2"/>
        <v>2.622376737443302</v>
      </c>
      <c r="V154" s="7">
        <f t="shared" si="2"/>
        <v>24.740533669564893</v>
      </c>
      <c r="W154" s="7">
        <f t="shared" si="2"/>
        <v>20.700491502615492</v>
      </c>
      <c r="X154" s="7">
        <f t="shared" si="2"/>
        <v>2.8214225468216889</v>
      </c>
      <c r="Y154" s="7">
        <f t="shared" si="2"/>
        <v>2.7246454599562724</v>
      </c>
      <c r="Z154" s="7">
        <f t="shared" si="2"/>
        <v>1.0437337845343972</v>
      </c>
      <c r="AA154" s="7">
        <f t="shared" si="2"/>
        <v>1.632205528819954</v>
      </c>
      <c r="AB154" s="7">
        <f t="shared" si="2"/>
        <v>8.5467585832653103</v>
      </c>
      <c r="AC154" s="7">
        <f t="shared" si="2"/>
        <v>0.93146389406234853</v>
      </c>
      <c r="AD154" s="7">
        <f t="shared" si="2"/>
        <v>94.372781463712371</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0.32044054073962869</v>
      </c>
      <c r="F157" s="12">
        <v>1.0347361666451603E-2</v>
      </c>
      <c r="G157" s="12">
        <v>2.1909412838608235E-2</v>
      </c>
      <c r="H157" s="12" t="s">
        <v>407</v>
      </c>
      <c r="I157" s="12">
        <v>4.9309934768708222E-3</v>
      </c>
      <c r="J157" s="12">
        <v>4.9309934768708222E-3</v>
      </c>
      <c r="K157" s="12">
        <v>4.9309934768708222E-3</v>
      </c>
      <c r="L157" s="12">
        <v>7.3964902153062341E-4</v>
      </c>
      <c r="M157" s="12">
        <v>0.13295442746760919</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1135.637880859384</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2.1219577789738644E-3</v>
      </c>
      <c r="F158" s="12">
        <v>3.2618249269029026E-4</v>
      </c>
      <c r="G158" s="12">
        <v>1.5310471897120933E-4</v>
      </c>
      <c r="H158" s="12" t="s">
        <v>407</v>
      </c>
      <c r="I158" s="12">
        <v>3.0929936143394203E-5</v>
      </c>
      <c r="J158" s="12">
        <v>3.0929936143394203E-5</v>
      </c>
      <c r="K158" s="12">
        <v>3.0929936143394203E-5</v>
      </c>
      <c r="L158" s="12">
        <v>4.6394904215091296E-6</v>
      </c>
      <c r="M158" s="12">
        <v>2.1362956184062216E-2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7.9359278207999999</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4.5999493404999994</v>
      </c>
      <c r="F159" s="12">
        <v>0.11117098985</v>
      </c>
      <c r="G159" s="12">
        <v>1.2781335360000001</v>
      </c>
      <c r="H159" s="12" t="s">
        <v>407</v>
      </c>
      <c r="I159" s="12" t="s">
        <v>407</v>
      </c>
      <c r="J159" s="12">
        <v>0.34616116600000002</v>
      </c>
      <c r="K159" s="12" t="s">
        <v>407</v>
      </c>
      <c r="L159" s="12">
        <v>6.0112217865000003E-3</v>
      </c>
      <c r="M159" s="12">
        <v>0.24430989985000001</v>
      </c>
      <c r="N159" s="12">
        <v>1.1982501899999999E-2</v>
      </c>
      <c r="O159" s="12">
        <v>1.3313891000000001E-3</v>
      </c>
      <c r="P159" s="12">
        <v>1.3313891000000001E-3</v>
      </c>
      <c r="Q159" s="12">
        <v>4.5267229400000004E-2</v>
      </c>
      <c r="R159" s="12">
        <v>4.7930007599999998E-2</v>
      </c>
      <c r="S159" s="12">
        <v>8.321181875E-2</v>
      </c>
      <c r="T159" s="12">
        <v>2.13022256</v>
      </c>
      <c r="U159" s="12">
        <v>1.397958555E-2</v>
      </c>
      <c r="V159" s="12">
        <v>7.9883346000000008E-2</v>
      </c>
      <c r="W159" s="12">
        <v>3.1287643849999998E-2</v>
      </c>
      <c r="X159" s="12">
        <v>3.3284727500000003E-4</v>
      </c>
      <c r="Y159" s="12">
        <v>1.9970836499999998E-3</v>
      </c>
      <c r="Z159" s="12">
        <v>1.3313891000000001E-3</v>
      </c>
      <c r="AA159" s="12">
        <v>5.9912509499999999E-4</v>
      </c>
      <c r="AB159" s="12">
        <v>4.2604451200000002E-3</v>
      </c>
      <c r="AC159" s="12">
        <v>9.3197236999999992E-3</v>
      </c>
      <c r="AD159" s="12">
        <v>3.7944589349999995E-2</v>
      </c>
      <c r="AE159" s="35"/>
      <c r="AF159" s="75">
        <v>2737.1362812349998</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6.6932306100000007E-4</v>
      </c>
      <c r="F160" s="12">
        <v>3.3690176100000001E-4</v>
      </c>
      <c r="G160" s="12">
        <v>1.48144275E-4</v>
      </c>
      <c r="H160" s="12" t="s">
        <v>407</v>
      </c>
      <c r="I160" s="12" t="s">
        <v>407</v>
      </c>
      <c r="J160" s="12" t="s">
        <v>407</v>
      </c>
      <c r="K160" s="12" t="s">
        <v>407</v>
      </c>
      <c r="L160" s="12" t="s">
        <v>407</v>
      </c>
      <c r="M160" s="12">
        <v>4.8996009000000004E-3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6.2928797400000001</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1982</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1982</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21.307710348629307</v>
      </c>
      <c r="F14" s="2" t="s">
        <v>403</v>
      </c>
      <c r="G14" s="2">
        <v>182.81498044645471</v>
      </c>
      <c r="H14" s="2" t="s">
        <v>403</v>
      </c>
      <c r="I14" s="2" t="s">
        <v>403</v>
      </c>
      <c r="J14" s="2" t="s">
        <v>403</v>
      </c>
      <c r="K14" s="2" t="s">
        <v>403</v>
      </c>
      <c r="L14" s="2" t="s">
        <v>403</v>
      </c>
      <c r="M14" s="2">
        <v>0.92382747249145769</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0.104930518</v>
      </c>
      <c r="F15" s="2" t="s">
        <v>403</v>
      </c>
      <c r="G15" s="2">
        <v>0.36355397649128002</v>
      </c>
      <c r="H15" s="2" t="s">
        <v>403</v>
      </c>
      <c r="I15" s="2" t="s">
        <v>403</v>
      </c>
      <c r="J15" s="2" t="s">
        <v>403</v>
      </c>
      <c r="K15" s="2" t="s">
        <v>403</v>
      </c>
      <c r="L15" s="2" t="s">
        <v>403</v>
      </c>
      <c r="M15" s="2">
        <v>3.4640674596000003E-2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t="s">
        <v>404</v>
      </c>
      <c r="F16" s="2" t="s">
        <v>403</v>
      </c>
      <c r="G16" s="2" t="s">
        <v>404</v>
      </c>
      <c r="H16" s="2" t="s">
        <v>403</v>
      </c>
      <c r="I16" s="2" t="s">
        <v>403</v>
      </c>
      <c r="J16" s="2" t="s">
        <v>403</v>
      </c>
      <c r="K16" s="2" t="s">
        <v>403</v>
      </c>
      <c r="L16" s="2" t="s">
        <v>403</v>
      </c>
      <c r="M16" s="2" t="s">
        <v>404</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2.8956811901099999</v>
      </c>
      <c r="F17" s="2" t="s">
        <v>403</v>
      </c>
      <c r="G17" s="2">
        <v>11.791183134189099</v>
      </c>
      <c r="H17" s="2" t="s">
        <v>403</v>
      </c>
      <c r="I17" s="2" t="s">
        <v>403</v>
      </c>
      <c r="J17" s="2" t="s">
        <v>403</v>
      </c>
      <c r="K17" s="2" t="s">
        <v>403</v>
      </c>
      <c r="L17" s="2" t="s">
        <v>403</v>
      </c>
      <c r="M17" s="2">
        <v>6.4912427959000008</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0.77938127059999995</v>
      </c>
      <c r="F18" s="2" t="s">
        <v>403</v>
      </c>
      <c r="G18" s="2">
        <v>5.7764445295594999</v>
      </c>
      <c r="H18" s="2" t="s">
        <v>403</v>
      </c>
      <c r="I18" s="2" t="s">
        <v>403</v>
      </c>
      <c r="J18" s="2" t="s">
        <v>403</v>
      </c>
      <c r="K18" s="2" t="s">
        <v>403</v>
      </c>
      <c r="L18" s="2" t="s">
        <v>403</v>
      </c>
      <c r="M18" s="2">
        <v>1.7200935045500001</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0.92926442543999999</v>
      </c>
      <c r="F19" s="2" t="s">
        <v>403</v>
      </c>
      <c r="G19" s="2">
        <v>1.7999759880949999</v>
      </c>
      <c r="H19" s="2" t="s">
        <v>403</v>
      </c>
      <c r="I19" s="2" t="s">
        <v>403</v>
      </c>
      <c r="J19" s="2" t="s">
        <v>403</v>
      </c>
      <c r="K19" s="2" t="s">
        <v>403</v>
      </c>
      <c r="L19" s="2" t="s">
        <v>403</v>
      </c>
      <c r="M19" s="2">
        <v>0.43943434668000003</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0.84777766829000001</v>
      </c>
      <c r="F20" s="2" t="s">
        <v>403</v>
      </c>
      <c r="G20" s="2">
        <v>4.5681227595988005</v>
      </c>
      <c r="H20" s="2" t="s">
        <v>403</v>
      </c>
      <c r="I20" s="2" t="s">
        <v>403</v>
      </c>
      <c r="J20" s="2" t="s">
        <v>403</v>
      </c>
      <c r="K20" s="2" t="s">
        <v>403</v>
      </c>
      <c r="L20" s="2" t="s">
        <v>403</v>
      </c>
      <c r="M20" s="2">
        <v>1.1630237372700001</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1.2546546704799999</v>
      </c>
      <c r="F21" s="2" t="s">
        <v>403</v>
      </c>
      <c r="G21" s="2">
        <v>4.2897662642418002</v>
      </c>
      <c r="H21" s="2" t="s">
        <v>403</v>
      </c>
      <c r="I21" s="2" t="s">
        <v>403</v>
      </c>
      <c r="J21" s="2" t="s">
        <v>403</v>
      </c>
      <c r="K21" s="2" t="s">
        <v>403</v>
      </c>
      <c r="L21" s="2" t="s">
        <v>403</v>
      </c>
      <c r="M21" s="2">
        <v>0.34647944510000001</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1.6499563905636458</v>
      </c>
      <c r="F22" s="2" t="s">
        <v>403</v>
      </c>
      <c r="G22" s="2">
        <v>1.1749354310124995</v>
      </c>
      <c r="H22" s="2" t="s">
        <v>403</v>
      </c>
      <c r="I22" s="2" t="s">
        <v>403</v>
      </c>
      <c r="J22" s="2" t="s">
        <v>403</v>
      </c>
      <c r="K22" s="2" t="s">
        <v>403</v>
      </c>
      <c r="L22" s="2" t="s">
        <v>403</v>
      </c>
      <c r="M22" s="2">
        <v>2.1377659834275913</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1.468305</v>
      </c>
      <c r="F23" s="2" t="s">
        <v>403</v>
      </c>
      <c r="G23" s="2" t="s">
        <v>406</v>
      </c>
      <c r="H23" s="2" t="s">
        <v>403</v>
      </c>
      <c r="I23" s="2" t="s">
        <v>403</v>
      </c>
      <c r="J23" s="2" t="s">
        <v>403</v>
      </c>
      <c r="K23" s="2" t="s">
        <v>403</v>
      </c>
      <c r="L23" s="2" t="s">
        <v>403</v>
      </c>
      <c r="M23" s="2">
        <v>0.48482999999999993</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6.6044110731457506</v>
      </c>
      <c r="F24" s="2" t="s">
        <v>403</v>
      </c>
      <c r="G24" s="2">
        <v>17.567473476075126</v>
      </c>
      <c r="H24" s="2" t="s">
        <v>403</v>
      </c>
      <c r="I24" s="2" t="s">
        <v>403</v>
      </c>
      <c r="J24" s="2" t="s">
        <v>403</v>
      </c>
      <c r="K24" s="2" t="s">
        <v>403</v>
      </c>
      <c r="L24" s="2" t="s">
        <v>403</v>
      </c>
      <c r="M24" s="2">
        <v>5.6070644857927503</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5.9379084999999998E-2</v>
      </c>
      <c r="F25" s="2" t="s">
        <v>403</v>
      </c>
      <c r="G25" s="2">
        <v>3.9181799999999994E-3</v>
      </c>
      <c r="H25" s="2" t="s">
        <v>403</v>
      </c>
      <c r="I25" s="2" t="s">
        <v>403</v>
      </c>
      <c r="J25" s="2" t="s">
        <v>403</v>
      </c>
      <c r="K25" s="2" t="s">
        <v>403</v>
      </c>
      <c r="L25" s="2" t="s">
        <v>403</v>
      </c>
      <c r="M25" s="2">
        <v>5.5367614999999995E-2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7.6800000000000002E-4</v>
      </c>
      <c r="F26" s="15" t="s">
        <v>403</v>
      </c>
      <c r="G26" s="15">
        <v>1.92E-4</v>
      </c>
      <c r="H26" s="15" t="s">
        <v>403</v>
      </c>
      <c r="I26" s="15" t="s">
        <v>403</v>
      </c>
      <c r="J26" s="15" t="s">
        <v>403</v>
      </c>
      <c r="K26" s="15" t="s">
        <v>403</v>
      </c>
      <c r="L26" s="15" t="s">
        <v>403</v>
      </c>
      <c r="M26" s="15">
        <v>0.23039999999999999</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11.064222497637957</v>
      </c>
      <c r="F27" s="15" t="s">
        <v>403</v>
      </c>
      <c r="G27" s="15">
        <v>0.99902359636467708</v>
      </c>
      <c r="H27" s="15" t="s">
        <v>403</v>
      </c>
      <c r="I27" s="15" t="s">
        <v>403</v>
      </c>
      <c r="J27" s="15" t="s">
        <v>403</v>
      </c>
      <c r="K27" s="15" t="s">
        <v>403</v>
      </c>
      <c r="L27" s="15" t="s">
        <v>403</v>
      </c>
      <c r="M27" s="15">
        <v>144.39056163457224</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0.23477765192432018</v>
      </c>
      <c r="F28" s="15" t="s">
        <v>403</v>
      </c>
      <c r="G28" s="15">
        <v>0.15069089278159734</v>
      </c>
      <c r="H28" s="15" t="s">
        <v>403</v>
      </c>
      <c r="I28" s="15" t="s">
        <v>403</v>
      </c>
      <c r="J28" s="15" t="s">
        <v>403</v>
      </c>
      <c r="K28" s="15" t="s">
        <v>403</v>
      </c>
      <c r="L28" s="15" t="s">
        <v>403</v>
      </c>
      <c r="M28" s="15">
        <v>0.83253096601900323</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3.4955274905988878</v>
      </c>
      <c r="F29" s="15" t="s">
        <v>403</v>
      </c>
      <c r="G29" s="15">
        <v>1.6317246875952918</v>
      </c>
      <c r="H29" s="15" t="s">
        <v>403</v>
      </c>
      <c r="I29" s="15" t="s">
        <v>403</v>
      </c>
      <c r="J29" s="15" t="s">
        <v>403</v>
      </c>
      <c r="K29" s="15" t="s">
        <v>403</v>
      </c>
      <c r="L29" s="15" t="s">
        <v>403</v>
      </c>
      <c r="M29" s="15">
        <v>0.82200921343666666</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3.3672401543120518E-2</v>
      </c>
      <c r="F30" s="15" t="s">
        <v>403</v>
      </c>
      <c r="G30" s="15">
        <v>1.0255736751185376E-2</v>
      </c>
      <c r="H30" s="15" t="s">
        <v>403</v>
      </c>
      <c r="I30" s="15" t="s">
        <v>403</v>
      </c>
      <c r="J30" s="15" t="s">
        <v>403</v>
      </c>
      <c r="K30" s="15" t="s">
        <v>403</v>
      </c>
      <c r="L30" s="15" t="s">
        <v>403</v>
      </c>
      <c r="M30" s="15">
        <v>2.8453605282293082</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15" t="s">
        <v>403</v>
      </c>
      <c r="G31" s="15" t="s">
        <v>405</v>
      </c>
      <c r="H31" s="15" t="s">
        <v>403</v>
      </c>
      <c r="I31" s="15" t="s">
        <v>403</v>
      </c>
      <c r="J31" s="15" t="s">
        <v>403</v>
      </c>
      <c r="K31" s="15" t="s">
        <v>403</v>
      </c>
      <c r="L31" s="15"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15" t="s">
        <v>403</v>
      </c>
      <c r="G32" s="15" t="s">
        <v>405</v>
      </c>
      <c r="H32" s="15" t="s">
        <v>403</v>
      </c>
      <c r="I32" s="15" t="s">
        <v>403</v>
      </c>
      <c r="J32" s="15" t="s">
        <v>403</v>
      </c>
      <c r="K32" s="15" t="s">
        <v>403</v>
      </c>
      <c r="L32" s="15"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15" t="s">
        <v>403</v>
      </c>
      <c r="G33" s="15" t="s">
        <v>405</v>
      </c>
      <c r="H33" s="15" t="s">
        <v>403</v>
      </c>
      <c r="I33" s="15" t="s">
        <v>403</v>
      </c>
      <c r="J33" s="15" t="s">
        <v>403</v>
      </c>
      <c r="K33" s="15" t="s">
        <v>403</v>
      </c>
      <c r="L33" s="15"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1.1415698481599998</v>
      </c>
      <c r="F34" s="15" t="s">
        <v>403</v>
      </c>
      <c r="G34" s="15">
        <v>0.21844023039999999</v>
      </c>
      <c r="H34" s="15" t="s">
        <v>403</v>
      </c>
      <c r="I34" s="15" t="s">
        <v>403</v>
      </c>
      <c r="J34" s="15" t="s">
        <v>403</v>
      </c>
      <c r="K34" s="15" t="s">
        <v>403</v>
      </c>
      <c r="L34" s="15" t="s">
        <v>403</v>
      </c>
      <c r="M34" s="15">
        <v>0.23309190833599999</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15">
        <v>8.8102034302488141E-5</v>
      </c>
      <c r="F36" s="15" t="s">
        <v>403</v>
      </c>
      <c r="G36" s="15">
        <v>1.2202497825829382E-5</v>
      </c>
      <c r="H36" s="15" t="s">
        <v>403</v>
      </c>
      <c r="I36" s="15" t="s">
        <v>403</v>
      </c>
      <c r="J36" s="15" t="s">
        <v>403</v>
      </c>
      <c r="K36" s="15" t="s">
        <v>403</v>
      </c>
      <c r="L36" s="15" t="s">
        <v>403</v>
      </c>
      <c r="M36" s="15">
        <v>4.6857591651184831E-6</v>
      </c>
      <c r="N36" s="15" t="s">
        <v>403</v>
      </c>
      <c r="O36" s="15" t="s">
        <v>403</v>
      </c>
      <c r="P36" s="15" t="s">
        <v>403</v>
      </c>
      <c r="Q36" s="15" t="s">
        <v>403</v>
      </c>
      <c r="R36" s="15" t="s">
        <v>403</v>
      </c>
      <c r="S36" s="15" t="s">
        <v>403</v>
      </c>
      <c r="T36" s="15" t="s">
        <v>403</v>
      </c>
      <c r="U36" s="15" t="s">
        <v>403</v>
      </c>
      <c r="V36" s="15" t="s">
        <v>403</v>
      </c>
      <c r="W36" s="15" t="s">
        <v>403</v>
      </c>
      <c r="X36" s="15" t="s">
        <v>403</v>
      </c>
      <c r="Y36" s="15" t="s">
        <v>403</v>
      </c>
      <c r="Z36" s="15" t="s">
        <v>403</v>
      </c>
      <c r="AA36" s="15" t="s">
        <v>403</v>
      </c>
      <c r="AB36" s="15" t="s">
        <v>403</v>
      </c>
      <c r="AC36" s="15" t="s">
        <v>403</v>
      </c>
      <c r="AD36" s="15"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2.523841157874656</v>
      </c>
      <c r="F39" s="2" t="s">
        <v>403</v>
      </c>
      <c r="G39" s="2">
        <v>11.925296116539236</v>
      </c>
      <c r="H39" s="2" t="s">
        <v>403</v>
      </c>
      <c r="I39" s="2" t="s">
        <v>403</v>
      </c>
      <c r="J39" s="2" t="s">
        <v>403</v>
      </c>
      <c r="K39" s="2" t="s">
        <v>403</v>
      </c>
      <c r="L39" s="2" t="s">
        <v>403</v>
      </c>
      <c r="M39" s="2">
        <v>5.0091528942410708</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403</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2.1593612176732422</v>
      </c>
      <c r="F41" s="2" t="s">
        <v>403</v>
      </c>
      <c r="G41" s="2">
        <v>15.105006564748432</v>
      </c>
      <c r="H41" s="2" t="s">
        <v>403</v>
      </c>
      <c r="I41" s="2" t="s">
        <v>403</v>
      </c>
      <c r="J41" s="2" t="s">
        <v>403</v>
      </c>
      <c r="K41" s="2" t="s">
        <v>403</v>
      </c>
      <c r="L41" s="2" t="s">
        <v>403</v>
      </c>
      <c r="M41" s="2">
        <v>85.594395279401851</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4.6762029646522235E-3</v>
      </c>
      <c r="F42" s="2" t="s">
        <v>403</v>
      </c>
      <c r="G42" s="2">
        <v>9.464082098061574E-4</v>
      </c>
      <c r="H42" s="2" t="s">
        <v>403</v>
      </c>
      <c r="I42" s="2" t="s">
        <v>403</v>
      </c>
      <c r="J42" s="2" t="s">
        <v>403</v>
      </c>
      <c r="K42" s="2" t="s">
        <v>403</v>
      </c>
      <c r="L42" s="2" t="s">
        <v>403</v>
      </c>
      <c r="M42" s="2">
        <v>0.65830309578107193</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403</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8.0374898151410843</v>
      </c>
      <c r="F44" s="2" t="s">
        <v>403</v>
      </c>
      <c r="G44" s="2">
        <v>1.2048752535740463</v>
      </c>
      <c r="H44" s="2" t="s">
        <v>403</v>
      </c>
      <c r="I44" s="2" t="s">
        <v>403</v>
      </c>
      <c r="J44" s="2" t="s">
        <v>403</v>
      </c>
      <c r="K44" s="2" t="s">
        <v>403</v>
      </c>
      <c r="L44" s="2" t="s">
        <v>403</v>
      </c>
      <c r="M44" s="2">
        <v>6.2466930438473973</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403</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403</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6.1129200000000002E-2</v>
      </c>
      <c r="F47" s="2" t="s">
        <v>403</v>
      </c>
      <c r="G47" s="2">
        <v>1.3529999999999997E-2</v>
      </c>
      <c r="H47" s="2" t="s">
        <v>403</v>
      </c>
      <c r="I47" s="2" t="s">
        <v>403</v>
      </c>
      <c r="J47" s="2" t="s">
        <v>403</v>
      </c>
      <c r="K47" s="2" t="s">
        <v>403</v>
      </c>
      <c r="L47" s="2" t="s">
        <v>403</v>
      </c>
      <c r="M47" s="2">
        <v>0.44747999999999999</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403</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1.8617375000000005E-2</v>
      </c>
      <c r="F52" s="2" t="s">
        <v>403</v>
      </c>
      <c r="G52" s="2">
        <v>0.13032162500000002</v>
      </c>
      <c r="H52" s="2" t="s">
        <v>403</v>
      </c>
      <c r="I52" s="2" t="s">
        <v>403</v>
      </c>
      <c r="J52" s="2" t="s">
        <v>403</v>
      </c>
      <c r="K52" s="2" t="s">
        <v>403</v>
      </c>
      <c r="L52" s="2" t="s">
        <v>403</v>
      </c>
      <c r="M52" s="2">
        <v>2.1808925000000007E-2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403</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406</v>
      </c>
      <c r="F54" s="2" t="s">
        <v>403</v>
      </c>
      <c r="G54" s="2" t="s">
        <v>407</v>
      </c>
      <c r="H54" s="2" t="s">
        <v>403</v>
      </c>
      <c r="I54" s="2" t="s">
        <v>403</v>
      </c>
      <c r="J54" s="2" t="s">
        <v>403</v>
      </c>
      <c r="K54" s="2" t="s">
        <v>403</v>
      </c>
      <c r="L54" s="2" t="s">
        <v>403</v>
      </c>
      <c r="M54" s="2" t="s">
        <v>406</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8.2555199999999999E-5</v>
      </c>
      <c r="F55" s="2" t="s">
        <v>403</v>
      </c>
      <c r="G55" s="2">
        <v>7.6658399999999987E-7</v>
      </c>
      <c r="H55" s="2" t="s">
        <v>403</v>
      </c>
      <c r="I55" s="2" t="s">
        <v>403</v>
      </c>
      <c r="J55" s="2" t="s">
        <v>403</v>
      </c>
      <c r="K55" s="2" t="s">
        <v>403</v>
      </c>
      <c r="L55" s="2" t="s">
        <v>403</v>
      </c>
      <c r="M55" s="2">
        <v>3.7149839999999997E-4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403</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403</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403</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403</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403</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403</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403</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2.6531279999999998E-3</v>
      </c>
      <c r="F68" s="2" t="s">
        <v>403</v>
      </c>
      <c r="G68" s="2">
        <v>9.6905762424971398E-2</v>
      </c>
      <c r="H68" s="2" t="s">
        <v>403</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403</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0.11627686000000001</v>
      </c>
      <c r="F72" s="2" t="s">
        <v>403</v>
      </c>
      <c r="G72" s="2">
        <v>0.10797137000000001</v>
      </c>
      <c r="H72" s="2" t="s">
        <v>403</v>
      </c>
      <c r="I72" s="2" t="s">
        <v>403</v>
      </c>
      <c r="J72" s="2" t="s">
        <v>403</v>
      </c>
      <c r="K72" s="2" t="s">
        <v>403</v>
      </c>
      <c r="L72" s="2" t="s">
        <v>403</v>
      </c>
      <c r="M72" s="2">
        <v>3.2391411000000003</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403</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4.4400000000000002E-2</v>
      </c>
      <c r="F74" s="2" t="s">
        <v>403</v>
      </c>
      <c r="G74" s="2">
        <v>0.222</v>
      </c>
      <c r="H74" s="2" t="s">
        <v>403</v>
      </c>
      <c r="I74" s="2" t="s">
        <v>403</v>
      </c>
      <c r="J74" s="2" t="s">
        <v>403</v>
      </c>
      <c r="K74" s="2" t="s">
        <v>403</v>
      </c>
      <c r="L74" s="2" t="s">
        <v>403</v>
      </c>
      <c r="M74" s="2">
        <v>5.3280000000000003</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9.4213900000000003E-2</v>
      </c>
      <c r="H76" s="2" t="s">
        <v>403</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5.2056000000000003E-3</v>
      </c>
      <c r="H77" s="2" t="s">
        <v>403</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6.0918000000000005E-3</v>
      </c>
      <c r="H78" s="2" t="s">
        <v>403</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403</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403</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403</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403</v>
      </c>
      <c r="I84" s="2" t="s">
        <v>403</v>
      </c>
      <c r="J84" s="2" t="s">
        <v>403</v>
      </c>
      <c r="K84" s="2" t="s">
        <v>403</v>
      </c>
      <c r="L84" s="2" t="s">
        <v>403</v>
      </c>
      <c r="M84" s="2">
        <v>2.3508700000000001E-4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403</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403</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403</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403</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403</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403</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t="s">
        <v>403</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0.154889</v>
      </c>
      <c r="F92" s="2" t="s">
        <v>403</v>
      </c>
      <c r="G92" s="2">
        <v>0.309778</v>
      </c>
      <c r="H92" s="2" t="s">
        <v>403</v>
      </c>
      <c r="I92" s="2" t="s">
        <v>403</v>
      </c>
      <c r="J92" s="2" t="s">
        <v>403</v>
      </c>
      <c r="K92" s="2" t="s">
        <v>403</v>
      </c>
      <c r="L92" s="2" t="s">
        <v>403</v>
      </c>
      <c r="M92" s="2">
        <v>0.85188949999999997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403</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403</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403</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1.7633037472698575E-2</v>
      </c>
      <c r="F99" s="2" t="s">
        <v>403</v>
      </c>
      <c r="G99" s="2" t="s">
        <v>405</v>
      </c>
      <c r="H99" s="2" t="s">
        <v>403</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2.5158635972111303E-2</v>
      </c>
      <c r="F100" s="2" t="s">
        <v>403</v>
      </c>
      <c r="G100" s="2" t="s">
        <v>405</v>
      </c>
      <c r="H100" s="2" t="s">
        <v>403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1.0169545356234018E-3</v>
      </c>
      <c r="F101" s="2" t="s">
        <v>403</v>
      </c>
      <c r="G101" s="2" t="s">
        <v>405</v>
      </c>
      <c r="H101" s="2" t="s">
        <v>403</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5.2789347651095206E-2</v>
      </c>
      <c r="F102" s="2" t="s">
        <v>403</v>
      </c>
      <c r="G102" s="2" t="s">
        <v>405</v>
      </c>
      <c r="H102" s="2" t="s">
        <v>403</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t="s">
        <v>403</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4.4002067362818023E-3</v>
      </c>
      <c r="F105" s="2" t="s">
        <v>403</v>
      </c>
      <c r="G105" s="2" t="s">
        <v>405</v>
      </c>
      <c r="H105" s="2" t="s">
        <v>403</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2.1473425851418745E-2</v>
      </c>
      <c r="F107" s="2" t="s">
        <v>403</v>
      </c>
      <c r="G107" s="2" t="s">
        <v>405</v>
      </c>
      <c r="H107" s="2" t="s">
        <v>403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5.3442532850400008E-2</v>
      </c>
      <c r="F108" s="2" t="s">
        <v>403</v>
      </c>
      <c r="G108" s="2" t="s">
        <v>405</v>
      </c>
      <c r="H108" s="2" t="s">
        <v>403</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403</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403</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t="s">
        <v>403</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1.11528</v>
      </c>
      <c r="F112" s="2" t="s">
        <v>403</v>
      </c>
      <c r="G112" s="2" t="s">
        <v>405</v>
      </c>
      <c r="H112" s="2" t="s">
        <v>403</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1.2178454553954936</v>
      </c>
      <c r="F113" s="2" t="s">
        <v>403</v>
      </c>
      <c r="G113" s="2" t="s">
        <v>405</v>
      </c>
      <c r="H113" s="2" t="s">
        <v>403</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t="s">
        <v>403</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t="s">
        <v>403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9.5010372881696614E-2</v>
      </c>
      <c r="F116" s="2" t="s">
        <v>403</v>
      </c>
      <c r="G116" s="2" t="s">
        <v>405</v>
      </c>
      <c r="H116" s="2" t="s">
        <v>403</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403</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403</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403</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403</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403</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403</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403</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403</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t="s">
        <v>403</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403</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403</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69.629559990984731</v>
      </c>
      <c r="F141" s="10">
        <f t="shared" ref="F141:AD141" si="0">SUM(F14:F140)</f>
        <v>0</v>
      </c>
      <c r="G141" s="10">
        <f t="shared" si="0"/>
        <v>262.78416135409157</v>
      </c>
      <c r="H141" s="10">
        <f t="shared" si="0"/>
        <v>0</v>
      </c>
      <c r="I141" s="10">
        <f t="shared" si="0"/>
        <v>0</v>
      </c>
      <c r="J141" s="10">
        <f t="shared" si="0"/>
        <v>0</v>
      </c>
      <c r="K141" s="10">
        <f t="shared" si="0"/>
        <v>0</v>
      </c>
      <c r="L141" s="10">
        <f t="shared" si="0"/>
        <v>0</v>
      </c>
      <c r="M141" s="10">
        <f t="shared" si="0"/>
        <v>276.37537106542493</v>
      </c>
      <c r="N141" s="10">
        <f t="shared" si="0"/>
        <v>0</v>
      </c>
      <c r="O141" s="10">
        <f t="shared" si="0"/>
        <v>0</v>
      </c>
      <c r="P141" s="10">
        <f t="shared" si="0"/>
        <v>0</v>
      </c>
      <c r="Q141" s="10">
        <f t="shared" si="0"/>
        <v>0</v>
      </c>
      <c r="R141" s="10">
        <f t="shared" si="0"/>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69.629559990984731</v>
      </c>
      <c r="F152" s="7">
        <f t="shared" ref="F152:AD152" si="1">SUM(F$141, F$151, IF(AND(ISNUMBER(SEARCH($B$4,"AT|BE|CH|GB|IE|LT|LU|NL")),SUM(F$143:F$149)&gt;0),SUM(F$143:F$149)-SUM(F$27:F$33),0))</f>
        <v>0</v>
      </c>
      <c r="G152" s="7">
        <f t="shared" si="1"/>
        <v>262.78416135409157</v>
      </c>
      <c r="H152" s="7">
        <f t="shared" si="1"/>
        <v>0</v>
      </c>
      <c r="I152" s="7">
        <f t="shared" si="1"/>
        <v>0</v>
      </c>
      <c r="J152" s="7">
        <f t="shared" si="1"/>
        <v>0</v>
      </c>
      <c r="K152" s="7">
        <f t="shared" si="1"/>
        <v>0</v>
      </c>
      <c r="L152" s="7">
        <f t="shared" si="1"/>
        <v>0</v>
      </c>
      <c r="M152" s="7">
        <f t="shared" si="1"/>
        <v>276.37537106542493</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69.629559990984731</v>
      </c>
      <c r="F154" s="7">
        <f>SUM(F$141, F$153, -1 * IF(OR($B$6=2005,$B$6&gt;=2020),SUM(F$99:F$122),0), IF(AND(ISNUMBER(SEARCH($B$4,"AT|BE|CH|GB|IE|LT|LU|NL")),SUM(F$143:F$149)&gt;0),SUM(F$143:F$149)-SUM(F$27:F$33),0))</f>
        <v>0</v>
      </c>
      <c r="G154" s="7">
        <f>SUM(G$141, G$153, IF(AND(ISNUMBER(SEARCH($B$4,"AT|BE|CH|GB|IE|LT|LU|NL")),SUM(G$143:G$149)&gt;0),SUM(G$143:G$149)-SUM(G$27:G$33),0))</f>
        <v>262.78416135409157</v>
      </c>
      <c r="H154" s="7">
        <f>SUM(H$141, H$153, IF(AND(ISNUMBER(SEARCH($B$4,"AT|BE|CH|GB|IE|LT|LU|NL")),SUM(H$143:H$149)&gt;0),SUM(H$143:H$149)-SUM(H$27:H$33),0))</f>
        <v>0</v>
      </c>
      <c r="I154" s="7">
        <f t="shared" ref="I154:AD154" si="2">SUM(I$141, I$153, IF(AND(ISNUMBER(SEARCH($B$4,"AT|BE|CH|GB|IE|LT|LU|NL")),SUM(I$143:I$149)&gt;0),SUM(I$143:I$149)-SUM(I$27:I$33),0))</f>
        <v>0</v>
      </c>
      <c r="J154" s="7">
        <f t="shared" si="2"/>
        <v>0</v>
      </c>
      <c r="K154" s="7">
        <f t="shared" si="2"/>
        <v>0</v>
      </c>
      <c r="L154" s="7">
        <f t="shared" si="2"/>
        <v>0</v>
      </c>
      <c r="M154" s="7">
        <f t="shared" si="2"/>
        <v>276.37537106542493</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0.18135576</v>
      </c>
      <c r="F157" s="12" t="s">
        <v>403</v>
      </c>
      <c r="G157" s="12">
        <v>1.1754539999999999E-2</v>
      </c>
      <c r="H157" s="12" t="s">
        <v>403</v>
      </c>
      <c r="I157" s="12" t="s">
        <v>403</v>
      </c>
      <c r="J157" s="12" t="s">
        <v>403</v>
      </c>
      <c r="K157" s="12" t="s">
        <v>403</v>
      </c>
      <c r="L157" s="12" t="s">
        <v>403</v>
      </c>
      <c r="M157" s="12">
        <v>9.4666027499999986E-2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4.8000000000000001E-5</v>
      </c>
      <c r="F158" s="12" t="s">
        <v>403</v>
      </c>
      <c r="G158" s="12">
        <v>6.7199999999999992E-6</v>
      </c>
      <c r="H158" s="12" t="s">
        <v>403</v>
      </c>
      <c r="I158" s="12" t="s">
        <v>403</v>
      </c>
      <c r="J158" s="12" t="s">
        <v>403</v>
      </c>
      <c r="K158" s="12" t="s">
        <v>403</v>
      </c>
      <c r="L158" s="12" t="s">
        <v>403</v>
      </c>
      <c r="M158" s="12">
        <v>8.7999999999999988E-3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403</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2009</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2009</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10.449650007342276</v>
      </c>
      <c r="F14" s="2">
        <v>0.15015041788216998</v>
      </c>
      <c r="G14" s="2">
        <v>6.4833445149003728</v>
      </c>
      <c r="H14" s="2" t="s">
        <v>407</v>
      </c>
      <c r="I14" s="2">
        <v>0.32445960496873322</v>
      </c>
      <c r="J14" s="2">
        <v>0.38934974167200126</v>
      </c>
      <c r="K14" s="2">
        <v>0.44718679642887266</v>
      </c>
      <c r="L14" s="2">
        <v>5.9026182367223961E-3</v>
      </c>
      <c r="M14" s="2">
        <v>1.8039507666914332</v>
      </c>
      <c r="N14" s="2">
        <v>0.82254075283035899</v>
      </c>
      <c r="O14" s="2">
        <v>9.7863192742842511E-2</v>
      </c>
      <c r="P14" s="2">
        <v>4.0279429582648393E-2</v>
      </c>
      <c r="Q14" s="2">
        <v>0.76196022023209198</v>
      </c>
      <c r="R14" s="2">
        <v>0.48884088353738958</v>
      </c>
      <c r="S14" s="2">
        <v>0.13692417297006784</v>
      </c>
      <c r="T14" s="2">
        <v>0.56137602631599703</v>
      </c>
      <c r="U14" s="2">
        <v>2.3555749827036965</v>
      </c>
      <c r="V14" s="2">
        <v>0.84689156781841402</v>
      </c>
      <c r="W14" s="2">
        <v>0.6390842438369998</v>
      </c>
      <c r="X14" s="2">
        <v>1.7627061315418332E-3</v>
      </c>
      <c r="Y14" s="2">
        <v>2.1251676328291999E-3</v>
      </c>
      <c r="Z14" s="2">
        <v>1.6382541805350999E-3</v>
      </c>
      <c r="AA14" s="2">
        <v>1.700258980422478E-4</v>
      </c>
      <c r="AB14" s="2">
        <v>5.8220204929483807E-3</v>
      </c>
      <c r="AC14" s="2">
        <v>0.39309563923084001</v>
      </c>
      <c r="AD14" s="2">
        <v>5.4791424282961401E-3</v>
      </c>
      <c r="AE14" s="33"/>
      <c r="AF14" s="74">
        <v>512.92382840000005</v>
      </c>
      <c r="AG14" s="74">
        <v>55663.289635199995</v>
      </c>
      <c r="AH14" s="74">
        <v>6019.6832100000001</v>
      </c>
      <c r="AI14" s="74">
        <v>1951.986734999994</v>
      </c>
      <c r="AJ14" s="74">
        <v>174.9546435</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1.1700246724582079E-2</v>
      </c>
      <c r="F16" s="2">
        <v>3.3773230476307202E-4</v>
      </c>
      <c r="G16" s="2">
        <v>2.0541662773930372E-4</v>
      </c>
      <c r="H16" s="2" t="s">
        <v>407</v>
      </c>
      <c r="I16" s="2">
        <v>2.0990893948780801E-5</v>
      </c>
      <c r="J16" s="2">
        <v>2.9885773948780802E-5</v>
      </c>
      <c r="K16" s="2">
        <v>4.2116233948780807E-5</v>
      </c>
      <c r="L16" s="2">
        <v>9.9326160000000013E-7</v>
      </c>
      <c r="M16" s="2">
        <v>5.0815506114460793E-3</v>
      </c>
      <c r="N16" s="2">
        <v>1.5277369006594083E-5</v>
      </c>
      <c r="O16" s="2">
        <v>5.0726211677656811E-6</v>
      </c>
      <c r="P16" s="2">
        <v>1.1478265553136E-5</v>
      </c>
      <c r="Q16" s="2">
        <v>2.21590225275264E-5</v>
      </c>
      <c r="R16" s="2">
        <v>5.1382870700076685E-6</v>
      </c>
      <c r="S16" s="2">
        <v>1.0090649507000768E-5</v>
      </c>
      <c r="T16" s="2">
        <v>5.1060979022419883E-6</v>
      </c>
      <c r="U16" s="2">
        <v>2.6607172715902467E-5</v>
      </c>
      <c r="V16" s="2">
        <v>6.9013570065940816E-6</v>
      </c>
      <c r="W16" s="2">
        <v>1.8531000000000003E-6</v>
      </c>
      <c r="X16" s="2" t="s">
        <v>407</v>
      </c>
      <c r="Y16" s="2" t="s">
        <v>407</v>
      </c>
      <c r="Z16" s="2" t="s">
        <v>407</v>
      </c>
      <c r="AA16" s="2">
        <v>2.5646904E-8</v>
      </c>
      <c r="AB16" s="2">
        <v>2.5646904E-8</v>
      </c>
      <c r="AC16" s="2" t="s">
        <v>407</v>
      </c>
      <c r="AD16" s="2" t="s">
        <v>407</v>
      </c>
      <c r="AE16" s="33"/>
      <c r="AF16" s="74">
        <v>3.7062000000000004</v>
      </c>
      <c r="AG16" s="74" t="s">
        <v>406</v>
      </c>
      <c r="AH16" s="74">
        <v>128.75667106271999</v>
      </c>
      <c r="AI16" s="74" t="s">
        <v>406</v>
      </c>
      <c r="AJ16" s="74" t="s">
        <v>406</v>
      </c>
      <c r="AK16" s="74" t="s">
        <v>405</v>
      </c>
      <c r="AL16" s="22" t="s">
        <v>49</v>
      </c>
    </row>
    <row r="17" spans="1:38" ht="26.25" customHeight="1" thickBot="1" x14ac:dyDescent="0.3">
      <c r="A17" s="41" t="s">
        <v>53</v>
      </c>
      <c r="B17" s="41" t="s">
        <v>58</v>
      </c>
      <c r="C17" s="41" t="s">
        <v>59</v>
      </c>
      <c r="D17" s="42"/>
      <c r="E17" s="2">
        <v>0.22182529326684822</v>
      </c>
      <c r="F17" s="2">
        <v>7.0295871880416541E-2</v>
      </c>
      <c r="G17" s="2">
        <v>9.3907961347815816E-2</v>
      </c>
      <c r="H17" s="2" t="s">
        <v>407</v>
      </c>
      <c r="I17" s="2">
        <v>1.7920836892826471E-2</v>
      </c>
      <c r="J17" s="2">
        <v>1.9208023970798786E-2</v>
      </c>
      <c r="K17" s="2">
        <v>2.0209169475888362E-2</v>
      </c>
      <c r="L17" s="2">
        <v>1.3706459141690855E-3</v>
      </c>
      <c r="M17" s="2">
        <v>0.2067114706764038</v>
      </c>
      <c r="N17" s="2">
        <v>1.9194183356077643E-2</v>
      </c>
      <c r="O17" s="2">
        <v>2.5982785625272304E-4</v>
      </c>
      <c r="P17" s="2">
        <v>2.469398135842829E-3</v>
      </c>
      <c r="Q17" s="2">
        <v>8.2035670534992132E-4</v>
      </c>
      <c r="R17" s="2">
        <v>1.9683942962444505E-3</v>
      </c>
      <c r="S17" s="2">
        <v>2.5152863505811416E-3</v>
      </c>
      <c r="T17" s="2">
        <v>1.8916573942237664E-3</v>
      </c>
      <c r="U17" s="2">
        <v>4.0395678179344283E-4</v>
      </c>
      <c r="V17" s="2">
        <v>3.1200013386640132E-2</v>
      </c>
      <c r="W17" s="2">
        <v>2.9071329607597771E-2</v>
      </c>
      <c r="X17" s="2">
        <v>6.5591664430822583E-3</v>
      </c>
      <c r="Y17" s="2">
        <v>8.8322453213965924E-3</v>
      </c>
      <c r="Z17" s="2">
        <v>3.4358690186604289E-3</v>
      </c>
      <c r="AA17" s="2">
        <v>2.6867166491653135E-3</v>
      </c>
      <c r="AB17" s="2">
        <v>2.1513997432304595E-2</v>
      </c>
      <c r="AC17" s="2">
        <v>8.8672887593648354E-5</v>
      </c>
      <c r="AD17" s="2">
        <v>2.4313533695032613E-2</v>
      </c>
      <c r="AE17" s="33"/>
      <c r="AF17" s="74">
        <v>109.28249999999998</v>
      </c>
      <c r="AG17" s="74">
        <v>143.0207864413683</v>
      </c>
      <c r="AH17" s="74">
        <v>2392.5080758444797</v>
      </c>
      <c r="AI17" s="74" t="s">
        <v>406</v>
      </c>
      <c r="AJ17" s="74" t="s">
        <v>406</v>
      </c>
      <c r="AK17" s="74" t="s">
        <v>405</v>
      </c>
      <c r="AL17" s="22" t="s">
        <v>49</v>
      </c>
    </row>
    <row r="18" spans="1:38" ht="26.25" customHeight="1" thickBot="1" x14ac:dyDescent="0.3">
      <c r="A18" s="41" t="s">
        <v>53</v>
      </c>
      <c r="B18" s="41" t="s">
        <v>60</v>
      </c>
      <c r="C18" s="41" t="s">
        <v>61</v>
      </c>
      <c r="D18" s="42"/>
      <c r="E18" s="2">
        <v>0.19025907778218876</v>
      </c>
      <c r="F18" s="2">
        <v>4.721587543141146E-2</v>
      </c>
      <c r="G18" s="2">
        <v>8.0307163655966671E-2</v>
      </c>
      <c r="H18" s="2" t="s">
        <v>407</v>
      </c>
      <c r="I18" s="2">
        <v>9.1096707889371294E-3</v>
      </c>
      <c r="J18" s="2">
        <v>9.5851749378095021E-3</v>
      </c>
      <c r="K18" s="2">
        <v>9.9550114980435696E-3</v>
      </c>
      <c r="L18" s="2">
        <v>1.5664615464327286E-3</v>
      </c>
      <c r="M18" s="2">
        <v>0.10633691147983754</v>
      </c>
      <c r="N18" s="2">
        <v>7.1070348774166349E-3</v>
      </c>
      <c r="O18" s="2">
        <v>9.7279129500399893E-5</v>
      </c>
      <c r="P18" s="2">
        <v>1.3679580866765306E-3</v>
      </c>
      <c r="Q18" s="2">
        <v>3.8816343582387402E-4</v>
      </c>
      <c r="R18" s="2">
        <v>7.5632773334970323E-4</v>
      </c>
      <c r="S18" s="2">
        <v>9.5164063659339791E-4</v>
      </c>
      <c r="T18" s="2">
        <v>7.1024690659012696E-4</v>
      </c>
      <c r="U18" s="2">
        <v>2.0714496911188764E-4</v>
      </c>
      <c r="V18" s="2">
        <v>1.4805248681525529E-2</v>
      </c>
      <c r="W18" s="2">
        <v>1.086864306678796E-2</v>
      </c>
      <c r="X18" s="2">
        <v>2.5985286115214391E-3</v>
      </c>
      <c r="Y18" s="2">
        <v>4.6481549853980824E-3</v>
      </c>
      <c r="Z18" s="2">
        <v>1.4262686353639143E-3</v>
      </c>
      <c r="AA18" s="2">
        <v>1.1310496449043214E-3</v>
      </c>
      <c r="AB18" s="2">
        <v>9.8040018771877561E-3</v>
      </c>
      <c r="AC18" s="2">
        <v>3.2756952477874556E-5</v>
      </c>
      <c r="AD18" s="2">
        <v>8.9817450342559255E-3</v>
      </c>
      <c r="AE18" s="33"/>
      <c r="AF18" s="74">
        <v>359.65159999999997</v>
      </c>
      <c r="AG18" s="74">
        <v>52.83379431915251</v>
      </c>
      <c r="AH18" s="74">
        <v>1480.32239547264</v>
      </c>
      <c r="AI18" s="74" t="s">
        <v>406</v>
      </c>
      <c r="AJ18" s="74" t="s">
        <v>406</v>
      </c>
      <c r="AK18" s="74" t="s">
        <v>405</v>
      </c>
      <c r="AL18" s="22" t="s">
        <v>49</v>
      </c>
    </row>
    <row r="19" spans="1:38" ht="26.25" customHeight="1" thickBot="1" x14ac:dyDescent="0.3">
      <c r="A19" s="41" t="s">
        <v>53</v>
      </c>
      <c r="B19" s="41" t="s">
        <v>62</v>
      </c>
      <c r="C19" s="41" t="s">
        <v>63</v>
      </c>
      <c r="D19" s="42"/>
      <c r="E19" s="2">
        <v>0.40502799303222875</v>
      </c>
      <c r="F19" s="2">
        <v>0.2496559097024495</v>
      </c>
      <c r="G19" s="2">
        <v>0.10198050580785398</v>
      </c>
      <c r="H19" s="2">
        <v>7.2922464000000004E-4</v>
      </c>
      <c r="I19" s="2">
        <v>9.3250605925561336E-2</v>
      </c>
      <c r="J19" s="2">
        <v>9.5073667525561331E-2</v>
      </c>
      <c r="K19" s="2">
        <v>9.9327477925561333E-2</v>
      </c>
      <c r="L19" s="2">
        <v>2.7346894893022458E-2</v>
      </c>
      <c r="M19" s="2">
        <v>0.44190494410830583</v>
      </c>
      <c r="N19" s="2">
        <v>1.6460692318970738E-2</v>
      </c>
      <c r="O19" s="2">
        <v>7.9041134901848796E-3</v>
      </c>
      <c r="P19" s="2">
        <v>1.7779446197270746E-3</v>
      </c>
      <c r="Q19" s="2">
        <v>3.8408225929760639E-4</v>
      </c>
      <c r="R19" s="2">
        <v>1.407203812009269E-2</v>
      </c>
      <c r="S19" s="2">
        <v>3.7205297552185376E-3</v>
      </c>
      <c r="T19" s="2">
        <v>1.251556198812689E-3</v>
      </c>
      <c r="U19" s="2">
        <v>4.8812385173661172E-4</v>
      </c>
      <c r="V19" s="2">
        <v>0.32194854937751255</v>
      </c>
      <c r="W19" s="2">
        <v>6.1199298175999998E-2</v>
      </c>
      <c r="X19" s="2">
        <v>6.6612280960000004E-3</v>
      </c>
      <c r="Y19" s="2">
        <v>1.4336332800000002E-2</v>
      </c>
      <c r="Z19" s="2">
        <v>3.5612809280000002E-3</v>
      </c>
      <c r="AA19" s="2">
        <v>2.8920825600000002E-3</v>
      </c>
      <c r="AB19" s="2">
        <v>2.7450924384E-2</v>
      </c>
      <c r="AC19" s="2">
        <v>3.0384359999999998E-3</v>
      </c>
      <c r="AD19" s="2">
        <v>3.6461231999999997E-5</v>
      </c>
      <c r="AE19" s="33"/>
      <c r="AF19" s="74">
        <v>354.80313999999998</v>
      </c>
      <c r="AG19" s="74" t="s">
        <v>406</v>
      </c>
      <c r="AH19" s="74">
        <v>2546.7028609760637</v>
      </c>
      <c r="AI19" s="74">
        <v>487.68720000000002</v>
      </c>
      <c r="AJ19" s="74">
        <v>120</v>
      </c>
      <c r="AK19" s="74" t="s">
        <v>405</v>
      </c>
      <c r="AL19" s="22" t="s">
        <v>49</v>
      </c>
    </row>
    <row r="20" spans="1:38" ht="26.25" customHeight="1" thickBot="1" x14ac:dyDescent="0.3">
      <c r="A20" s="41" t="s">
        <v>53</v>
      </c>
      <c r="B20" s="41" t="s">
        <v>64</v>
      </c>
      <c r="C20" s="41" t="s">
        <v>65</v>
      </c>
      <c r="D20" s="42"/>
      <c r="E20" s="2">
        <v>0.74150350466664339</v>
      </c>
      <c r="F20" s="2">
        <v>0.31623996226897022</v>
      </c>
      <c r="G20" s="2">
        <v>0.48124836944004218</v>
      </c>
      <c r="H20" s="2">
        <v>3.6081814708827895E-4</v>
      </c>
      <c r="I20" s="2">
        <v>0.18390386705936218</v>
      </c>
      <c r="J20" s="2">
        <v>0.19583084932826286</v>
      </c>
      <c r="K20" s="2">
        <v>0.20651057277608451</v>
      </c>
      <c r="L20" s="2">
        <v>2.3638588100386139E-2</v>
      </c>
      <c r="M20" s="2">
        <v>1.4696617267239356</v>
      </c>
      <c r="N20" s="2">
        <v>0.17234320416188328</v>
      </c>
      <c r="O20" s="2">
        <v>6.1198895963831415E-3</v>
      </c>
      <c r="P20" s="2">
        <v>1.24639004833038E-2</v>
      </c>
      <c r="Q20" s="2">
        <v>5.4441768652266215E-3</v>
      </c>
      <c r="R20" s="2">
        <v>2.3573055509488176E-2</v>
      </c>
      <c r="S20" s="2">
        <v>2.3317460096729959E-2</v>
      </c>
      <c r="T20" s="2">
        <v>1.6590776638373293E-2</v>
      </c>
      <c r="U20" s="2">
        <v>2.6645822010548824E-3</v>
      </c>
      <c r="V20" s="2">
        <v>0.41081755576967321</v>
      </c>
      <c r="W20" s="2">
        <v>0.27914618654708329</v>
      </c>
      <c r="X20" s="2">
        <v>5.9292869334812329E-2</v>
      </c>
      <c r="Y20" s="2">
        <v>8.1296183381121725E-2</v>
      </c>
      <c r="Z20" s="2">
        <v>3.1026837391975162E-2</v>
      </c>
      <c r="AA20" s="2">
        <v>2.4298416223830929E-2</v>
      </c>
      <c r="AB20" s="2">
        <v>0.19591430633174015</v>
      </c>
      <c r="AC20" s="2">
        <v>2.2629045993935626E-3</v>
      </c>
      <c r="AD20" s="2">
        <v>0.2082668490407544</v>
      </c>
      <c r="AE20" s="33"/>
      <c r="AF20" s="74">
        <v>314.75927999999999</v>
      </c>
      <c r="AG20" s="74">
        <v>1224.9929890200001</v>
      </c>
      <c r="AH20" s="74">
        <v>4758.2098379097588</v>
      </c>
      <c r="AI20" s="74">
        <v>300.68178924023243</v>
      </c>
      <c r="AJ20" s="74" t="s">
        <v>406</v>
      </c>
      <c r="AK20" s="74" t="s">
        <v>405</v>
      </c>
      <c r="AL20" s="22" t="s">
        <v>49</v>
      </c>
    </row>
    <row r="21" spans="1:38" ht="26.25" customHeight="1" thickBot="1" x14ac:dyDescent="0.3">
      <c r="A21" s="41" t="s">
        <v>53</v>
      </c>
      <c r="B21" s="41" t="s">
        <v>66</v>
      </c>
      <c r="C21" s="41" t="s">
        <v>67</v>
      </c>
      <c r="D21" s="42"/>
      <c r="E21" s="2">
        <v>0.35748270549356931</v>
      </c>
      <c r="F21" s="2">
        <v>6.7575668155298557E-2</v>
      </c>
      <c r="G21" s="2">
        <v>5.0657863600828267E-2</v>
      </c>
      <c r="H21" s="2">
        <v>9.3024000000000009E-5</v>
      </c>
      <c r="I21" s="2">
        <v>2.1557862514397081E-2</v>
      </c>
      <c r="J21" s="2">
        <v>2.1790422514397081E-2</v>
      </c>
      <c r="K21" s="2">
        <v>2.2333062514397081E-2</v>
      </c>
      <c r="L21" s="2">
        <v>8.4638759565758819E-3</v>
      </c>
      <c r="M21" s="2">
        <v>0.11663349554450689</v>
      </c>
      <c r="N21" s="2">
        <v>2.1469292225568819E-3</v>
      </c>
      <c r="O21" s="2">
        <v>1.0119070435873814E-3</v>
      </c>
      <c r="P21" s="2">
        <v>8.5960126522874878E-4</v>
      </c>
      <c r="Q21" s="2">
        <v>1.6961209835347202E-4</v>
      </c>
      <c r="R21" s="2">
        <v>1.8973150232399513E-3</v>
      </c>
      <c r="S21" s="2">
        <v>5.7447562984799024E-4</v>
      </c>
      <c r="T21" s="2">
        <v>1.7714475635995135E-4</v>
      </c>
      <c r="U21" s="2">
        <v>1.7308384800901377E-4</v>
      </c>
      <c r="V21" s="2">
        <v>5.4649299177320344E-2</v>
      </c>
      <c r="W21" s="2">
        <v>8.4246581960000008E-3</v>
      </c>
      <c r="X21" s="2">
        <v>1.6880932660000001E-3</v>
      </c>
      <c r="Y21" s="2">
        <v>8.4473721000000012E-3</v>
      </c>
      <c r="Z21" s="2">
        <v>1.2043992380000002E-3</v>
      </c>
      <c r="AA21" s="2">
        <v>1.03078521E-3</v>
      </c>
      <c r="AB21" s="2">
        <v>1.2370649814000004E-2</v>
      </c>
      <c r="AC21" s="2">
        <v>3.8760000000000004E-4</v>
      </c>
      <c r="AD21" s="2">
        <v>4.6512000000000005E-6</v>
      </c>
      <c r="AE21" s="33"/>
      <c r="AF21" s="74">
        <v>524.77023999999994</v>
      </c>
      <c r="AG21" s="74" t="s">
        <v>406</v>
      </c>
      <c r="AH21" s="74">
        <v>1360.3918415347198</v>
      </c>
      <c r="AI21" s="74">
        <v>77.52</v>
      </c>
      <c r="AJ21" s="74" t="s">
        <v>406</v>
      </c>
      <c r="AK21" s="74" t="s">
        <v>405</v>
      </c>
      <c r="AL21" s="22" t="s">
        <v>49</v>
      </c>
    </row>
    <row r="22" spans="1:38" ht="26.25" customHeight="1" thickBot="1" x14ac:dyDescent="0.3">
      <c r="A22" s="41" t="s">
        <v>53</v>
      </c>
      <c r="B22" s="44" t="s">
        <v>68</v>
      </c>
      <c r="C22" s="41" t="s">
        <v>69</v>
      </c>
      <c r="D22" s="42"/>
      <c r="E22" s="2">
        <v>1.3536097808861776</v>
      </c>
      <c r="F22" s="2">
        <v>0.14586039228257214</v>
      </c>
      <c r="G22" s="2">
        <v>0.68231315966609929</v>
      </c>
      <c r="H22" s="2">
        <v>1.4137527600711784E-6</v>
      </c>
      <c r="I22" s="2">
        <v>7.7116380169987425E-2</v>
      </c>
      <c r="J22" s="2">
        <v>8.3280672350870569E-2</v>
      </c>
      <c r="K22" s="2">
        <v>8.8080619752291076E-2</v>
      </c>
      <c r="L22" s="2">
        <v>5.2451951781885857E-3</v>
      </c>
      <c r="M22" s="2">
        <v>1.893732824373247</v>
      </c>
      <c r="N22" s="2">
        <v>0.17032799219655323</v>
      </c>
      <c r="O22" s="2">
        <v>7.6612797258714229E-3</v>
      </c>
      <c r="P22" s="2">
        <v>4.6310034298341116E-2</v>
      </c>
      <c r="Q22" s="2">
        <v>2.4277439087508092E-2</v>
      </c>
      <c r="R22" s="2">
        <v>4.2169995589712211E-2</v>
      </c>
      <c r="S22" s="2">
        <v>6.3849613958867846E-2</v>
      </c>
      <c r="T22" s="2">
        <v>4.8207485179205249E-2</v>
      </c>
      <c r="U22" s="2">
        <v>2.1686028261185906E-2</v>
      </c>
      <c r="V22" s="2">
        <v>0.48045766683665442</v>
      </c>
      <c r="W22" s="2">
        <v>0.14240937622728853</v>
      </c>
      <c r="X22" s="2">
        <v>3.1273254610081173E-2</v>
      </c>
      <c r="Y22" s="2">
        <v>4.1061954041922838E-2</v>
      </c>
      <c r="Z22" s="2">
        <v>1.6347589394755457E-2</v>
      </c>
      <c r="AA22" s="2">
        <v>1.2752949541731902E-2</v>
      </c>
      <c r="AB22" s="2">
        <v>0.10143574758849137</v>
      </c>
      <c r="AC22" s="2">
        <v>4.1165626759857906E-3</v>
      </c>
      <c r="AD22" s="2">
        <v>0.19891020562398301</v>
      </c>
      <c r="AE22" s="33"/>
      <c r="AF22" s="74">
        <v>100.70352</v>
      </c>
      <c r="AG22" s="74">
        <v>684.52864433144123</v>
      </c>
      <c r="AH22" s="74">
        <v>2952.7587989531448</v>
      </c>
      <c r="AI22" s="74">
        <v>1.1781273000593151</v>
      </c>
      <c r="AJ22" s="74" t="s">
        <v>406</v>
      </c>
      <c r="AK22" s="74" t="s">
        <v>405</v>
      </c>
      <c r="AL22" s="22" t="s">
        <v>49</v>
      </c>
    </row>
    <row r="23" spans="1:38" ht="26.25" customHeight="1" thickBot="1" x14ac:dyDescent="0.3">
      <c r="A23" s="41" t="s">
        <v>70</v>
      </c>
      <c r="B23" s="44" t="s">
        <v>368</v>
      </c>
      <c r="C23" s="41" t="s">
        <v>364</v>
      </c>
      <c r="D23" s="69"/>
      <c r="E23" s="2">
        <v>1.40728941</v>
      </c>
      <c r="F23" s="2">
        <v>0.150479682</v>
      </c>
      <c r="G23" s="2">
        <v>4.3337999999999997E-4</v>
      </c>
      <c r="H23" s="2">
        <v>3.4564000000000003E-4</v>
      </c>
      <c r="I23" s="2">
        <v>9.0665249999999989E-2</v>
      </c>
      <c r="J23" s="2">
        <v>9.0665249999999989E-2</v>
      </c>
      <c r="K23" s="2">
        <v>9.0665249999999989E-2</v>
      </c>
      <c r="L23" s="2">
        <v>5.6254159999999991E-2</v>
      </c>
      <c r="M23" s="2">
        <v>0.668975616</v>
      </c>
      <c r="N23" s="2">
        <v>8.7779999999999996E-6</v>
      </c>
      <c r="O23" s="2">
        <v>4.3337999999999997E-4</v>
      </c>
      <c r="P23" s="2" t="s">
        <v>407</v>
      </c>
      <c r="Q23" s="2" t="s">
        <v>407</v>
      </c>
      <c r="R23" s="2">
        <v>2.1668999999999998E-3</v>
      </c>
      <c r="S23" s="2">
        <v>7.3674599999999993E-2</v>
      </c>
      <c r="T23" s="2">
        <v>3.0336600000000001E-3</v>
      </c>
      <c r="U23" s="2">
        <v>4.3337999999999997E-4</v>
      </c>
      <c r="V23" s="2">
        <v>4.3338000000000002E-2</v>
      </c>
      <c r="W23" s="2" t="s">
        <v>407</v>
      </c>
      <c r="X23" s="2">
        <v>1.3028E-3</v>
      </c>
      <c r="Y23" s="2">
        <v>2.16424E-3</v>
      </c>
      <c r="Z23" s="2">
        <v>1.4827142000000001E-3</v>
      </c>
      <c r="AA23" s="2">
        <v>3.4263620000000002E-4</v>
      </c>
      <c r="AB23" s="2">
        <v>5.2923903999999994E-3</v>
      </c>
      <c r="AC23" s="2" t="s">
        <v>407</v>
      </c>
      <c r="AD23" s="2" t="s">
        <v>407</v>
      </c>
      <c r="AE23" s="33"/>
      <c r="AF23" s="74">
        <v>1846.5313000000001</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1.1194876915610246</v>
      </c>
      <c r="F24" s="2">
        <v>0.79682227877228706</v>
      </c>
      <c r="G24" s="2">
        <v>0.12698338459588404</v>
      </c>
      <c r="H24" s="2">
        <v>2.6594498528399249E-3</v>
      </c>
      <c r="I24" s="2">
        <v>0.33744057702270913</v>
      </c>
      <c r="J24" s="2">
        <v>0.34415936516582601</v>
      </c>
      <c r="K24" s="2">
        <v>0.35972739426040545</v>
      </c>
      <c r="L24" s="2">
        <v>9.9862484787599182E-2</v>
      </c>
      <c r="M24" s="2">
        <v>1.4753929233703578</v>
      </c>
      <c r="N24" s="2">
        <v>6.102278550711808E-2</v>
      </c>
      <c r="O24" s="2">
        <v>2.883561239664165E-2</v>
      </c>
      <c r="P24" s="2">
        <v>3.851187349006034E-3</v>
      </c>
      <c r="Q24" s="2">
        <v>9.3309666502434463E-4</v>
      </c>
      <c r="R24" s="2">
        <v>5.1364550090499339E-2</v>
      </c>
      <c r="S24" s="2">
        <v>1.3696597910174453E-2</v>
      </c>
      <c r="T24" s="2">
        <v>4.6009555316863654E-3</v>
      </c>
      <c r="U24" s="2">
        <v>1.5067983497813048E-3</v>
      </c>
      <c r="V24" s="2">
        <v>1.1726447965035347</v>
      </c>
      <c r="W24" s="2">
        <v>0.22480263671671119</v>
      </c>
      <c r="X24" s="2">
        <v>2.4687192980918805E-2</v>
      </c>
      <c r="Y24" s="2">
        <v>5.3053212671077113E-2</v>
      </c>
      <c r="Z24" s="2">
        <v>1.3207737643844534E-2</v>
      </c>
      <c r="AA24" s="2">
        <v>1.0722527847668088E-2</v>
      </c>
      <c r="AB24" s="2">
        <v>0.10167067114350856</v>
      </c>
      <c r="AC24" s="2">
        <v>1.1085874539814196E-2</v>
      </c>
      <c r="AD24" s="2">
        <v>1.4582832562969957E-3</v>
      </c>
      <c r="AE24" s="33"/>
      <c r="AF24" s="74">
        <v>1447.83124</v>
      </c>
      <c r="AG24" s="74">
        <v>7.7959456685588195</v>
      </c>
      <c r="AH24" s="74">
        <v>4094.5933211712108</v>
      </c>
      <c r="AI24" s="74">
        <v>2239.2082106999374</v>
      </c>
      <c r="AJ24" s="74">
        <v>42.527999999999999</v>
      </c>
      <c r="AK24" s="74" t="s">
        <v>405</v>
      </c>
      <c r="AL24" s="22" t="s">
        <v>49</v>
      </c>
    </row>
    <row r="25" spans="1:38" ht="26.25" customHeight="1" thickBot="1" x14ac:dyDescent="0.3">
      <c r="A25" s="41" t="s">
        <v>73</v>
      </c>
      <c r="B25" s="44" t="s">
        <v>74</v>
      </c>
      <c r="C25" s="44" t="s">
        <v>75</v>
      </c>
      <c r="D25" s="42"/>
      <c r="E25" s="2">
        <v>6.9249026927607232E-2</v>
      </c>
      <c r="F25" s="2">
        <v>7.9873483254970252E-3</v>
      </c>
      <c r="G25" s="2">
        <v>5.0599161341759995E-3</v>
      </c>
      <c r="H25" s="2" t="s">
        <v>407</v>
      </c>
      <c r="I25" s="2">
        <v>5.9408488527926877E-4</v>
      </c>
      <c r="J25" s="2">
        <v>5.9408488527926877E-4</v>
      </c>
      <c r="K25" s="2">
        <v>5.9408488527926877E-4</v>
      </c>
      <c r="L25" s="2">
        <v>8.9112732791890302E-5</v>
      </c>
      <c r="M25" s="2">
        <v>6.7111120969376062E-2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262.27232430884777</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2.3179675464000001E-3</v>
      </c>
      <c r="F26" s="2">
        <v>9.2749658363999992E-3</v>
      </c>
      <c r="G26" s="2">
        <v>5.0840206560000007E-4</v>
      </c>
      <c r="H26" s="2" t="s">
        <v>407</v>
      </c>
      <c r="I26" s="2">
        <v>2.1748319999999987E-6</v>
      </c>
      <c r="J26" s="2">
        <v>2.1748319999999987E-6</v>
      </c>
      <c r="K26" s="2">
        <v>2.1748319999999987E-6</v>
      </c>
      <c r="L26" s="2">
        <v>3.2622479999999985E-7</v>
      </c>
      <c r="M26" s="2">
        <v>0.58295416806</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22.325210306784005</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8.3119024638131993</v>
      </c>
      <c r="F27" s="15">
        <v>2.6201712665514574</v>
      </c>
      <c r="G27" s="15">
        <v>2.1510201266665432E-2</v>
      </c>
      <c r="H27" s="15">
        <v>0.53550836615703878</v>
      </c>
      <c r="I27" s="15">
        <v>0.42167646723888297</v>
      </c>
      <c r="J27" s="15">
        <v>0.42167646723888297</v>
      </c>
      <c r="K27" s="15">
        <v>0.42167646723888297</v>
      </c>
      <c r="L27" s="15">
        <v>0.27877496359314413</v>
      </c>
      <c r="M27" s="15">
        <v>32.372882750020942</v>
      </c>
      <c r="N27" s="15">
        <v>0.25273628077569904</v>
      </c>
      <c r="O27" s="15">
        <v>1.0767824147314777E-2</v>
      </c>
      <c r="P27" s="15">
        <v>7.7550436573110828E-3</v>
      </c>
      <c r="Q27" s="15">
        <v>2.2454942777669199E-4</v>
      </c>
      <c r="R27" s="15">
        <v>8.030647969717121E-3</v>
      </c>
      <c r="S27" s="15">
        <v>3.4712205110471184E-2</v>
      </c>
      <c r="T27" s="15">
        <v>1.4282814730121357E-3</v>
      </c>
      <c r="U27" s="15">
        <v>1.6700034545152702E-4</v>
      </c>
      <c r="V27" s="15">
        <v>2.8329676414895252E-2</v>
      </c>
      <c r="W27" s="15">
        <v>0.64752350000000003</v>
      </c>
      <c r="X27" s="15">
        <v>1.7163264735099999E-2</v>
      </c>
      <c r="Y27" s="15">
        <v>1.9349794718499999E-2</v>
      </c>
      <c r="Z27" s="15">
        <v>1.48651469647E-2</v>
      </c>
      <c r="AA27" s="15">
        <v>1.6973589637900001E-2</v>
      </c>
      <c r="AB27" s="15">
        <v>6.8351796056200009E-2</v>
      </c>
      <c r="AC27" s="15">
        <v>6.4752340000000003E-4</v>
      </c>
      <c r="AD27" s="15">
        <v>1.2977670000000001E-4</v>
      </c>
      <c r="AE27" s="33"/>
      <c r="AF27" s="74">
        <v>46717.216794575899</v>
      </c>
      <c r="AG27" s="74" t="s">
        <v>406</v>
      </c>
      <c r="AH27" s="74" t="s">
        <v>406</v>
      </c>
      <c r="AI27" s="74">
        <v>673.20554514770004</v>
      </c>
      <c r="AJ27" s="74" t="s">
        <v>406</v>
      </c>
      <c r="AK27" s="74" t="s">
        <v>405</v>
      </c>
      <c r="AL27" s="22" t="s">
        <v>49</v>
      </c>
    </row>
    <row r="28" spans="1:38" ht="26.25" customHeight="1" thickBot="1" x14ac:dyDescent="0.3">
      <c r="A28" s="41" t="s">
        <v>427</v>
      </c>
      <c r="B28" s="41" t="s">
        <v>430</v>
      </c>
      <c r="C28" s="41" t="s">
        <v>431</v>
      </c>
      <c r="D28" s="42"/>
      <c r="E28" s="15">
        <v>1.3591332350772629</v>
      </c>
      <c r="F28" s="15">
        <v>0.11314423567895787</v>
      </c>
      <c r="G28" s="15">
        <v>2.2989573499066001E-3</v>
      </c>
      <c r="H28" s="15">
        <v>6.2883479763384369E-3</v>
      </c>
      <c r="I28" s="15">
        <v>0.11595467713676498</v>
      </c>
      <c r="J28" s="15">
        <v>0.11595467713676498</v>
      </c>
      <c r="K28" s="15">
        <v>0.11595467713676498</v>
      </c>
      <c r="L28" s="15">
        <v>8.1061585978280962E-2</v>
      </c>
      <c r="M28" s="15">
        <v>0.99908522300725533</v>
      </c>
      <c r="N28" s="15">
        <v>2.7155188431407331E-3</v>
      </c>
      <c r="O28" s="15">
        <v>1.0424125852879435E-3</v>
      </c>
      <c r="P28" s="15">
        <v>6.480929160841872E-4</v>
      </c>
      <c r="Q28" s="15">
        <v>1.3064775078671382E-5</v>
      </c>
      <c r="R28" s="15">
        <v>9.9226544679267793E-4</v>
      </c>
      <c r="S28" s="15">
        <v>2.5823850818597668E-3</v>
      </c>
      <c r="T28" s="15">
        <v>3.6598755330283526E-5</v>
      </c>
      <c r="U28" s="15">
        <v>1.2448939480263102E-5</v>
      </c>
      <c r="V28" s="15">
        <v>2.2223340384951102E-3</v>
      </c>
      <c r="W28" s="15">
        <v>8.213100000000001E-2</v>
      </c>
      <c r="X28" s="15">
        <v>2.3985430909000001E-3</v>
      </c>
      <c r="Y28" s="15">
        <v>2.6892540830999998E-3</v>
      </c>
      <c r="Z28" s="15">
        <v>2.1067278122999999E-3</v>
      </c>
      <c r="AA28" s="15">
        <v>2.243371661E-3</v>
      </c>
      <c r="AB28" s="15">
        <v>9.4378966472999995E-3</v>
      </c>
      <c r="AC28" s="15">
        <v>8.2131099999999997E-5</v>
      </c>
      <c r="AD28" s="15">
        <v>1.6493700000000001E-5</v>
      </c>
      <c r="AE28" s="33"/>
      <c r="AF28" s="74">
        <v>4904.4394902551003</v>
      </c>
      <c r="AG28" s="74" t="s">
        <v>406</v>
      </c>
      <c r="AH28" s="74" t="s">
        <v>406</v>
      </c>
      <c r="AI28" s="74">
        <v>124.81835135590001</v>
      </c>
      <c r="AJ28" s="74" t="s">
        <v>406</v>
      </c>
      <c r="AK28" s="74" t="s">
        <v>405</v>
      </c>
      <c r="AL28" s="22" t="s">
        <v>49</v>
      </c>
    </row>
    <row r="29" spans="1:38" ht="26.25" customHeight="1" thickBot="1" x14ac:dyDescent="0.3">
      <c r="A29" s="41" t="s">
        <v>427</v>
      </c>
      <c r="B29" s="41" t="s">
        <v>432</v>
      </c>
      <c r="C29" s="41" t="s">
        <v>433</v>
      </c>
      <c r="D29" s="42"/>
      <c r="E29" s="15">
        <v>10.793549311326499</v>
      </c>
      <c r="F29" s="15">
        <v>0.29195146719023546</v>
      </c>
      <c r="G29" s="15">
        <v>8.3352454367520978E-3</v>
      </c>
      <c r="H29" s="15">
        <v>5.6994170542926008E-3</v>
      </c>
      <c r="I29" s="15">
        <v>0.1870459541012166</v>
      </c>
      <c r="J29" s="15">
        <v>0.1870459541012166</v>
      </c>
      <c r="K29" s="15">
        <v>0.1870459541012166</v>
      </c>
      <c r="L29" s="15">
        <v>0.12808154994556378</v>
      </c>
      <c r="M29" s="15">
        <v>2.3726938089749048</v>
      </c>
      <c r="N29" s="15">
        <v>1.1329360426559528E-4</v>
      </c>
      <c r="O29" s="15">
        <v>3.7378204491649593E-3</v>
      </c>
      <c r="P29" s="15">
        <v>2.2773627484353391E-3</v>
      </c>
      <c r="Q29" s="15">
        <v>4.2988307951614989E-5</v>
      </c>
      <c r="R29" s="15">
        <v>3.6512926478865925E-3</v>
      </c>
      <c r="S29" s="15">
        <v>8.9114339460533397E-3</v>
      </c>
      <c r="T29" s="15">
        <v>8.6216876194957005E-5</v>
      </c>
      <c r="U29" s="15">
        <v>4.2974174993278107E-5</v>
      </c>
      <c r="V29" s="15">
        <v>7.7349275100399495E-3</v>
      </c>
      <c r="W29" s="15">
        <v>0.11658300000000001</v>
      </c>
      <c r="X29" s="15">
        <v>1.6818230930000001E-3</v>
      </c>
      <c r="Y29" s="15">
        <v>1.01843731731E-2</v>
      </c>
      <c r="Z29" s="15">
        <v>1.1380336261100001E-2</v>
      </c>
      <c r="AA29" s="15">
        <v>2.6161692557E-3</v>
      </c>
      <c r="AB29" s="15">
        <v>2.58627017829E-2</v>
      </c>
      <c r="AC29" s="15">
        <v>1.1400699999999999E-4</v>
      </c>
      <c r="AD29" s="15">
        <v>2.3062599999999998E-5</v>
      </c>
      <c r="AE29" s="33"/>
      <c r="AF29" s="74">
        <v>17754.248579139701</v>
      </c>
      <c r="AG29" s="74" t="s">
        <v>406</v>
      </c>
      <c r="AH29" s="74" t="s">
        <v>406</v>
      </c>
      <c r="AI29" s="74">
        <v>473.7272057143</v>
      </c>
      <c r="AJ29" s="74" t="s">
        <v>406</v>
      </c>
      <c r="AK29" s="74" t="s">
        <v>405</v>
      </c>
      <c r="AL29" s="22" t="s">
        <v>49</v>
      </c>
    </row>
    <row r="30" spans="1:38" ht="26.25" customHeight="1" thickBot="1" x14ac:dyDescent="0.3">
      <c r="A30" s="41" t="s">
        <v>427</v>
      </c>
      <c r="B30" s="41" t="s">
        <v>434</v>
      </c>
      <c r="C30" s="41" t="s">
        <v>435</v>
      </c>
      <c r="D30" s="42"/>
      <c r="E30" s="15">
        <v>3.8650736484279476E-2</v>
      </c>
      <c r="F30" s="15">
        <v>0.24732103809899389</v>
      </c>
      <c r="G30" s="15">
        <v>1.3131855401728567E-4</v>
      </c>
      <c r="H30" s="15">
        <v>3.2855136392890535E-4</v>
      </c>
      <c r="I30" s="15">
        <v>4.9569893722307143E-3</v>
      </c>
      <c r="J30" s="15">
        <v>4.9569893722307143E-3</v>
      </c>
      <c r="K30" s="15">
        <v>4.9569893722307143E-3</v>
      </c>
      <c r="L30" s="15">
        <v>9.0908217024461015E-4</v>
      </c>
      <c r="M30" s="15">
        <v>1.2091562049807061</v>
      </c>
      <c r="N30" s="15">
        <v>2.860703726596363E-3</v>
      </c>
      <c r="O30" s="15">
        <v>1.4071150855361292E-4</v>
      </c>
      <c r="P30" s="15">
        <v>5.7144362552250395E-5</v>
      </c>
      <c r="Q30" s="15">
        <v>1.9637403786374267E-6</v>
      </c>
      <c r="R30" s="15">
        <v>3.3481602161362901E-4</v>
      </c>
      <c r="S30" s="15">
        <v>1.2147818567362693E-2</v>
      </c>
      <c r="T30" s="15">
        <v>5.0175528946715966E-4</v>
      </c>
      <c r="U30" s="15">
        <v>7.0607200576221088E-5</v>
      </c>
      <c r="V30" s="15">
        <v>7.0881142650427078E-3</v>
      </c>
      <c r="W30" s="15">
        <v>3.4380999999999999E-3</v>
      </c>
      <c r="X30" s="15">
        <v>5.5720109099999998E-5</v>
      </c>
      <c r="Y30" s="15">
        <v>7.160396469999999E-5</v>
      </c>
      <c r="Z30" s="15">
        <v>4.3191492600000003E-5</v>
      </c>
      <c r="AA30" s="15">
        <v>7.838034219999999E-5</v>
      </c>
      <c r="AB30" s="15">
        <v>2.4889590859999999E-4</v>
      </c>
      <c r="AC30" s="15">
        <v>3.4379999999999999E-6</v>
      </c>
      <c r="AD30" s="15">
        <v>1.3501E-6</v>
      </c>
      <c r="AE30" s="33"/>
      <c r="AF30" s="74">
        <v>287.81695262540001</v>
      </c>
      <c r="AG30" s="74" t="s">
        <v>406</v>
      </c>
      <c r="AH30" s="74" t="s">
        <v>406</v>
      </c>
      <c r="AI30" s="74">
        <v>1.2433434145</v>
      </c>
      <c r="AJ30" s="74" t="s">
        <v>406</v>
      </c>
      <c r="AK30" s="74" t="s">
        <v>405</v>
      </c>
      <c r="AL30" s="22" t="s">
        <v>49</v>
      </c>
    </row>
    <row r="31" spans="1:38" ht="26.25" customHeight="1" thickBot="1" x14ac:dyDescent="0.3">
      <c r="A31" s="41" t="s">
        <v>427</v>
      </c>
      <c r="B31" s="41" t="s">
        <v>436</v>
      </c>
      <c r="C31" s="41" t="s">
        <v>437</v>
      </c>
      <c r="D31" s="42"/>
      <c r="E31" s="15" t="s">
        <v>405</v>
      </c>
      <c r="F31" s="15">
        <v>1.1519360380590644</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53.326918284999998</v>
      </c>
      <c r="AG31" s="74" t="s">
        <v>406</v>
      </c>
      <c r="AH31" s="74" t="s">
        <v>406</v>
      </c>
      <c r="AI31" s="74">
        <v>0.2162207001</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0.25411852036147475</v>
      </c>
      <c r="J32" s="15">
        <v>0.48598875273505432</v>
      </c>
      <c r="K32" s="15">
        <v>0.62581475405074372</v>
      </c>
      <c r="L32" s="15">
        <v>5.8848506452250884E-2</v>
      </c>
      <c r="M32" s="15" t="s">
        <v>405</v>
      </c>
      <c r="N32" s="15">
        <v>1.8246365867023342</v>
      </c>
      <c r="O32" s="15">
        <v>8.0882983845426398E-3</v>
      </c>
      <c r="P32" s="15" t="s">
        <v>407</v>
      </c>
      <c r="Q32" s="15">
        <v>2.0901368826981199E-2</v>
      </c>
      <c r="R32" s="15">
        <v>0.67998747529562198</v>
      </c>
      <c r="S32" s="15">
        <v>14.921112613826319</v>
      </c>
      <c r="T32" s="15">
        <v>0.10510533583164154</v>
      </c>
      <c r="U32" s="15">
        <v>1.2516295081014867E-2</v>
      </c>
      <c r="V32" s="15">
        <v>5.0134670820824976</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20909.22570382139</v>
      </c>
      <c r="AL32" s="22" t="s">
        <v>388</v>
      </c>
    </row>
    <row r="33" spans="1:38" ht="26.25" customHeight="1" thickBot="1" x14ac:dyDescent="0.3">
      <c r="A33" s="41" t="s">
        <v>427</v>
      </c>
      <c r="B33" s="41" t="s">
        <v>440</v>
      </c>
      <c r="C33" s="41" t="s">
        <v>441</v>
      </c>
      <c r="D33" s="42"/>
      <c r="E33" s="15" t="s">
        <v>405</v>
      </c>
      <c r="F33" s="15" t="s">
        <v>405</v>
      </c>
      <c r="G33" s="15" t="s">
        <v>405</v>
      </c>
      <c r="H33" s="15" t="s">
        <v>405</v>
      </c>
      <c r="I33" s="15">
        <v>0.11676151278036197</v>
      </c>
      <c r="J33" s="15">
        <v>0.21622502366733698</v>
      </c>
      <c r="K33" s="15">
        <v>0.4324500473346739</v>
      </c>
      <c r="L33" s="15">
        <v>4.5839705017475425E-3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20909.22570382139</v>
      </c>
      <c r="AL33" s="22" t="s">
        <v>388</v>
      </c>
    </row>
    <row r="34" spans="1:38" ht="26.25" customHeight="1" thickBot="1" x14ac:dyDescent="0.3">
      <c r="A34" s="41" t="s">
        <v>70</v>
      </c>
      <c r="B34" s="41" t="s">
        <v>78</v>
      </c>
      <c r="C34" s="41" t="s">
        <v>79</v>
      </c>
      <c r="D34" s="42"/>
      <c r="E34" s="2">
        <v>0.45932653826199998</v>
      </c>
      <c r="F34" s="2">
        <v>4.0679125844399998E-2</v>
      </c>
      <c r="G34" s="2">
        <v>6.7784832799999998E-3</v>
      </c>
      <c r="H34" s="2">
        <v>6.1228999999999993E-5</v>
      </c>
      <c r="I34" s="2">
        <v>1.19961347872E-2</v>
      </c>
      <c r="J34" s="2">
        <v>1.2627143693399999E-2</v>
      </c>
      <c r="K34" s="2">
        <v>1.33420381282E-2</v>
      </c>
      <c r="L34" s="2">
        <v>7.7893309478719993E-3</v>
      </c>
      <c r="M34" s="2">
        <v>9.3627549890199988E-2</v>
      </c>
      <c r="N34" s="2">
        <v>5.1458519000000002E-4</v>
      </c>
      <c r="O34" s="2">
        <v>9.4638942800000001E-5</v>
      </c>
      <c r="P34" s="2">
        <v>1.15499634E-5</v>
      </c>
      <c r="Q34" s="2">
        <v>5.6953267799999998E-5</v>
      </c>
      <c r="R34" s="2">
        <v>4.7359298859999999E-4</v>
      </c>
      <c r="S34" s="2">
        <v>1.4873882745999998E-2</v>
      </c>
      <c r="T34" s="2">
        <v>6.5092263619999998E-4</v>
      </c>
      <c r="U34" s="2">
        <v>2.6669356999999997E-4</v>
      </c>
      <c r="V34" s="2">
        <v>8.7820481648000007E-3</v>
      </c>
      <c r="W34" s="2">
        <v>3.9827460000000002E-5</v>
      </c>
      <c r="X34" s="2">
        <v>2.6241517756980001E-4</v>
      </c>
      <c r="Y34" s="2">
        <v>4.3749736160199999E-4</v>
      </c>
      <c r="Z34" s="2">
        <v>3.0101229963399998E-4</v>
      </c>
      <c r="AA34" s="2">
        <v>6.9109663766600012E-5</v>
      </c>
      <c r="AB34" s="2">
        <v>1.0700345025724E-3</v>
      </c>
      <c r="AC34" s="2">
        <v>2.6684398200000003E-5</v>
      </c>
      <c r="AD34" s="2">
        <v>1.3143061799999997E-5</v>
      </c>
      <c r="AE34" s="33"/>
      <c r="AF34" s="74">
        <v>372.62220000000002</v>
      </c>
      <c r="AG34" s="74">
        <v>3.9827459999999992</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8.6256086917102677E-4</v>
      </c>
      <c r="F36" s="2">
        <v>2.0906946274921006E-5</v>
      </c>
      <c r="G36" s="2">
        <v>1.1946826442812004E-7</v>
      </c>
      <c r="H36" s="2" t="s">
        <v>407</v>
      </c>
      <c r="I36" s="2">
        <v>1.2783104293808847E-5</v>
      </c>
      <c r="J36" s="2">
        <v>1.2783104293808847E-5</v>
      </c>
      <c r="K36" s="2">
        <v>1.2783104293808847E-5</v>
      </c>
      <c r="L36" s="2">
        <v>5.7703171718781982E-7</v>
      </c>
      <c r="M36" s="2">
        <v>4.5875813540398097E-5</v>
      </c>
      <c r="N36" s="2">
        <v>1.5530874375655608E-6</v>
      </c>
      <c r="O36" s="2">
        <v>1.1946826442812004E-7</v>
      </c>
      <c r="P36" s="2">
        <v>3.5840479328436013E-7</v>
      </c>
      <c r="Q36" s="2">
        <v>4.7787305771248018E-7</v>
      </c>
      <c r="R36" s="2">
        <v>5.9734132214060033E-7</v>
      </c>
      <c r="S36" s="2">
        <v>1.0513207269674564E-5</v>
      </c>
      <c r="T36" s="2">
        <v>1.1946826442812004E-5</v>
      </c>
      <c r="U36" s="2">
        <v>1.1946826442812004E-7</v>
      </c>
      <c r="V36" s="2">
        <v>1.4336191731374405E-5</v>
      </c>
      <c r="W36" s="2">
        <v>1.5530874375655606E-6</v>
      </c>
      <c r="X36" s="2">
        <v>2.3893652885624013E-8</v>
      </c>
      <c r="Y36" s="2">
        <v>1.1946826442812004E-7</v>
      </c>
      <c r="Z36" s="2">
        <v>1.1946826442812004E-7</v>
      </c>
      <c r="AA36" s="2">
        <v>1.1946826442812007E-8</v>
      </c>
      <c r="AB36" s="2">
        <v>2.7477700818467613E-7</v>
      </c>
      <c r="AC36" s="2">
        <v>9.5574611542496035E-7</v>
      </c>
      <c r="AD36" s="2">
        <v>4.5397940482685615E-7</v>
      </c>
      <c r="AE36" s="33"/>
      <c r="AF36" s="74">
        <v>0.50893480646379141</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4.5160248412799992E-3</v>
      </c>
      <c r="F37" s="2">
        <v>1.4036293425600001E-3</v>
      </c>
      <c r="G37" s="2">
        <v>4.0888333022400006E-5</v>
      </c>
      <c r="H37" s="2" t="s">
        <v>405</v>
      </c>
      <c r="I37" s="2">
        <v>4.7601342921600005E-5</v>
      </c>
      <c r="J37" s="2">
        <v>4.7601342921600005E-5</v>
      </c>
      <c r="K37" s="2">
        <v>4.7601342921600005E-5</v>
      </c>
      <c r="L37" s="2">
        <v>1.904053716864E-6</v>
      </c>
      <c r="M37" s="2">
        <v>1.7697935188799999E-3</v>
      </c>
      <c r="N37" s="2">
        <v>6.7130098991999988E-7</v>
      </c>
      <c r="O37" s="2">
        <v>5.4924626448000004E-8</v>
      </c>
      <c r="P37" s="2">
        <v>6.1027362720000003E-6</v>
      </c>
      <c r="Q37" s="2">
        <v>6.1027362720000003E-6</v>
      </c>
      <c r="R37" s="2">
        <v>7.9335571535999999E-7</v>
      </c>
      <c r="S37" s="2">
        <v>1.5867114307199999E-7</v>
      </c>
      <c r="T37" s="2">
        <v>7.9335571535999999E-7</v>
      </c>
      <c r="U37" s="2">
        <v>3.5395870377600002E-6</v>
      </c>
      <c r="V37" s="2">
        <v>4.45499747856E-5</v>
      </c>
      <c r="W37" s="2" t="s">
        <v>405</v>
      </c>
      <c r="X37" s="2" t="s">
        <v>405</v>
      </c>
      <c r="Y37" s="2" t="s">
        <v>405</v>
      </c>
      <c r="Z37" s="2" t="s">
        <v>405</v>
      </c>
      <c r="AA37" s="2" t="s">
        <v>405</v>
      </c>
      <c r="AB37" s="2" t="s">
        <v>405</v>
      </c>
      <c r="AC37" s="2" t="s">
        <v>405</v>
      </c>
      <c r="AD37" s="2" t="s">
        <v>405</v>
      </c>
      <c r="AE37" s="33"/>
      <c r="AF37" s="74" t="s">
        <v>406</v>
      </c>
      <c r="AG37" s="74" t="s">
        <v>406</v>
      </c>
      <c r="AH37" s="74">
        <v>61.027362719999999</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2.5544458631506619</v>
      </c>
      <c r="F39" s="2">
        <v>0.20679300155763813</v>
      </c>
      <c r="G39" s="2">
        <v>0.36848743623841823</v>
      </c>
      <c r="H39" s="2" t="s">
        <v>407</v>
      </c>
      <c r="I39" s="2">
        <v>0.14242538816412861</v>
      </c>
      <c r="J39" s="2">
        <v>0.16587783836412862</v>
      </c>
      <c r="K39" s="2">
        <v>0.16587783836412862</v>
      </c>
      <c r="L39" s="2">
        <v>7.8868660150565151E-2</v>
      </c>
      <c r="M39" s="2">
        <v>0.79062842025093516</v>
      </c>
      <c r="N39" s="2">
        <v>6.2563992272571048E-2</v>
      </c>
      <c r="O39" s="2">
        <v>1.1745963795739946E-3</v>
      </c>
      <c r="P39" s="2">
        <v>1.0010671815549486E-3</v>
      </c>
      <c r="Q39" s="2">
        <v>4.1280605415549487E-3</v>
      </c>
      <c r="R39" s="2">
        <v>7.8203345449402148E-2</v>
      </c>
      <c r="S39" s="2">
        <v>2.3458152489880434E-2</v>
      </c>
      <c r="T39" s="2">
        <v>0.97721393644940213</v>
      </c>
      <c r="U39" s="2">
        <v>9.0895326810187024E-4</v>
      </c>
      <c r="V39" s="2">
        <v>0.14231572874335113</v>
      </c>
      <c r="W39" s="2">
        <v>4.6904900400000012E-2</v>
      </c>
      <c r="X39" s="2">
        <v>1.485321846E-5</v>
      </c>
      <c r="Y39" s="2">
        <v>1.17262251E-4</v>
      </c>
      <c r="Z39" s="2">
        <v>1.3289721780000002E-5</v>
      </c>
      <c r="AA39" s="2">
        <v>1.1726225100000001E-5</v>
      </c>
      <c r="AB39" s="2">
        <v>1.5713141633999999E-4</v>
      </c>
      <c r="AC39" s="2">
        <v>1.719846348E-3</v>
      </c>
      <c r="AD39" s="2">
        <v>1.0162728420000001E-6</v>
      </c>
      <c r="AE39" s="33"/>
      <c r="AF39" s="74">
        <v>8832.3793499999992</v>
      </c>
      <c r="AG39" s="74" t="s">
        <v>406</v>
      </c>
      <c r="AH39" s="74">
        <v>703.46246554948425</v>
      </c>
      <c r="AI39" s="74">
        <v>474.83</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2.5832527871934818</v>
      </c>
      <c r="F41" s="2">
        <v>8.4905240011360466</v>
      </c>
      <c r="G41" s="2">
        <v>0.76759691645822403</v>
      </c>
      <c r="H41" s="2">
        <v>0.1715375300116358</v>
      </c>
      <c r="I41" s="2">
        <v>10.873278399548488</v>
      </c>
      <c r="J41" s="2">
        <v>11.117275268760947</v>
      </c>
      <c r="K41" s="2">
        <v>11.609881416846793</v>
      </c>
      <c r="L41" s="2">
        <v>1.5938308854238135</v>
      </c>
      <c r="M41" s="2">
        <v>86.866072622566776</v>
      </c>
      <c r="N41" s="2">
        <v>0.61763910673336808</v>
      </c>
      <c r="O41" s="2">
        <v>0.29182889225129205</v>
      </c>
      <c r="P41" s="2">
        <v>1.4924747412855044E-2</v>
      </c>
      <c r="Q41" s="2">
        <v>4.7083107985329605E-3</v>
      </c>
      <c r="R41" s="2">
        <v>0.51922977240217605</v>
      </c>
      <c r="S41" s="2">
        <v>0.1380370996114384</v>
      </c>
      <c r="T41" s="2">
        <v>4.6074286095012004E-2</v>
      </c>
      <c r="U41" s="2">
        <v>2.210638049199198E-2</v>
      </c>
      <c r="V41" s="2">
        <v>11.51212207347521</v>
      </c>
      <c r="W41" s="2">
        <v>12.545452740352706</v>
      </c>
      <c r="X41" s="2">
        <v>2.5467952001424035</v>
      </c>
      <c r="Y41" s="2">
        <v>2.3583291122412384</v>
      </c>
      <c r="Z41" s="2">
        <v>0.8915959330434412</v>
      </c>
      <c r="AA41" s="2">
        <v>1.4901869309485609</v>
      </c>
      <c r="AB41" s="2">
        <v>7.286907176375645</v>
      </c>
      <c r="AC41" s="2">
        <v>0.11224101597192002</v>
      </c>
      <c r="AD41" s="2">
        <v>1.6556818973248413E-2</v>
      </c>
      <c r="AE41" s="33"/>
      <c r="AF41" s="74">
        <v>12406.827600000001</v>
      </c>
      <c r="AG41" s="74">
        <v>89.999999999999815</v>
      </c>
      <c r="AH41" s="74">
        <v>4438.00000000001</v>
      </c>
      <c r="AI41" s="74">
        <v>22437.043194384001</v>
      </c>
      <c r="AJ41" s="74" t="s">
        <v>406</v>
      </c>
      <c r="AK41" s="74" t="s">
        <v>405</v>
      </c>
      <c r="AL41" s="22" t="s">
        <v>49</v>
      </c>
    </row>
    <row r="42" spans="1:38" ht="26.25" customHeight="1" thickBot="1" x14ac:dyDescent="0.3">
      <c r="A42" s="41" t="s">
        <v>70</v>
      </c>
      <c r="B42" s="41" t="s">
        <v>92</v>
      </c>
      <c r="C42" s="41" t="s">
        <v>93</v>
      </c>
      <c r="D42" s="42"/>
      <c r="E42" s="2">
        <v>1.397996241085519E-2</v>
      </c>
      <c r="F42" s="2">
        <v>0.34827110971758268</v>
      </c>
      <c r="G42" s="2">
        <v>2.8293791562143673E-5</v>
      </c>
      <c r="H42" s="2">
        <v>9.902827046750286E-6</v>
      </c>
      <c r="I42" s="2">
        <v>5.5441684566020525E-3</v>
      </c>
      <c r="J42" s="2">
        <v>5.5441684566020525E-3</v>
      </c>
      <c r="K42" s="2">
        <v>5.5441684566020525E-3</v>
      </c>
      <c r="L42" s="2">
        <v>2.7727915730900801E-4</v>
      </c>
      <c r="M42" s="2">
        <v>1.9680609681691679</v>
      </c>
      <c r="N42" s="2">
        <v>9.3369512155074135E-5</v>
      </c>
      <c r="O42" s="2">
        <v>2.8293791562143673E-5</v>
      </c>
      <c r="P42" s="2" t="s">
        <v>407</v>
      </c>
      <c r="Q42" s="2" t="s">
        <v>407</v>
      </c>
      <c r="R42" s="2">
        <v>1.4146895781071836E-4</v>
      </c>
      <c r="S42" s="2">
        <v>4.8099445655644252E-3</v>
      </c>
      <c r="T42" s="2">
        <v>1.9805654093500572E-4</v>
      </c>
      <c r="U42" s="2">
        <v>2.8293791562143673E-5</v>
      </c>
      <c r="V42" s="2">
        <v>2.8293791562143673E-3</v>
      </c>
      <c r="W42" s="2" t="s">
        <v>407</v>
      </c>
      <c r="X42" s="2">
        <v>1.1317516624857469E-4</v>
      </c>
      <c r="Y42" s="2">
        <v>1.1317516624857469E-4</v>
      </c>
      <c r="Z42" s="2">
        <v>1.1034578709236032E-5</v>
      </c>
      <c r="AA42" s="2">
        <v>2.5181474490307869E-5</v>
      </c>
      <c r="AB42" s="2">
        <v>2.6256638569669327E-4</v>
      </c>
      <c r="AC42" s="2" t="s">
        <v>407</v>
      </c>
      <c r="AD42" s="2" t="s">
        <v>407</v>
      </c>
      <c r="AE42" s="33"/>
      <c r="AF42" s="74">
        <v>124.06827600000001</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3.4894610834094113</v>
      </c>
      <c r="F44" s="2">
        <v>1.4174995146378946</v>
      </c>
      <c r="G44" s="2">
        <v>6.5247352688833373E-4</v>
      </c>
      <c r="H44" s="2">
        <v>5.025133242798816E-4</v>
      </c>
      <c r="I44" s="2">
        <v>0.41298373627809715</v>
      </c>
      <c r="J44" s="2">
        <v>0.41298373627809715</v>
      </c>
      <c r="K44" s="2">
        <v>0.41298373627809715</v>
      </c>
      <c r="L44" s="2">
        <v>0.22339585341042528</v>
      </c>
      <c r="M44" s="2">
        <v>3.1204808149184342</v>
      </c>
      <c r="N44" s="2">
        <v>1.2847228172318298E-4</v>
      </c>
      <c r="O44" s="2">
        <v>6.5247352688833373E-4</v>
      </c>
      <c r="P44" s="2" t="s">
        <v>407</v>
      </c>
      <c r="Q44" s="2" t="s">
        <v>407</v>
      </c>
      <c r="R44" s="2">
        <v>3.262367634441668E-3</v>
      </c>
      <c r="S44" s="2">
        <v>0.1109204995710167</v>
      </c>
      <c r="T44" s="2">
        <v>4.567314688218335E-3</v>
      </c>
      <c r="U44" s="2">
        <v>6.5247352688833373E-4</v>
      </c>
      <c r="V44" s="2">
        <v>6.5247352688833346E-2</v>
      </c>
      <c r="W44" s="2" t="s">
        <v>407</v>
      </c>
      <c r="X44" s="2">
        <v>1.9963515751265713E-3</v>
      </c>
      <c r="Y44" s="2">
        <v>3.2234366399800972E-3</v>
      </c>
      <c r="Z44" s="2">
        <v>2.1257693993880769E-3</v>
      </c>
      <c r="AA44" s="2">
        <v>5.1934718568794058E-4</v>
      </c>
      <c r="AB44" s="2">
        <v>7.8649048001826864E-3</v>
      </c>
      <c r="AC44" s="2" t="s">
        <v>407</v>
      </c>
      <c r="AD44" s="2" t="s">
        <v>407</v>
      </c>
      <c r="AE44" s="33"/>
      <c r="AF44" s="74">
        <v>2784.4035988519977</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3.7427996481199995E-2</v>
      </c>
      <c r="F45" s="2">
        <v>9.0455505243999985E-4</v>
      </c>
      <c r="G45" s="2">
        <v>5.4164973199999993E-6</v>
      </c>
      <c r="H45" s="2" t="s">
        <v>407</v>
      </c>
      <c r="I45" s="2">
        <v>2.8165786063999998E-3</v>
      </c>
      <c r="J45" s="2">
        <v>2.8165786063999998E-3</v>
      </c>
      <c r="K45" s="2">
        <v>2.8165786063999998E-3</v>
      </c>
      <c r="L45" s="2">
        <v>4.8910970799600001E-5</v>
      </c>
      <c r="M45" s="2">
        <v>1.9878545164399995E-3</v>
      </c>
      <c r="N45" s="2">
        <v>9.7496951759999984E-5</v>
      </c>
      <c r="O45" s="2">
        <v>1.0832994639999999E-5</v>
      </c>
      <c r="P45" s="2">
        <v>1.0832994639999999E-5</v>
      </c>
      <c r="Q45" s="2">
        <v>3.6832181775999997E-4</v>
      </c>
      <c r="R45" s="2">
        <v>3.8998780703999994E-4</v>
      </c>
      <c r="S45" s="2">
        <v>6.7706216499999986E-4</v>
      </c>
      <c r="T45" s="2">
        <v>1.7332791423999998E-2</v>
      </c>
      <c r="U45" s="2">
        <v>1.1374644371999998E-4</v>
      </c>
      <c r="V45" s="2">
        <v>6.4997967839999988E-4</v>
      </c>
      <c r="W45" s="2">
        <v>2.5457537403999998E-4</v>
      </c>
      <c r="X45" s="2">
        <v>2.7082486599999997E-6</v>
      </c>
      <c r="Y45" s="2">
        <v>1.624949196E-5</v>
      </c>
      <c r="Z45" s="2">
        <v>1.0832994639999999E-5</v>
      </c>
      <c r="AA45" s="2">
        <v>4.8748475879999997E-6</v>
      </c>
      <c r="AB45" s="2">
        <v>3.4665582847999994E-5</v>
      </c>
      <c r="AC45" s="2">
        <v>7.5830962479999994E-5</v>
      </c>
      <c r="AD45" s="2">
        <v>3.0874034723999999E-4</v>
      </c>
      <c r="AE45" s="33"/>
      <c r="AF45" s="74">
        <v>23.074278583199998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4.9288149789999992E-3</v>
      </c>
      <c r="F47" s="2">
        <v>2.4809042789999997E-3</v>
      </c>
      <c r="G47" s="2">
        <v>1.0909167249999999E-3</v>
      </c>
      <c r="H47" s="2" t="s">
        <v>407</v>
      </c>
      <c r="I47" s="2">
        <v>1.0496685798017727E-4</v>
      </c>
      <c r="J47" s="2">
        <v>1.0496685798017727E-4</v>
      </c>
      <c r="K47" s="2">
        <v>1.0496685798017727E-4</v>
      </c>
      <c r="L47" s="2">
        <v>1.5745028697026589E-5</v>
      </c>
      <c r="M47" s="2">
        <v>3.6080075099999991E-2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46.340013859999999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1.4243030448</v>
      </c>
      <c r="G48" s="2" t="s">
        <v>405</v>
      </c>
      <c r="H48" s="2" t="s">
        <v>405</v>
      </c>
      <c r="I48" s="2">
        <v>2.2144015E-2</v>
      </c>
      <c r="J48" s="2">
        <v>0.18600972599999999</v>
      </c>
      <c r="K48" s="2">
        <v>0.39416346699999999</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4.428803007</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0.96930870319917495</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0.5968899782</v>
      </c>
      <c r="AL53" s="22" t="s">
        <v>120</v>
      </c>
    </row>
    <row r="54" spans="1:38" ht="37.5" customHeight="1" thickBot="1" x14ac:dyDescent="0.3">
      <c r="A54" s="41" t="s">
        <v>104</v>
      </c>
      <c r="B54" s="44" t="s">
        <v>121</v>
      </c>
      <c r="C54" s="44" t="s">
        <v>122</v>
      </c>
      <c r="D54" s="43"/>
      <c r="E54" s="2" t="s">
        <v>405</v>
      </c>
      <c r="F54" s="2">
        <v>2.5750030000000002E-4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2.8840033600000002E-5</v>
      </c>
      <c r="F55" s="2">
        <v>3.7080043199999998E-5</v>
      </c>
      <c r="G55" s="2">
        <v>2.6780031199999997E-7</v>
      </c>
      <c r="H55" s="2" t="s">
        <v>407</v>
      </c>
      <c r="I55" s="2">
        <v>5.3560062400000007E-3</v>
      </c>
      <c r="J55" s="2">
        <v>5.3560062400000007E-3</v>
      </c>
      <c r="K55" s="2">
        <v>5.3560062400000007E-3</v>
      </c>
      <c r="L55" s="2">
        <v>1.2854414976000001E-3</v>
      </c>
      <c r="M55" s="2">
        <v>1.297801512E-4</v>
      </c>
      <c r="N55" s="2">
        <v>1.0094011760000001E-5</v>
      </c>
      <c r="O55" s="2">
        <v>4.1200048000000003E-5</v>
      </c>
      <c r="P55" s="2">
        <v>9.6820112800000018E-6</v>
      </c>
      <c r="Q55" s="2">
        <v>7.8280091200000012E-6</v>
      </c>
      <c r="R55" s="2">
        <v>2.6780031199999999E-6</v>
      </c>
      <c r="S55" s="2">
        <v>3.2960038400000002E-6</v>
      </c>
      <c r="T55" s="2">
        <v>7.8280091200000001E-5</v>
      </c>
      <c r="U55" s="2">
        <v>8.8580103200000009E-7</v>
      </c>
      <c r="V55" s="2">
        <v>1.071201248E-3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2.303915175E-2</v>
      </c>
      <c r="J57" s="2">
        <v>4.1470473149999999E-2</v>
      </c>
      <c r="K57" s="2">
        <v>4.6078303500000001E-2</v>
      </c>
      <c r="L57" s="2">
        <v>6.9117455249999998E-4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801.36180000000002</v>
      </c>
      <c r="AL57" s="22" t="s">
        <v>130</v>
      </c>
    </row>
    <row r="58" spans="1:38" ht="26.25" customHeight="1" thickBot="1" x14ac:dyDescent="0.3">
      <c r="A58" s="41" t="s">
        <v>53</v>
      </c>
      <c r="B58" s="41" t="s">
        <v>131</v>
      </c>
      <c r="C58" s="41" t="s">
        <v>132</v>
      </c>
      <c r="D58" s="42"/>
      <c r="E58" s="2" t="s">
        <v>407</v>
      </c>
      <c r="F58" s="2" t="s">
        <v>407</v>
      </c>
      <c r="G58" s="2" t="s">
        <v>407</v>
      </c>
      <c r="H58" s="2" t="s">
        <v>405</v>
      </c>
      <c r="I58" s="2">
        <v>2.939100157068063E-3</v>
      </c>
      <c r="J58" s="2">
        <v>1.9594001047120422E-2</v>
      </c>
      <c r="K58" s="2">
        <v>3.9188002094240844E-2</v>
      </c>
      <c r="L58" s="2">
        <v>1.3519860722513091E-5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97.970005235602102</v>
      </c>
      <c r="AL58" s="22" t="s">
        <v>133</v>
      </c>
    </row>
    <row r="59" spans="1:38" ht="26.25" customHeight="1" thickBot="1" x14ac:dyDescent="0.3">
      <c r="A59" s="41" t="s">
        <v>53</v>
      </c>
      <c r="B59" s="47" t="s">
        <v>134</v>
      </c>
      <c r="C59" s="41" t="s">
        <v>377</v>
      </c>
      <c r="D59" s="42"/>
      <c r="E59" s="2" t="s">
        <v>407</v>
      </c>
      <c r="F59" s="2" t="s">
        <v>407</v>
      </c>
      <c r="G59" s="2" t="s">
        <v>407</v>
      </c>
      <c r="H59" s="2" t="s">
        <v>407</v>
      </c>
      <c r="I59" s="2">
        <v>1.4996387038400002E-2</v>
      </c>
      <c r="J59" s="2">
        <v>1.6870935418199999E-2</v>
      </c>
      <c r="K59" s="2">
        <v>1.8745483798E-2</v>
      </c>
      <c r="L59" s="2">
        <v>9.2977599638079998E-6</v>
      </c>
      <c r="M59" s="2" t="s">
        <v>407</v>
      </c>
      <c r="N59" s="2">
        <v>0.16961370507199999</v>
      </c>
      <c r="O59" s="2">
        <v>8.9241748907999997E-3</v>
      </c>
      <c r="P59" s="2">
        <v>2.0594249748000001E-4</v>
      </c>
      <c r="Q59" s="2">
        <v>1.3043024840399998E-2</v>
      </c>
      <c r="R59" s="2">
        <v>1.5788924806800001E-2</v>
      </c>
      <c r="S59" s="2">
        <v>4.8053249412E-4</v>
      </c>
      <c r="T59" s="2">
        <v>3.3637274588399997E-2</v>
      </c>
      <c r="U59" s="2">
        <v>5.4917999328000004E-2</v>
      </c>
      <c r="V59" s="2">
        <v>2.53995746892E-2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68.647499159999995</v>
      </c>
      <c r="AL59" s="22" t="s">
        <v>395</v>
      </c>
    </row>
    <row r="60" spans="1:38" ht="26.25" customHeight="1" thickBot="1" x14ac:dyDescent="0.3">
      <c r="A60" s="41" t="s">
        <v>53</v>
      </c>
      <c r="B60" s="47" t="s">
        <v>135</v>
      </c>
      <c r="C60" s="41" t="s">
        <v>136</v>
      </c>
      <c r="D60" s="69"/>
      <c r="E60" s="2" t="s">
        <v>405</v>
      </c>
      <c r="F60" s="2" t="s">
        <v>405</v>
      </c>
      <c r="G60" s="2" t="s">
        <v>405</v>
      </c>
      <c r="H60" s="2" t="s">
        <v>405</v>
      </c>
      <c r="I60" s="2">
        <v>3.8155244170221508E-2</v>
      </c>
      <c r="J60" s="2">
        <v>0.22218618628328965</v>
      </c>
      <c r="K60" s="2">
        <v>0.60101269209993702</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9.585396724443801E-2</v>
      </c>
      <c r="J61" s="2">
        <v>0.9585396724443801</v>
      </c>
      <c r="K61" s="2">
        <v>3.202831231110896</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5.9095872000000001E-3</v>
      </c>
      <c r="F68" s="2" t="s">
        <v>407</v>
      </c>
      <c r="G68" s="2">
        <v>2.9462000000000002E-2</v>
      </c>
      <c r="H68" s="2" t="s">
        <v>407</v>
      </c>
      <c r="I68" s="2" t="s">
        <v>407</v>
      </c>
      <c r="J68" s="2" t="s">
        <v>407</v>
      </c>
      <c r="K68" s="2">
        <v>1.6415519999999999E-2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0.186121485</v>
      </c>
      <c r="G70" s="2">
        <v>0.47391477000000004</v>
      </c>
      <c r="H70" s="2" t="s">
        <v>407</v>
      </c>
      <c r="I70" s="2">
        <v>9.8240543999999997E-4</v>
      </c>
      <c r="J70" s="2">
        <v>1.30987392E-3</v>
      </c>
      <c r="K70" s="2">
        <v>1.81691796E-3</v>
      </c>
      <c r="L70" s="2" t="s">
        <v>407</v>
      </c>
      <c r="M70" s="2">
        <v>2.29625148E-2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5.9517250000000001E-2</v>
      </c>
      <c r="F72" s="2">
        <v>2.1059950000000001E-2</v>
      </c>
      <c r="G72" s="2">
        <v>2.7469500000000001E-2</v>
      </c>
      <c r="H72" s="2" t="s">
        <v>407</v>
      </c>
      <c r="I72" s="2">
        <v>9.614325E-3</v>
      </c>
      <c r="J72" s="2">
        <v>1.0987800000000001E-2</v>
      </c>
      <c r="K72" s="2">
        <v>1.373475E-2</v>
      </c>
      <c r="L72" s="2">
        <v>3.4611570000000004E-5</v>
      </c>
      <c r="M72" s="2">
        <v>0.77830250000000001</v>
      </c>
      <c r="N72" s="2">
        <v>1.190345</v>
      </c>
      <c r="O72" s="2">
        <v>9.1564999999999994E-2</v>
      </c>
      <c r="P72" s="2">
        <v>2.2891249999999998E-2</v>
      </c>
      <c r="Q72" s="2">
        <v>6.8673749999999993E-3</v>
      </c>
      <c r="R72" s="2">
        <v>4.5782499999999997E-2</v>
      </c>
      <c r="S72" s="2">
        <v>9.1564999999999997E-3</v>
      </c>
      <c r="T72" s="2">
        <v>0.32047749999999997</v>
      </c>
      <c r="U72" s="2" t="s">
        <v>407</v>
      </c>
      <c r="V72" s="2">
        <v>1.6481699999999999</v>
      </c>
      <c r="W72" s="2">
        <v>1.373475</v>
      </c>
      <c r="X72" s="2" t="s">
        <v>407</v>
      </c>
      <c r="Y72" s="2" t="s">
        <v>407</v>
      </c>
      <c r="Z72" s="2" t="s">
        <v>407</v>
      </c>
      <c r="AA72" s="2" t="s">
        <v>407</v>
      </c>
      <c r="AB72" s="2">
        <v>0.21975599999999998</v>
      </c>
      <c r="AC72" s="2" t="s">
        <v>407</v>
      </c>
      <c r="AD72" s="2">
        <v>1.1445624999999999</v>
      </c>
      <c r="AE72" s="33"/>
      <c r="AF72" s="74" t="s">
        <v>405</v>
      </c>
      <c r="AG72" s="74" t="s">
        <v>405</v>
      </c>
      <c r="AH72" s="74" t="s">
        <v>405</v>
      </c>
      <c r="AI72" s="74" t="s">
        <v>405</v>
      </c>
      <c r="AJ72" s="74" t="s">
        <v>405</v>
      </c>
      <c r="AK72" s="74">
        <v>457.82499999999999</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5.2000000000000006E-3</v>
      </c>
      <c r="F74" s="2" t="s">
        <v>407</v>
      </c>
      <c r="G74" s="2">
        <v>0.33300000000000002</v>
      </c>
      <c r="H74" s="2" t="s">
        <v>407</v>
      </c>
      <c r="I74" s="2">
        <v>1.38408E-2</v>
      </c>
      <c r="J74" s="2">
        <v>1.7301E-2</v>
      </c>
      <c r="K74" s="2">
        <v>2.07612E-2</v>
      </c>
      <c r="L74" s="2">
        <v>3.1833839999999996E-4</v>
      </c>
      <c r="M74" s="2">
        <v>2.431</v>
      </c>
      <c r="N74" s="2" t="s">
        <v>407</v>
      </c>
      <c r="O74" s="2" t="s">
        <v>407</v>
      </c>
      <c r="P74" s="2" t="s">
        <v>407</v>
      </c>
      <c r="Q74" s="2" t="s">
        <v>407</v>
      </c>
      <c r="R74" s="2" t="s">
        <v>407</v>
      </c>
      <c r="S74" s="2" t="s">
        <v>407</v>
      </c>
      <c r="T74" s="2" t="s">
        <v>407</v>
      </c>
      <c r="U74" s="2" t="s">
        <v>407</v>
      </c>
      <c r="V74" s="2" t="s">
        <v>407</v>
      </c>
      <c r="W74" s="2">
        <v>3.785690475000001E-2</v>
      </c>
      <c r="X74" s="2">
        <v>2.4221400000000001E-3</v>
      </c>
      <c r="Y74" s="2">
        <v>6.9203999999999989E-4</v>
      </c>
      <c r="Z74" s="2">
        <v>6.9203999999999989E-4</v>
      </c>
      <c r="AA74" s="2">
        <v>3.4601999999999994E-4</v>
      </c>
      <c r="AB74" s="2">
        <v>4.1522399999999998E-3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5.3345417750000006E-2</v>
      </c>
      <c r="H76" s="2" t="s">
        <v>407</v>
      </c>
      <c r="I76" s="2">
        <v>6.5055387500000003E-5</v>
      </c>
      <c r="J76" s="2">
        <v>1.3011077500000001E-4</v>
      </c>
      <c r="K76" s="2">
        <v>1.5613293000000001E-4</v>
      </c>
      <c r="L76" s="2" t="s">
        <v>407</v>
      </c>
      <c r="M76" s="2" t="s">
        <v>407</v>
      </c>
      <c r="N76" s="2">
        <v>4.6839879000000001E-2</v>
      </c>
      <c r="O76" s="2">
        <v>2.6022155000000003E-3</v>
      </c>
      <c r="P76" s="2">
        <v>2.6022155000000003E-3</v>
      </c>
      <c r="Q76" s="2">
        <v>2.6022155000000003E-3</v>
      </c>
      <c r="R76" s="2" t="s">
        <v>407</v>
      </c>
      <c r="S76" s="2" t="s">
        <v>407</v>
      </c>
      <c r="T76" s="2" t="s">
        <v>407</v>
      </c>
      <c r="U76" s="2" t="s">
        <v>407</v>
      </c>
      <c r="V76" s="2">
        <v>1.5613292999999997E-2</v>
      </c>
      <c r="W76" s="2">
        <v>0.11709969749999999</v>
      </c>
      <c r="X76" s="2" t="s">
        <v>407</v>
      </c>
      <c r="Y76" s="2" t="s">
        <v>407</v>
      </c>
      <c r="Z76" s="2" t="s">
        <v>407</v>
      </c>
      <c r="AA76" s="2" t="s">
        <v>407</v>
      </c>
      <c r="AB76" s="2" t="s">
        <v>407</v>
      </c>
      <c r="AC76" s="2" t="s">
        <v>407</v>
      </c>
      <c r="AD76" s="2">
        <v>5.204431E-5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8.8743600000000002E-4</v>
      </c>
      <c r="H77" s="2" t="s">
        <v>407</v>
      </c>
      <c r="I77" s="2">
        <v>7.8883200000000001E-6</v>
      </c>
      <c r="J77" s="2">
        <v>8.5456800000000005E-6</v>
      </c>
      <c r="K77" s="2">
        <v>9.8603999999999996E-6</v>
      </c>
      <c r="L77" s="2" t="s">
        <v>407</v>
      </c>
      <c r="M77" s="2" t="s">
        <v>407</v>
      </c>
      <c r="N77" s="2">
        <v>1.3147199999999999E-4</v>
      </c>
      <c r="O77" s="2">
        <v>2.6294399999999997E-5</v>
      </c>
      <c r="P77" s="2">
        <v>2.6294399999999997E-5</v>
      </c>
      <c r="Q77" s="2">
        <v>1.9720799999999999E-5</v>
      </c>
      <c r="R77" s="2" t="s">
        <v>407</v>
      </c>
      <c r="S77" s="2" t="s">
        <v>407</v>
      </c>
      <c r="T77" s="2" t="s">
        <v>407</v>
      </c>
      <c r="U77" s="2" t="s">
        <v>407</v>
      </c>
      <c r="V77" s="2">
        <v>3.2867999999999999E-3</v>
      </c>
      <c r="W77" s="2">
        <v>3.2867999999999999E-3</v>
      </c>
      <c r="X77" s="2" t="s">
        <v>407</v>
      </c>
      <c r="Y77" s="2" t="s">
        <v>407</v>
      </c>
      <c r="Z77" s="2" t="s">
        <v>407</v>
      </c>
      <c r="AA77" s="2" t="s">
        <v>407</v>
      </c>
      <c r="AB77" s="2" t="s">
        <v>407</v>
      </c>
      <c r="AC77" s="2" t="s">
        <v>407</v>
      </c>
      <c r="AD77" s="2">
        <v>1.31472E-6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1.2299575200000001E-2</v>
      </c>
      <c r="H78" s="2" t="s">
        <v>407</v>
      </c>
      <c r="I78" s="2">
        <v>1.7703934000000002E-3</v>
      </c>
      <c r="J78" s="2">
        <v>2.3294650000000002E-3</v>
      </c>
      <c r="K78" s="2">
        <v>2.9817152000000003E-3</v>
      </c>
      <c r="L78" s="2">
        <v>1.7703934000000002E-6</v>
      </c>
      <c r="M78" s="2" t="s">
        <v>407</v>
      </c>
      <c r="N78" s="2">
        <v>0.22362864000000002</v>
      </c>
      <c r="O78" s="2">
        <v>2.1431077999999999E-2</v>
      </c>
      <c r="P78" s="2" t="s">
        <v>407</v>
      </c>
      <c r="Q78" s="2">
        <v>1.8635720000000001E-2</v>
      </c>
      <c r="R78" s="2" t="s">
        <v>407</v>
      </c>
      <c r="S78" s="2">
        <v>0.26090007999999998</v>
      </c>
      <c r="T78" s="2">
        <v>1.2113218000000001E-3</v>
      </c>
      <c r="U78" s="2" t="s">
        <v>407</v>
      </c>
      <c r="V78" s="2" t="s">
        <v>407</v>
      </c>
      <c r="W78" s="2">
        <v>0.465893</v>
      </c>
      <c r="X78" s="2" t="s">
        <v>407</v>
      </c>
      <c r="Y78" s="2" t="s">
        <v>407</v>
      </c>
      <c r="Z78" s="2" t="s">
        <v>407</v>
      </c>
      <c r="AA78" s="2" t="s">
        <v>407</v>
      </c>
      <c r="AB78" s="2" t="s">
        <v>407</v>
      </c>
      <c r="AC78" s="2" t="s">
        <v>407</v>
      </c>
      <c r="AD78" s="2">
        <v>3.4476082000000004E-5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4.7155384325302183</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2.042335</v>
      </c>
      <c r="AL82" s="22" t="s">
        <v>410</v>
      </c>
    </row>
    <row r="83" spans="1:38" ht="26.25" customHeight="1" thickBot="1" x14ac:dyDescent="0.3">
      <c r="A83" s="41" t="s">
        <v>53</v>
      </c>
      <c r="B83" s="47" t="s">
        <v>196</v>
      </c>
      <c r="C83" s="87" t="s">
        <v>197</v>
      </c>
      <c r="D83" s="42"/>
      <c r="E83" s="2" t="s">
        <v>407</v>
      </c>
      <c r="F83" s="2">
        <v>3.6799999999999999E-2</v>
      </c>
      <c r="G83" s="2" t="s">
        <v>407</v>
      </c>
      <c r="H83" s="2" t="s">
        <v>405</v>
      </c>
      <c r="I83" s="2">
        <v>9.3735479999999989E-4</v>
      </c>
      <c r="J83" s="2">
        <v>3.7494191999999996E-3</v>
      </c>
      <c r="K83" s="2">
        <v>9.3735479999999989E-3</v>
      </c>
      <c r="L83" s="2">
        <v>2.6245934399999998E-5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2300</v>
      </c>
      <c r="AL83" s="22" t="s">
        <v>411</v>
      </c>
    </row>
    <row r="84" spans="1:38" ht="26.25" customHeight="1" thickBot="1" x14ac:dyDescent="0.3">
      <c r="A84" s="41" t="s">
        <v>53</v>
      </c>
      <c r="B84" s="47" t="s">
        <v>198</v>
      </c>
      <c r="C84" s="87" t="s">
        <v>199</v>
      </c>
      <c r="D84" s="42"/>
      <c r="E84" s="2" t="s">
        <v>407</v>
      </c>
      <c r="F84" s="2">
        <v>1.314424E-3</v>
      </c>
      <c r="G84" s="2" t="s">
        <v>405</v>
      </c>
      <c r="H84" s="2" t="s">
        <v>405</v>
      </c>
      <c r="I84" s="2" t="s">
        <v>407</v>
      </c>
      <c r="J84" s="2" t="s">
        <v>407</v>
      </c>
      <c r="K84" s="2" t="s">
        <v>407</v>
      </c>
      <c r="L84" s="2" t="s">
        <v>407</v>
      </c>
      <c r="M84" s="2">
        <v>1.2713945000000001E-4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3.9698546749999997</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6.9896E-2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1.8769999999999998E-2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3.7255243999999998</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0.65763199999999999</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0.33115789999999995</v>
      </c>
      <c r="G90" s="2" t="s">
        <v>407</v>
      </c>
      <c r="H90" s="2" t="s">
        <v>407</v>
      </c>
      <c r="I90" s="2">
        <v>1.9811726990071201E-4</v>
      </c>
      <c r="J90" s="2">
        <v>2.9717590485106799E-4</v>
      </c>
      <c r="K90" s="2">
        <v>3.6321499481797197E-4</v>
      </c>
      <c r="L90" s="2" t="s">
        <v>407</v>
      </c>
      <c r="M90" s="2" t="s">
        <v>407</v>
      </c>
      <c r="N90" s="2" t="s">
        <v>407</v>
      </c>
      <c r="O90" s="2" t="s">
        <v>407</v>
      </c>
      <c r="P90" s="2" t="s">
        <v>407</v>
      </c>
      <c r="Q90" s="2" t="s">
        <v>407</v>
      </c>
      <c r="R90" s="2" t="s">
        <v>407</v>
      </c>
      <c r="S90" s="2" t="s">
        <v>407</v>
      </c>
      <c r="T90" s="2" t="s">
        <v>407</v>
      </c>
      <c r="U90" s="2" t="s">
        <v>407</v>
      </c>
      <c r="V90" s="2" t="s">
        <v>407</v>
      </c>
      <c r="W90" s="2" t="s">
        <v>407</v>
      </c>
      <c r="X90" s="2">
        <v>2.6693099999999998E-4</v>
      </c>
      <c r="Y90" s="2">
        <v>1.3473660000000001E-4</v>
      </c>
      <c r="Z90" s="2">
        <v>1.3473660000000001E-4</v>
      </c>
      <c r="AA90" s="2">
        <v>1.3473660000000001E-4</v>
      </c>
      <c r="AB90" s="2">
        <v>6.7114080000000003E-4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7.144110999999999E-3</v>
      </c>
      <c r="F91" s="2">
        <v>0.23170646278533333</v>
      </c>
      <c r="G91" s="2">
        <v>1.4415970000000002E-3</v>
      </c>
      <c r="H91" s="2">
        <v>1.6185000000000001E-2</v>
      </c>
      <c r="I91" s="2">
        <v>0.130093559</v>
      </c>
      <c r="J91" s="2">
        <v>0.15299681199999998</v>
      </c>
      <c r="K91" s="2">
        <v>0.1577273505</v>
      </c>
      <c r="L91" s="2">
        <v>4.7384999999999994E-4</v>
      </c>
      <c r="M91" s="2">
        <v>0.21830305250000001</v>
      </c>
      <c r="N91" s="2">
        <v>0.37424240000000003</v>
      </c>
      <c r="O91" s="2">
        <v>2.1766477999999999E-2</v>
      </c>
      <c r="P91" s="2">
        <v>2.720895E-5</v>
      </c>
      <c r="Q91" s="2">
        <v>6.3487550000000008E-4</v>
      </c>
      <c r="R91" s="2">
        <v>7.4466599999999999E-3</v>
      </c>
      <c r="S91" s="2">
        <v>0.2330034</v>
      </c>
      <c r="T91" s="2">
        <v>2.4850500000000001E-2</v>
      </c>
      <c r="U91" s="2" t="s">
        <v>407</v>
      </c>
      <c r="V91" s="2">
        <v>0.13464100000000001</v>
      </c>
      <c r="W91" s="2">
        <v>3.8999999999999999E-4</v>
      </c>
      <c r="X91" s="2">
        <v>4.3289999999999995E-4</v>
      </c>
      <c r="Y91" s="2">
        <v>1.7549999999999998E-4</v>
      </c>
      <c r="Z91" s="2">
        <v>1.7549999999999998E-4</v>
      </c>
      <c r="AA91" s="2">
        <v>1.7549999999999998E-4</v>
      </c>
      <c r="AB91" s="2">
        <v>9.593999999999999E-4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0.124962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0.87244512175</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0.15665453804414001</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81.680426796035434</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1.1364689990555947E-2</v>
      </c>
      <c r="F99" s="2">
        <v>1.4190459014111847</v>
      </c>
      <c r="G99" s="2" t="s">
        <v>405</v>
      </c>
      <c r="H99" s="2">
        <v>1.9747923284860114</v>
      </c>
      <c r="I99" s="2">
        <v>4.0578143995685476E-2</v>
      </c>
      <c r="J99" s="2">
        <v>6.23517822372728E-2</v>
      </c>
      <c r="K99" s="2">
        <v>0.13658009442450231</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113.10299999999999</v>
      </c>
      <c r="AL99" s="22" t="s">
        <v>226</v>
      </c>
    </row>
    <row r="100" spans="1:38" ht="26.25" customHeight="1" thickBot="1" x14ac:dyDescent="0.3">
      <c r="A100" s="41" t="s">
        <v>224</v>
      </c>
      <c r="B100" s="41" t="s">
        <v>227</v>
      </c>
      <c r="C100" s="41" t="s">
        <v>383</v>
      </c>
      <c r="D100" s="50"/>
      <c r="E100" s="2">
        <v>2.0472595316114464E-2</v>
      </c>
      <c r="F100" s="2">
        <v>2.0078266861254184</v>
      </c>
      <c r="G100" s="2" t="s">
        <v>405</v>
      </c>
      <c r="H100" s="2">
        <v>2.9448891479235146</v>
      </c>
      <c r="I100" s="2">
        <v>4.6353692925392827E-2</v>
      </c>
      <c r="J100" s="2">
        <v>7.0819824501191703E-2</v>
      </c>
      <c r="K100" s="2">
        <v>0.15351289750480171</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359.77500000000003</v>
      </c>
      <c r="AL100" s="22" t="s">
        <v>226</v>
      </c>
    </row>
    <row r="101" spans="1:38" ht="26.25" customHeight="1" thickBot="1" x14ac:dyDescent="0.3">
      <c r="A101" s="41" t="s">
        <v>224</v>
      </c>
      <c r="B101" s="41" t="s">
        <v>228</v>
      </c>
      <c r="C101" s="41" t="s">
        <v>229</v>
      </c>
      <c r="D101" s="50"/>
      <c r="E101" s="2">
        <v>5.7709378473434457E-3</v>
      </c>
      <c r="F101" s="2">
        <v>2.071040978686424E-2</v>
      </c>
      <c r="G101" s="2" t="s">
        <v>405</v>
      </c>
      <c r="H101" s="2">
        <v>0.13517012069964776</v>
      </c>
      <c r="I101" s="2">
        <v>6.4648273972602759E-4</v>
      </c>
      <c r="J101" s="2">
        <v>1.9394482191780825E-3</v>
      </c>
      <c r="K101" s="2">
        <v>4.5253791780821935E-3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138.108</v>
      </c>
      <c r="AL101" s="22" t="s">
        <v>226</v>
      </c>
    </row>
    <row r="102" spans="1:38" ht="26.25" customHeight="1" thickBot="1" x14ac:dyDescent="0.3">
      <c r="A102" s="41" t="s">
        <v>224</v>
      </c>
      <c r="B102" s="41" t="s">
        <v>230</v>
      </c>
      <c r="C102" s="41" t="s">
        <v>362</v>
      </c>
      <c r="D102" s="50"/>
      <c r="E102" s="2">
        <v>2.5291977884957531E-2</v>
      </c>
      <c r="F102" s="2">
        <v>0.13917038543696247</v>
      </c>
      <c r="G102" s="2" t="s">
        <v>405</v>
      </c>
      <c r="H102" s="2">
        <v>1.6289657683427123</v>
      </c>
      <c r="I102" s="2">
        <v>1.6663000000000001E-3</v>
      </c>
      <c r="J102" s="2">
        <v>3.6742580000000004E-2</v>
      </c>
      <c r="K102" s="2">
        <v>0.24211053000000002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415.23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2.3747704849094889E-3</v>
      </c>
      <c r="F104" s="2">
        <v>4.4485213426535422E-3</v>
      </c>
      <c r="G104" s="2" t="s">
        <v>405</v>
      </c>
      <c r="H104" s="2">
        <v>5.2112666773693687E-2</v>
      </c>
      <c r="I104" s="2">
        <v>2.6603095890410938E-4</v>
      </c>
      <c r="J104" s="2">
        <v>7.9809287671232809E-4</v>
      </c>
      <c r="K104" s="2">
        <v>1.8622167123287659E-3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24.644999999999996</v>
      </c>
      <c r="AL104" s="22" t="s">
        <v>226</v>
      </c>
    </row>
    <row r="105" spans="1:38" ht="26.25" customHeight="1" thickBot="1" x14ac:dyDescent="0.3">
      <c r="A105" s="41" t="s">
        <v>224</v>
      </c>
      <c r="B105" s="41" t="s">
        <v>235</v>
      </c>
      <c r="C105" s="41" t="s">
        <v>236</v>
      </c>
      <c r="D105" s="50"/>
      <c r="E105" s="2">
        <v>5.7170930799217258E-3</v>
      </c>
      <c r="F105" s="2">
        <v>2.9727394868937891E-2</v>
      </c>
      <c r="G105" s="2" t="s">
        <v>405</v>
      </c>
      <c r="H105" s="2">
        <v>0.18037206616203533</v>
      </c>
      <c r="I105" s="2">
        <v>1.9569238356164399E-3</v>
      </c>
      <c r="J105" s="2">
        <v>3.0751660273972622E-3</v>
      </c>
      <c r="K105" s="2">
        <v>6.7094531506849357E-3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19.623000000000001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1.5206538959179387E-2</v>
      </c>
      <c r="F107" s="2">
        <v>8.9874050379431664E-2</v>
      </c>
      <c r="G107" s="2" t="s">
        <v>405</v>
      </c>
      <c r="H107" s="2">
        <v>0.3762442083110033</v>
      </c>
      <c r="I107" s="2">
        <v>4.6595760000000003E-3</v>
      </c>
      <c r="J107" s="2">
        <v>6.2127680000000005E-2</v>
      </c>
      <c r="K107" s="2">
        <v>0.29510648000000006</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1553.192</v>
      </c>
      <c r="AL107" s="22" t="s">
        <v>226</v>
      </c>
    </row>
    <row r="108" spans="1:38" ht="26.25" customHeight="1" thickBot="1" x14ac:dyDescent="0.3">
      <c r="A108" s="41" t="s">
        <v>224</v>
      </c>
      <c r="B108" s="41" t="s">
        <v>240</v>
      </c>
      <c r="C108" s="41" t="s">
        <v>356</v>
      </c>
      <c r="D108" s="50"/>
      <c r="E108" s="2">
        <v>1.9261394132400002E-2</v>
      </c>
      <c r="F108" s="2">
        <v>0.16118312123793552</v>
      </c>
      <c r="G108" s="2" t="s">
        <v>405</v>
      </c>
      <c r="H108" s="2">
        <v>0.31023353328659997</v>
      </c>
      <c r="I108" s="2">
        <v>5.889254E-3</v>
      </c>
      <c r="J108" s="2">
        <v>5.889254E-2</v>
      </c>
      <c r="K108" s="2">
        <v>0.11778508</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2944.627</v>
      </c>
      <c r="AL108" s="22" t="s">
        <v>226</v>
      </c>
    </row>
    <row r="109" spans="1:38" ht="26.25" customHeight="1" thickBot="1" x14ac:dyDescent="0.3">
      <c r="A109" s="41" t="s">
        <v>224</v>
      </c>
      <c r="B109" s="41" t="s">
        <v>241</v>
      </c>
      <c r="C109" s="41" t="s">
        <v>357</v>
      </c>
      <c r="D109" s="50"/>
      <c r="E109" s="2">
        <v>2.3163870860000006E-3</v>
      </c>
      <c r="F109" s="2">
        <v>1.9835974465383998E-2</v>
      </c>
      <c r="G109" s="2" t="s">
        <v>405</v>
      </c>
      <c r="H109" s="2">
        <v>6.6640674627999996E-2</v>
      </c>
      <c r="I109" s="2">
        <v>1.8895400000000003E-3</v>
      </c>
      <c r="J109" s="2">
        <v>1.0392470000000001E-2</v>
      </c>
      <c r="K109" s="2">
        <v>1.0392470000000001E-2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94.477000000000004</v>
      </c>
      <c r="AL109" s="22" t="s">
        <v>226</v>
      </c>
    </row>
    <row r="110" spans="1:38" ht="26.25" customHeight="1" thickBot="1" x14ac:dyDescent="0.3">
      <c r="A110" s="41" t="s">
        <v>224</v>
      </c>
      <c r="B110" s="41" t="s">
        <v>242</v>
      </c>
      <c r="C110" s="41" t="s">
        <v>358</v>
      </c>
      <c r="D110" s="50"/>
      <c r="E110" s="2">
        <v>4.203328142500005E-3</v>
      </c>
      <c r="F110" s="2">
        <v>3.7640151791623416E-2</v>
      </c>
      <c r="G110" s="2" t="s">
        <v>405</v>
      </c>
      <c r="H110" s="2">
        <v>6.9406952983399994E-2</v>
      </c>
      <c r="I110" s="2">
        <v>1.4944780000000003E-3</v>
      </c>
      <c r="J110" s="2">
        <v>1.4185420000000001E-2</v>
      </c>
      <c r="K110" s="2">
        <v>2.6324300000000002E-2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619.5999999999998</v>
      </c>
      <c r="AL110" s="22" t="s">
        <v>226</v>
      </c>
    </row>
    <row r="111" spans="1:38" ht="26.25" customHeight="1" thickBot="1" x14ac:dyDescent="0.3">
      <c r="A111" s="41" t="s">
        <v>224</v>
      </c>
      <c r="B111" s="41" t="s">
        <v>243</v>
      </c>
      <c r="C111" s="41" t="s">
        <v>352</v>
      </c>
      <c r="D111" s="50"/>
      <c r="E111" s="2">
        <v>1.9548948126214285E-3</v>
      </c>
      <c r="F111" s="2">
        <v>1.1198790000000001E-3</v>
      </c>
      <c r="G111" s="2" t="s">
        <v>405</v>
      </c>
      <c r="H111" s="2">
        <v>4.3654842259200001E-2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18.981000000000002</v>
      </c>
      <c r="AL111" s="22" t="s">
        <v>226</v>
      </c>
    </row>
    <row r="112" spans="1:38" ht="26.25" customHeight="1" thickBot="1" x14ac:dyDescent="0.3">
      <c r="A112" s="41" t="s">
        <v>244</v>
      </c>
      <c r="B112" s="41" t="s">
        <v>245</v>
      </c>
      <c r="C112" s="41" t="s">
        <v>246</v>
      </c>
      <c r="D112" s="42"/>
      <c r="E112" s="2">
        <v>1.1280800000000002</v>
      </c>
      <c r="F112" s="2" t="s">
        <v>405</v>
      </c>
      <c r="G112" s="2" t="s">
        <v>405</v>
      </c>
      <c r="H112" s="2">
        <v>1.7934265450000002</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28202000</v>
      </c>
      <c r="AL112" s="22" t="s">
        <v>393</v>
      </c>
    </row>
    <row r="113" spans="1:38" ht="26.25" customHeight="1" thickBot="1" x14ac:dyDescent="0.3">
      <c r="A113" s="41" t="s">
        <v>244</v>
      </c>
      <c r="B113" s="51" t="s">
        <v>247</v>
      </c>
      <c r="C113" s="51" t="s">
        <v>248</v>
      </c>
      <c r="D113" s="42"/>
      <c r="E113" s="2">
        <v>0.96588197240415719</v>
      </c>
      <c r="F113" s="2">
        <v>1.8255240850552554</v>
      </c>
      <c r="G113" s="2" t="s">
        <v>405</v>
      </c>
      <c r="H113" s="2">
        <v>7.1931676191254486</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24147049.310103927</v>
      </c>
      <c r="AL113" s="22" t="s">
        <v>418</v>
      </c>
    </row>
    <row r="114" spans="1:38" ht="26.25" customHeight="1" thickBot="1" x14ac:dyDescent="0.3">
      <c r="A114" s="41" t="s">
        <v>244</v>
      </c>
      <c r="B114" s="51" t="s">
        <v>249</v>
      </c>
      <c r="C114" s="51" t="s">
        <v>363</v>
      </c>
      <c r="D114" s="42"/>
      <c r="E114" s="2">
        <v>1.6403415912000006E-5</v>
      </c>
      <c r="F114" s="2" t="s">
        <v>405</v>
      </c>
      <c r="G114" s="2" t="s">
        <v>405</v>
      </c>
      <c r="H114" s="2">
        <v>5.3311101714000007E-5</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4.6351556974545457E-3</v>
      </c>
      <c r="F115" s="2" t="s">
        <v>405</v>
      </c>
      <c r="G115" s="2" t="s">
        <v>405</v>
      </c>
      <c r="H115" s="2">
        <v>9.2868655224E-3</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0.19071635504795917</v>
      </c>
      <c r="F116" s="2">
        <v>2.5248710262576659E-2</v>
      </c>
      <c r="G116" s="2" t="s">
        <v>405</v>
      </c>
      <c r="H116" s="2">
        <v>0.45604866729939947</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1.6100018499999997E-2</v>
      </c>
      <c r="J119" s="2">
        <v>0.17185295</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0.1500485</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0.42016369999999997</v>
      </c>
      <c r="AD122" s="2" t="s">
        <v>405</v>
      </c>
      <c r="AE122" s="33"/>
      <c r="AF122" s="74" t="s">
        <v>405</v>
      </c>
      <c r="AG122" s="74" t="s">
        <v>405</v>
      </c>
      <c r="AH122" s="74" t="s">
        <v>405</v>
      </c>
      <c r="AI122" s="74" t="s">
        <v>405</v>
      </c>
      <c r="AJ122" s="74" t="s">
        <v>405</v>
      </c>
      <c r="AK122" s="74">
        <v>10512.53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4.3791895153975344E-2</v>
      </c>
      <c r="G125" s="2" t="s">
        <v>405</v>
      </c>
      <c r="H125" s="2" t="s">
        <v>407</v>
      </c>
      <c r="I125" s="2">
        <v>4.2581055000000002E-5</v>
      </c>
      <c r="J125" s="2">
        <v>2.8258336499999999E-4</v>
      </c>
      <c r="K125" s="2">
        <v>5.9742510499999997E-4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1290.335</v>
      </c>
      <c r="AL125" s="22" t="s">
        <v>400</v>
      </c>
    </row>
    <row r="126" spans="1:38" ht="26.25" customHeight="1" thickBot="1" x14ac:dyDescent="0.3">
      <c r="A126" s="41" t="s">
        <v>269</v>
      </c>
      <c r="B126" s="41" t="s">
        <v>272</v>
      </c>
      <c r="C126" s="41" t="s">
        <v>273</v>
      </c>
      <c r="D126" s="42"/>
      <c r="E126" s="2" t="s">
        <v>407</v>
      </c>
      <c r="F126" s="2" t="s">
        <v>407</v>
      </c>
      <c r="G126" s="2" t="s">
        <v>407</v>
      </c>
      <c r="H126" s="2">
        <v>5.4950519999999994E-3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22.896049999999999</v>
      </c>
      <c r="AL126" s="22" t="s">
        <v>399</v>
      </c>
    </row>
    <row r="127" spans="1:38" ht="26.25" customHeight="1" thickBot="1" x14ac:dyDescent="0.3">
      <c r="A127" s="41" t="s">
        <v>269</v>
      </c>
      <c r="B127" s="41" t="s">
        <v>274</v>
      </c>
      <c r="C127" s="41" t="s">
        <v>275</v>
      </c>
      <c r="D127" s="42"/>
      <c r="E127" s="2" t="s">
        <v>407</v>
      </c>
      <c r="F127" s="2" t="s">
        <v>407</v>
      </c>
      <c r="G127" s="2" t="s">
        <v>407</v>
      </c>
      <c r="H127" s="2">
        <v>1.9946340289661278E-2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0.61753375509787245</v>
      </c>
      <c r="AL127" s="22" t="s">
        <v>401</v>
      </c>
    </row>
    <row r="128" spans="1:38" ht="26.25" customHeight="1" thickBot="1" x14ac:dyDescent="0.3">
      <c r="A128" s="41" t="s">
        <v>269</v>
      </c>
      <c r="B128" s="44" t="s">
        <v>276</v>
      </c>
      <c r="C128" s="44" t="s">
        <v>277</v>
      </c>
      <c r="D128" s="42"/>
      <c r="E128" s="2">
        <v>6.9470200800000003E-4</v>
      </c>
      <c r="F128" s="2">
        <v>3.8270232000000011E-6</v>
      </c>
      <c r="G128" s="2">
        <v>5.6432376000000006E-5</v>
      </c>
      <c r="H128" s="2">
        <v>1.9459440000000002E-6</v>
      </c>
      <c r="I128" s="2">
        <v>1.9459440000000002E-6</v>
      </c>
      <c r="J128" s="2">
        <v>1.9459440000000002E-6</v>
      </c>
      <c r="K128" s="2">
        <v>1.9459440000000002E-6</v>
      </c>
      <c r="L128" s="2">
        <v>6.8108040000000003E-8</v>
      </c>
      <c r="M128" s="2">
        <v>2.6594568E-5</v>
      </c>
      <c r="N128" s="2">
        <v>3.7621584000000002E-5</v>
      </c>
      <c r="O128" s="2">
        <v>2.9837808000000004E-6</v>
      </c>
      <c r="P128" s="2">
        <v>1.2194582400000002E-5</v>
      </c>
      <c r="Q128" s="2">
        <v>4.0216176000000009E-6</v>
      </c>
      <c r="R128" s="2">
        <v>1.06378272E-5</v>
      </c>
      <c r="S128" s="2">
        <v>8.8864776000000004E-6</v>
      </c>
      <c r="T128" s="2">
        <v>1.4010796800000003E-5</v>
      </c>
      <c r="U128" s="2">
        <v>7.5891816000000003E-6</v>
      </c>
      <c r="V128" s="2">
        <v>1.5891876E-5</v>
      </c>
      <c r="W128" s="2">
        <v>3.4054020000000004E-5</v>
      </c>
      <c r="X128" s="2">
        <v>5.4486432000000009E-9</v>
      </c>
      <c r="Y128" s="2">
        <v>1.1610799200000001E-8</v>
      </c>
      <c r="Z128" s="2">
        <v>6.1621560000000009E-9</v>
      </c>
      <c r="AA128" s="2">
        <v>7.5243168000000001E-9</v>
      </c>
      <c r="AB128" s="2">
        <v>3.0745915200000002E-8</v>
      </c>
      <c r="AC128" s="2">
        <v>2.9318889599999998E-5</v>
      </c>
      <c r="AD128" s="2">
        <v>2.2054032E-9</v>
      </c>
      <c r="AE128" s="33"/>
      <c r="AF128" s="74" t="s">
        <v>405</v>
      </c>
      <c r="AG128" s="74" t="s">
        <v>405</v>
      </c>
      <c r="AH128" s="74" t="s">
        <v>405</v>
      </c>
      <c r="AI128" s="74" t="s">
        <v>405</v>
      </c>
      <c r="AJ128" s="74" t="s">
        <v>405</v>
      </c>
      <c r="AK128" s="74">
        <v>0.648648</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2.2485993900000002E-3</v>
      </c>
      <c r="F130" s="2">
        <v>1.9126017799999999E-2</v>
      </c>
      <c r="G130" s="2">
        <v>1.21476059E-4</v>
      </c>
      <c r="H130" s="2" t="s">
        <v>407</v>
      </c>
      <c r="I130" s="2">
        <v>1.0338388000000001E-5</v>
      </c>
      <c r="J130" s="2">
        <v>1.8092179000000002E-5</v>
      </c>
      <c r="K130" s="2">
        <v>2.5845970000000001E-5</v>
      </c>
      <c r="L130" s="2">
        <v>3.6184357999999998E-7</v>
      </c>
      <c r="M130" s="2">
        <v>1.8092179000000003E-4</v>
      </c>
      <c r="N130" s="2">
        <v>3.3599761000000002E-3</v>
      </c>
      <c r="O130" s="2">
        <v>2.5845970000000002E-4</v>
      </c>
      <c r="P130" s="2">
        <v>1.4473743200000002E-4</v>
      </c>
      <c r="Q130" s="2">
        <v>4.1353552000000005E-5</v>
      </c>
      <c r="R130" s="2" t="s">
        <v>407</v>
      </c>
      <c r="S130" s="2" t="s">
        <v>407</v>
      </c>
      <c r="T130" s="2">
        <v>3.6184358000000005E-4</v>
      </c>
      <c r="U130" s="2" t="s">
        <v>407</v>
      </c>
      <c r="V130" s="2" t="s">
        <v>407</v>
      </c>
      <c r="W130" s="2">
        <v>2.5845970000000005E-3</v>
      </c>
      <c r="X130" s="2" t="s">
        <v>407</v>
      </c>
      <c r="Y130" s="2" t="s">
        <v>407</v>
      </c>
      <c r="Z130" s="2" t="s">
        <v>407</v>
      </c>
      <c r="AA130" s="2" t="s">
        <v>407</v>
      </c>
      <c r="AB130" s="2">
        <v>5.1691940000000002E-5</v>
      </c>
      <c r="AC130" s="2">
        <v>5.1691940000000011E-3</v>
      </c>
      <c r="AD130" s="2" t="s">
        <v>405</v>
      </c>
      <c r="AE130" s="33"/>
      <c r="AF130" s="74" t="s">
        <v>405</v>
      </c>
      <c r="AG130" s="74" t="s">
        <v>405</v>
      </c>
      <c r="AH130" s="74" t="s">
        <v>405</v>
      </c>
      <c r="AI130" s="74" t="s">
        <v>405</v>
      </c>
      <c r="AJ130" s="74" t="s">
        <v>405</v>
      </c>
      <c r="AK130" s="74">
        <v>2.584597</v>
      </c>
      <c r="AL130" s="22" t="s">
        <v>281</v>
      </c>
    </row>
    <row r="131" spans="1:38" ht="26.25" customHeight="1" thickBot="1" x14ac:dyDescent="0.3">
      <c r="A131" s="41" t="s">
        <v>269</v>
      </c>
      <c r="B131" s="44" t="s">
        <v>284</v>
      </c>
      <c r="C131" s="87" t="s">
        <v>285</v>
      </c>
      <c r="D131" s="42"/>
      <c r="E131" s="2">
        <v>5.0089519999999997E-4</v>
      </c>
      <c r="F131" s="2">
        <v>1.3485639999999999E-4</v>
      </c>
      <c r="G131" s="2">
        <v>6.1648639999999994E-5</v>
      </c>
      <c r="H131" s="2" t="s">
        <v>407</v>
      </c>
      <c r="I131" s="2">
        <v>7.8024059999999996E-7</v>
      </c>
      <c r="J131" s="2">
        <v>2.0806415999999998E-5</v>
      </c>
      <c r="K131" s="2">
        <v>2.8897799999999996E-5</v>
      </c>
      <c r="L131" s="2">
        <v>6.646493999999999E-7</v>
      </c>
      <c r="M131" s="2">
        <v>3.8530399999999996E-6</v>
      </c>
      <c r="N131" s="2">
        <v>1.7338679999999996E-5</v>
      </c>
      <c r="O131" s="2">
        <v>5.7795599999999986E-6</v>
      </c>
      <c r="P131" s="2">
        <v>1.0403208000000008E-4</v>
      </c>
      <c r="Q131" s="2">
        <v>3.85304E-5</v>
      </c>
      <c r="R131" s="2">
        <v>9.6325999999999999E-6</v>
      </c>
      <c r="S131" s="2">
        <v>5.7795599999999993E-5</v>
      </c>
      <c r="T131" s="2">
        <v>7.7060799999999992E-6</v>
      </c>
      <c r="U131" s="2" t="s">
        <v>407</v>
      </c>
      <c r="V131" s="2" t="s">
        <v>407</v>
      </c>
      <c r="W131" s="2">
        <v>1.92652E-4</v>
      </c>
      <c r="X131" s="2" t="s">
        <v>407</v>
      </c>
      <c r="Y131" s="2" t="s">
        <v>407</v>
      </c>
      <c r="Z131" s="2" t="s">
        <v>407</v>
      </c>
      <c r="AA131" s="2" t="s">
        <v>407</v>
      </c>
      <c r="AB131" s="2">
        <v>7.7060799999999987E-9</v>
      </c>
      <c r="AC131" s="2">
        <v>1.92652E-2</v>
      </c>
      <c r="AD131" s="2">
        <v>3.8530400000000003E-3</v>
      </c>
      <c r="AE131" s="33"/>
      <c r="AF131" s="74" t="s">
        <v>405</v>
      </c>
      <c r="AG131" s="74" t="s">
        <v>405</v>
      </c>
      <c r="AH131" s="74" t="s">
        <v>405</v>
      </c>
      <c r="AI131" s="74" t="s">
        <v>405</v>
      </c>
      <c r="AJ131" s="74" t="s">
        <v>405</v>
      </c>
      <c r="AK131" s="74">
        <v>0.19265199999999999</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1.1832974999999997E-2</v>
      </c>
      <c r="F133" s="2">
        <v>1.8645899999999998E-4</v>
      </c>
      <c r="G133" s="2">
        <v>1.620759E-3</v>
      </c>
      <c r="H133" s="2" t="s">
        <v>405</v>
      </c>
      <c r="I133" s="2">
        <v>4.9770209999999997E-4</v>
      </c>
      <c r="J133" s="2">
        <v>4.9770209999999997E-4</v>
      </c>
      <c r="K133" s="2">
        <v>5.5306607999999996E-4</v>
      </c>
      <c r="L133" s="2" t="s">
        <v>407</v>
      </c>
      <c r="M133" s="2">
        <v>2.0080200000000001E-3</v>
      </c>
      <c r="N133" s="2">
        <v>4.3072029000000003E-4</v>
      </c>
      <c r="O133" s="2">
        <v>7.2145290000000001E-5</v>
      </c>
      <c r="P133" s="2">
        <v>2.1371069999999999E-2</v>
      </c>
      <c r="Q133" s="2">
        <v>1.950648E-4</v>
      </c>
      <c r="R133" s="2">
        <v>1.9449108000000001E-4</v>
      </c>
      <c r="S133" s="2">
        <v>1.7828348999999999E-4</v>
      </c>
      <c r="T133" s="2">
        <v>2.4856419E-4</v>
      </c>
      <c r="U133" s="2">
        <v>2.8370454000000003E-4</v>
      </c>
      <c r="V133" s="2">
        <v>2.2966011600000003E-3</v>
      </c>
      <c r="W133" s="2">
        <v>3.8726100000000002E-4</v>
      </c>
      <c r="X133" s="2">
        <v>1.8932759999999999E-7</v>
      </c>
      <c r="Y133" s="2">
        <v>1.0341303E-7</v>
      </c>
      <c r="Z133" s="2">
        <v>9.2368920000000012E-8</v>
      </c>
      <c r="AA133" s="2">
        <v>1.0025757E-7</v>
      </c>
      <c r="AB133" s="2">
        <v>4.853671200000001E-7</v>
      </c>
      <c r="AC133" s="2">
        <v>2.1514500000000001E-3</v>
      </c>
      <c r="AD133" s="2">
        <v>5.8806299999999995E-3</v>
      </c>
      <c r="AE133" s="33"/>
      <c r="AF133" s="74" t="s">
        <v>405</v>
      </c>
      <c r="AG133" s="74" t="s">
        <v>405</v>
      </c>
      <c r="AH133" s="74" t="s">
        <v>405</v>
      </c>
      <c r="AI133" s="74" t="s">
        <v>405</v>
      </c>
      <c r="AJ133" s="74" t="s">
        <v>405</v>
      </c>
      <c r="AK133" s="74">
        <v>14343</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1.9748140500000003E-3</v>
      </c>
      <c r="G136" s="2" t="s">
        <v>405</v>
      </c>
      <c r="H136" s="2">
        <v>2.9476454400000001E-2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4.0329412425E-4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0.221710184</v>
      </c>
      <c r="J139" s="2">
        <v>0.221710184</v>
      </c>
      <c r="K139" s="2">
        <v>0.221710184</v>
      </c>
      <c r="L139" s="2" t="s">
        <v>407</v>
      </c>
      <c r="M139" s="2" t="s">
        <v>407</v>
      </c>
      <c r="N139" s="2">
        <v>6.4568449999999995E-4</v>
      </c>
      <c r="O139" s="2">
        <v>1.3041894999999996E-3</v>
      </c>
      <c r="P139" s="2">
        <v>1.3041894999999996E-3</v>
      </c>
      <c r="Q139" s="2">
        <v>2.0709030000000002E-3</v>
      </c>
      <c r="R139" s="2">
        <v>1.9771429999999998E-3</v>
      </c>
      <c r="S139" s="2">
        <v>4.5873000000000008E-3</v>
      </c>
      <c r="T139" s="2" t="s">
        <v>407</v>
      </c>
      <c r="U139" s="2" t="s">
        <v>407</v>
      </c>
      <c r="V139" s="2" t="s">
        <v>407</v>
      </c>
      <c r="W139" s="2">
        <v>2.2326919999999997</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48.47718153766143</v>
      </c>
      <c r="F141" s="10">
        <f t="shared" ref="F141:AD141" si="0">SUM(F14:F140)</f>
        <v>40.298711013058345</v>
      </c>
      <c r="G141" s="10">
        <f t="shared" si="0"/>
        <v>10.217587584593728</v>
      </c>
      <c r="H141" s="10">
        <f t="shared" si="0"/>
        <v>18.02969553864569</v>
      </c>
      <c r="I141" s="10">
        <f t="shared" si="0"/>
        <v>14.409523526991237</v>
      </c>
      <c r="J141" s="10">
        <f t="shared" si="0"/>
        <v>16.753553733601606</v>
      </c>
      <c r="K141" s="10">
        <f t="shared" si="0"/>
        <v>21.248339947544128</v>
      </c>
      <c r="L141" s="10">
        <f t="shared" si="0"/>
        <v>2.6890855062180421</v>
      </c>
      <c r="M141" s="10">
        <f t="shared" si="0"/>
        <v>142.12406385663627</v>
      </c>
      <c r="N141" s="10">
        <f t="shared" si="0"/>
        <v>6.0445717920597426</v>
      </c>
      <c r="O141" s="10">
        <f t="shared" si="0"/>
        <v>0.61575852262654318</v>
      </c>
      <c r="P141" s="10">
        <f t="shared" si="0"/>
        <v>0.18478205141738574</v>
      </c>
      <c r="Q141" s="10">
        <f t="shared" si="0"/>
        <v>0.86901210150346797</v>
      </c>
      <c r="R141" s="10">
        <f>SUM(R14:R140)</f>
        <v>1.9927256888223461</v>
      </c>
      <c r="S141" s="10">
        <f t="shared" si="0"/>
        <v>16.099864311582532</v>
      </c>
      <c r="T141" s="10">
        <f t="shared" si="0"/>
        <v>2.1719398523871223</v>
      </c>
      <c r="U141" s="10">
        <f t="shared" si="0"/>
        <v>2.4752643928787998</v>
      </c>
      <c r="V141" s="10">
        <f t="shared" si="0"/>
        <v>21.998101543265776</v>
      </c>
      <c r="W141" s="10">
        <f t="shared" si="0"/>
        <v>19.071229388418651</v>
      </c>
      <c r="X141" s="10">
        <f t="shared" si="0"/>
        <v>2.7094320837004222</v>
      </c>
      <c r="Y141" s="10">
        <f t="shared" si="0"/>
        <v>2.6114991331172681</v>
      </c>
      <c r="Z141" s="10">
        <f t="shared" si="0"/>
        <v>0.99678671979876732</v>
      </c>
      <c r="AA141" s="10">
        <f t="shared" si="0"/>
        <v>1.5694122729929538</v>
      </c>
      <c r="AB141" s="10">
        <f t="shared" si="0"/>
        <v>8.1070637759054929</v>
      </c>
      <c r="AC141" s="10">
        <f t="shared" si="0"/>
        <v>0.97579874270242062</v>
      </c>
      <c r="AD141" s="10">
        <f t="shared" si="0"/>
        <v>83.299312530597973</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48.47718153766143</v>
      </c>
      <c r="F152" s="7">
        <f t="shared" ref="F152:AD152" si="1">SUM(F$141, F$151, IF(AND(ISNUMBER(SEARCH($B$4,"AT|BE|CH|GB|IE|LT|LU|NL")),SUM(F$143:F$149)&gt;0),SUM(F$143:F$149)-SUM(F$27:F$33),0))</f>
        <v>40.298711013058345</v>
      </c>
      <c r="G152" s="7">
        <f t="shared" si="1"/>
        <v>10.217587584593728</v>
      </c>
      <c r="H152" s="7">
        <f t="shared" si="1"/>
        <v>18.02969553864569</v>
      </c>
      <c r="I152" s="7">
        <f t="shared" si="1"/>
        <v>14.409523526991237</v>
      </c>
      <c r="J152" s="7">
        <f t="shared" si="1"/>
        <v>16.753553733601606</v>
      </c>
      <c r="K152" s="7">
        <f t="shared" si="1"/>
        <v>21.248339947544128</v>
      </c>
      <c r="L152" s="7">
        <f t="shared" si="1"/>
        <v>2.6890855062180421</v>
      </c>
      <c r="M152" s="7">
        <f t="shared" si="1"/>
        <v>142.12406385663627</v>
      </c>
      <c r="N152" s="7">
        <f t="shared" si="1"/>
        <v>6.0445717920597426</v>
      </c>
      <c r="O152" s="7">
        <f t="shared" si="1"/>
        <v>0.61575852262654318</v>
      </c>
      <c r="P152" s="7">
        <f t="shared" si="1"/>
        <v>0.18478205141738574</v>
      </c>
      <c r="Q152" s="7">
        <f t="shared" si="1"/>
        <v>0.86901210150346797</v>
      </c>
      <c r="R152" s="7">
        <f t="shared" si="1"/>
        <v>1.9927256888223461</v>
      </c>
      <c r="S152" s="7">
        <f t="shared" si="1"/>
        <v>16.099864311582532</v>
      </c>
      <c r="T152" s="7">
        <f t="shared" si="1"/>
        <v>2.1719398523871223</v>
      </c>
      <c r="U152" s="7">
        <f t="shared" si="1"/>
        <v>2.4752643928787998</v>
      </c>
      <c r="V152" s="7">
        <f t="shared" si="1"/>
        <v>21.998101543265776</v>
      </c>
      <c r="W152" s="7">
        <f t="shared" si="1"/>
        <v>19.071229388418651</v>
      </c>
      <c r="X152" s="7">
        <f t="shared" si="1"/>
        <v>2.7094320837004222</v>
      </c>
      <c r="Y152" s="7">
        <f t="shared" si="1"/>
        <v>2.6114991331172681</v>
      </c>
      <c r="Z152" s="7">
        <f t="shared" si="1"/>
        <v>0.99678671979876732</v>
      </c>
      <c r="AA152" s="7">
        <f t="shared" si="1"/>
        <v>1.5694122729929538</v>
      </c>
      <c r="AB152" s="7">
        <f t="shared" si="1"/>
        <v>8.1070637759054929</v>
      </c>
      <c r="AC152" s="7">
        <f t="shared" si="1"/>
        <v>0.97579874270242062</v>
      </c>
      <c r="AD152" s="7">
        <f t="shared" si="1"/>
        <v>83.299312530597973</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48.47718153766143</v>
      </c>
      <c r="F154" s="7">
        <f>SUM(F$141, F$153, -1 * IF(OR($B$6=2005,$B$6&gt;=2020),SUM(F$99:F$122),0), IF(AND(ISNUMBER(SEARCH($B$4,"AT|BE|CH|GB|IE|LT|LU|NL")),SUM(F$143:F$149)&gt;0),SUM(F$143:F$149)-SUM(F$27:F$33),0))</f>
        <v>40.298711013058345</v>
      </c>
      <c r="G154" s="7">
        <f>SUM(G$141, G$153, IF(AND(ISNUMBER(SEARCH($B$4,"AT|BE|CH|GB|IE|LT|LU|NL")),SUM(G$143:G$149)&gt;0),SUM(G$143:G$149)-SUM(G$27:G$33),0))</f>
        <v>10.217587584593728</v>
      </c>
      <c r="H154" s="7">
        <f>SUM(H$141, H$153, IF(AND(ISNUMBER(SEARCH($B$4,"AT|BE|CH|GB|IE|LT|LU|NL")),SUM(H$143:H$149)&gt;0),SUM(H$143:H$149)-SUM(H$27:H$33),0))</f>
        <v>18.02969553864569</v>
      </c>
      <c r="I154" s="7">
        <f t="shared" ref="I154:AD154" si="2">SUM(I$141, I$153, IF(AND(ISNUMBER(SEARCH($B$4,"AT|BE|CH|GB|IE|LT|LU|NL")),SUM(I$143:I$149)&gt;0),SUM(I$143:I$149)-SUM(I$27:I$33),0))</f>
        <v>14.409523526991237</v>
      </c>
      <c r="J154" s="7">
        <f t="shared" si="2"/>
        <v>16.753553733601606</v>
      </c>
      <c r="K154" s="7">
        <f t="shared" si="2"/>
        <v>21.248339947544128</v>
      </c>
      <c r="L154" s="7">
        <f t="shared" si="2"/>
        <v>2.6890855062180421</v>
      </c>
      <c r="M154" s="7">
        <f t="shared" si="2"/>
        <v>142.12406385663627</v>
      </c>
      <c r="N154" s="7">
        <f t="shared" si="2"/>
        <v>6.0445717920597426</v>
      </c>
      <c r="O154" s="7">
        <f t="shared" si="2"/>
        <v>0.61575852262654318</v>
      </c>
      <c r="P154" s="7">
        <f t="shared" si="2"/>
        <v>0.18478205141738574</v>
      </c>
      <c r="Q154" s="7">
        <f t="shared" si="2"/>
        <v>0.86901210150346797</v>
      </c>
      <c r="R154" s="7">
        <f t="shared" si="2"/>
        <v>1.9927256888223461</v>
      </c>
      <c r="S154" s="7">
        <f t="shared" si="2"/>
        <v>16.099864311582532</v>
      </c>
      <c r="T154" s="7">
        <f t="shared" si="2"/>
        <v>2.1719398523871223</v>
      </c>
      <c r="U154" s="7">
        <f t="shared" si="2"/>
        <v>2.4752643928787998</v>
      </c>
      <c r="V154" s="7">
        <f t="shared" si="2"/>
        <v>21.998101543265776</v>
      </c>
      <c r="W154" s="7">
        <f t="shared" si="2"/>
        <v>19.071229388418651</v>
      </c>
      <c r="X154" s="7">
        <f t="shared" si="2"/>
        <v>2.7094320837004222</v>
      </c>
      <c r="Y154" s="7">
        <f t="shared" si="2"/>
        <v>2.6114991331172681</v>
      </c>
      <c r="Z154" s="7">
        <f t="shared" si="2"/>
        <v>0.99678671979876732</v>
      </c>
      <c r="AA154" s="7">
        <f t="shared" si="2"/>
        <v>1.5694122729929538</v>
      </c>
      <c r="AB154" s="7">
        <f t="shared" si="2"/>
        <v>8.1070637759054929</v>
      </c>
      <c r="AC154" s="7">
        <f t="shared" si="2"/>
        <v>0.97579874270242062</v>
      </c>
      <c r="AD154" s="7">
        <f t="shared" si="2"/>
        <v>83.299312530597973</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0.22390355479767596</v>
      </c>
      <c r="F157" s="12">
        <v>6.3137647266869245E-3</v>
      </c>
      <c r="G157" s="12">
        <v>1.5803150733604658E-2</v>
      </c>
      <c r="H157" s="12" t="s">
        <v>407</v>
      </c>
      <c r="I157" s="12">
        <v>2.989322247951991E-3</v>
      </c>
      <c r="J157" s="12">
        <v>2.989322247951991E-3</v>
      </c>
      <c r="K157" s="12">
        <v>2.989322247951991E-3</v>
      </c>
      <c r="L157" s="12">
        <v>4.4839833719279861E-4</v>
      </c>
      <c r="M157" s="12">
        <v>9.926803736911928E-2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819.12995905115224</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1.4155645436912481E-3</v>
      </c>
      <c r="F158" s="12">
        <v>3.197408793961857E-4</v>
      </c>
      <c r="G158" s="12">
        <v>1.0833776783768767E-4</v>
      </c>
      <c r="H158" s="12" t="s">
        <v>407</v>
      </c>
      <c r="I158" s="12">
        <v>1.7278421637305751E-5</v>
      </c>
      <c r="J158" s="12">
        <v>1.7278421637305751E-5</v>
      </c>
      <c r="K158" s="12">
        <v>1.7278421637305751E-5</v>
      </c>
      <c r="L158" s="12">
        <v>2.5917632455958626E-6</v>
      </c>
      <c r="M158" s="12">
        <v>2.2828897313307426E-2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5.6155075136159995</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2.2671779099999996</v>
      </c>
      <c r="F159" s="12">
        <v>5.4792866999999995E-2</v>
      </c>
      <c r="G159" s="12">
        <v>0.62995391999999995</v>
      </c>
      <c r="H159" s="12" t="s">
        <v>407</v>
      </c>
      <c r="I159" s="12" t="s">
        <v>407</v>
      </c>
      <c r="J159" s="12">
        <v>0.17061251999999999</v>
      </c>
      <c r="K159" s="12" t="s">
        <v>407</v>
      </c>
      <c r="L159" s="12">
        <v>2.9627520299999998E-3</v>
      </c>
      <c r="M159" s="12">
        <v>0.12041306699999998</v>
      </c>
      <c r="N159" s="12">
        <v>5.9058179999999993E-3</v>
      </c>
      <c r="O159" s="12">
        <v>6.5620199999999994E-4</v>
      </c>
      <c r="P159" s="12">
        <v>6.5620199999999994E-4</v>
      </c>
      <c r="Q159" s="12">
        <v>2.2310868000000001E-2</v>
      </c>
      <c r="R159" s="12">
        <v>2.3623271999999997E-2</v>
      </c>
      <c r="S159" s="12">
        <v>4.1012624999999997E-2</v>
      </c>
      <c r="T159" s="12">
        <v>1.0499231999999998</v>
      </c>
      <c r="U159" s="12">
        <v>6.8901209999999991E-3</v>
      </c>
      <c r="V159" s="12">
        <v>3.9372119999999997E-2</v>
      </c>
      <c r="W159" s="12">
        <v>1.5420746999999999E-2</v>
      </c>
      <c r="X159" s="12">
        <v>1.6405049999999998E-4</v>
      </c>
      <c r="Y159" s="12">
        <v>9.8430299999999974E-4</v>
      </c>
      <c r="Z159" s="12">
        <v>6.5620199999999994E-4</v>
      </c>
      <c r="AA159" s="12">
        <v>2.9529089999999995E-4</v>
      </c>
      <c r="AB159" s="12">
        <v>2.0998463999999995E-3</v>
      </c>
      <c r="AC159" s="12">
        <v>4.5934140000000005E-3</v>
      </c>
      <c r="AD159" s="12">
        <v>1.8701756999999996E-2</v>
      </c>
      <c r="AE159" s="35"/>
      <c r="AF159" s="75">
        <v>1346.5265039999999</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6.1613602599999999E-4</v>
      </c>
      <c r="F160" s="12">
        <v>3.1013022600000001E-4</v>
      </c>
      <c r="G160" s="12">
        <v>1.3637214999999997E-4</v>
      </c>
      <c r="H160" s="12" t="s">
        <v>407</v>
      </c>
      <c r="I160" s="12" t="s">
        <v>407</v>
      </c>
      <c r="J160" s="12" t="s">
        <v>407</v>
      </c>
      <c r="K160" s="12" t="s">
        <v>407</v>
      </c>
      <c r="L160" s="12" t="s">
        <v>407</v>
      </c>
      <c r="M160" s="12">
        <v>4.5102594000000001E-3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5.7928228399999995</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2010</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2010</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10.83592289436038</v>
      </c>
      <c r="F14" s="2">
        <v>0.16801678944577883</v>
      </c>
      <c r="G14" s="2">
        <v>6.1651894825646032</v>
      </c>
      <c r="H14" s="2" t="s">
        <v>407</v>
      </c>
      <c r="I14" s="2">
        <v>0.26855803854644883</v>
      </c>
      <c r="J14" s="2">
        <v>0.3264034334630429</v>
      </c>
      <c r="K14" s="2">
        <v>0.37694863300257586</v>
      </c>
      <c r="L14" s="2">
        <v>4.9070878224598798E-3</v>
      </c>
      <c r="M14" s="2">
        <v>2.023941491699913</v>
      </c>
      <c r="N14" s="2">
        <v>0.83988452268353986</v>
      </c>
      <c r="O14" s="2">
        <v>9.9788307833747994E-2</v>
      </c>
      <c r="P14" s="2">
        <v>4.1432926839500055E-2</v>
      </c>
      <c r="Q14" s="2">
        <v>0.77773179097087364</v>
      </c>
      <c r="R14" s="2">
        <v>0.49831851796356896</v>
      </c>
      <c r="S14" s="2">
        <v>0.13801618587248282</v>
      </c>
      <c r="T14" s="2">
        <v>0.54505313227796492</v>
      </c>
      <c r="U14" s="2">
        <v>2.4108569935256092</v>
      </c>
      <c r="V14" s="2">
        <v>0.82785829183486803</v>
      </c>
      <c r="W14" s="2">
        <v>0.64829191953410004</v>
      </c>
      <c r="X14" s="2">
        <v>1.5861058610449536E-3</v>
      </c>
      <c r="Y14" s="2">
        <v>2.17420475869017E-3</v>
      </c>
      <c r="Z14" s="2">
        <v>1.6794850803003899E-3</v>
      </c>
      <c r="AA14" s="2">
        <v>1.6529390876416101E-4</v>
      </c>
      <c r="AB14" s="2">
        <v>5.775883413799675E-3</v>
      </c>
      <c r="AC14" s="2">
        <v>0.40699575283734701</v>
      </c>
      <c r="AD14" s="2">
        <v>4.9271408588617551E-3</v>
      </c>
      <c r="AE14" s="33"/>
      <c r="AF14" s="74">
        <v>308.39778000000007</v>
      </c>
      <c r="AG14" s="74">
        <v>57186.147988409997</v>
      </c>
      <c r="AH14" s="74">
        <v>5964.1475999210879</v>
      </c>
      <c r="AI14" s="74">
        <v>2160.5377630000007</v>
      </c>
      <c r="AJ14" s="74">
        <v>237.40338894999999</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2.3056234996450559E-2</v>
      </c>
      <c r="F16" s="2">
        <v>6.6957390101990411E-4</v>
      </c>
      <c r="G16" s="2">
        <v>2.3256508178802176E-4</v>
      </c>
      <c r="H16" s="2" t="s">
        <v>407</v>
      </c>
      <c r="I16" s="2">
        <v>3.8794797747225607E-5</v>
      </c>
      <c r="J16" s="2">
        <v>4.7485197747225607E-5</v>
      </c>
      <c r="K16" s="2">
        <v>5.9434497747225605E-5</v>
      </c>
      <c r="L16" s="2">
        <v>9.704280000000002E-7</v>
      </c>
      <c r="M16" s="2">
        <v>1.005881671529856E-2</v>
      </c>
      <c r="N16" s="2">
        <v>1.5122091404434562E-5</v>
      </c>
      <c r="O16" s="2">
        <v>4.9886635674057608E-6</v>
      </c>
      <c r="P16" s="2">
        <v>1.7745273481152004E-5</v>
      </c>
      <c r="Q16" s="2">
        <v>3.7323722354764798E-5</v>
      </c>
      <c r="R16" s="2">
        <v>5.1194348449135117E-6</v>
      </c>
      <c r="S16" s="2">
        <v>9.8686074844913531E-6</v>
      </c>
      <c r="T16" s="2">
        <v>5.0553312775077517E-6</v>
      </c>
      <c r="U16" s="2">
        <v>2.745842981977805E-5</v>
      </c>
      <c r="V16" s="2">
        <v>6.9386314044345609E-6</v>
      </c>
      <c r="W16" s="2">
        <v>1.8105000000000001E-6</v>
      </c>
      <c r="X16" s="2" t="s">
        <v>407</v>
      </c>
      <c r="Y16" s="2" t="s">
        <v>407</v>
      </c>
      <c r="Z16" s="2" t="s">
        <v>407</v>
      </c>
      <c r="AA16" s="2">
        <v>2.505732E-8</v>
      </c>
      <c r="AB16" s="2">
        <v>2.505732E-8</v>
      </c>
      <c r="AC16" s="2" t="s">
        <v>407</v>
      </c>
      <c r="AD16" s="2" t="s">
        <v>407</v>
      </c>
      <c r="AE16" s="33"/>
      <c r="AF16" s="74">
        <v>3.621</v>
      </c>
      <c r="AG16" s="74" t="s">
        <v>406</v>
      </c>
      <c r="AH16" s="74">
        <v>256.41426962304001</v>
      </c>
      <c r="AI16" s="74" t="s">
        <v>406</v>
      </c>
      <c r="AJ16" s="74" t="s">
        <v>406</v>
      </c>
      <c r="AK16" s="74" t="s">
        <v>405</v>
      </c>
      <c r="AL16" s="22" t="s">
        <v>49</v>
      </c>
    </row>
    <row r="17" spans="1:38" ht="26.25" customHeight="1" thickBot="1" x14ac:dyDescent="0.3">
      <c r="A17" s="41" t="s">
        <v>53</v>
      </c>
      <c r="B17" s="41" t="s">
        <v>58</v>
      </c>
      <c r="C17" s="41" t="s">
        <v>59</v>
      </c>
      <c r="D17" s="42"/>
      <c r="E17" s="2">
        <v>0.27668314262000004</v>
      </c>
      <c r="F17" s="2">
        <v>9.2712719790000023E-2</v>
      </c>
      <c r="G17" s="2">
        <v>0.15305295124110002</v>
      </c>
      <c r="H17" s="2">
        <v>4.9200000000000116E-8</v>
      </c>
      <c r="I17" s="2">
        <v>2.862312893740003E-2</v>
      </c>
      <c r="J17" s="2">
        <v>3.0786032937400037E-2</v>
      </c>
      <c r="K17" s="2">
        <v>3.2468482937400039E-2</v>
      </c>
      <c r="L17" s="2">
        <v>1.9016526454960023E-3</v>
      </c>
      <c r="M17" s="2">
        <v>0.31416710097000028</v>
      </c>
      <c r="N17" s="2">
        <v>3.2237508861630043E-2</v>
      </c>
      <c r="O17" s="2">
        <v>4.3594555009700059E-4</v>
      </c>
      <c r="P17" s="2">
        <v>3.5679479662000025E-3</v>
      </c>
      <c r="Q17" s="2">
        <v>1.2705065450000013E-3</v>
      </c>
      <c r="R17" s="2">
        <v>3.2878164622900038E-3</v>
      </c>
      <c r="S17" s="2">
        <v>4.2164866244580046E-3</v>
      </c>
      <c r="T17" s="2">
        <v>3.1643553814900039E-3</v>
      </c>
      <c r="U17" s="2">
        <v>6.131285811400006E-4</v>
      </c>
      <c r="V17" s="2">
        <v>5.0707005220900062E-2</v>
      </c>
      <c r="W17" s="2">
        <v>4.8804659360000058E-2</v>
      </c>
      <c r="X17" s="2">
        <v>1.0958670560000014E-2</v>
      </c>
      <c r="Y17" s="2">
        <v>1.4345917100000017E-2</v>
      </c>
      <c r="Z17" s="2">
        <v>5.7171818800000069E-3</v>
      </c>
      <c r="AA17" s="2">
        <v>4.4649866000000052E-3</v>
      </c>
      <c r="AB17" s="2">
        <v>3.5486756140000041E-2</v>
      </c>
      <c r="AC17" s="2">
        <v>1.4919658000000019E-4</v>
      </c>
      <c r="AD17" s="2">
        <v>4.0852532460000056E-2</v>
      </c>
      <c r="AE17" s="33"/>
      <c r="AF17" s="74">
        <v>111.33044999999998</v>
      </c>
      <c r="AG17" s="74">
        <v>240.30900000000028</v>
      </c>
      <c r="AH17" s="74">
        <v>2990.2132799999999</v>
      </c>
      <c r="AI17" s="74">
        <v>4.1000000000000099E-2</v>
      </c>
      <c r="AJ17" s="74" t="s">
        <v>406</v>
      </c>
      <c r="AK17" s="74" t="s">
        <v>405</v>
      </c>
      <c r="AL17" s="22" t="s">
        <v>49</v>
      </c>
    </row>
    <row r="18" spans="1:38" ht="26.25" customHeight="1" thickBot="1" x14ac:dyDescent="0.3">
      <c r="A18" s="41" t="s">
        <v>53</v>
      </c>
      <c r="B18" s="41" t="s">
        <v>60</v>
      </c>
      <c r="C18" s="41" t="s">
        <v>61</v>
      </c>
      <c r="D18" s="42"/>
      <c r="E18" s="2">
        <v>0.16612570044</v>
      </c>
      <c r="F18" s="2">
        <v>3.7688643129999998E-2</v>
      </c>
      <c r="G18" s="2">
        <v>7.8634371472699999E-2</v>
      </c>
      <c r="H18" s="2" t="s">
        <v>407</v>
      </c>
      <c r="I18" s="2">
        <v>8.8488042517999993E-3</v>
      </c>
      <c r="J18" s="2">
        <v>9.3057792517999994E-3</v>
      </c>
      <c r="K18" s="2">
        <v>9.6612042518000006E-3</v>
      </c>
      <c r="L18" s="2">
        <v>1.7018565700720001E-3</v>
      </c>
      <c r="M18" s="2">
        <v>9.3139238489999998E-2</v>
      </c>
      <c r="N18" s="2">
        <v>6.8276763979099996E-3</v>
      </c>
      <c r="O18" s="2">
        <v>9.3280640829000001E-5</v>
      </c>
      <c r="P18" s="2">
        <v>1.1255157774E-3</v>
      </c>
      <c r="Q18" s="2">
        <v>3.3815652600000001E-4</v>
      </c>
      <c r="R18" s="2">
        <v>7.2595403753000006E-4</v>
      </c>
      <c r="S18" s="2">
        <v>9.1771207750599999E-4</v>
      </c>
      <c r="T18" s="2">
        <v>6.7811184953000007E-4</v>
      </c>
      <c r="U18" s="2">
        <v>1.8055749398E-4</v>
      </c>
      <c r="V18" s="2">
        <v>1.45068937613E-2</v>
      </c>
      <c r="W18" s="2">
        <v>1.04710571E-2</v>
      </c>
      <c r="X18" s="2">
        <v>2.5324703500000001E-3</v>
      </c>
      <c r="Y18" s="2">
        <v>4.7449199999999997E-3</v>
      </c>
      <c r="Z18" s="2">
        <v>1.40218505E-3</v>
      </c>
      <c r="AA18" s="2">
        <v>1.1147647500000001E-3</v>
      </c>
      <c r="AB18" s="2">
        <v>9.7943401500000023E-3</v>
      </c>
      <c r="AC18" s="2">
        <v>3.1480500000000005E-5</v>
      </c>
      <c r="AD18" s="2">
        <v>8.6317500000000005E-3</v>
      </c>
      <c r="AE18" s="33"/>
      <c r="AF18" s="74">
        <v>408.77035000000001</v>
      </c>
      <c r="AG18" s="74">
        <v>50.774999999999999</v>
      </c>
      <c r="AH18" s="74">
        <v>1023.6609599999999</v>
      </c>
      <c r="AI18" s="74" t="s">
        <v>406</v>
      </c>
      <c r="AJ18" s="74" t="s">
        <v>406</v>
      </c>
      <c r="AK18" s="74" t="s">
        <v>405</v>
      </c>
      <c r="AL18" s="22" t="s">
        <v>49</v>
      </c>
    </row>
    <row r="19" spans="1:38" ht="26.25" customHeight="1" thickBot="1" x14ac:dyDescent="0.3">
      <c r="A19" s="41" t="s">
        <v>53</v>
      </c>
      <c r="B19" s="41" t="s">
        <v>62</v>
      </c>
      <c r="C19" s="41" t="s">
        <v>63</v>
      </c>
      <c r="D19" s="42"/>
      <c r="E19" s="2">
        <v>0.33261747092787292</v>
      </c>
      <c r="F19" s="2">
        <v>0.22530338560917051</v>
      </c>
      <c r="G19" s="2">
        <v>7.8235661407518739E-2</v>
      </c>
      <c r="H19" s="2">
        <v>7.1790599999507884E-4</v>
      </c>
      <c r="I19" s="2">
        <v>9.1098148933604683E-2</v>
      </c>
      <c r="J19" s="2">
        <v>9.2892913933592378E-2</v>
      </c>
      <c r="K19" s="2">
        <v>9.7080698933563678E-2</v>
      </c>
      <c r="L19" s="2">
        <v>2.6888463285206395E-2</v>
      </c>
      <c r="M19" s="2">
        <v>0.40920736495251564</v>
      </c>
      <c r="N19" s="2">
        <v>1.619536683815077E-2</v>
      </c>
      <c r="O19" s="2">
        <v>7.7806259351753558E-3</v>
      </c>
      <c r="P19" s="2">
        <v>1.2698311235984183E-3</v>
      </c>
      <c r="Q19" s="2">
        <v>2.8913176334009391E-4</v>
      </c>
      <c r="R19" s="2">
        <v>1.3841942106141992E-2</v>
      </c>
      <c r="S19" s="2">
        <v>3.6603464288226572E-3</v>
      </c>
      <c r="T19" s="2">
        <v>1.2205593647881116E-3</v>
      </c>
      <c r="U19" s="2">
        <v>4.2888251786765593E-4</v>
      </c>
      <c r="V19" s="2">
        <v>0.31628586107270867</v>
      </c>
      <c r="W19" s="2">
        <v>6.0248618947589906E-2</v>
      </c>
      <c r="X19" s="2">
        <v>6.5567828579589909E-3</v>
      </c>
      <c r="Y19" s="2">
        <v>1.4105497299934384E-2</v>
      </c>
      <c r="Z19" s="2">
        <v>3.5050622939794955E-3</v>
      </c>
      <c r="AA19" s="2">
        <v>2.8463617299835961E-3</v>
      </c>
      <c r="AB19" s="2">
        <v>2.701370418185647E-2</v>
      </c>
      <c r="AC19" s="2">
        <v>2.9912749999794954E-3</v>
      </c>
      <c r="AD19" s="2">
        <v>3.5895299999753942E-5</v>
      </c>
      <c r="AE19" s="33"/>
      <c r="AF19" s="74">
        <v>320.00312000000002</v>
      </c>
      <c r="AG19" s="74" t="s">
        <v>406</v>
      </c>
      <c r="AH19" s="74">
        <v>1646.1894874087309</v>
      </c>
      <c r="AI19" s="74">
        <v>473.25499999589903</v>
      </c>
      <c r="AJ19" s="74">
        <v>125</v>
      </c>
      <c r="AK19" s="74" t="s">
        <v>405</v>
      </c>
      <c r="AL19" s="22" t="s">
        <v>49</v>
      </c>
    </row>
    <row r="20" spans="1:38" ht="26.25" customHeight="1" thickBot="1" x14ac:dyDescent="0.3">
      <c r="A20" s="41" t="s">
        <v>53</v>
      </c>
      <c r="B20" s="41" t="s">
        <v>64</v>
      </c>
      <c r="C20" s="41" t="s">
        <v>65</v>
      </c>
      <c r="D20" s="42"/>
      <c r="E20" s="2">
        <v>0.61126360930044699</v>
      </c>
      <c r="F20" s="2">
        <v>0.3156813085749231</v>
      </c>
      <c r="G20" s="2">
        <v>0.82696439150750001</v>
      </c>
      <c r="H20" s="2">
        <v>3.6406799999999994E-4</v>
      </c>
      <c r="I20" s="2">
        <v>0.19735039115828482</v>
      </c>
      <c r="J20" s="2">
        <v>0.21081546374189189</v>
      </c>
      <c r="K20" s="2">
        <v>0.2227041179735863</v>
      </c>
      <c r="L20" s="2">
        <v>2.2137543878410229E-2</v>
      </c>
      <c r="M20" s="2">
        <v>1.6001875275853534</v>
      </c>
      <c r="N20" s="2">
        <v>0.19517112142049969</v>
      </c>
      <c r="O20" s="2">
        <v>6.4592039150664134E-3</v>
      </c>
      <c r="P20" s="2">
        <v>1.3537191631455094E-2</v>
      </c>
      <c r="Q20" s="2">
        <v>6.0725324104253641E-3</v>
      </c>
      <c r="R20" s="2">
        <v>2.5875044848660603E-2</v>
      </c>
      <c r="S20" s="2">
        <v>2.625310306348597E-2</v>
      </c>
      <c r="T20" s="2">
        <v>1.8798351418442431E-2</v>
      </c>
      <c r="U20" s="2">
        <v>2.9187984464214135E-3</v>
      </c>
      <c r="V20" s="2">
        <v>0.43870904971376823</v>
      </c>
      <c r="W20" s="2">
        <v>0.3135802005271372</v>
      </c>
      <c r="X20" s="2">
        <v>6.6585161674013529E-2</v>
      </c>
      <c r="Y20" s="2">
        <v>8.7644793263828485E-2</v>
      </c>
      <c r="Z20" s="2">
        <v>3.4649105094165279E-2</v>
      </c>
      <c r="AA20" s="2">
        <v>2.7083428835192307E-2</v>
      </c>
      <c r="AB20" s="2">
        <v>0.21596248886719963</v>
      </c>
      <c r="AC20" s="2">
        <v>2.3818432890929313E-3</v>
      </c>
      <c r="AD20" s="2">
        <v>0.23716636331257795</v>
      </c>
      <c r="AE20" s="33"/>
      <c r="AF20" s="74">
        <v>65.520570000000006</v>
      </c>
      <c r="AG20" s="74">
        <v>1394.9891759563409</v>
      </c>
      <c r="AH20" s="74">
        <v>4312.9943999999996</v>
      </c>
      <c r="AI20" s="74">
        <v>303.39</v>
      </c>
      <c r="AJ20" s="74" t="s">
        <v>406</v>
      </c>
      <c r="AK20" s="74" t="s">
        <v>405</v>
      </c>
      <c r="AL20" s="22" t="s">
        <v>49</v>
      </c>
    </row>
    <row r="21" spans="1:38" ht="26.25" customHeight="1" thickBot="1" x14ac:dyDescent="0.3">
      <c r="A21" s="41" t="s">
        <v>53</v>
      </c>
      <c r="B21" s="41" t="s">
        <v>66</v>
      </c>
      <c r="C21" s="41" t="s">
        <v>67</v>
      </c>
      <c r="D21" s="42"/>
      <c r="E21" s="2">
        <v>0.35383721682000002</v>
      </c>
      <c r="F21" s="2">
        <v>4.282392778E-2</v>
      </c>
      <c r="G21" s="2">
        <v>4.5331730911200005E-2</v>
      </c>
      <c r="H21" s="2" t="s">
        <v>407</v>
      </c>
      <c r="I21" s="2">
        <v>1.10183382608E-2</v>
      </c>
      <c r="J21" s="2">
        <v>1.10183382608E-2</v>
      </c>
      <c r="K21" s="2">
        <v>1.10183382608E-2</v>
      </c>
      <c r="L21" s="2">
        <v>5.6352824744320008E-3</v>
      </c>
      <c r="M21" s="2">
        <v>7.1216446199999991E-2</v>
      </c>
      <c r="N21" s="2">
        <v>5.4467083760000013E-5</v>
      </c>
      <c r="O21" s="2">
        <v>4.1839563840000003E-6</v>
      </c>
      <c r="P21" s="2">
        <v>7.7219783760000007E-4</v>
      </c>
      <c r="Q21" s="2">
        <v>1.4688441180000001E-4</v>
      </c>
      <c r="R21" s="2">
        <v>1.1704218968000001E-4</v>
      </c>
      <c r="S21" s="2">
        <v>1.1331409273600002E-4</v>
      </c>
      <c r="T21" s="2">
        <v>2.1142824560000003E-5</v>
      </c>
      <c r="U21" s="2">
        <v>1.3144442348000002E-4</v>
      </c>
      <c r="V21" s="2">
        <v>1.5447670932800004E-2</v>
      </c>
      <c r="W21" s="2">
        <v>6.9926620400000009E-4</v>
      </c>
      <c r="X21" s="2">
        <v>9.4900413400000004E-4</v>
      </c>
      <c r="Y21" s="2">
        <v>7.4921379000000001E-3</v>
      </c>
      <c r="Z21" s="2">
        <v>8.4910896199999995E-4</v>
      </c>
      <c r="AA21" s="2">
        <v>7.4921379000000008E-4</v>
      </c>
      <c r="AB21" s="2">
        <v>1.0039464786000001E-2</v>
      </c>
      <c r="AC21" s="2" t="s">
        <v>407</v>
      </c>
      <c r="AD21" s="2" t="s">
        <v>407</v>
      </c>
      <c r="AE21" s="33"/>
      <c r="AF21" s="74">
        <v>547.73626000000002</v>
      </c>
      <c r="AG21" s="74" t="s">
        <v>406</v>
      </c>
      <c r="AH21" s="74">
        <v>1270.7409600000001</v>
      </c>
      <c r="AI21" s="74" t="s">
        <v>406</v>
      </c>
      <c r="AJ21" s="74" t="s">
        <v>406</v>
      </c>
      <c r="AK21" s="74" t="s">
        <v>405</v>
      </c>
      <c r="AL21" s="22" t="s">
        <v>49</v>
      </c>
    </row>
    <row r="22" spans="1:38" ht="26.25" customHeight="1" thickBot="1" x14ac:dyDescent="0.3">
      <c r="A22" s="41" t="s">
        <v>53</v>
      </c>
      <c r="B22" s="44" t="s">
        <v>68</v>
      </c>
      <c r="C22" s="41" t="s">
        <v>69</v>
      </c>
      <c r="D22" s="42"/>
      <c r="E22" s="2">
        <v>1.2602138583862117</v>
      </c>
      <c r="F22" s="2">
        <v>0.14981115174044074</v>
      </c>
      <c r="G22" s="2">
        <v>0.5974336734303094</v>
      </c>
      <c r="H22" s="2">
        <v>7.7334203127761661E-7</v>
      </c>
      <c r="I22" s="2">
        <v>6.0109914696262597E-2</v>
      </c>
      <c r="J22" s="2">
        <v>6.4738595051340789E-2</v>
      </c>
      <c r="K22" s="2">
        <v>6.8341687213189908E-2</v>
      </c>
      <c r="L22" s="2">
        <v>4.5124921903262772E-3</v>
      </c>
      <c r="M22" s="2">
        <v>1.5875728814682488</v>
      </c>
      <c r="N22" s="2">
        <v>0.13566438785738283</v>
      </c>
      <c r="O22" s="2">
        <v>6.3834817348025225E-3</v>
      </c>
      <c r="P22" s="2">
        <v>3.9536589519637302E-2</v>
      </c>
      <c r="Q22" s="2">
        <v>2.0488724630987797E-2</v>
      </c>
      <c r="R22" s="2">
        <v>3.4929988996720826E-2</v>
      </c>
      <c r="S22" s="2">
        <v>5.3069351174033982E-2</v>
      </c>
      <c r="T22" s="2">
        <v>4.009129673936547E-2</v>
      </c>
      <c r="U22" s="2">
        <v>1.8382702525125146E-2</v>
      </c>
      <c r="V22" s="2">
        <v>0.39672977986123553</v>
      </c>
      <c r="W22" s="2">
        <v>0.10731575926287314</v>
      </c>
      <c r="X22" s="2">
        <v>2.3579206990527315E-2</v>
      </c>
      <c r="Y22" s="2">
        <v>3.1567814843083707E-2</v>
      </c>
      <c r="Z22" s="2">
        <v>1.2362645209663658E-2</v>
      </c>
      <c r="AA22" s="2">
        <v>9.6511256763709245E-3</v>
      </c>
      <c r="AB22" s="2">
        <v>7.7160792719645599E-2</v>
      </c>
      <c r="AC22" s="2">
        <v>3.4532896384636565E-3</v>
      </c>
      <c r="AD22" s="2">
        <v>0.15750884426710154</v>
      </c>
      <c r="AE22" s="33"/>
      <c r="AF22" s="74">
        <v>141.10862399999999</v>
      </c>
      <c r="AG22" s="74">
        <v>514.08299999999997</v>
      </c>
      <c r="AH22" s="74">
        <v>3840.1611144617978</v>
      </c>
      <c r="AI22" s="74">
        <v>0.64445169273134717</v>
      </c>
      <c r="AJ22" s="74" t="s">
        <v>406</v>
      </c>
      <c r="AK22" s="74" t="s">
        <v>405</v>
      </c>
      <c r="AL22" s="22" t="s">
        <v>49</v>
      </c>
    </row>
    <row r="23" spans="1:38" ht="26.25" customHeight="1" thickBot="1" x14ac:dyDescent="0.3">
      <c r="A23" s="41" t="s">
        <v>70</v>
      </c>
      <c r="B23" s="44" t="s">
        <v>368</v>
      </c>
      <c r="C23" s="41" t="s">
        <v>364</v>
      </c>
      <c r="D23" s="69"/>
      <c r="E23" s="2">
        <v>0.99262627699999995</v>
      </c>
      <c r="F23" s="2">
        <v>0.10894322499999999</v>
      </c>
      <c r="G23" s="2">
        <v>3.0688999999999998E-4</v>
      </c>
      <c r="H23" s="2">
        <v>2.4414400000000001E-4</v>
      </c>
      <c r="I23" s="2">
        <v>6.3903782000000006E-2</v>
      </c>
      <c r="J23" s="2">
        <v>6.3903782000000006E-2</v>
      </c>
      <c r="K23" s="2">
        <v>6.3903782000000006E-2</v>
      </c>
      <c r="L23" s="2">
        <v>3.9635917999999999E-2</v>
      </c>
      <c r="M23" s="2">
        <v>0.59042443399999989</v>
      </c>
      <c r="N23" s="2">
        <v>1.1286E-5</v>
      </c>
      <c r="O23" s="2">
        <v>3.0688999999999998E-4</v>
      </c>
      <c r="P23" s="2" t="s">
        <v>407</v>
      </c>
      <c r="Q23" s="2" t="s">
        <v>407</v>
      </c>
      <c r="R23" s="2">
        <v>1.5344499999999999E-3</v>
      </c>
      <c r="S23" s="2">
        <v>5.2171299999999997E-2</v>
      </c>
      <c r="T23" s="2">
        <v>2.1482300000000005E-3</v>
      </c>
      <c r="U23" s="2">
        <v>3.0688999999999998E-4</v>
      </c>
      <c r="V23" s="2">
        <v>3.0689000000000001E-2</v>
      </c>
      <c r="W23" s="2" t="s">
        <v>407</v>
      </c>
      <c r="X23" s="2">
        <v>9.2409000000000002E-4</v>
      </c>
      <c r="Y23" s="2">
        <v>1.5310300000000001E-3</v>
      </c>
      <c r="Z23" s="2">
        <v>1.0452706E-3</v>
      </c>
      <c r="AA23" s="2">
        <v>2.4278510000000001E-4</v>
      </c>
      <c r="AB23" s="2">
        <v>3.7431756999999999E-3</v>
      </c>
      <c r="AC23" s="2" t="s">
        <v>407</v>
      </c>
      <c r="AD23" s="2" t="s">
        <v>407</v>
      </c>
      <c r="AE23" s="33"/>
      <c r="AF23" s="74">
        <v>1307.7788999999998</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1.2504522975397381</v>
      </c>
      <c r="F24" s="2">
        <v>0.93493934591616967</v>
      </c>
      <c r="G24" s="2">
        <v>0.12501865697025957</v>
      </c>
      <c r="H24" s="2">
        <v>3.0654189958646792E-3</v>
      </c>
      <c r="I24" s="2">
        <v>0.38484004369521252</v>
      </c>
      <c r="J24" s="2">
        <v>0.39253906918487419</v>
      </c>
      <c r="K24" s="2">
        <v>0.4104482739940849</v>
      </c>
      <c r="L24" s="2">
        <v>0.11268063107201953</v>
      </c>
      <c r="M24" s="2">
        <v>1.7098087731257228</v>
      </c>
      <c r="N24" s="2">
        <v>6.965549646910528E-2</v>
      </c>
      <c r="O24" s="2">
        <v>3.3227910845379016E-2</v>
      </c>
      <c r="P24" s="2">
        <v>4.89764500053685E-3</v>
      </c>
      <c r="Q24" s="2">
        <v>1.1459769058785741E-3</v>
      </c>
      <c r="R24" s="2">
        <v>5.9106717487256349E-2</v>
      </c>
      <c r="S24" s="2">
        <v>1.5654095178493397E-2</v>
      </c>
      <c r="T24" s="2">
        <v>5.2486202791444652E-3</v>
      </c>
      <c r="U24" s="2">
        <v>1.7602722654436163E-3</v>
      </c>
      <c r="V24" s="2">
        <v>1.3450810742507631</v>
      </c>
      <c r="W24" s="2">
        <v>0.25779249280472322</v>
      </c>
      <c r="X24" s="2">
        <v>2.7815447334872324E-2</v>
      </c>
      <c r="Y24" s="2">
        <v>5.7611763678195725E-2</v>
      </c>
      <c r="Z24" s="2">
        <v>1.4736834897436163E-2</v>
      </c>
      <c r="AA24" s="2">
        <v>1.1941722979548932E-2</v>
      </c>
      <c r="AB24" s="2">
        <v>0.11210576889005315</v>
      </c>
      <c r="AC24" s="2">
        <v>1.2775023189436163E-2</v>
      </c>
      <c r="AD24" s="2">
        <v>8.2341094979323419E-4</v>
      </c>
      <c r="AE24" s="33"/>
      <c r="AF24" s="74">
        <v>1415.7524900000001</v>
      </c>
      <c r="AG24" s="74">
        <v>3.9420000000000015</v>
      </c>
      <c r="AH24" s="74">
        <v>5724.7583999999988</v>
      </c>
      <c r="AI24" s="74">
        <v>2581.515829887232</v>
      </c>
      <c r="AJ24" s="74">
        <v>51.339999999999996</v>
      </c>
      <c r="AK24" s="74" t="s">
        <v>405</v>
      </c>
      <c r="AL24" s="22" t="s">
        <v>49</v>
      </c>
    </row>
    <row r="25" spans="1:38" ht="26.25" customHeight="1" thickBot="1" x14ac:dyDescent="0.3">
      <c r="A25" s="41" t="s">
        <v>73</v>
      </c>
      <c r="B25" s="44" t="s">
        <v>74</v>
      </c>
      <c r="C25" s="44" t="s">
        <v>75</v>
      </c>
      <c r="D25" s="42"/>
      <c r="E25" s="2">
        <v>6.0083146136240433E-2</v>
      </c>
      <c r="F25" s="2">
        <v>8.5611717861391566E-3</v>
      </c>
      <c r="G25" s="2">
        <v>4.6321260066300024E-3</v>
      </c>
      <c r="H25" s="2" t="s">
        <v>407</v>
      </c>
      <c r="I25" s="2">
        <v>5.5067461189492776E-4</v>
      </c>
      <c r="J25" s="2">
        <v>5.5067461189492776E-4</v>
      </c>
      <c r="K25" s="2">
        <v>5.5067461189492776E-4</v>
      </c>
      <c r="L25" s="2">
        <v>8.2601191784239156E-5</v>
      </c>
      <c r="M25" s="2">
        <v>6.2941978750693087E-2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240.09851473843167</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2.3431462984E-3</v>
      </c>
      <c r="F26" s="2">
        <v>9.8496829244000012E-3</v>
      </c>
      <c r="G26" s="2">
        <v>5.3334065759999994E-4</v>
      </c>
      <c r="H26" s="2" t="s">
        <v>407</v>
      </c>
      <c r="I26" s="2">
        <v>1.6044639999999991E-6</v>
      </c>
      <c r="J26" s="2">
        <v>1.6044639999999991E-6</v>
      </c>
      <c r="K26" s="2">
        <v>1.6044639999999991E-6</v>
      </c>
      <c r="L26" s="2">
        <v>2.4066959999999987E-7</v>
      </c>
      <c r="M26" s="2">
        <v>0.61999510629999999</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23.361368957023998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8.8266262292857753</v>
      </c>
      <c r="F27" s="15">
        <v>2.4484706314380627</v>
      </c>
      <c r="G27" s="15">
        <v>2.262123745464828E-2</v>
      </c>
      <c r="H27" s="15">
        <v>0.49791221800079255</v>
      </c>
      <c r="I27" s="15">
        <v>0.46383004149611612</v>
      </c>
      <c r="J27" s="15">
        <v>0.46383004149611612</v>
      </c>
      <c r="K27" s="15">
        <v>0.46383004149611612</v>
      </c>
      <c r="L27" s="15">
        <v>0.30536956134439974</v>
      </c>
      <c r="M27" s="15">
        <v>30.991220408159677</v>
      </c>
      <c r="N27" s="15">
        <v>0.24669987957317588</v>
      </c>
      <c r="O27" s="15">
        <v>1.1333232684148957E-2</v>
      </c>
      <c r="P27" s="15">
        <v>8.0671385342014207E-3</v>
      </c>
      <c r="Q27" s="15">
        <v>2.287798172101873E-4</v>
      </c>
      <c r="R27" s="15">
        <v>8.6246338900417673E-3</v>
      </c>
      <c r="S27" s="15">
        <v>3.5669371861807693E-2</v>
      </c>
      <c r="T27" s="15">
        <v>1.4160663056972554E-3</v>
      </c>
      <c r="U27" s="15">
        <v>1.7246195523988779E-4</v>
      </c>
      <c r="V27" s="15">
        <v>2.9348527255357148E-2</v>
      </c>
      <c r="W27" s="15">
        <v>0.68775490000000006</v>
      </c>
      <c r="X27" s="15">
        <v>1.9182464091500002E-2</v>
      </c>
      <c r="Y27" s="15">
        <v>2.1586022947400002E-2</v>
      </c>
      <c r="Z27" s="15">
        <v>1.66533610523E-2</v>
      </c>
      <c r="AA27" s="15">
        <v>1.8794476251500002E-2</v>
      </c>
      <c r="AB27" s="15">
        <v>7.6216324342700009E-2</v>
      </c>
      <c r="AC27" s="15">
        <v>6.8775399999999995E-4</v>
      </c>
      <c r="AD27" s="15">
        <v>1.3778419999999999E-4</v>
      </c>
      <c r="AE27" s="33"/>
      <c r="AF27" s="74">
        <v>49112.535721159104</v>
      </c>
      <c r="AG27" s="74" t="s">
        <v>406</v>
      </c>
      <c r="AH27" s="74" t="s">
        <v>406</v>
      </c>
      <c r="AI27" s="74">
        <v>1083.8625496226</v>
      </c>
      <c r="AJ27" s="74">
        <v>8.1526449799999998E-2</v>
      </c>
      <c r="AK27" s="74" t="s">
        <v>405</v>
      </c>
      <c r="AL27" s="22" t="s">
        <v>49</v>
      </c>
    </row>
    <row r="28" spans="1:38" ht="26.25" customHeight="1" thickBot="1" x14ac:dyDescent="0.3">
      <c r="A28" s="41" t="s">
        <v>427</v>
      </c>
      <c r="B28" s="41" t="s">
        <v>430</v>
      </c>
      <c r="C28" s="41" t="s">
        <v>431</v>
      </c>
      <c r="D28" s="42"/>
      <c r="E28" s="15">
        <v>1.5166358292329227</v>
      </c>
      <c r="F28" s="15">
        <v>0.11914974549586252</v>
      </c>
      <c r="G28" s="15">
        <v>2.5787374496649678E-3</v>
      </c>
      <c r="H28" s="15">
        <v>5.9183951980281415E-3</v>
      </c>
      <c r="I28" s="15">
        <v>0.12783570213366954</v>
      </c>
      <c r="J28" s="15">
        <v>0.12783570213366954</v>
      </c>
      <c r="K28" s="15">
        <v>0.12783570213366954</v>
      </c>
      <c r="L28" s="15">
        <v>8.95797917621972E-2</v>
      </c>
      <c r="M28" s="15">
        <v>1.058659110171996</v>
      </c>
      <c r="N28" s="15">
        <v>2.5524572711468278E-3</v>
      </c>
      <c r="O28" s="15">
        <v>1.1812696387623048E-3</v>
      </c>
      <c r="P28" s="15">
        <v>7.3189214600805584E-4</v>
      </c>
      <c r="Q28" s="15">
        <v>1.459516766848056E-5</v>
      </c>
      <c r="R28" s="15">
        <v>1.1295179440304112E-3</v>
      </c>
      <c r="S28" s="15">
        <v>2.882683756299481E-3</v>
      </c>
      <c r="T28" s="15">
        <v>3.9024774047572679E-5</v>
      </c>
      <c r="U28" s="15">
        <v>1.4016671273738702E-5</v>
      </c>
      <c r="V28" s="15">
        <v>2.5056459374307098E-3</v>
      </c>
      <c r="W28" s="15">
        <v>9.2275099999999999E-2</v>
      </c>
      <c r="X28" s="15">
        <v>2.6932920087999997E-3</v>
      </c>
      <c r="Y28" s="15">
        <v>3.0192680321999999E-3</v>
      </c>
      <c r="Z28" s="15">
        <v>2.3661396348000001E-3</v>
      </c>
      <c r="AA28" s="15">
        <v>2.5167262090999998E-3</v>
      </c>
      <c r="AB28" s="15">
        <v>1.0595425884899999E-2</v>
      </c>
      <c r="AC28" s="15">
        <v>9.2275500000000001E-5</v>
      </c>
      <c r="AD28" s="15">
        <v>1.85128E-5</v>
      </c>
      <c r="AE28" s="33"/>
      <c r="AF28" s="74">
        <v>5499.8855511255997</v>
      </c>
      <c r="AG28" s="74" t="s">
        <v>406</v>
      </c>
      <c r="AH28" s="74" t="s">
        <v>406</v>
      </c>
      <c r="AI28" s="74">
        <v>200.88266954580001</v>
      </c>
      <c r="AJ28" s="74" t="s">
        <v>406</v>
      </c>
      <c r="AK28" s="74" t="s">
        <v>405</v>
      </c>
      <c r="AL28" s="22" t="s">
        <v>49</v>
      </c>
    </row>
    <row r="29" spans="1:38" ht="26.25" customHeight="1" thickBot="1" x14ac:dyDescent="0.3">
      <c r="A29" s="41" t="s">
        <v>427</v>
      </c>
      <c r="B29" s="41" t="s">
        <v>432</v>
      </c>
      <c r="C29" s="41" t="s">
        <v>433</v>
      </c>
      <c r="D29" s="42"/>
      <c r="E29" s="15">
        <v>9.6825102292192309</v>
      </c>
      <c r="F29" s="15">
        <v>0.24303555747166872</v>
      </c>
      <c r="G29" s="15">
        <v>7.7594061556946429E-3</v>
      </c>
      <c r="H29" s="15">
        <v>6.0089310727675736E-3</v>
      </c>
      <c r="I29" s="15">
        <v>0.15786023084917189</v>
      </c>
      <c r="J29" s="15">
        <v>0.15786023084917189</v>
      </c>
      <c r="K29" s="15">
        <v>0.15786023084917189</v>
      </c>
      <c r="L29" s="15">
        <v>0.10890755048647956</v>
      </c>
      <c r="M29" s="15">
        <v>2.1455265331211084</v>
      </c>
      <c r="N29" s="15">
        <v>1.0059737646836431E-4</v>
      </c>
      <c r="O29" s="15">
        <v>3.5234169262731334E-3</v>
      </c>
      <c r="P29" s="15">
        <v>2.1466078093915191E-3</v>
      </c>
      <c r="Q29" s="15">
        <v>4.051218219254021E-5</v>
      </c>
      <c r="R29" s="15">
        <v>3.4421012281976183E-3</v>
      </c>
      <c r="S29" s="15">
        <v>8.3234086980970724E-3</v>
      </c>
      <c r="T29" s="15">
        <v>8.115135599373198E-5</v>
      </c>
      <c r="U29" s="15">
        <v>4.0504712097913653E-5</v>
      </c>
      <c r="V29" s="15">
        <v>7.2906240747856585E-3</v>
      </c>
      <c r="W29" s="15">
        <v>0.10690820000000001</v>
      </c>
      <c r="X29" s="15">
        <v>1.5805920067999998E-3</v>
      </c>
      <c r="Y29" s="15">
        <v>9.5713627042000003E-3</v>
      </c>
      <c r="Z29" s="15">
        <v>1.06953392418E-2</v>
      </c>
      <c r="AA29" s="15">
        <v>2.4586986762000001E-3</v>
      </c>
      <c r="AB29" s="15">
        <v>2.4305992629000003E-2</v>
      </c>
      <c r="AC29" s="15">
        <v>1.0248599999999999E-4</v>
      </c>
      <c r="AD29" s="15">
        <v>2.0683199999999999E-5</v>
      </c>
      <c r="AE29" s="33"/>
      <c r="AF29" s="74">
        <v>16527.627759243202</v>
      </c>
      <c r="AG29" s="74" t="s">
        <v>406</v>
      </c>
      <c r="AH29" s="74" t="s">
        <v>406</v>
      </c>
      <c r="AI29" s="74">
        <v>627.37751239210002</v>
      </c>
      <c r="AJ29" s="74" t="s">
        <v>406</v>
      </c>
      <c r="AK29" s="74" t="s">
        <v>405</v>
      </c>
      <c r="AL29" s="22" t="s">
        <v>49</v>
      </c>
    </row>
    <row r="30" spans="1:38" ht="26.25" customHeight="1" thickBot="1" x14ac:dyDescent="0.3">
      <c r="A30" s="41" t="s">
        <v>427</v>
      </c>
      <c r="B30" s="41" t="s">
        <v>434</v>
      </c>
      <c r="C30" s="41" t="s">
        <v>435</v>
      </c>
      <c r="D30" s="42"/>
      <c r="E30" s="15">
        <v>3.9549644960203426E-2</v>
      </c>
      <c r="F30" s="15">
        <v>0.24143782073496639</v>
      </c>
      <c r="G30" s="15">
        <v>1.3928214585272292E-4</v>
      </c>
      <c r="H30" s="15">
        <v>3.4851257649607759E-4</v>
      </c>
      <c r="I30" s="15">
        <v>4.8125007510243494E-3</v>
      </c>
      <c r="J30" s="15">
        <v>4.8125007510243494E-3</v>
      </c>
      <c r="K30" s="15">
        <v>4.8125007510243494E-3</v>
      </c>
      <c r="L30" s="15">
        <v>8.9731561964551999E-4</v>
      </c>
      <c r="M30" s="15">
        <v>1.1800832264029291</v>
      </c>
      <c r="N30" s="15">
        <v>3.0338171539121745E-3</v>
      </c>
      <c r="O30" s="15">
        <v>1.442578436575397E-4</v>
      </c>
      <c r="P30" s="15">
        <v>6.0789616355770123E-5</v>
      </c>
      <c r="Q30" s="15">
        <v>2.0888641686804648E-6</v>
      </c>
      <c r="R30" s="15">
        <v>3.3330476516132805E-4</v>
      </c>
      <c r="S30" s="15">
        <v>1.1994942680496929E-2</v>
      </c>
      <c r="T30" s="15">
        <v>4.9576244896192305E-4</v>
      </c>
      <c r="U30" s="15">
        <v>6.9701673367466145E-5</v>
      </c>
      <c r="V30" s="15">
        <v>7.0038369772172987E-3</v>
      </c>
      <c r="W30" s="15">
        <v>3.4464999999999999E-3</v>
      </c>
      <c r="X30" s="15">
        <v>5.9140465000000005E-5</v>
      </c>
      <c r="Y30" s="15">
        <v>7.5079280499999995E-5</v>
      </c>
      <c r="Z30" s="15">
        <v>4.6091494700000002E-5</v>
      </c>
      <c r="AA30" s="15">
        <v>8.1965305599999996E-5</v>
      </c>
      <c r="AB30" s="15">
        <v>2.6227654579999996E-4</v>
      </c>
      <c r="AC30" s="15">
        <v>3.4469E-6</v>
      </c>
      <c r="AD30" s="15">
        <v>1.3241E-6</v>
      </c>
      <c r="AE30" s="33"/>
      <c r="AF30" s="74">
        <v>305.27004732069997</v>
      </c>
      <c r="AG30" s="74" t="s">
        <v>406</v>
      </c>
      <c r="AH30" s="74" t="s">
        <v>406</v>
      </c>
      <c r="AI30" s="74">
        <v>2.0935571903999999</v>
      </c>
      <c r="AJ30" s="74" t="s">
        <v>406</v>
      </c>
      <c r="AK30" s="74" t="s">
        <v>405</v>
      </c>
      <c r="AL30" s="22" t="s">
        <v>49</v>
      </c>
    </row>
    <row r="31" spans="1:38" ht="26.25" customHeight="1" thickBot="1" x14ac:dyDescent="0.3">
      <c r="A31" s="41" t="s">
        <v>427</v>
      </c>
      <c r="B31" s="41" t="s">
        <v>436</v>
      </c>
      <c r="C31" s="41" t="s">
        <v>437</v>
      </c>
      <c r="D31" s="42"/>
      <c r="E31" s="15" t="s">
        <v>405</v>
      </c>
      <c r="F31" s="15">
        <v>1.0168489180038813</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46.959606476600001</v>
      </c>
      <c r="AG31" s="74" t="s">
        <v>406</v>
      </c>
      <c r="AH31" s="74" t="s">
        <v>406</v>
      </c>
      <c r="AI31" s="74">
        <v>0.3045480814</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0.26244257559233009</v>
      </c>
      <c r="J32" s="15">
        <v>0.5022808900757687</v>
      </c>
      <c r="K32" s="15">
        <v>0.64637728281170281</v>
      </c>
      <c r="L32" s="15">
        <v>6.0673938382474868E-2</v>
      </c>
      <c r="M32" s="15" t="s">
        <v>405</v>
      </c>
      <c r="N32" s="15">
        <v>1.8896146444381516</v>
      </c>
      <c r="O32" s="15">
        <v>8.3691443104803153E-3</v>
      </c>
      <c r="P32" s="15" t="s">
        <v>407</v>
      </c>
      <c r="Q32" s="15">
        <v>2.164242564511383E-2</v>
      </c>
      <c r="R32" s="15">
        <v>0.70427951362865882</v>
      </c>
      <c r="S32" s="15">
        <v>15.454796909214435</v>
      </c>
      <c r="T32" s="15">
        <v>0.10881204393369266</v>
      </c>
      <c r="U32" s="15">
        <v>1.2927545656234054E-2</v>
      </c>
      <c r="V32" s="15">
        <v>5.1792542844296312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21964.469402062809</v>
      </c>
      <c r="AL32" s="22" t="s">
        <v>388</v>
      </c>
    </row>
    <row r="33" spans="1:38" ht="26.25" customHeight="1" thickBot="1" x14ac:dyDescent="0.3">
      <c r="A33" s="41" t="s">
        <v>427</v>
      </c>
      <c r="B33" s="41" t="s">
        <v>440</v>
      </c>
      <c r="C33" s="41" t="s">
        <v>441</v>
      </c>
      <c r="D33" s="42"/>
      <c r="E33" s="15" t="s">
        <v>405</v>
      </c>
      <c r="F33" s="15" t="s">
        <v>405</v>
      </c>
      <c r="G33" s="15" t="s">
        <v>405</v>
      </c>
      <c r="H33" s="15" t="s">
        <v>405</v>
      </c>
      <c r="I33" s="15">
        <v>0.11964209070398704</v>
      </c>
      <c r="J33" s="15">
        <v>0.22155942722960573</v>
      </c>
      <c r="K33" s="15">
        <v>0.44311885445921145</v>
      </c>
      <c r="L33" s="15">
        <v>4.6970598572676414E-3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21964.469402062809</v>
      </c>
      <c r="AL33" s="22" t="s">
        <v>388</v>
      </c>
    </row>
    <row r="34" spans="1:38" ht="26.25" customHeight="1" thickBot="1" x14ac:dyDescent="0.3">
      <c r="A34" s="41" t="s">
        <v>70</v>
      </c>
      <c r="B34" s="41" t="s">
        <v>78</v>
      </c>
      <c r="C34" s="41" t="s">
        <v>79</v>
      </c>
      <c r="D34" s="42"/>
      <c r="E34" s="2">
        <v>0.49340723648999996</v>
      </c>
      <c r="F34" s="2">
        <v>4.3727861138000007E-2</v>
      </c>
      <c r="G34" s="2">
        <v>4.7873956000000009E-3</v>
      </c>
      <c r="H34" s="2">
        <v>6.5820999999999992E-5</v>
      </c>
      <c r="I34" s="2">
        <v>1.2891049744E-2</v>
      </c>
      <c r="J34" s="2">
        <v>1.3562389992999999E-2</v>
      </c>
      <c r="K34" s="2">
        <v>1.4325245939E-2</v>
      </c>
      <c r="L34" s="2">
        <v>8.3734608974399983E-3</v>
      </c>
      <c r="M34" s="2">
        <v>0.10063640492899999</v>
      </c>
      <c r="N34" s="2">
        <v>5.3086104999999989E-4</v>
      </c>
      <c r="O34" s="2">
        <v>9.905860599999999E-5</v>
      </c>
      <c r="P34" s="2">
        <v>8.1016429999999998E-6</v>
      </c>
      <c r="Q34" s="2">
        <v>3.9949481000000002E-5</v>
      </c>
      <c r="R34" s="2">
        <v>4.9557239700000004E-4</v>
      </c>
      <c r="S34" s="2">
        <v>1.5987893669999999E-2</v>
      </c>
      <c r="T34" s="2">
        <v>6.8530859900000002E-4</v>
      </c>
      <c r="U34" s="2">
        <v>2.1974515E-4</v>
      </c>
      <c r="V34" s="2">
        <v>9.4275842959999998E-3</v>
      </c>
      <c r="W34" s="2">
        <v>2.7936700000000003E-5</v>
      </c>
      <c r="X34" s="2">
        <v>2.8209363177100001E-4</v>
      </c>
      <c r="Y34" s="2">
        <v>4.7025336578999997E-4</v>
      </c>
      <c r="Z34" s="2">
        <v>3.2354421643E-4</v>
      </c>
      <c r="AA34" s="2">
        <v>7.4289566707000005E-5</v>
      </c>
      <c r="AB34" s="2">
        <v>1.1501807806979999E-3</v>
      </c>
      <c r="AC34" s="2">
        <v>1.8717589000000002E-5</v>
      </c>
      <c r="AD34" s="2">
        <v>9.2191109999999996E-6</v>
      </c>
      <c r="AE34" s="33"/>
      <c r="AF34" s="74">
        <v>400.56779999999998</v>
      </c>
      <c r="AG34" s="74">
        <v>2.7936700000000001</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9.0870955380566349E-4</v>
      </c>
      <c r="F36" s="2">
        <v>2.2025508575622035E-5</v>
      </c>
      <c r="G36" s="2">
        <v>1.2586004900355448E-7</v>
      </c>
      <c r="H36" s="2" t="s">
        <v>407</v>
      </c>
      <c r="I36" s="2">
        <v>1.3467025243380332E-5</v>
      </c>
      <c r="J36" s="2">
        <v>1.3467025243380332E-5</v>
      </c>
      <c r="K36" s="2">
        <v>1.3467025243380332E-5</v>
      </c>
      <c r="L36" s="2">
        <v>6.0790403668716825E-7</v>
      </c>
      <c r="M36" s="2">
        <v>4.8330258817364926E-5</v>
      </c>
      <c r="N36" s="2">
        <v>1.6361806370462083E-6</v>
      </c>
      <c r="O36" s="2">
        <v>1.2586004900355448E-7</v>
      </c>
      <c r="P36" s="2">
        <v>3.7758014701066348E-7</v>
      </c>
      <c r="Q36" s="2">
        <v>5.0344019601421791E-7</v>
      </c>
      <c r="R36" s="2">
        <v>6.2930024501777244E-7</v>
      </c>
      <c r="S36" s="2">
        <v>1.1075684312312795E-5</v>
      </c>
      <c r="T36" s="2">
        <v>1.2586004900355449E-5</v>
      </c>
      <c r="U36" s="2">
        <v>1.2586004900355448E-7</v>
      </c>
      <c r="V36" s="2">
        <v>1.5103205880426539E-5</v>
      </c>
      <c r="W36" s="2">
        <v>1.6361806370462085E-6</v>
      </c>
      <c r="X36" s="2">
        <v>2.5172009800710897E-8</v>
      </c>
      <c r="Y36" s="2">
        <v>1.2586004900355448E-7</v>
      </c>
      <c r="Z36" s="2">
        <v>1.2586004900355448E-7</v>
      </c>
      <c r="AA36" s="2">
        <v>1.2586004900355449E-8</v>
      </c>
      <c r="AB36" s="2">
        <v>2.8947811270817534E-7</v>
      </c>
      <c r="AC36" s="2">
        <v>1.0068803920284358E-6</v>
      </c>
      <c r="AD36" s="2">
        <v>4.7826818621350709E-7</v>
      </c>
      <c r="AE36" s="33"/>
      <c r="AF36" s="74">
        <v>0.53616380875514225</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5.8515479280000001E-3</v>
      </c>
      <c r="F37" s="2">
        <v>1.818724356E-3</v>
      </c>
      <c r="G37" s="2">
        <v>5.2980231240000005E-5</v>
      </c>
      <c r="H37" s="2" t="s">
        <v>405</v>
      </c>
      <c r="I37" s="2">
        <v>6.1678478159999999E-5</v>
      </c>
      <c r="J37" s="2">
        <v>6.1678478159999999E-5</v>
      </c>
      <c r="K37" s="2">
        <v>6.1678478159999999E-5</v>
      </c>
      <c r="L37" s="2">
        <v>2.4671391264000002E-6</v>
      </c>
      <c r="M37" s="2">
        <v>2.2931741879999999E-3</v>
      </c>
      <c r="N37" s="2">
        <v>8.6982469200000002E-7</v>
      </c>
      <c r="O37" s="2">
        <v>7.1167474800000004E-8</v>
      </c>
      <c r="P37" s="2">
        <v>7.9074972000000001E-6</v>
      </c>
      <c r="Q37" s="2">
        <v>7.9074972000000001E-6</v>
      </c>
      <c r="R37" s="2">
        <v>1.027974636E-6</v>
      </c>
      <c r="S37" s="2">
        <v>2.0559492719999997E-7</v>
      </c>
      <c r="T37" s="2">
        <v>1.027974636E-6</v>
      </c>
      <c r="U37" s="2">
        <v>4.5863483760000006E-6</v>
      </c>
      <c r="V37" s="2">
        <v>5.7724729559999996E-5</v>
      </c>
      <c r="W37" s="2" t="s">
        <v>405</v>
      </c>
      <c r="X37" s="2" t="s">
        <v>405</v>
      </c>
      <c r="Y37" s="2" t="s">
        <v>405</v>
      </c>
      <c r="Z37" s="2" t="s">
        <v>405</v>
      </c>
      <c r="AA37" s="2" t="s">
        <v>405</v>
      </c>
      <c r="AB37" s="2" t="s">
        <v>405</v>
      </c>
      <c r="AC37" s="2" t="s">
        <v>405</v>
      </c>
      <c r="AD37" s="2" t="s">
        <v>405</v>
      </c>
      <c r="AE37" s="33"/>
      <c r="AF37" s="74" t="s">
        <v>406</v>
      </c>
      <c r="AG37" s="74" t="s">
        <v>406</v>
      </c>
      <c r="AH37" s="74">
        <v>79.074972000000002</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2.35822862305724</v>
      </c>
      <c r="F39" s="2">
        <v>0.19986389539346647</v>
      </c>
      <c r="G39" s="2">
        <v>0.33491490757189674</v>
      </c>
      <c r="H39" s="2" t="s">
        <v>407</v>
      </c>
      <c r="I39" s="2">
        <v>0.12972347774638712</v>
      </c>
      <c r="J39" s="2">
        <v>0.15101674694638711</v>
      </c>
      <c r="K39" s="2">
        <v>0.15101674694638711</v>
      </c>
      <c r="L39" s="2">
        <v>7.1623939013855512E-2</v>
      </c>
      <c r="M39" s="2">
        <v>0.73310674756567518</v>
      </c>
      <c r="N39" s="2">
        <v>5.6809746697449058E-2</v>
      </c>
      <c r="O39" s="2">
        <v>1.0669294552458314E-3</v>
      </c>
      <c r="P39" s="2">
        <v>9.6155288953681092E-4</v>
      </c>
      <c r="Q39" s="2">
        <v>3.8006554495368114E-3</v>
      </c>
      <c r="R39" s="2">
        <v>7.1010295042439789E-2</v>
      </c>
      <c r="S39" s="2">
        <v>2.1299815408487958E-2</v>
      </c>
      <c r="T39" s="2">
        <v>0.88725228104243992</v>
      </c>
      <c r="U39" s="2">
        <v>8.5580644473135046E-4</v>
      </c>
      <c r="V39" s="2">
        <v>0.12959758912161873</v>
      </c>
      <c r="W39" s="2">
        <v>4.2586538400000006E-2</v>
      </c>
      <c r="X39" s="2">
        <v>1.348573716E-5</v>
      </c>
      <c r="Y39" s="2">
        <v>1.0646634599999999E-4</v>
      </c>
      <c r="Z39" s="2">
        <v>1.206618588E-5</v>
      </c>
      <c r="AA39" s="2">
        <v>1.0646634600000002E-5</v>
      </c>
      <c r="AB39" s="2">
        <v>1.4266490364000001E-4</v>
      </c>
      <c r="AC39" s="2">
        <v>1.5615064080000002E-3</v>
      </c>
      <c r="AD39" s="2">
        <v>9.2270833200000002E-7</v>
      </c>
      <c r="AE39" s="33"/>
      <c r="AF39" s="74">
        <v>8262.8214000000007</v>
      </c>
      <c r="AG39" s="74" t="s">
        <v>406</v>
      </c>
      <c r="AH39" s="74">
        <v>911.97441136810744</v>
      </c>
      <c r="AI39" s="74">
        <v>440.73308399999996</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2.6506639325004677</v>
      </c>
      <c r="F41" s="2">
        <v>8.6297669546454223</v>
      </c>
      <c r="G41" s="2">
        <v>0.79375032085320019</v>
      </c>
      <c r="H41" s="2">
        <v>0.17372618441726445</v>
      </c>
      <c r="I41" s="2">
        <v>11.026865747751543</v>
      </c>
      <c r="J41" s="2">
        <v>11.274995822665986</v>
      </c>
      <c r="K41" s="2">
        <v>11.775074668134106</v>
      </c>
      <c r="L41" s="2">
        <v>1.6116060262995342</v>
      </c>
      <c r="M41" s="2">
        <v>87.802593039613683</v>
      </c>
      <c r="N41" s="2">
        <v>0.62396510889792511</v>
      </c>
      <c r="O41" s="2">
        <v>0.29731565488648753</v>
      </c>
      <c r="P41" s="2">
        <v>1.5053282512072004E-2</v>
      </c>
      <c r="Q41" s="2">
        <v>4.6992667627280002E-3</v>
      </c>
      <c r="R41" s="2">
        <v>0.52870606916133012</v>
      </c>
      <c r="S41" s="2">
        <v>0.13977747884307301</v>
      </c>
      <c r="T41" s="2">
        <v>4.6422466160442502E-2</v>
      </c>
      <c r="U41" s="2">
        <v>1.7523737135750006E-2</v>
      </c>
      <c r="V41" s="2">
        <v>11.721989534258524</v>
      </c>
      <c r="W41" s="2">
        <v>12.70033141057089</v>
      </c>
      <c r="X41" s="2">
        <v>2.5633436284412303</v>
      </c>
      <c r="Y41" s="2">
        <v>2.3703248683254605</v>
      </c>
      <c r="Z41" s="2">
        <v>0.89571398682274339</v>
      </c>
      <c r="AA41" s="2">
        <v>1.5005225386313625</v>
      </c>
      <c r="AB41" s="2">
        <v>7.329905022220796</v>
      </c>
      <c r="AC41" s="2">
        <v>0.114349345831</v>
      </c>
      <c r="AD41" s="2">
        <v>9.7703196451898976E-3</v>
      </c>
      <c r="AE41" s="33"/>
      <c r="AF41" s="74">
        <v>12910.375950000001</v>
      </c>
      <c r="AG41" s="74">
        <v>50.000000000000028</v>
      </c>
      <c r="AH41" s="74">
        <v>4759.0000000000091</v>
      </c>
      <c r="AI41" s="74">
        <v>22863.669166200001</v>
      </c>
      <c r="AJ41" s="74" t="s">
        <v>406</v>
      </c>
      <c r="AK41" s="74" t="s">
        <v>405</v>
      </c>
      <c r="AL41" s="22" t="s">
        <v>49</v>
      </c>
    </row>
    <row r="42" spans="1:38" ht="26.25" customHeight="1" thickBot="1" x14ac:dyDescent="0.3">
      <c r="A42" s="41" t="s">
        <v>70</v>
      </c>
      <c r="B42" s="41" t="s">
        <v>92</v>
      </c>
      <c r="C42" s="41" t="s">
        <v>93</v>
      </c>
      <c r="D42" s="42"/>
      <c r="E42" s="2">
        <v>1.4547358624618019E-2</v>
      </c>
      <c r="F42" s="2">
        <v>0.36240617698094646</v>
      </c>
      <c r="G42" s="2">
        <v>2.9442134435575831E-5</v>
      </c>
      <c r="H42" s="2">
        <v>1.0304747052451541E-5</v>
      </c>
      <c r="I42" s="2">
        <v>5.7691862426510841E-3</v>
      </c>
      <c r="J42" s="2">
        <v>5.7691862426510841E-3</v>
      </c>
      <c r="K42" s="2">
        <v>5.7691862426510841E-3</v>
      </c>
      <c r="L42" s="2">
        <v>2.8853291746864314E-4</v>
      </c>
      <c r="M42" s="2">
        <v>2.0479374591765054</v>
      </c>
      <c r="N42" s="2">
        <v>9.7159043637400248E-5</v>
      </c>
      <c r="O42" s="2">
        <v>2.9442134435575831E-5</v>
      </c>
      <c r="P42" s="2" t="s">
        <v>407</v>
      </c>
      <c r="Q42" s="2" t="s">
        <v>407</v>
      </c>
      <c r="R42" s="2">
        <v>1.4721067217787916E-4</v>
      </c>
      <c r="S42" s="2">
        <v>5.0051628540478911E-3</v>
      </c>
      <c r="T42" s="2">
        <v>2.0609494104903084E-4</v>
      </c>
      <c r="U42" s="2">
        <v>2.9442134435575831E-5</v>
      </c>
      <c r="V42" s="2">
        <v>2.9442134435575832E-3</v>
      </c>
      <c r="W42" s="2" t="s">
        <v>407</v>
      </c>
      <c r="X42" s="2">
        <v>1.1776853774230332E-4</v>
      </c>
      <c r="Y42" s="2">
        <v>1.1776853774230332E-4</v>
      </c>
      <c r="Z42" s="2">
        <v>1.1482432429874574E-5</v>
      </c>
      <c r="AA42" s="2">
        <v>2.6203499647662491E-5</v>
      </c>
      <c r="AB42" s="2">
        <v>2.7322300756214368E-4</v>
      </c>
      <c r="AC42" s="2" t="s">
        <v>407</v>
      </c>
      <c r="AD42" s="2" t="s">
        <v>407</v>
      </c>
      <c r="AE42" s="33"/>
      <c r="AF42" s="74">
        <v>129.10375950000002</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3.4572254448576847</v>
      </c>
      <c r="F44" s="2">
        <v>1.4509437453110339</v>
      </c>
      <c r="G44" s="2">
        <v>6.6904269952734578E-4</v>
      </c>
      <c r="H44" s="2">
        <v>5.1496179882391726E-4</v>
      </c>
      <c r="I44" s="2">
        <v>0.40779885675279703</v>
      </c>
      <c r="J44" s="2">
        <v>0.40779885675279703</v>
      </c>
      <c r="K44" s="2">
        <v>0.40779885675279703</v>
      </c>
      <c r="L44" s="2">
        <v>0.22074224517320051</v>
      </c>
      <c r="M44" s="2">
        <v>3.2378122662590756</v>
      </c>
      <c r="N44" s="2">
        <v>1.3379758126653204E-4</v>
      </c>
      <c r="O44" s="2">
        <v>6.6904269952734578E-4</v>
      </c>
      <c r="P44" s="2" t="s">
        <v>407</v>
      </c>
      <c r="Q44" s="2" t="s">
        <v>407</v>
      </c>
      <c r="R44" s="2">
        <v>3.3452134976367292E-3</v>
      </c>
      <c r="S44" s="2">
        <v>0.11373725891964878</v>
      </c>
      <c r="T44" s="2">
        <v>4.6832988966914206E-3</v>
      </c>
      <c r="U44" s="2">
        <v>6.6904269952734578E-4</v>
      </c>
      <c r="V44" s="2">
        <v>6.6904269952734574E-2</v>
      </c>
      <c r="W44" s="2" t="s">
        <v>407</v>
      </c>
      <c r="X44" s="2">
        <v>2.0476728201779563E-3</v>
      </c>
      <c r="Y44" s="2">
        <v>3.3046687760408104E-3</v>
      </c>
      <c r="Z44" s="2">
        <v>2.1778454855065172E-3</v>
      </c>
      <c r="AA44" s="2">
        <v>5.3259820478619507E-4</v>
      </c>
      <c r="AB44" s="2">
        <v>8.0627852865114789E-3</v>
      </c>
      <c r="AC44" s="2" t="s">
        <v>407</v>
      </c>
      <c r="AD44" s="2" t="s">
        <v>407</v>
      </c>
      <c r="AE44" s="33"/>
      <c r="AF44" s="74">
        <v>2855.1899901859829</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3.5294635084864995E-2</v>
      </c>
      <c r="F45" s="2">
        <v>8.529962459004999E-4</v>
      </c>
      <c r="G45" s="2">
        <v>5.1077619514999995E-6</v>
      </c>
      <c r="H45" s="2" t="s">
        <v>407</v>
      </c>
      <c r="I45" s="2">
        <v>2.6560362147799998E-3</v>
      </c>
      <c r="J45" s="2">
        <v>2.6560362147799998E-3</v>
      </c>
      <c r="K45" s="2">
        <v>2.6560362147799998E-3</v>
      </c>
      <c r="L45" s="2">
        <v>4.6123090422044999E-5</v>
      </c>
      <c r="M45" s="2">
        <v>1.8745486362004998E-3</v>
      </c>
      <c r="N45" s="2">
        <v>9.1939715126999991E-5</v>
      </c>
      <c r="O45" s="2">
        <v>1.0215523902999999E-5</v>
      </c>
      <c r="P45" s="2">
        <v>1.0215523902999999E-5</v>
      </c>
      <c r="Q45" s="2">
        <v>3.4732781270200002E-4</v>
      </c>
      <c r="R45" s="2">
        <v>3.6775886050799996E-4</v>
      </c>
      <c r="S45" s="2">
        <v>6.384702439374999E-4</v>
      </c>
      <c r="T45" s="2">
        <v>1.63448382448E-2</v>
      </c>
      <c r="U45" s="2">
        <v>1.0726300098149998E-4</v>
      </c>
      <c r="V45" s="2">
        <v>6.1293143417999994E-4</v>
      </c>
      <c r="W45" s="2">
        <v>2.4006481172049999E-4</v>
      </c>
      <c r="X45" s="2">
        <v>2.5538809757499998E-6</v>
      </c>
      <c r="Y45" s="2">
        <v>1.5323285854499999E-5</v>
      </c>
      <c r="Z45" s="2">
        <v>1.0215523902999999E-5</v>
      </c>
      <c r="AA45" s="2">
        <v>4.5969857563499997E-6</v>
      </c>
      <c r="AB45" s="2">
        <v>3.26896764896E-5</v>
      </c>
      <c r="AC45" s="2">
        <v>7.1508667320999993E-5</v>
      </c>
      <c r="AD45" s="2">
        <v>2.9114243123549999E-4</v>
      </c>
      <c r="AE45" s="33"/>
      <c r="AF45" s="74">
        <v>21.75906591339</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4.264173859E-3</v>
      </c>
      <c r="F47" s="2">
        <v>2.1463591589999998E-3</v>
      </c>
      <c r="G47" s="2">
        <v>9.4380872499999979E-4</v>
      </c>
      <c r="H47" s="2" t="s">
        <v>407</v>
      </c>
      <c r="I47" s="2">
        <v>9.1950506964972198E-5</v>
      </c>
      <c r="J47" s="2">
        <v>9.1950506964972198E-5</v>
      </c>
      <c r="K47" s="2">
        <v>9.1950506964972198E-5</v>
      </c>
      <c r="L47" s="2">
        <v>1.379257604474583E-5</v>
      </c>
      <c r="M47" s="2">
        <v>3.1214747099999995E-2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40.091153059999996</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1.4248153535999999</v>
      </c>
      <c r="G48" s="2" t="s">
        <v>405</v>
      </c>
      <c r="H48" s="2" t="s">
        <v>405</v>
      </c>
      <c r="I48" s="2">
        <v>2.2151979999999998E-2</v>
      </c>
      <c r="J48" s="2">
        <v>0.18607663199999999</v>
      </c>
      <c r="K48" s="2">
        <v>0.39430524399999994</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4.4303960069999997</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0.62215903292797003</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0.57061300000000004</v>
      </c>
      <c r="AL53" s="22" t="s">
        <v>120</v>
      </c>
    </row>
    <row r="54" spans="1:38" ht="37.5" customHeight="1" thickBot="1" x14ac:dyDescent="0.3">
      <c r="A54" s="41" t="s">
        <v>104</v>
      </c>
      <c r="B54" s="44" t="s">
        <v>121</v>
      </c>
      <c r="C54" s="44" t="s">
        <v>122</v>
      </c>
      <c r="D54" s="43"/>
      <c r="E54" s="2" t="s">
        <v>405</v>
      </c>
      <c r="F54" s="2">
        <v>6.6734499999999996E-4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7.4742639999999987E-5</v>
      </c>
      <c r="F55" s="2">
        <v>9.6097679999999992E-5</v>
      </c>
      <c r="G55" s="2">
        <v>6.9403879999999997E-7</v>
      </c>
      <c r="H55" s="2" t="s">
        <v>407</v>
      </c>
      <c r="I55" s="2">
        <v>1.3880775999999999E-2</v>
      </c>
      <c r="J55" s="2">
        <v>1.3880775999999999E-2</v>
      </c>
      <c r="K55" s="2">
        <v>1.3880775999999999E-2</v>
      </c>
      <c r="L55" s="2">
        <v>3.3313862399999995E-3</v>
      </c>
      <c r="M55" s="2">
        <v>3.3634187999999999E-4</v>
      </c>
      <c r="N55" s="2">
        <v>2.6159923999999999E-5</v>
      </c>
      <c r="O55" s="2">
        <v>1.0677519999999999E-4</v>
      </c>
      <c r="P55" s="2">
        <v>2.5092172E-5</v>
      </c>
      <c r="Q55" s="2">
        <v>2.0287288000000002E-5</v>
      </c>
      <c r="R55" s="2">
        <v>6.9403879999999993E-6</v>
      </c>
      <c r="S55" s="2">
        <v>8.5420159999999993E-6</v>
      </c>
      <c r="T55" s="2">
        <v>2.0287288E-4</v>
      </c>
      <c r="U55" s="2">
        <v>2.2956667999999997E-6</v>
      </c>
      <c r="V55" s="2">
        <v>2.7761551999999998E-3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1.9570849500000001E-2</v>
      </c>
      <c r="J57" s="2">
        <v>3.5227529100000009E-2</v>
      </c>
      <c r="K57" s="2">
        <v>3.9141699000000002E-2</v>
      </c>
      <c r="L57" s="2">
        <v>5.871254850000001E-4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680.72519999999997</v>
      </c>
      <c r="AL57" s="22" t="s">
        <v>130</v>
      </c>
    </row>
    <row r="58" spans="1:38" ht="26.25" customHeight="1" thickBot="1" x14ac:dyDescent="0.3">
      <c r="A58" s="41" t="s">
        <v>53</v>
      </c>
      <c r="B58" s="41" t="s">
        <v>131</v>
      </c>
      <c r="C58" s="41" t="s">
        <v>132</v>
      </c>
      <c r="D58" s="42"/>
      <c r="E58" s="2" t="s">
        <v>407</v>
      </c>
      <c r="F58" s="2" t="s">
        <v>407</v>
      </c>
      <c r="G58" s="2" t="s">
        <v>407</v>
      </c>
      <c r="H58" s="2" t="s">
        <v>405</v>
      </c>
      <c r="I58" s="2">
        <v>3.7535160472193102E-3</v>
      </c>
      <c r="J58" s="2">
        <v>2.5023440314795403E-2</v>
      </c>
      <c r="K58" s="2">
        <v>5.0046880629590805E-2</v>
      </c>
      <c r="L58" s="2">
        <v>1.7266173817208826E-5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125.117201573977</v>
      </c>
      <c r="AL58" s="22" t="s">
        <v>133</v>
      </c>
    </row>
    <row r="59" spans="1:38" ht="26.25" customHeight="1" thickBot="1" x14ac:dyDescent="0.3">
      <c r="A59" s="41" t="s">
        <v>53</v>
      </c>
      <c r="B59" s="47" t="s">
        <v>134</v>
      </c>
      <c r="C59" s="41" t="s">
        <v>377</v>
      </c>
      <c r="D59" s="42"/>
      <c r="E59" s="2" t="s">
        <v>407</v>
      </c>
      <c r="F59" s="2" t="s">
        <v>407</v>
      </c>
      <c r="G59" s="2" t="s">
        <v>407</v>
      </c>
      <c r="H59" s="2" t="s">
        <v>407</v>
      </c>
      <c r="I59" s="2">
        <v>1.6149433671999999E-2</v>
      </c>
      <c r="J59" s="2">
        <v>1.8168112881000002E-2</v>
      </c>
      <c r="K59" s="2">
        <v>2.0186792090000003E-2</v>
      </c>
      <c r="L59" s="2">
        <v>1.0012648876640001E-5</v>
      </c>
      <c r="M59" s="2" t="s">
        <v>407</v>
      </c>
      <c r="N59" s="2">
        <v>0.16473470969999998</v>
      </c>
      <c r="O59" s="2">
        <v>9.3838576000000017E-3</v>
      </c>
      <c r="P59" s="2">
        <v>2.1655055999999999E-4</v>
      </c>
      <c r="Q59" s="2">
        <v>1.37148688E-2</v>
      </c>
      <c r="R59" s="2">
        <v>1.6602209599999997E-2</v>
      </c>
      <c r="S59" s="2">
        <v>5.0528463999999999E-4</v>
      </c>
      <c r="T59" s="2">
        <v>3.5369924799999994E-2</v>
      </c>
      <c r="U59" s="2">
        <v>5.7746815999999999E-2</v>
      </c>
      <c r="V59" s="2">
        <v>2.6707902399999994E-2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72.183520000000001</v>
      </c>
      <c r="AL59" s="22" t="s">
        <v>395</v>
      </c>
    </row>
    <row r="60" spans="1:38" ht="26.25" customHeight="1" thickBot="1" x14ac:dyDescent="0.3">
      <c r="A60" s="41" t="s">
        <v>53</v>
      </c>
      <c r="B60" s="47" t="s">
        <v>135</v>
      </c>
      <c r="C60" s="41" t="s">
        <v>136</v>
      </c>
      <c r="D60" s="69"/>
      <c r="E60" s="2" t="s">
        <v>405</v>
      </c>
      <c r="F60" s="2" t="s">
        <v>405</v>
      </c>
      <c r="G60" s="2" t="s">
        <v>405</v>
      </c>
      <c r="H60" s="2" t="s">
        <v>405</v>
      </c>
      <c r="I60" s="2">
        <v>3.7850083762657152E-2</v>
      </c>
      <c r="J60" s="2">
        <v>0.21006454120982415</v>
      </c>
      <c r="K60" s="2">
        <v>0.58763542771103017</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0.23238413608890177</v>
      </c>
      <c r="J61" s="2">
        <v>2.3238413608890176</v>
      </c>
      <c r="K61" s="2">
        <v>7.7744895022226528</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6.6646290239999999E-3</v>
      </c>
      <c r="F68" s="2" t="s">
        <v>407</v>
      </c>
      <c r="G68" s="2">
        <v>0.15562390000009502</v>
      </c>
      <c r="H68" s="2" t="s">
        <v>407</v>
      </c>
      <c r="I68" s="2" t="s">
        <v>407</v>
      </c>
      <c r="J68" s="2" t="s">
        <v>407</v>
      </c>
      <c r="K68" s="2">
        <v>1.8512858399999995E-2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0.2090880306</v>
      </c>
      <c r="G70" s="2">
        <v>0.52381023900000001</v>
      </c>
      <c r="H70" s="2" t="s">
        <v>407</v>
      </c>
      <c r="I70" s="2">
        <v>7.9093350000000002E-4</v>
      </c>
      <c r="J70" s="2">
        <v>1.054578E-3</v>
      </c>
      <c r="K70" s="2">
        <v>1.468524419E-3</v>
      </c>
      <c r="L70" s="2" t="s">
        <v>407</v>
      </c>
      <c r="M70" s="2">
        <v>2.6326900399999999E-2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8.3351970000000011E-2</v>
      </c>
      <c r="F72" s="2">
        <v>2.9493774E-2</v>
      </c>
      <c r="G72" s="2">
        <v>3.847014E-2</v>
      </c>
      <c r="H72" s="2" t="s">
        <v>407</v>
      </c>
      <c r="I72" s="2">
        <v>1.3464549000000001E-2</v>
      </c>
      <c r="J72" s="2">
        <v>1.5388056000000001E-2</v>
      </c>
      <c r="K72" s="2">
        <v>1.923507E-2</v>
      </c>
      <c r="L72" s="2">
        <v>4.8472376400000001E-5</v>
      </c>
      <c r="M72" s="2">
        <v>1.0899873</v>
      </c>
      <c r="N72" s="2">
        <v>1.6670394000000002</v>
      </c>
      <c r="O72" s="2">
        <v>0.12823380000000001</v>
      </c>
      <c r="P72" s="2">
        <v>3.2058450000000002E-2</v>
      </c>
      <c r="Q72" s="2">
        <v>9.617535E-3</v>
      </c>
      <c r="R72" s="2">
        <v>6.4116900000000004E-2</v>
      </c>
      <c r="S72" s="2">
        <v>1.2823380000000001E-2</v>
      </c>
      <c r="T72" s="2">
        <v>0.44881829999999995</v>
      </c>
      <c r="U72" s="2" t="s">
        <v>407</v>
      </c>
      <c r="V72" s="2">
        <v>2.3082083999999998</v>
      </c>
      <c r="W72" s="2">
        <v>1.9235069999999999</v>
      </c>
      <c r="X72" s="2" t="s">
        <v>407</v>
      </c>
      <c r="Y72" s="2" t="s">
        <v>407</v>
      </c>
      <c r="Z72" s="2" t="s">
        <v>407</v>
      </c>
      <c r="AA72" s="2" t="s">
        <v>407</v>
      </c>
      <c r="AB72" s="2">
        <v>0.30776112</v>
      </c>
      <c r="AC72" s="2" t="s">
        <v>407</v>
      </c>
      <c r="AD72" s="2">
        <v>1.6029225</v>
      </c>
      <c r="AE72" s="33"/>
      <c r="AF72" s="74" t="s">
        <v>405</v>
      </c>
      <c r="AG72" s="74" t="s">
        <v>405</v>
      </c>
      <c r="AH72" s="74" t="s">
        <v>405</v>
      </c>
      <c r="AI72" s="74" t="s">
        <v>405</v>
      </c>
      <c r="AJ72" s="74" t="s">
        <v>405</v>
      </c>
      <c r="AK72" s="74">
        <v>641.16899999999998</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6.0000000000000001E-3</v>
      </c>
      <c r="F74" s="2" t="s">
        <v>407</v>
      </c>
      <c r="G74" s="2">
        <v>0.28600000000000003</v>
      </c>
      <c r="H74" s="2" t="s">
        <v>407</v>
      </c>
      <c r="I74" s="2">
        <v>1.6070892000000003E-2</v>
      </c>
      <c r="J74" s="2">
        <v>2.0088615000000001E-2</v>
      </c>
      <c r="K74" s="2">
        <v>2.4106338000000005E-2</v>
      </c>
      <c r="L74" s="2">
        <v>3.6963051600000002E-4</v>
      </c>
      <c r="M74" s="2">
        <v>2.8620000000000001</v>
      </c>
      <c r="N74" s="2" t="s">
        <v>407</v>
      </c>
      <c r="O74" s="2" t="s">
        <v>407</v>
      </c>
      <c r="P74" s="2" t="s">
        <v>407</v>
      </c>
      <c r="Q74" s="2" t="s">
        <v>407</v>
      </c>
      <c r="R74" s="2" t="s">
        <v>407</v>
      </c>
      <c r="S74" s="2" t="s">
        <v>407</v>
      </c>
      <c r="T74" s="2" t="s">
        <v>407</v>
      </c>
      <c r="U74" s="2" t="s">
        <v>407</v>
      </c>
      <c r="V74" s="2" t="s">
        <v>407</v>
      </c>
      <c r="W74" s="2">
        <v>5.0519760550000001E-2</v>
      </c>
      <c r="X74" s="2">
        <v>2.8124061000000004E-3</v>
      </c>
      <c r="Y74" s="2">
        <v>8.0354459999999999E-4</v>
      </c>
      <c r="Z74" s="2">
        <v>8.0354459999999999E-4</v>
      </c>
      <c r="AA74" s="2">
        <v>4.017723E-4</v>
      </c>
      <c r="AB74" s="2">
        <v>4.8212676000000008E-3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6.2451923650000005E-2</v>
      </c>
      <c r="H76" s="2" t="s">
        <v>407</v>
      </c>
      <c r="I76" s="2">
        <v>7.61608825E-5</v>
      </c>
      <c r="J76" s="2">
        <v>1.52321765E-4</v>
      </c>
      <c r="K76" s="2">
        <v>1.8278611800000001E-4</v>
      </c>
      <c r="L76" s="2" t="s">
        <v>407</v>
      </c>
      <c r="M76" s="2" t="s">
        <v>407</v>
      </c>
      <c r="N76" s="2">
        <v>5.4835835399999991E-2</v>
      </c>
      <c r="O76" s="2">
        <v>3.0464352999999998E-3</v>
      </c>
      <c r="P76" s="2">
        <v>3.0464352999999998E-3</v>
      </c>
      <c r="Q76" s="2">
        <v>3.0464352999999998E-3</v>
      </c>
      <c r="R76" s="2" t="s">
        <v>407</v>
      </c>
      <c r="S76" s="2" t="s">
        <v>407</v>
      </c>
      <c r="T76" s="2" t="s">
        <v>407</v>
      </c>
      <c r="U76" s="2" t="s">
        <v>407</v>
      </c>
      <c r="V76" s="2">
        <v>1.8278611799999997E-2</v>
      </c>
      <c r="W76" s="2">
        <v>0.13708958849999997</v>
      </c>
      <c r="X76" s="2" t="s">
        <v>407</v>
      </c>
      <c r="Y76" s="2" t="s">
        <v>407</v>
      </c>
      <c r="Z76" s="2" t="s">
        <v>407</v>
      </c>
      <c r="AA76" s="2" t="s">
        <v>407</v>
      </c>
      <c r="AB76" s="2" t="s">
        <v>407</v>
      </c>
      <c r="AC76" s="2" t="s">
        <v>407</v>
      </c>
      <c r="AD76" s="2">
        <v>6.0928706000000001E-5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8.9712900000000009E-4</v>
      </c>
      <c r="H77" s="2" t="s">
        <v>407</v>
      </c>
      <c r="I77" s="2">
        <v>7.9744799999999999E-6</v>
      </c>
      <c r="J77" s="2">
        <v>8.6390200000000012E-6</v>
      </c>
      <c r="K77" s="2">
        <v>9.9680999999999986E-6</v>
      </c>
      <c r="L77" s="2" t="s">
        <v>407</v>
      </c>
      <c r="M77" s="2" t="s">
        <v>407</v>
      </c>
      <c r="N77" s="2">
        <v>1.3290799999999997E-4</v>
      </c>
      <c r="O77" s="2">
        <v>2.6581599999999996E-5</v>
      </c>
      <c r="P77" s="2">
        <v>2.6581599999999996E-5</v>
      </c>
      <c r="Q77" s="2">
        <v>1.9936199999999997E-5</v>
      </c>
      <c r="R77" s="2" t="s">
        <v>407</v>
      </c>
      <c r="S77" s="2" t="s">
        <v>407</v>
      </c>
      <c r="T77" s="2" t="s">
        <v>407</v>
      </c>
      <c r="U77" s="2" t="s">
        <v>407</v>
      </c>
      <c r="V77" s="2">
        <v>3.3226999999999996E-3</v>
      </c>
      <c r="W77" s="2">
        <v>3.3226999999999996E-3</v>
      </c>
      <c r="X77" s="2" t="s">
        <v>407</v>
      </c>
      <c r="Y77" s="2" t="s">
        <v>407</v>
      </c>
      <c r="Z77" s="2" t="s">
        <v>407</v>
      </c>
      <c r="AA77" s="2" t="s">
        <v>407</v>
      </c>
      <c r="AB77" s="2" t="s">
        <v>407</v>
      </c>
      <c r="AC77" s="2" t="s">
        <v>407</v>
      </c>
      <c r="AD77" s="2">
        <v>1.32908E-6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1.2590672160000003E-2</v>
      </c>
      <c r="H78" s="2" t="s">
        <v>407</v>
      </c>
      <c r="I78" s="2">
        <v>1.8122937200000004E-3</v>
      </c>
      <c r="J78" s="2">
        <v>2.384597E-3</v>
      </c>
      <c r="K78" s="2">
        <v>3.0522841600000004E-3</v>
      </c>
      <c r="L78" s="2">
        <v>1.8122937200000003E-6</v>
      </c>
      <c r="M78" s="2" t="s">
        <v>407</v>
      </c>
      <c r="N78" s="2">
        <v>0.22892131200000002</v>
      </c>
      <c r="O78" s="2">
        <v>2.1938292399999997E-2</v>
      </c>
      <c r="P78" s="2" t="s">
        <v>407</v>
      </c>
      <c r="Q78" s="2">
        <v>1.9076776E-2</v>
      </c>
      <c r="R78" s="2" t="s">
        <v>407</v>
      </c>
      <c r="S78" s="2">
        <v>0.26707486399999997</v>
      </c>
      <c r="T78" s="2">
        <v>1.2399904400000003E-3</v>
      </c>
      <c r="U78" s="2" t="s">
        <v>407</v>
      </c>
      <c r="V78" s="2" t="s">
        <v>407</v>
      </c>
      <c r="W78" s="2">
        <v>0.47691939999999999</v>
      </c>
      <c r="X78" s="2" t="s">
        <v>407</v>
      </c>
      <c r="Y78" s="2" t="s">
        <v>407</v>
      </c>
      <c r="Z78" s="2" t="s">
        <v>407</v>
      </c>
      <c r="AA78" s="2" t="s">
        <v>407</v>
      </c>
      <c r="AB78" s="2" t="s">
        <v>407</v>
      </c>
      <c r="AC78" s="2" t="s">
        <v>407</v>
      </c>
      <c r="AD78" s="2">
        <v>3.5292035600000006E-5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4.9870485014346979</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2.049261</v>
      </c>
      <c r="AL82" s="22" t="s">
        <v>410</v>
      </c>
    </row>
    <row r="83" spans="1:38" ht="26.25" customHeight="1" thickBot="1" x14ac:dyDescent="0.3">
      <c r="A83" s="41" t="s">
        <v>53</v>
      </c>
      <c r="B83" s="47" t="s">
        <v>196</v>
      </c>
      <c r="C83" s="87" t="s">
        <v>197</v>
      </c>
      <c r="D83" s="42"/>
      <c r="E83" s="2" t="s">
        <v>407</v>
      </c>
      <c r="F83" s="2">
        <v>2.8800000000000003E-2</v>
      </c>
      <c r="G83" s="2" t="s">
        <v>407</v>
      </c>
      <c r="H83" s="2" t="s">
        <v>405</v>
      </c>
      <c r="I83" s="2">
        <v>6.9163613333333345E-4</v>
      </c>
      <c r="J83" s="2">
        <v>2.7665445333333338E-3</v>
      </c>
      <c r="K83" s="2">
        <v>6.9163613333333342E-3</v>
      </c>
      <c r="L83" s="2">
        <v>1.9365811733333337E-5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1800</v>
      </c>
      <c r="AL83" s="22" t="s">
        <v>411</v>
      </c>
    </row>
    <row r="84" spans="1:38" ht="26.25" customHeight="1" thickBot="1" x14ac:dyDescent="0.3">
      <c r="A84" s="41" t="s">
        <v>53</v>
      </c>
      <c r="B84" s="47" t="s">
        <v>198</v>
      </c>
      <c r="C84" s="87" t="s">
        <v>199</v>
      </c>
      <c r="D84" s="42"/>
      <c r="E84" s="2" t="s">
        <v>407</v>
      </c>
      <c r="F84" s="2">
        <v>1.1228E-3</v>
      </c>
      <c r="G84" s="2" t="s">
        <v>405</v>
      </c>
      <c r="H84" s="2" t="s">
        <v>405</v>
      </c>
      <c r="I84" s="2" t="s">
        <v>407</v>
      </c>
      <c r="J84" s="2" t="s">
        <v>407</v>
      </c>
      <c r="K84" s="2" t="s">
        <v>407</v>
      </c>
      <c r="L84" s="2" t="s">
        <v>407</v>
      </c>
      <c r="M84" s="2">
        <v>1.0931459999999999E-4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3.7394229999999995</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6.0159999999999998E-2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1.702E-2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3.5729789909999998</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0.63471699999999998</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0.25850948000000001</v>
      </c>
      <c r="G90" s="2" t="s">
        <v>407</v>
      </c>
      <c r="H90" s="2" t="s">
        <v>407</v>
      </c>
      <c r="I90" s="2">
        <v>1.43327453186566E-4</v>
      </c>
      <c r="J90" s="2">
        <v>2.1499117977984901E-4</v>
      </c>
      <c r="K90" s="2">
        <v>2.62766997508704E-4</v>
      </c>
      <c r="L90" s="2" t="s">
        <v>407</v>
      </c>
      <c r="M90" s="2" t="s">
        <v>407</v>
      </c>
      <c r="N90" s="2" t="s">
        <v>407</v>
      </c>
      <c r="O90" s="2" t="s">
        <v>407</v>
      </c>
      <c r="P90" s="2" t="s">
        <v>407</v>
      </c>
      <c r="Q90" s="2" t="s">
        <v>407</v>
      </c>
      <c r="R90" s="2" t="s">
        <v>407</v>
      </c>
      <c r="S90" s="2" t="s">
        <v>407</v>
      </c>
      <c r="T90" s="2" t="s">
        <v>407</v>
      </c>
      <c r="U90" s="2" t="s">
        <v>407</v>
      </c>
      <c r="V90" s="2" t="s">
        <v>407</v>
      </c>
      <c r="W90" s="2" t="s">
        <v>407</v>
      </c>
      <c r="X90" s="2">
        <v>2.4127319999999998E-4</v>
      </c>
      <c r="Y90" s="2">
        <v>1.2178552E-4</v>
      </c>
      <c r="Z90" s="2">
        <v>1.2178552E-4</v>
      </c>
      <c r="AA90" s="2">
        <v>1.2178552E-4</v>
      </c>
      <c r="AB90" s="2">
        <v>6.0662975999999991E-4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6.9134879999999998E-3</v>
      </c>
      <c r="F91" s="2">
        <v>0.22827395770833331</v>
      </c>
      <c r="G91" s="2">
        <v>1.8989759999999999E-3</v>
      </c>
      <c r="H91" s="2">
        <v>1.5562500000000002E-2</v>
      </c>
      <c r="I91" s="2">
        <v>0.13390987199999999</v>
      </c>
      <c r="J91" s="2">
        <v>0.16407969599999997</v>
      </c>
      <c r="K91" s="2">
        <v>0.17031110399999999</v>
      </c>
      <c r="L91" s="2">
        <v>4.5562499999999998E-4</v>
      </c>
      <c r="M91" s="2">
        <v>0.21112091999999999</v>
      </c>
      <c r="N91" s="2">
        <v>0.49297919999999995</v>
      </c>
      <c r="O91" s="2">
        <v>2.1180623999999999E-2</v>
      </c>
      <c r="P91" s="2">
        <v>3.5841599999999999E-5</v>
      </c>
      <c r="Q91" s="2">
        <v>8.3630399999999995E-4</v>
      </c>
      <c r="R91" s="2">
        <v>9.8092799999999983E-3</v>
      </c>
      <c r="S91" s="2">
        <v>0.2994371999999999</v>
      </c>
      <c r="T91" s="2">
        <v>2.8989000000000001E-2</v>
      </c>
      <c r="U91" s="2" t="s">
        <v>407</v>
      </c>
      <c r="V91" s="2">
        <v>0.17361299999999999</v>
      </c>
      <c r="W91" s="2">
        <v>3.7500000000000001E-4</v>
      </c>
      <c r="X91" s="2">
        <v>4.1625000000000001E-4</v>
      </c>
      <c r="Y91" s="2">
        <v>1.6874999999999998E-4</v>
      </c>
      <c r="Z91" s="2">
        <v>1.6874999999999998E-4</v>
      </c>
      <c r="AA91" s="2">
        <v>1.6874999999999998E-4</v>
      </c>
      <c r="AB91" s="2">
        <v>9.2249999999999993E-4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0.143566</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0.83475825701250006</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8.9460743464011602E-2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74.448677971763047</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1.0849649031327872E-2</v>
      </c>
      <c r="F99" s="2">
        <v>1.3718023526771539</v>
      </c>
      <c r="G99" s="2" t="s">
        <v>405</v>
      </c>
      <c r="H99" s="2">
        <v>1.9054425637271106</v>
      </c>
      <c r="I99" s="2">
        <v>3.9235692458796254E-2</v>
      </c>
      <c r="J99" s="2">
        <v>6.0288990851321077E-2</v>
      </c>
      <c r="K99" s="2">
        <v>0.13206159900765568</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109.467</v>
      </c>
      <c r="AL99" s="22" t="s">
        <v>226</v>
      </c>
    </row>
    <row r="100" spans="1:38" ht="26.25" customHeight="1" thickBot="1" x14ac:dyDescent="0.3">
      <c r="A100" s="41" t="s">
        <v>224</v>
      </c>
      <c r="B100" s="41" t="s">
        <v>227</v>
      </c>
      <c r="C100" s="41" t="s">
        <v>383</v>
      </c>
      <c r="D100" s="50"/>
      <c r="E100" s="2">
        <v>2.0229124494723812E-2</v>
      </c>
      <c r="F100" s="2">
        <v>2.0045699718262431</v>
      </c>
      <c r="G100" s="2" t="s">
        <v>405</v>
      </c>
      <c r="H100" s="2">
        <v>2.9494760907032251</v>
      </c>
      <c r="I100" s="2">
        <v>4.649165375401746E-2</v>
      </c>
      <c r="J100" s="2">
        <v>7.1020554153835833E-2</v>
      </c>
      <c r="K100" s="2">
        <v>0.15395751049938014</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360.68399999999991</v>
      </c>
      <c r="AL100" s="22" t="s">
        <v>226</v>
      </c>
    </row>
    <row r="101" spans="1:38" ht="26.25" customHeight="1" thickBot="1" x14ac:dyDescent="0.3">
      <c r="A101" s="41" t="s">
        <v>224</v>
      </c>
      <c r="B101" s="41" t="s">
        <v>228</v>
      </c>
      <c r="C101" s="41" t="s">
        <v>229</v>
      </c>
      <c r="D101" s="50"/>
      <c r="E101" s="2">
        <v>5.4705052777715268E-3</v>
      </c>
      <c r="F101" s="2">
        <v>1.9462758604986939E-2</v>
      </c>
      <c r="G101" s="2" t="s">
        <v>405</v>
      </c>
      <c r="H101" s="2">
        <v>0.12813322171279845</v>
      </c>
      <c r="I101" s="2">
        <v>6.1282712328767134E-4</v>
      </c>
      <c r="J101" s="2">
        <v>1.8384813698630138E-3</v>
      </c>
      <c r="K101" s="2">
        <v>4.2897898630136991E-3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129.78800000000001</v>
      </c>
      <c r="AL101" s="22" t="s">
        <v>226</v>
      </c>
    </row>
    <row r="102" spans="1:38" ht="26.25" customHeight="1" thickBot="1" x14ac:dyDescent="0.3">
      <c r="A102" s="41" t="s">
        <v>224</v>
      </c>
      <c r="B102" s="41" t="s">
        <v>230</v>
      </c>
      <c r="C102" s="41" t="s">
        <v>362</v>
      </c>
      <c r="D102" s="50"/>
      <c r="E102" s="2">
        <v>2.4698057242786481E-2</v>
      </c>
      <c r="F102" s="2">
        <v>0.12210075366736607</v>
      </c>
      <c r="G102" s="2" t="s">
        <v>405</v>
      </c>
      <c r="H102" s="2">
        <v>1.4524119366223436</v>
      </c>
      <c r="I102" s="2">
        <v>1.5847400000000003E-3</v>
      </c>
      <c r="J102" s="2">
        <v>3.5122800000000003E-2</v>
      </c>
      <c r="K102" s="2">
        <v>0.23277020000000001</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395.59300000000002</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2.0994724822563583E-3</v>
      </c>
      <c r="F104" s="2">
        <v>3.9328213842051291E-3</v>
      </c>
      <c r="G104" s="2" t="s">
        <v>405</v>
      </c>
      <c r="H104" s="2">
        <v>4.6071445878078238E-2</v>
      </c>
      <c r="I104" s="2">
        <v>2.3519101369863E-4</v>
      </c>
      <c r="J104" s="2">
        <v>7.0557304109588996E-4</v>
      </c>
      <c r="K104" s="2">
        <v>1.6463370958904101E-3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21.788</v>
      </c>
      <c r="AL104" s="22" t="s">
        <v>226</v>
      </c>
    </row>
    <row r="105" spans="1:38" ht="26.25" customHeight="1" thickBot="1" x14ac:dyDescent="0.3">
      <c r="A105" s="41" t="s">
        <v>224</v>
      </c>
      <c r="B105" s="41" t="s">
        <v>235</v>
      </c>
      <c r="C105" s="41" t="s">
        <v>236</v>
      </c>
      <c r="D105" s="50"/>
      <c r="E105" s="2">
        <v>6.6057000153424686E-3</v>
      </c>
      <c r="F105" s="2">
        <v>3.4347919475280472E-2</v>
      </c>
      <c r="G105" s="2" t="s">
        <v>405</v>
      </c>
      <c r="H105" s="2">
        <v>0.208407269841096</v>
      </c>
      <c r="I105" s="2">
        <v>2.2610882191780833E-3</v>
      </c>
      <c r="J105" s="2">
        <v>3.5531386301369877E-3</v>
      </c>
      <c r="K105" s="2">
        <v>7.7523024657534271E-3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22.672999999999998</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1.4795374710838164E-2</v>
      </c>
      <c r="F107" s="2">
        <v>8.7109787043134809E-2</v>
      </c>
      <c r="G107" s="2" t="s">
        <v>405</v>
      </c>
      <c r="H107" s="2">
        <v>0.36370667321486816</v>
      </c>
      <c r="I107" s="2">
        <v>4.5119160000000004E-3</v>
      </c>
      <c r="J107" s="2">
        <v>6.0158880000000005E-2</v>
      </c>
      <c r="K107" s="2">
        <v>0.28575467999999998</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1503.972</v>
      </c>
      <c r="AL107" s="22" t="s">
        <v>226</v>
      </c>
    </row>
    <row r="108" spans="1:38" ht="26.25" customHeight="1" thickBot="1" x14ac:dyDescent="0.3">
      <c r="A108" s="41" t="s">
        <v>224</v>
      </c>
      <c r="B108" s="41" t="s">
        <v>240</v>
      </c>
      <c r="C108" s="41" t="s">
        <v>356</v>
      </c>
      <c r="D108" s="50"/>
      <c r="E108" s="2">
        <v>1.6541550089999996E-2</v>
      </c>
      <c r="F108" s="2">
        <v>0.1384229332151482</v>
      </c>
      <c r="G108" s="2" t="s">
        <v>405</v>
      </c>
      <c r="H108" s="2">
        <v>0.26642638093499998</v>
      </c>
      <c r="I108" s="2">
        <v>5.0576499999999995E-3</v>
      </c>
      <c r="J108" s="2">
        <v>5.0576499999999996E-2</v>
      </c>
      <c r="K108" s="2">
        <v>0.10115299999999999</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2528.8249999999998</v>
      </c>
      <c r="AL108" s="22" t="s">
        <v>226</v>
      </c>
    </row>
    <row r="109" spans="1:38" ht="26.25" customHeight="1" thickBot="1" x14ac:dyDescent="0.3">
      <c r="A109" s="41" t="s">
        <v>224</v>
      </c>
      <c r="B109" s="41" t="s">
        <v>241</v>
      </c>
      <c r="C109" s="41" t="s">
        <v>357</v>
      </c>
      <c r="D109" s="50"/>
      <c r="E109" s="2">
        <v>1.6880642999999996E-3</v>
      </c>
      <c r="F109" s="2">
        <v>1.4455442509199999E-2</v>
      </c>
      <c r="G109" s="2" t="s">
        <v>405</v>
      </c>
      <c r="H109" s="2">
        <v>4.856431139999999E-2</v>
      </c>
      <c r="I109" s="2">
        <v>1.377E-3</v>
      </c>
      <c r="J109" s="2">
        <v>7.5734999999999995E-3</v>
      </c>
      <c r="K109" s="2">
        <v>7.5734999999999995E-3</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68.849999999999994</v>
      </c>
      <c r="AL109" s="22" t="s">
        <v>226</v>
      </c>
    </row>
    <row r="110" spans="1:38" ht="26.25" customHeight="1" thickBot="1" x14ac:dyDescent="0.3">
      <c r="A110" s="41" t="s">
        <v>224</v>
      </c>
      <c r="B110" s="41" t="s">
        <v>242</v>
      </c>
      <c r="C110" s="41" t="s">
        <v>358</v>
      </c>
      <c r="D110" s="50"/>
      <c r="E110" s="2">
        <v>3.5325990007000038E-3</v>
      </c>
      <c r="F110" s="2">
        <v>3.1640815486650251E-2</v>
      </c>
      <c r="G110" s="2" t="s">
        <v>405</v>
      </c>
      <c r="H110" s="2">
        <v>5.8562227792999959E-2</v>
      </c>
      <c r="I110" s="2">
        <v>1.2736700000000002E-3</v>
      </c>
      <c r="J110" s="2">
        <v>1.2005540000000002E-2</v>
      </c>
      <c r="K110" s="2">
        <v>2.2093340000000003E-2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516.57599999999945</v>
      </c>
      <c r="AL110" s="22" t="s">
        <v>226</v>
      </c>
    </row>
    <row r="111" spans="1:38" ht="26.25" customHeight="1" thickBot="1" x14ac:dyDescent="0.3">
      <c r="A111" s="41" t="s">
        <v>224</v>
      </c>
      <c r="B111" s="41" t="s">
        <v>243</v>
      </c>
      <c r="C111" s="41" t="s">
        <v>352</v>
      </c>
      <c r="D111" s="50"/>
      <c r="E111" s="2">
        <v>1.7890773821214287E-3</v>
      </c>
      <c r="F111" s="2">
        <v>1.024889E-3</v>
      </c>
      <c r="G111" s="2" t="s">
        <v>405</v>
      </c>
      <c r="H111" s="2">
        <v>3.9951965907199988E-2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17.370999999999999</v>
      </c>
      <c r="AL111" s="22" t="s">
        <v>226</v>
      </c>
    </row>
    <row r="112" spans="1:38" ht="26.25" customHeight="1" thickBot="1" x14ac:dyDescent="0.3">
      <c r="A112" s="41" t="s">
        <v>244</v>
      </c>
      <c r="B112" s="41" t="s">
        <v>245</v>
      </c>
      <c r="C112" s="41" t="s">
        <v>246</v>
      </c>
      <c r="D112" s="42"/>
      <c r="E112" s="2">
        <v>1.09944</v>
      </c>
      <c r="F112" s="2" t="s">
        <v>405</v>
      </c>
      <c r="G112" s="2" t="s">
        <v>405</v>
      </c>
      <c r="H112" s="2">
        <v>1.6128726839999998</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27486000</v>
      </c>
      <c r="AL112" s="22" t="s">
        <v>393</v>
      </c>
    </row>
    <row r="113" spans="1:38" ht="26.25" customHeight="1" thickBot="1" x14ac:dyDescent="0.3">
      <c r="A113" s="41" t="s">
        <v>244</v>
      </c>
      <c r="B113" s="51" t="s">
        <v>247</v>
      </c>
      <c r="C113" s="51" t="s">
        <v>248</v>
      </c>
      <c r="D113" s="42"/>
      <c r="E113" s="2">
        <v>0.94873161081151569</v>
      </c>
      <c r="F113" s="2">
        <v>1.7813341768804303</v>
      </c>
      <c r="G113" s="2" t="s">
        <v>405</v>
      </c>
      <c r="H113" s="2">
        <v>7.0661990809630391</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23718290.270287894</v>
      </c>
      <c r="AL113" s="22" t="s">
        <v>418</v>
      </c>
    </row>
    <row r="114" spans="1:38" ht="26.25" customHeight="1" thickBot="1" x14ac:dyDescent="0.3">
      <c r="A114" s="41" t="s">
        <v>244</v>
      </c>
      <c r="B114" s="51" t="s">
        <v>249</v>
      </c>
      <c r="C114" s="51" t="s">
        <v>363</v>
      </c>
      <c r="D114" s="42"/>
      <c r="E114" s="2">
        <v>7.0980000046800022E-4</v>
      </c>
      <c r="F114" s="2" t="s">
        <v>405</v>
      </c>
      <c r="G114" s="2" t="s">
        <v>405</v>
      </c>
      <c r="H114" s="2">
        <v>2.3068500015210008E-3</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5.268325821818182E-3</v>
      </c>
      <c r="F115" s="2" t="s">
        <v>405</v>
      </c>
      <c r="G115" s="2" t="s">
        <v>405</v>
      </c>
      <c r="H115" s="2">
        <v>1.0555467093000002E-2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0.18837636265875277</v>
      </c>
      <c r="F116" s="2">
        <v>2.5075872264636662E-2</v>
      </c>
      <c r="G116" s="2" t="s">
        <v>405</v>
      </c>
      <c r="H116" s="2">
        <v>0.45833744807952603</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1.53425325E-2</v>
      </c>
      <c r="J119" s="2">
        <v>0.16751822999999999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0.14602370000000001</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0.66644100000000006</v>
      </c>
      <c r="AD122" s="2" t="s">
        <v>405</v>
      </c>
      <c r="AE122" s="33"/>
      <c r="AF122" s="74" t="s">
        <v>405</v>
      </c>
      <c r="AG122" s="74" t="s">
        <v>405</v>
      </c>
      <c r="AH122" s="74" t="s">
        <v>405</v>
      </c>
      <c r="AI122" s="74" t="s">
        <v>405</v>
      </c>
      <c r="AJ122" s="74" t="s">
        <v>405</v>
      </c>
      <c r="AK122" s="74">
        <v>16670.400000000001</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4.3048681902384367E-2</v>
      </c>
      <c r="G125" s="2" t="s">
        <v>405</v>
      </c>
      <c r="H125" s="2" t="s">
        <v>407</v>
      </c>
      <c r="I125" s="2">
        <v>3.8070417E-5</v>
      </c>
      <c r="J125" s="2">
        <v>2.5264913099999999E-4</v>
      </c>
      <c r="K125" s="2">
        <v>5.341394870000001E-4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1153.6489999999999</v>
      </c>
      <c r="AL125" s="22" t="s">
        <v>400</v>
      </c>
    </row>
    <row r="126" spans="1:38" ht="26.25" customHeight="1" thickBot="1" x14ac:dyDescent="0.3">
      <c r="A126" s="41" t="s">
        <v>269</v>
      </c>
      <c r="B126" s="41" t="s">
        <v>272</v>
      </c>
      <c r="C126" s="41" t="s">
        <v>273</v>
      </c>
      <c r="D126" s="42"/>
      <c r="E126" s="2" t="s">
        <v>407</v>
      </c>
      <c r="F126" s="2" t="s">
        <v>407</v>
      </c>
      <c r="G126" s="2" t="s">
        <v>407</v>
      </c>
      <c r="H126" s="2">
        <v>6.4010637599999989E-3</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26.671099000000002</v>
      </c>
      <c r="AL126" s="22" t="s">
        <v>399</v>
      </c>
    </row>
    <row r="127" spans="1:38" ht="26.25" customHeight="1" thickBot="1" x14ac:dyDescent="0.3">
      <c r="A127" s="41" t="s">
        <v>269</v>
      </c>
      <c r="B127" s="41" t="s">
        <v>274</v>
      </c>
      <c r="C127" s="41" t="s">
        <v>275</v>
      </c>
      <c r="D127" s="42"/>
      <c r="E127" s="2" t="s">
        <v>407</v>
      </c>
      <c r="F127" s="2" t="s">
        <v>407</v>
      </c>
      <c r="G127" s="2" t="s">
        <v>407</v>
      </c>
      <c r="H127" s="2">
        <v>1.8563212481878935E-2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0.57471246073928606</v>
      </c>
      <c r="AL127" s="22" t="s">
        <v>401</v>
      </c>
    </row>
    <row r="128" spans="1:38" ht="26.25" customHeight="1" thickBot="1" x14ac:dyDescent="0.3">
      <c r="A128" s="41" t="s">
        <v>269</v>
      </c>
      <c r="B128" s="44" t="s">
        <v>276</v>
      </c>
      <c r="C128" s="44" t="s">
        <v>277</v>
      </c>
      <c r="D128" s="42"/>
      <c r="E128" s="2">
        <v>5.6436345000000004E-5</v>
      </c>
      <c r="F128" s="2">
        <v>3.1090050000000003E-7</v>
      </c>
      <c r="G128" s="2">
        <v>4.5844650000000008E-6</v>
      </c>
      <c r="H128" s="2">
        <v>1.5808500000000003E-7</v>
      </c>
      <c r="I128" s="2">
        <v>1.5808500000000003E-7</v>
      </c>
      <c r="J128" s="2">
        <v>1.5808500000000003E-7</v>
      </c>
      <c r="K128" s="2">
        <v>1.5808500000000003E-7</v>
      </c>
      <c r="L128" s="2">
        <v>5.5329750000000001E-9</v>
      </c>
      <c r="M128" s="2">
        <v>2.160495E-6</v>
      </c>
      <c r="N128" s="2">
        <v>3.0563100000000001E-6</v>
      </c>
      <c r="O128" s="2">
        <v>2.4239700000000002E-7</v>
      </c>
      <c r="P128" s="2">
        <v>9.9066600000000001E-7</v>
      </c>
      <c r="Q128" s="2">
        <v>3.2670900000000002E-7</v>
      </c>
      <c r="R128" s="2">
        <v>8.6419800000000007E-7</v>
      </c>
      <c r="S128" s="2">
        <v>7.2192149999999998E-7</v>
      </c>
      <c r="T128" s="2">
        <v>1.1382120000000001E-6</v>
      </c>
      <c r="U128" s="2">
        <v>6.1653149999999996E-7</v>
      </c>
      <c r="V128" s="2">
        <v>1.2910275E-6</v>
      </c>
      <c r="W128" s="2">
        <v>2.7664875000000001E-6</v>
      </c>
      <c r="X128" s="2">
        <v>4.4263800000000002E-10</v>
      </c>
      <c r="Y128" s="2">
        <v>9.4324049999999989E-10</v>
      </c>
      <c r="Z128" s="2">
        <v>5.0060249999999998E-10</v>
      </c>
      <c r="AA128" s="2">
        <v>6.1126200000000003E-10</v>
      </c>
      <c r="AB128" s="2">
        <v>2.4977429999999998E-9</v>
      </c>
      <c r="AC128" s="2">
        <v>2.3818139999999998E-6</v>
      </c>
      <c r="AD128" s="2">
        <v>1.79163E-10</v>
      </c>
      <c r="AE128" s="33"/>
      <c r="AF128" s="74" t="s">
        <v>405</v>
      </c>
      <c r="AG128" s="74" t="s">
        <v>405</v>
      </c>
      <c r="AH128" s="74" t="s">
        <v>405</v>
      </c>
      <c r="AI128" s="74" t="s">
        <v>405</v>
      </c>
      <c r="AJ128" s="74" t="s">
        <v>405</v>
      </c>
      <c r="AK128" s="74">
        <v>5.2694999999999999E-2</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2.4668884799999998E-3</v>
      </c>
      <c r="F130" s="2">
        <v>2.0982729599999996E-2</v>
      </c>
      <c r="G130" s="2">
        <v>1.3326868799999999E-4</v>
      </c>
      <c r="H130" s="2" t="s">
        <v>407</v>
      </c>
      <c r="I130" s="2">
        <v>1.1342015999999998E-5</v>
      </c>
      <c r="J130" s="2">
        <v>1.9848527999999998E-5</v>
      </c>
      <c r="K130" s="2">
        <v>2.8355039999999998E-5</v>
      </c>
      <c r="L130" s="2">
        <v>3.9697055999999995E-7</v>
      </c>
      <c r="M130" s="2">
        <v>1.9848528E-4</v>
      </c>
      <c r="N130" s="2">
        <v>3.6861552000000001E-3</v>
      </c>
      <c r="O130" s="2">
        <v>2.8355040000000001E-4</v>
      </c>
      <c r="P130" s="2">
        <v>1.5878822399999998E-4</v>
      </c>
      <c r="Q130" s="2">
        <v>4.5368063999999992E-5</v>
      </c>
      <c r="R130" s="2" t="s">
        <v>407</v>
      </c>
      <c r="S130" s="2" t="s">
        <v>407</v>
      </c>
      <c r="T130" s="2">
        <v>3.9697056E-4</v>
      </c>
      <c r="U130" s="2" t="s">
        <v>407</v>
      </c>
      <c r="V130" s="2" t="s">
        <v>407</v>
      </c>
      <c r="W130" s="2">
        <v>2.835504E-3</v>
      </c>
      <c r="X130" s="2" t="s">
        <v>407</v>
      </c>
      <c r="Y130" s="2" t="s">
        <v>407</v>
      </c>
      <c r="Z130" s="2" t="s">
        <v>407</v>
      </c>
      <c r="AA130" s="2" t="s">
        <v>407</v>
      </c>
      <c r="AB130" s="2">
        <v>5.6710079999999996E-5</v>
      </c>
      <c r="AC130" s="2">
        <v>5.671008E-3</v>
      </c>
      <c r="AD130" s="2" t="s">
        <v>405</v>
      </c>
      <c r="AE130" s="33"/>
      <c r="AF130" s="74" t="s">
        <v>405</v>
      </c>
      <c r="AG130" s="74" t="s">
        <v>405</v>
      </c>
      <c r="AH130" s="74" t="s">
        <v>405</v>
      </c>
      <c r="AI130" s="74" t="s">
        <v>405</v>
      </c>
      <c r="AJ130" s="74" t="s">
        <v>405</v>
      </c>
      <c r="AK130" s="74">
        <v>2.8355039999999998</v>
      </c>
      <c r="AL130" s="22" t="s">
        <v>281</v>
      </c>
    </row>
    <row r="131" spans="1:38" ht="26.25" customHeight="1" thickBot="1" x14ac:dyDescent="0.3">
      <c r="A131" s="41" t="s">
        <v>269</v>
      </c>
      <c r="B131" s="44" t="s">
        <v>284</v>
      </c>
      <c r="C131" s="87" t="s">
        <v>285</v>
      </c>
      <c r="D131" s="42"/>
      <c r="E131" s="2">
        <v>1.7440045999999999E-3</v>
      </c>
      <c r="F131" s="2">
        <v>4.695396999999999E-4</v>
      </c>
      <c r="G131" s="2">
        <v>2.1464671999999997E-4</v>
      </c>
      <c r="H131" s="2" t="s">
        <v>407</v>
      </c>
      <c r="I131" s="2">
        <v>2.7166225499999998E-6</v>
      </c>
      <c r="J131" s="2">
        <v>7.2443267999999984E-5</v>
      </c>
      <c r="K131" s="2">
        <v>1.0061564999999999E-4</v>
      </c>
      <c r="L131" s="2">
        <v>2.3141599499999996E-6</v>
      </c>
      <c r="M131" s="2">
        <v>1.3415419999999998E-5</v>
      </c>
      <c r="N131" s="2">
        <v>6.0369389999999991E-5</v>
      </c>
      <c r="O131" s="2">
        <v>2.0123129999999999E-5</v>
      </c>
      <c r="P131" s="2">
        <v>3.6221634000000027E-4</v>
      </c>
      <c r="Q131" s="2">
        <v>1.341542E-4</v>
      </c>
      <c r="R131" s="2">
        <v>3.3538550000000001E-5</v>
      </c>
      <c r="S131" s="2">
        <v>2.0123129999999998E-4</v>
      </c>
      <c r="T131" s="2">
        <v>2.6830839999999997E-5</v>
      </c>
      <c r="U131" s="2" t="s">
        <v>407</v>
      </c>
      <c r="V131" s="2" t="s">
        <v>407</v>
      </c>
      <c r="W131" s="2">
        <v>6.7077100000000002E-4</v>
      </c>
      <c r="X131" s="2" t="s">
        <v>407</v>
      </c>
      <c r="Y131" s="2" t="s">
        <v>407</v>
      </c>
      <c r="Z131" s="2" t="s">
        <v>407</v>
      </c>
      <c r="AA131" s="2" t="s">
        <v>407</v>
      </c>
      <c r="AB131" s="2">
        <v>2.6830839999999999E-8</v>
      </c>
      <c r="AC131" s="2">
        <v>6.7077100000000001E-2</v>
      </c>
      <c r="AD131" s="2">
        <v>1.3415419999999999E-2</v>
      </c>
      <c r="AE131" s="33"/>
      <c r="AF131" s="74" t="s">
        <v>405</v>
      </c>
      <c r="AG131" s="74" t="s">
        <v>405</v>
      </c>
      <c r="AH131" s="74" t="s">
        <v>405</v>
      </c>
      <c r="AI131" s="74" t="s">
        <v>405</v>
      </c>
      <c r="AJ131" s="74" t="s">
        <v>405</v>
      </c>
      <c r="AK131" s="74">
        <v>0.67077100000000001</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1.2017775E-2</v>
      </c>
      <c r="F133" s="2">
        <v>1.8937099999999997E-4</v>
      </c>
      <c r="G133" s="2">
        <v>1.646071E-3</v>
      </c>
      <c r="H133" s="2" t="s">
        <v>405</v>
      </c>
      <c r="I133" s="2">
        <v>5.0547489999999999E-4</v>
      </c>
      <c r="J133" s="2">
        <v>5.0547489999999999E-4</v>
      </c>
      <c r="K133" s="2">
        <v>5.6170351999999986E-4</v>
      </c>
      <c r="L133" s="2" t="s">
        <v>407</v>
      </c>
      <c r="M133" s="2">
        <v>2.0393799999999999E-3</v>
      </c>
      <c r="N133" s="2">
        <v>4.3744701E-4</v>
      </c>
      <c r="O133" s="2">
        <v>7.327201E-5</v>
      </c>
      <c r="P133" s="2">
        <v>2.1704830000000001E-2</v>
      </c>
      <c r="Q133" s="2">
        <v>1.9811120000000002E-4</v>
      </c>
      <c r="R133" s="2">
        <v>1.9752852000000002E-4</v>
      </c>
      <c r="S133" s="2">
        <v>1.8106781E-4</v>
      </c>
      <c r="T133" s="2">
        <v>2.5244611000000002E-4</v>
      </c>
      <c r="U133" s="2">
        <v>2.8813526000000001E-4</v>
      </c>
      <c r="V133" s="2">
        <v>2.3324680400000001E-3</v>
      </c>
      <c r="W133" s="2">
        <v>3.93309E-4</v>
      </c>
      <c r="X133" s="2">
        <v>1.922844E-7</v>
      </c>
      <c r="Y133" s="2">
        <v>1.0502807E-7</v>
      </c>
      <c r="Z133" s="2">
        <v>9.3811480000000013E-8</v>
      </c>
      <c r="AA133" s="2">
        <v>1.0182333E-7</v>
      </c>
      <c r="AB133" s="2">
        <v>4.9294728000000006E-7</v>
      </c>
      <c r="AC133" s="2">
        <v>2.18505E-3</v>
      </c>
      <c r="AD133" s="2">
        <v>5.9724699999999997E-3</v>
      </c>
      <c r="AE133" s="33"/>
      <c r="AF133" s="74" t="s">
        <v>405</v>
      </c>
      <c r="AG133" s="74" t="s">
        <v>405</v>
      </c>
      <c r="AH133" s="74" t="s">
        <v>405</v>
      </c>
      <c r="AI133" s="74" t="s">
        <v>405</v>
      </c>
      <c r="AJ133" s="74" t="s">
        <v>405</v>
      </c>
      <c r="AK133" s="74">
        <v>14567</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2.1849093000000002E-3</v>
      </c>
      <c r="G136" s="2" t="s">
        <v>405</v>
      </c>
      <c r="H136" s="2">
        <v>2.6242419199999999E-2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3.6566497199999999E-4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0.18852149479999999</v>
      </c>
      <c r="J139" s="2">
        <v>0.18852149479999999</v>
      </c>
      <c r="K139" s="2">
        <v>0.18852149479999999</v>
      </c>
      <c r="L139" s="2" t="s">
        <v>407</v>
      </c>
      <c r="M139" s="2" t="s">
        <v>407</v>
      </c>
      <c r="N139" s="2">
        <v>5.4902340000000007E-4</v>
      </c>
      <c r="O139" s="2">
        <v>1.1087693999999998E-3</v>
      </c>
      <c r="P139" s="2">
        <v>1.1087693999999998E-3</v>
      </c>
      <c r="Q139" s="2">
        <v>1.7601416000000002E-3</v>
      </c>
      <c r="R139" s="2">
        <v>1.6805996000000001E-3</v>
      </c>
      <c r="S139" s="2">
        <v>3.9007500000000006E-3</v>
      </c>
      <c r="T139" s="2" t="s">
        <v>407</v>
      </c>
      <c r="U139" s="2" t="s">
        <v>407</v>
      </c>
      <c r="V139" s="2" t="s">
        <v>407</v>
      </c>
      <c r="W139" s="2">
        <v>1.8983108</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47.721053796888967</v>
      </c>
      <c r="F141" s="10">
        <f t="shared" ref="F141:AD141" si="0">SUM(F14:F140)</f>
        <v>39.496735359853645</v>
      </c>
      <c r="G141" s="10">
        <f t="shared" si="0"/>
        <v>10.327559880616263</v>
      </c>
      <c r="H141" s="10">
        <f t="shared" si="0"/>
        <v>17.373092659747797</v>
      </c>
      <c r="I141" s="10">
        <f t="shared" si="0"/>
        <v>14.657007888491609</v>
      </c>
      <c r="J141" s="10">
        <f t="shared" si="0"/>
        <v>18.215302787110712</v>
      </c>
      <c r="K141" s="10">
        <f t="shared" si="0"/>
        <v>25.845833233040455</v>
      </c>
      <c r="L141" s="10">
        <f t="shared" si="0"/>
        <v>2.7077505659004322</v>
      </c>
      <c r="M141" s="10">
        <f t="shared" si="0"/>
        <v>142.61780137391543</v>
      </c>
      <c r="N141" s="10">
        <f t="shared" si="0"/>
        <v>6.732755046840972</v>
      </c>
      <c r="O141" s="10">
        <f t="shared" si="0"/>
        <v>0.66362900424849425</v>
      </c>
      <c r="P141" s="10">
        <f t="shared" si="0"/>
        <v>0.1919500025832245</v>
      </c>
      <c r="Q141" s="10">
        <f t="shared" si="0"/>
        <v>0.88681528436737667</v>
      </c>
      <c r="R141" s="10">
        <f>SUM(R14:R140)</f>
        <v>2.0520733027447573</v>
      </c>
      <c r="S141" s="10">
        <f t="shared" si="0"/>
        <v>16.688339482236575</v>
      </c>
      <c r="T141" s="10">
        <f t="shared" si="0"/>
        <v>2.1981782799909153</v>
      </c>
      <c r="U141" s="10">
        <f t="shared" si="0"/>
        <v>2.5262789711092504</v>
      </c>
      <c r="V141" s="10">
        <f t="shared" si="0"/>
        <v>23.128213962863722</v>
      </c>
      <c r="W141" s="10">
        <f t="shared" si="0"/>
        <v>19.574724670441167</v>
      </c>
      <c r="X141" s="10">
        <f t="shared" si="0"/>
        <v>2.7342797785826214</v>
      </c>
      <c r="Y141" s="10">
        <f t="shared" si="0"/>
        <v>2.6309034723962799</v>
      </c>
      <c r="Z141" s="10">
        <f t="shared" si="0"/>
        <v>1.0050512514501693</v>
      </c>
      <c r="AA141" s="10">
        <f t="shared" si="0"/>
        <v>1.5839748712330364</v>
      </c>
      <c r="AB141" s="10">
        <f t="shared" si="0"/>
        <v>8.2621980243779465</v>
      </c>
      <c r="AC141" s="10">
        <f t="shared" si="0"/>
        <v>1.2870424486240326</v>
      </c>
      <c r="AD141" s="10">
        <f t="shared" si="0"/>
        <v>76.531282235376082</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47.721053796888967</v>
      </c>
      <c r="F152" s="7">
        <f t="shared" ref="F152:AD152" si="1">SUM(F$141, F$151, IF(AND(ISNUMBER(SEARCH($B$4,"AT|BE|CH|GB|IE|LT|LU|NL")),SUM(F$143:F$149)&gt;0),SUM(F$143:F$149)-SUM(F$27:F$33),0))</f>
        <v>39.496735359853645</v>
      </c>
      <c r="G152" s="7">
        <f t="shared" si="1"/>
        <v>10.327559880616263</v>
      </c>
      <c r="H152" s="7">
        <f t="shared" si="1"/>
        <v>17.373092659747797</v>
      </c>
      <c r="I152" s="7">
        <f t="shared" si="1"/>
        <v>14.657007888491609</v>
      </c>
      <c r="J152" s="7">
        <f t="shared" si="1"/>
        <v>18.215302787110712</v>
      </c>
      <c r="K152" s="7">
        <f t="shared" si="1"/>
        <v>25.845833233040455</v>
      </c>
      <c r="L152" s="7">
        <f t="shared" si="1"/>
        <v>2.7077505659004322</v>
      </c>
      <c r="M152" s="7">
        <f t="shared" si="1"/>
        <v>142.61780137391543</v>
      </c>
      <c r="N152" s="7">
        <f t="shared" si="1"/>
        <v>6.732755046840972</v>
      </c>
      <c r="O152" s="7">
        <f t="shared" si="1"/>
        <v>0.66362900424849425</v>
      </c>
      <c r="P152" s="7">
        <f t="shared" si="1"/>
        <v>0.1919500025832245</v>
      </c>
      <c r="Q152" s="7">
        <f t="shared" si="1"/>
        <v>0.88681528436737667</v>
      </c>
      <c r="R152" s="7">
        <f t="shared" si="1"/>
        <v>2.0520733027447573</v>
      </c>
      <c r="S152" s="7">
        <f t="shared" si="1"/>
        <v>16.688339482236575</v>
      </c>
      <c r="T152" s="7">
        <f t="shared" si="1"/>
        <v>2.1981782799909153</v>
      </c>
      <c r="U152" s="7">
        <f t="shared" si="1"/>
        <v>2.5262789711092504</v>
      </c>
      <c r="V152" s="7">
        <f t="shared" si="1"/>
        <v>23.128213962863722</v>
      </c>
      <c r="W152" s="7">
        <f t="shared" si="1"/>
        <v>19.574724670441167</v>
      </c>
      <c r="X152" s="7">
        <f t="shared" si="1"/>
        <v>2.7342797785826214</v>
      </c>
      <c r="Y152" s="7">
        <f t="shared" si="1"/>
        <v>2.6309034723962799</v>
      </c>
      <c r="Z152" s="7">
        <f t="shared" si="1"/>
        <v>1.0050512514501693</v>
      </c>
      <c r="AA152" s="7">
        <f t="shared" si="1"/>
        <v>1.5839748712330364</v>
      </c>
      <c r="AB152" s="7">
        <f t="shared" si="1"/>
        <v>8.2621980243779465</v>
      </c>
      <c r="AC152" s="7">
        <f t="shared" si="1"/>
        <v>1.2870424486240326</v>
      </c>
      <c r="AD152" s="7">
        <f t="shared" si="1"/>
        <v>76.531282235376082</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47.721053796888967</v>
      </c>
      <c r="F154" s="7">
        <f>SUM(F$141, F$153, -1 * IF(OR($B$6=2005,$B$6&gt;=2020),SUM(F$99:F$122),0), IF(AND(ISNUMBER(SEARCH($B$4,"AT|BE|CH|GB|IE|LT|LU|NL")),SUM(F$143:F$149)&gt;0),SUM(F$143:F$149)-SUM(F$27:F$33),0))</f>
        <v>39.496735359853645</v>
      </c>
      <c r="G154" s="7">
        <f>SUM(G$141, G$153, IF(AND(ISNUMBER(SEARCH($B$4,"AT|BE|CH|GB|IE|LT|LU|NL")),SUM(G$143:G$149)&gt;0),SUM(G$143:G$149)-SUM(G$27:G$33),0))</f>
        <v>10.327559880616263</v>
      </c>
      <c r="H154" s="7">
        <f>SUM(H$141, H$153, IF(AND(ISNUMBER(SEARCH($B$4,"AT|BE|CH|GB|IE|LT|LU|NL")),SUM(H$143:H$149)&gt;0),SUM(H$143:H$149)-SUM(H$27:H$33),0))</f>
        <v>17.373092659747797</v>
      </c>
      <c r="I154" s="7">
        <f t="shared" ref="I154:AD154" si="2">SUM(I$141, I$153, IF(AND(ISNUMBER(SEARCH($B$4,"AT|BE|CH|GB|IE|LT|LU|NL")),SUM(I$143:I$149)&gt;0),SUM(I$143:I$149)-SUM(I$27:I$33),0))</f>
        <v>14.657007888491609</v>
      </c>
      <c r="J154" s="7">
        <f t="shared" si="2"/>
        <v>18.215302787110712</v>
      </c>
      <c r="K154" s="7">
        <f t="shared" si="2"/>
        <v>25.845833233040455</v>
      </c>
      <c r="L154" s="7">
        <f t="shared" si="2"/>
        <v>2.7077505659004322</v>
      </c>
      <c r="M154" s="7">
        <f t="shared" si="2"/>
        <v>142.61780137391543</v>
      </c>
      <c r="N154" s="7">
        <f t="shared" si="2"/>
        <v>6.732755046840972</v>
      </c>
      <c r="O154" s="7">
        <f t="shared" si="2"/>
        <v>0.66362900424849425</v>
      </c>
      <c r="P154" s="7">
        <f t="shared" si="2"/>
        <v>0.1919500025832245</v>
      </c>
      <c r="Q154" s="7">
        <f t="shared" si="2"/>
        <v>0.88681528436737667</v>
      </c>
      <c r="R154" s="7">
        <f t="shared" si="2"/>
        <v>2.0520733027447573</v>
      </c>
      <c r="S154" s="7">
        <f t="shared" si="2"/>
        <v>16.688339482236575</v>
      </c>
      <c r="T154" s="7">
        <f t="shared" si="2"/>
        <v>2.1981782799909153</v>
      </c>
      <c r="U154" s="7">
        <f t="shared" si="2"/>
        <v>2.5262789711092504</v>
      </c>
      <c r="V154" s="7">
        <f t="shared" si="2"/>
        <v>23.128213962863722</v>
      </c>
      <c r="W154" s="7">
        <f t="shared" si="2"/>
        <v>19.574724670441167</v>
      </c>
      <c r="X154" s="7">
        <f t="shared" si="2"/>
        <v>2.7342797785826214</v>
      </c>
      <c r="Y154" s="7">
        <f t="shared" si="2"/>
        <v>2.6309034723962799</v>
      </c>
      <c r="Z154" s="7">
        <f t="shared" si="2"/>
        <v>1.0050512514501693</v>
      </c>
      <c r="AA154" s="7">
        <f t="shared" si="2"/>
        <v>1.5839748712330364</v>
      </c>
      <c r="AB154" s="7">
        <f t="shared" si="2"/>
        <v>8.2621980243779465</v>
      </c>
      <c r="AC154" s="7">
        <f t="shared" si="2"/>
        <v>1.2870424486240326</v>
      </c>
      <c r="AD154" s="7">
        <f t="shared" si="2"/>
        <v>76.531282235376082</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0.20840715927458445</v>
      </c>
      <c r="F157" s="12">
        <v>6.9699952316951185E-3</v>
      </c>
      <c r="G157" s="12">
        <v>1.499784230559144E-2</v>
      </c>
      <c r="H157" s="12" t="s">
        <v>407</v>
      </c>
      <c r="I157" s="12">
        <v>2.8199727622965666E-3</v>
      </c>
      <c r="J157" s="12">
        <v>2.8199727622965666E-3</v>
      </c>
      <c r="K157" s="12">
        <v>2.8199727622965666E-3</v>
      </c>
      <c r="L157" s="12">
        <v>4.2299591434448496E-4</v>
      </c>
      <c r="M157" s="12">
        <v>9.2785349112160603E-2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777.38813712156809</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1.0655271678801782E-3</v>
      </c>
      <c r="F158" s="12">
        <v>3.3260524536774189E-4</v>
      </c>
      <c r="G158" s="12">
        <v>8.5464772436425322E-5</v>
      </c>
      <c r="H158" s="12" t="s">
        <v>407</v>
      </c>
      <c r="I158" s="12">
        <v>1.2670548354858132E-5</v>
      </c>
      <c r="J158" s="12">
        <v>1.2670548354858132E-5</v>
      </c>
      <c r="K158" s="12">
        <v>1.2670548354858132E-5</v>
      </c>
      <c r="L158" s="12">
        <v>1.9005822532287194E-6</v>
      </c>
      <c r="M158" s="12">
        <v>2.4089529927905851E-2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4.4299239373760004</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1.2934207099999997</v>
      </c>
      <c r="F159" s="12">
        <v>3.1259226999999994E-2</v>
      </c>
      <c r="G159" s="12">
        <v>0.35938751999999996</v>
      </c>
      <c r="H159" s="12" t="s">
        <v>407</v>
      </c>
      <c r="I159" s="12" t="s">
        <v>407</v>
      </c>
      <c r="J159" s="12">
        <v>9.7334119999999996E-2</v>
      </c>
      <c r="K159" s="12" t="s">
        <v>407</v>
      </c>
      <c r="L159" s="12">
        <v>1.6902444299999998E-3</v>
      </c>
      <c r="M159" s="12">
        <v>6.8695426999999989E-2</v>
      </c>
      <c r="N159" s="12">
        <v>3.3692579999999995E-3</v>
      </c>
      <c r="O159" s="12">
        <v>3.7436199999999994E-4</v>
      </c>
      <c r="P159" s="12">
        <v>3.7436199999999994E-4</v>
      </c>
      <c r="Q159" s="12">
        <v>1.2728307999999999E-2</v>
      </c>
      <c r="R159" s="12">
        <v>1.3477031999999998E-2</v>
      </c>
      <c r="S159" s="12">
        <v>2.3397624999999998E-2</v>
      </c>
      <c r="T159" s="12">
        <v>0.59897919999999993</v>
      </c>
      <c r="U159" s="12">
        <v>3.9308009999999994E-3</v>
      </c>
      <c r="V159" s="12">
        <v>2.2461719999999998E-2</v>
      </c>
      <c r="W159" s="12">
        <v>8.7975069999999995E-3</v>
      </c>
      <c r="X159" s="12">
        <v>9.3590499999999984E-5</v>
      </c>
      <c r="Y159" s="12">
        <v>5.6154299999999985E-4</v>
      </c>
      <c r="Z159" s="12">
        <v>3.7436199999999994E-4</v>
      </c>
      <c r="AA159" s="12">
        <v>1.6846289999999996E-4</v>
      </c>
      <c r="AB159" s="12">
        <v>1.1979584E-3</v>
      </c>
      <c r="AC159" s="12">
        <v>2.6205339999999999E-3</v>
      </c>
      <c r="AD159" s="12">
        <v>1.0669316999999999E-2</v>
      </c>
      <c r="AE159" s="35"/>
      <c r="AF159" s="75">
        <v>768.19082399999991</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5.5805402400000001E-4</v>
      </c>
      <c r="F160" s="12">
        <v>2.8089482400000003E-4</v>
      </c>
      <c r="G160" s="12">
        <v>1.2351659999999999E-4</v>
      </c>
      <c r="H160" s="12" t="s">
        <v>407</v>
      </c>
      <c r="I160" s="12" t="s">
        <v>407</v>
      </c>
      <c r="J160" s="12" t="s">
        <v>407</v>
      </c>
      <c r="K160" s="12" t="s">
        <v>407</v>
      </c>
      <c r="L160" s="12" t="s">
        <v>407</v>
      </c>
      <c r="M160" s="12">
        <v>4.0850855999999998E-3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5.2467441599999995</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2011</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2011</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10.580685404613385</v>
      </c>
      <c r="F14" s="2">
        <v>0.17225301200844859</v>
      </c>
      <c r="G14" s="2">
        <v>6.688862327057282</v>
      </c>
      <c r="H14" s="2" t="s">
        <v>407</v>
      </c>
      <c r="I14" s="2">
        <v>0.33957355059246824</v>
      </c>
      <c r="J14" s="2">
        <v>0.42312339366047186</v>
      </c>
      <c r="K14" s="2">
        <v>0.49535359462368916</v>
      </c>
      <c r="L14" s="2">
        <v>5.9910565841586961E-3</v>
      </c>
      <c r="M14" s="2">
        <v>1.8062760890378391</v>
      </c>
      <c r="N14" s="2">
        <v>0.85668431231564146</v>
      </c>
      <c r="O14" s="2">
        <v>0.1016314370385049</v>
      </c>
      <c r="P14" s="2">
        <v>4.1951473884624717E-2</v>
      </c>
      <c r="Q14" s="2">
        <v>0.79110512011969214</v>
      </c>
      <c r="R14" s="2">
        <v>0.50754704217959123</v>
      </c>
      <c r="S14" s="2">
        <v>0.14249117839298328</v>
      </c>
      <c r="T14" s="2">
        <v>0.55372558094291036</v>
      </c>
      <c r="U14" s="2">
        <v>2.4459123547062571</v>
      </c>
      <c r="V14" s="2">
        <v>0.87494104216479862</v>
      </c>
      <c r="W14" s="2">
        <v>0.66726461051680042</v>
      </c>
      <c r="X14" s="2">
        <v>1.858583773859084E-3</v>
      </c>
      <c r="Y14" s="2">
        <v>2.2095695645091605E-3</v>
      </c>
      <c r="Z14" s="2">
        <v>1.7027824297987202E-3</v>
      </c>
      <c r="AA14" s="2">
        <v>1.7604117809414825E-4</v>
      </c>
      <c r="AB14" s="2">
        <v>6.1200480262611125E-3</v>
      </c>
      <c r="AC14" s="2">
        <v>0.41295926789355603</v>
      </c>
      <c r="AD14" s="2">
        <v>5.777755824803269E-3</v>
      </c>
      <c r="AE14" s="33"/>
      <c r="AF14" s="74">
        <v>318.85005999999998</v>
      </c>
      <c r="AG14" s="74">
        <v>57861.342970680002</v>
      </c>
      <c r="AH14" s="74">
        <v>5959.8932515340503</v>
      </c>
      <c r="AI14" s="74">
        <v>2639.2323980000069</v>
      </c>
      <c r="AJ14" s="74">
        <v>240.56880120000002</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6.5631391980773141E-3</v>
      </c>
      <c r="F16" s="2">
        <v>1.8911067679776422E-4</v>
      </c>
      <c r="G16" s="2">
        <v>1.2956820616102097E-4</v>
      </c>
      <c r="H16" s="2" t="s">
        <v>407</v>
      </c>
      <c r="I16" s="2">
        <v>1.1988598289110384E-5</v>
      </c>
      <c r="J16" s="2">
        <v>1.7714038289110384E-5</v>
      </c>
      <c r="K16" s="2">
        <v>2.5586518289110382E-5</v>
      </c>
      <c r="L16" s="2">
        <v>6.3934080000000005E-7</v>
      </c>
      <c r="M16" s="2">
        <v>2.8466796719664633E-3</v>
      </c>
      <c r="N16" s="2">
        <v>9.8173932673833252E-6</v>
      </c>
      <c r="O16" s="2">
        <v>3.2624162112305542E-6</v>
      </c>
      <c r="P16" s="2">
        <v>6.8444582461108502E-6</v>
      </c>
      <c r="Q16" s="2">
        <v>1.295803739066604E-5</v>
      </c>
      <c r="R16" s="2">
        <v>3.2991366421408853E-6</v>
      </c>
      <c r="S16" s="2">
        <v>6.4943040642140886E-6</v>
      </c>
      <c r="T16" s="2">
        <v>3.2811364309103309E-6</v>
      </c>
      <c r="U16" s="2">
        <v>1.7004633463128833E-5</v>
      </c>
      <c r="V16" s="2">
        <v>4.4259372673833256E-6</v>
      </c>
      <c r="W16" s="2">
        <v>1.1928E-6</v>
      </c>
      <c r="X16" s="2" t="s">
        <v>407</v>
      </c>
      <c r="Y16" s="2" t="s">
        <v>407</v>
      </c>
      <c r="Z16" s="2" t="s">
        <v>407</v>
      </c>
      <c r="AA16" s="2">
        <v>1.6508351999999998E-8</v>
      </c>
      <c r="AB16" s="2">
        <v>1.6508351999999998E-8</v>
      </c>
      <c r="AC16" s="2" t="s">
        <v>407</v>
      </c>
      <c r="AD16" s="2" t="s">
        <v>407</v>
      </c>
      <c r="AE16" s="33"/>
      <c r="AF16" s="74">
        <v>2.3856000000000002</v>
      </c>
      <c r="AG16" s="74" t="s">
        <v>406</v>
      </c>
      <c r="AH16" s="74">
        <v>72.000844922216999</v>
      </c>
      <c r="AI16" s="74" t="s">
        <v>406</v>
      </c>
      <c r="AJ16" s="74" t="s">
        <v>406</v>
      </c>
      <c r="AK16" s="74" t="s">
        <v>405</v>
      </c>
      <c r="AL16" s="22" t="s">
        <v>49</v>
      </c>
    </row>
    <row r="17" spans="1:38" ht="26.25" customHeight="1" thickBot="1" x14ac:dyDescent="0.3">
      <c r="A17" s="41" t="s">
        <v>53</v>
      </c>
      <c r="B17" s="41" t="s">
        <v>58</v>
      </c>
      <c r="C17" s="41" t="s">
        <v>59</v>
      </c>
      <c r="D17" s="42"/>
      <c r="E17" s="2">
        <v>0.27344918712200006</v>
      </c>
      <c r="F17" s="2">
        <v>9.2900165819000013E-2</v>
      </c>
      <c r="G17" s="2">
        <v>0.17692683589350999</v>
      </c>
      <c r="H17" s="2">
        <v>4.5600000000000117E-8</v>
      </c>
      <c r="I17" s="2">
        <v>3.2619472413340012E-2</v>
      </c>
      <c r="J17" s="2">
        <v>3.512282841334001E-2</v>
      </c>
      <c r="K17" s="2">
        <v>3.707006041334001E-2</v>
      </c>
      <c r="L17" s="2">
        <v>2.1696482725336004E-3</v>
      </c>
      <c r="M17" s="2">
        <v>0.34541991933700011</v>
      </c>
      <c r="N17" s="2">
        <v>3.7305064027983011E-2</v>
      </c>
      <c r="O17" s="2">
        <v>5.038795929077002E-4</v>
      </c>
      <c r="P17" s="2">
        <v>3.7918913686200012E-3</v>
      </c>
      <c r="Q17" s="2">
        <v>1.4079584813000005E-3</v>
      </c>
      <c r="R17" s="2">
        <v>3.7968288468890011E-3</v>
      </c>
      <c r="S17" s="2">
        <v>4.8783304653778007E-3</v>
      </c>
      <c r="T17" s="2">
        <v>3.6543281444890011E-3</v>
      </c>
      <c r="U17" s="2">
        <v>6.7326918427400024E-4</v>
      </c>
      <c r="V17" s="2">
        <v>5.8198265340690024E-2</v>
      </c>
      <c r="W17" s="2">
        <v>5.6485018080000018E-2</v>
      </c>
      <c r="X17" s="2">
        <v>1.2681721680000002E-2</v>
      </c>
      <c r="Y17" s="2">
        <v>1.6588694200000004E-2</v>
      </c>
      <c r="Z17" s="2">
        <v>6.6153798400000021E-3</v>
      </c>
      <c r="AA17" s="2">
        <v>5.1662808000000017E-3</v>
      </c>
      <c r="AB17" s="2">
        <v>4.1052076520000008E-2</v>
      </c>
      <c r="AC17" s="2">
        <v>1.7263556000000004E-4</v>
      </c>
      <c r="AD17" s="2">
        <v>4.7283462280000008E-2</v>
      </c>
      <c r="AE17" s="33"/>
      <c r="AF17" s="74">
        <v>125.20424999999997</v>
      </c>
      <c r="AG17" s="74">
        <v>278.13800000000003</v>
      </c>
      <c r="AH17" s="74">
        <v>2838.3904030000003</v>
      </c>
      <c r="AI17" s="74">
        <v>3.8000000000000096E-2</v>
      </c>
      <c r="AJ17" s="74" t="s">
        <v>406</v>
      </c>
      <c r="AK17" s="74" t="s">
        <v>405</v>
      </c>
      <c r="AL17" s="22" t="s">
        <v>49</v>
      </c>
    </row>
    <row r="18" spans="1:38" ht="26.25" customHeight="1" thickBot="1" x14ac:dyDescent="0.3">
      <c r="A18" s="41" t="s">
        <v>53</v>
      </c>
      <c r="B18" s="41" t="s">
        <v>60</v>
      </c>
      <c r="C18" s="41" t="s">
        <v>61</v>
      </c>
      <c r="D18" s="42"/>
      <c r="E18" s="2">
        <v>0.15470875436000001</v>
      </c>
      <c r="F18" s="2">
        <v>3.7021499450000002E-2</v>
      </c>
      <c r="G18" s="2">
        <v>7.4165824845499995E-2</v>
      </c>
      <c r="H18" s="2" t="s">
        <v>407</v>
      </c>
      <c r="I18" s="2">
        <v>8.6026848470000007E-3</v>
      </c>
      <c r="J18" s="2">
        <v>9.0749598470000001E-3</v>
      </c>
      <c r="K18" s="2">
        <v>9.4422848470000001E-3</v>
      </c>
      <c r="L18" s="2">
        <v>1.47813800188E-3</v>
      </c>
      <c r="M18" s="2">
        <v>9.2966770170000004E-2</v>
      </c>
      <c r="N18" s="2">
        <v>7.05365700175E-3</v>
      </c>
      <c r="O18" s="2">
        <v>9.6203229405000001E-5</v>
      </c>
      <c r="P18" s="2">
        <v>1.1295388334000001E-3</v>
      </c>
      <c r="Q18" s="2">
        <v>3.4305125560000002E-4</v>
      </c>
      <c r="R18" s="2">
        <v>7.4454051145E-4</v>
      </c>
      <c r="S18" s="2">
        <v>9.4281144589000005E-4</v>
      </c>
      <c r="T18" s="2">
        <v>6.9987811161000002E-4</v>
      </c>
      <c r="U18" s="2">
        <v>1.805689039E-4</v>
      </c>
      <c r="V18" s="2">
        <v>1.4228915844500001E-2</v>
      </c>
      <c r="W18" s="2">
        <v>1.0786773228E-2</v>
      </c>
      <c r="X18" s="2">
        <v>2.5699422379999999E-3</v>
      </c>
      <c r="Y18" s="2">
        <v>4.5302227999999998E-3</v>
      </c>
      <c r="Z18" s="2">
        <v>1.4067946340000001E-3</v>
      </c>
      <c r="AA18" s="2">
        <v>1.1147320300000001E-3</v>
      </c>
      <c r="AB18" s="2">
        <v>9.6216917019999997E-3</v>
      </c>
      <c r="AC18" s="2">
        <v>3.2534500000000005E-5</v>
      </c>
      <c r="AD18" s="2">
        <v>8.9207499999999999E-3</v>
      </c>
      <c r="AE18" s="33"/>
      <c r="AF18" s="74">
        <v>405.05061999999998</v>
      </c>
      <c r="AG18" s="74">
        <v>52.475000000000001</v>
      </c>
      <c r="AH18" s="74">
        <v>993.63604999999995</v>
      </c>
      <c r="AI18" s="74" t="s">
        <v>406</v>
      </c>
      <c r="AJ18" s="74" t="s">
        <v>406</v>
      </c>
      <c r="AK18" s="74" t="s">
        <v>405</v>
      </c>
      <c r="AL18" s="22" t="s">
        <v>49</v>
      </c>
    </row>
    <row r="19" spans="1:38" ht="26.25" customHeight="1" thickBot="1" x14ac:dyDescent="0.3">
      <c r="A19" s="41" t="s">
        <v>53</v>
      </c>
      <c r="B19" s="41" t="s">
        <v>62</v>
      </c>
      <c r="C19" s="41" t="s">
        <v>63</v>
      </c>
      <c r="D19" s="42"/>
      <c r="E19" s="2">
        <v>0.27355832519600004</v>
      </c>
      <c r="F19" s="2">
        <v>0.23002507185200002</v>
      </c>
      <c r="G19" s="2">
        <v>7.2075574428080005E-2</v>
      </c>
      <c r="H19" s="2">
        <v>7.8689160000000005E-4</v>
      </c>
      <c r="I19" s="2">
        <v>9.7659379626720028E-2</v>
      </c>
      <c r="J19" s="2">
        <v>9.9626608626720015E-2</v>
      </c>
      <c r="K19" s="2">
        <v>0.10421680962672002</v>
      </c>
      <c r="L19" s="2">
        <v>2.8505639201068803E-2</v>
      </c>
      <c r="M19" s="2">
        <v>0.42427104473600008</v>
      </c>
      <c r="N19" s="2">
        <v>1.7737778503064006E-2</v>
      </c>
      <c r="O19" s="2">
        <v>8.5272012905016018E-3</v>
      </c>
      <c r="P19" s="2">
        <v>1.0338671817600002E-3</v>
      </c>
      <c r="Q19" s="2">
        <v>2.4996431860000004E-4</v>
      </c>
      <c r="R19" s="2">
        <v>1.5146777055112004E-2</v>
      </c>
      <c r="S19" s="2">
        <v>3.9918123282224006E-3</v>
      </c>
      <c r="T19" s="2">
        <v>1.3287962234320005E-3</v>
      </c>
      <c r="U19" s="2">
        <v>4.2343785959200015E-4</v>
      </c>
      <c r="V19" s="2">
        <v>0.34375762630552009</v>
      </c>
      <c r="W19" s="2">
        <v>6.5919763356000013E-2</v>
      </c>
      <c r="X19" s="2">
        <v>7.0262731260000008E-3</v>
      </c>
      <c r="Y19" s="2">
        <v>1.4193281100000003E-2</v>
      </c>
      <c r="Z19" s="2">
        <v>3.6982062180000003E-3</v>
      </c>
      <c r="AA19" s="2">
        <v>2.9931113100000006E-3</v>
      </c>
      <c r="AB19" s="2">
        <v>2.7910871754000009E-2</v>
      </c>
      <c r="AC19" s="2">
        <v>3.2787150000000006E-3</v>
      </c>
      <c r="AD19" s="2">
        <v>3.9344580000000008E-5</v>
      </c>
      <c r="AE19" s="33"/>
      <c r="AF19" s="74">
        <v>264.02828999999997</v>
      </c>
      <c r="AG19" s="74" t="s">
        <v>406</v>
      </c>
      <c r="AH19" s="74">
        <v>1162.434874</v>
      </c>
      <c r="AI19" s="74">
        <v>530.74300000000017</v>
      </c>
      <c r="AJ19" s="74">
        <v>125</v>
      </c>
      <c r="AK19" s="74" t="s">
        <v>405</v>
      </c>
      <c r="AL19" s="22" t="s">
        <v>49</v>
      </c>
    </row>
    <row r="20" spans="1:38" ht="26.25" customHeight="1" thickBot="1" x14ac:dyDescent="0.3">
      <c r="A20" s="41" t="s">
        <v>53</v>
      </c>
      <c r="B20" s="41" t="s">
        <v>64</v>
      </c>
      <c r="C20" s="41" t="s">
        <v>65</v>
      </c>
      <c r="D20" s="42"/>
      <c r="E20" s="2">
        <v>0.57160741544102012</v>
      </c>
      <c r="F20" s="2">
        <v>0.32800009880392206</v>
      </c>
      <c r="G20" s="2">
        <v>1.2723697441661146</v>
      </c>
      <c r="H20" s="2">
        <v>4.6496202000000005E-4</v>
      </c>
      <c r="I20" s="2">
        <v>0.20996059084771301</v>
      </c>
      <c r="J20" s="2">
        <v>0.22380336069067303</v>
      </c>
      <c r="K20" s="2">
        <v>0.236378145090753</v>
      </c>
      <c r="L20" s="2">
        <v>2.5401737510281006E-2</v>
      </c>
      <c r="M20" s="2">
        <v>1.64292247406679</v>
      </c>
      <c r="N20" s="2">
        <v>0.19930180261576788</v>
      </c>
      <c r="O20" s="2">
        <v>7.5767125481999171E-3</v>
      </c>
      <c r="P20" s="2">
        <v>1.3366911522925002E-2</v>
      </c>
      <c r="Q20" s="2">
        <v>6.083545807895001E-3</v>
      </c>
      <c r="R20" s="2">
        <v>2.7987234692976551E-2</v>
      </c>
      <c r="S20" s="2">
        <v>2.6997811701107315E-2</v>
      </c>
      <c r="T20" s="2">
        <v>1.9139797421376552E-2</v>
      </c>
      <c r="U20" s="2">
        <v>2.9498083579243004E-3</v>
      </c>
      <c r="V20" s="2">
        <v>0.48382138048197554</v>
      </c>
      <c r="W20" s="2">
        <v>0.32480425804832003</v>
      </c>
      <c r="X20" s="2">
        <v>6.804170499152E-2</v>
      </c>
      <c r="Y20" s="2">
        <v>8.966490612281601E-2</v>
      </c>
      <c r="Z20" s="2">
        <v>3.5383308926128003E-2</v>
      </c>
      <c r="AA20" s="2">
        <v>2.7663014656639999E-2</v>
      </c>
      <c r="AB20" s="2">
        <v>0.22075293469710403</v>
      </c>
      <c r="AC20" s="2">
        <v>2.8108779912928003E-3</v>
      </c>
      <c r="AD20" s="2">
        <v>0.23954124974580002</v>
      </c>
      <c r="AE20" s="33"/>
      <c r="AF20" s="74">
        <v>55.772489999999998</v>
      </c>
      <c r="AG20" s="74">
        <v>1408.9294214399999</v>
      </c>
      <c r="AH20" s="74">
        <v>3688.0088780000005</v>
      </c>
      <c r="AI20" s="74">
        <v>408.15358635000001</v>
      </c>
      <c r="AJ20" s="74" t="s">
        <v>406</v>
      </c>
      <c r="AK20" s="74" t="s">
        <v>405</v>
      </c>
      <c r="AL20" s="22" t="s">
        <v>49</v>
      </c>
    </row>
    <row r="21" spans="1:38" ht="26.25" customHeight="1" thickBot="1" x14ac:dyDescent="0.3">
      <c r="A21" s="41" t="s">
        <v>53</v>
      </c>
      <c r="B21" s="41" t="s">
        <v>66</v>
      </c>
      <c r="C21" s="41" t="s">
        <v>67</v>
      </c>
      <c r="D21" s="42"/>
      <c r="E21" s="2">
        <v>0.31217997722000002</v>
      </c>
      <c r="F21" s="2">
        <v>4.2515382699999986E-2</v>
      </c>
      <c r="G21" s="2">
        <v>4.1742876718000005E-2</v>
      </c>
      <c r="H21" s="2">
        <v>1.7750399999999941E-5</v>
      </c>
      <c r="I21" s="2">
        <v>1.1700356411999993E-2</v>
      </c>
      <c r="J21" s="2">
        <v>1.1744732411999994E-2</v>
      </c>
      <c r="K21" s="2">
        <v>1.1848276411999993E-2</v>
      </c>
      <c r="L21" s="2">
        <v>5.4927979524799983E-3</v>
      </c>
      <c r="M21" s="2">
        <v>7.1453107439999983E-2</v>
      </c>
      <c r="N21" s="2">
        <v>4.472187085999986E-4</v>
      </c>
      <c r="O21" s="2">
        <v>1.9597227829999935E-4</v>
      </c>
      <c r="P21" s="2">
        <v>6.9898816480000003E-4</v>
      </c>
      <c r="Q21" s="2">
        <v>1.341049022E-4</v>
      </c>
      <c r="R21" s="2">
        <v>4.4265890819999889E-4</v>
      </c>
      <c r="S21" s="2">
        <v>1.8760587483999971E-4</v>
      </c>
      <c r="T21" s="2">
        <v>4.8437262119999904E-5</v>
      </c>
      <c r="U21" s="2">
        <v>1.2386135459999998E-4</v>
      </c>
      <c r="V21" s="2">
        <v>2.1062128301999977E-2</v>
      </c>
      <c r="W21" s="2">
        <v>2.0887078359999949E-3</v>
      </c>
      <c r="X21" s="2">
        <v>9.7510920599999966E-4</v>
      </c>
      <c r="Y21" s="2">
        <v>6.7671131000000004E-3</v>
      </c>
      <c r="Z21" s="2">
        <v>8.1407665799999992E-4</v>
      </c>
      <c r="AA21" s="2">
        <v>7.1221210999999993E-4</v>
      </c>
      <c r="AB21" s="2">
        <v>9.2685110739999989E-3</v>
      </c>
      <c r="AC21" s="2">
        <v>7.3959999999999746E-5</v>
      </c>
      <c r="AD21" s="2">
        <v>8.8751999999999693E-7</v>
      </c>
      <c r="AE21" s="33"/>
      <c r="AF21" s="74">
        <v>513.27933999999993</v>
      </c>
      <c r="AG21" s="74" t="s">
        <v>406</v>
      </c>
      <c r="AH21" s="74">
        <v>1104.4187999999999</v>
      </c>
      <c r="AI21" s="74">
        <v>14.791999999999948</v>
      </c>
      <c r="AJ21" s="74" t="s">
        <v>406</v>
      </c>
      <c r="AK21" s="74" t="s">
        <v>405</v>
      </c>
      <c r="AL21" s="22" t="s">
        <v>49</v>
      </c>
    </row>
    <row r="22" spans="1:38" ht="26.25" customHeight="1" thickBot="1" x14ac:dyDescent="0.3">
      <c r="A22" s="41" t="s">
        <v>53</v>
      </c>
      <c r="B22" s="44" t="s">
        <v>68</v>
      </c>
      <c r="C22" s="41" t="s">
        <v>69</v>
      </c>
      <c r="D22" s="42"/>
      <c r="E22" s="2">
        <v>1.123575357580624</v>
      </c>
      <c r="F22" s="2">
        <v>0.1450884711292898</v>
      </c>
      <c r="G22" s="2">
        <v>0.60719354851167162</v>
      </c>
      <c r="H22" s="2">
        <v>5.9752314578924111E-6</v>
      </c>
      <c r="I22" s="2">
        <v>6.8248128986288278E-2</v>
      </c>
      <c r="J22" s="2">
        <v>7.3552969757133019E-2</v>
      </c>
      <c r="K22" s="2">
        <v>7.7702194034570723E-2</v>
      </c>
      <c r="L22" s="2">
        <v>5.1441738215461186E-3</v>
      </c>
      <c r="M22" s="2">
        <v>1.5118491144846002</v>
      </c>
      <c r="N22" s="2">
        <v>0.1366968178376359</v>
      </c>
      <c r="O22" s="2">
        <v>5.8411804153172767E-3</v>
      </c>
      <c r="P22" s="2">
        <v>3.5389641872328209E-2</v>
      </c>
      <c r="Q22" s="2">
        <v>1.831610707392024E-2</v>
      </c>
      <c r="R22" s="2">
        <v>3.227213095765518E-2</v>
      </c>
      <c r="S22" s="2">
        <v>4.8472256562302578E-2</v>
      </c>
      <c r="T22" s="2">
        <v>3.6575282360440463E-2</v>
      </c>
      <c r="U22" s="2">
        <v>1.6178526646743126E-2</v>
      </c>
      <c r="V22" s="2">
        <v>0.37452196372162894</v>
      </c>
      <c r="W22" s="2">
        <v>0.12232843322794439</v>
      </c>
      <c r="X22" s="2">
        <v>2.6963668356202439E-2</v>
      </c>
      <c r="Y22" s="2">
        <v>3.5907605345791897E-2</v>
      </c>
      <c r="Z22" s="2">
        <v>1.4118611636221219E-2</v>
      </c>
      <c r="AA22" s="2">
        <v>1.1023292981432975E-2</v>
      </c>
      <c r="AB22" s="2">
        <v>8.8013178319648527E-2</v>
      </c>
      <c r="AC22" s="2">
        <v>3.1004128445372182E-3</v>
      </c>
      <c r="AD22" s="2">
        <v>0.16062575998757292</v>
      </c>
      <c r="AE22" s="33"/>
      <c r="AF22" s="74">
        <v>140.43346980000001</v>
      </c>
      <c r="AG22" s="74">
        <v>587.76696579999998</v>
      </c>
      <c r="AH22" s="74">
        <v>3366.2264181207265</v>
      </c>
      <c r="AI22" s="74">
        <v>4.9793595482436759</v>
      </c>
      <c r="AJ22" s="74" t="s">
        <v>406</v>
      </c>
      <c r="AK22" s="74" t="s">
        <v>405</v>
      </c>
      <c r="AL22" s="22" t="s">
        <v>49</v>
      </c>
    </row>
    <row r="23" spans="1:38" ht="26.25" customHeight="1" thickBot="1" x14ac:dyDescent="0.3">
      <c r="A23" s="41" t="s">
        <v>70</v>
      </c>
      <c r="B23" s="44" t="s">
        <v>368</v>
      </c>
      <c r="C23" s="41" t="s">
        <v>364</v>
      </c>
      <c r="D23" s="69"/>
      <c r="E23" s="2">
        <v>0.82486887699999989</v>
      </c>
      <c r="F23" s="2">
        <v>9.0219124999999983E-2</v>
      </c>
      <c r="G23" s="2">
        <v>2.5489000000000002E-4</v>
      </c>
      <c r="H23" s="2">
        <v>2.0284400000000001E-4</v>
      </c>
      <c r="I23" s="2">
        <v>5.3109007E-2</v>
      </c>
      <c r="J23" s="2">
        <v>5.3109007E-2</v>
      </c>
      <c r="K23" s="2">
        <v>5.3109007E-2</v>
      </c>
      <c r="L23" s="2">
        <v>3.2942067999999998E-2</v>
      </c>
      <c r="M23" s="2">
        <v>0.47743008399999998</v>
      </c>
      <c r="N23" s="2">
        <v>8.8109999999999992E-6</v>
      </c>
      <c r="O23" s="2">
        <v>2.5489000000000002E-4</v>
      </c>
      <c r="P23" s="2" t="s">
        <v>407</v>
      </c>
      <c r="Q23" s="2" t="s">
        <v>407</v>
      </c>
      <c r="R23" s="2">
        <v>1.2744500000000001E-3</v>
      </c>
      <c r="S23" s="2">
        <v>4.3331299999999996E-2</v>
      </c>
      <c r="T23" s="2">
        <v>1.7842300000000001E-3</v>
      </c>
      <c r="U23" s="2">
        <v>2.5489000000000002E-4</v>
      </c>
      <c r="V23" s="2">
        <v>2.5488999999999998E-2</v>
      </c>
      <c r="W23" s="2" t="s">
        <v>407</v>
      </c>
      <c r="X23" s="2">
        <v>7.6733999999999993E-4</v>
      </c>
      <c r="Y23" s="2">
        <v>1.2717799999999999E-3</v>
      </c>
      <c r="Z23" s="2">
        <v>8.6867809999999993E-4</v>
      </c>
      <c r="AA23" s="2">
        <v>2.0163010000000001E-4</v>
      </c>
      <c r="AB23" s="2">
        <v>3.1094281999999997E-3</v>
      </c>
      <c r="AC23" s="2" t="s">
        <v>407</v>
      </c>
      <c r="AD23" s="2" t="s">
        <v>407</v>
      </c>
      <c r="AE23" s="33"/>
      <c r="AF23" s="74">
        <v>1086.16515</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1.0534287824334096</v>
      </c>
      <c r="F24" s="2">
        <v>0.7079414948563757</v>
      </c>
      <c r="G24" s="2">
        <v>8.3462961858315782E-2</v>
      </c>
      <c r="H24" s="2">
        <v>2.2285269605421027E-3</v>
      </c>
      <c r="I24" s="2">
        <v>0.28315677357012631</v>
      </c>
      <c r="J24" s="2">
        <v>0.28875851997148155</v>
      </c>
      <c r="K24" s="2">
        <v>0.30178192757464384</v>
      </c>
      <c r="L24" s="2">
        <v>8.3341200397983914E-2</v>
      </c>
      <c r="M24" s="2">
        <v>1.2833215487820486</v>
      </c>
      <c r="N24" s="2">
        <v>5.0729751279150768E-2</v>
      </c>
      <c r="O24" s="2">
        <v>2.4158989738885334E-2</v>
      </c>
      <c r="P24" s="2">
        <v>4.1690214261859817E-3</v>
      </c>
      <c r="Q24" s="2">
        <v>9.4806510908083312E-4</v>
      </c>
      <c r="R24" s="2">
        <v>4.3015851866171649E-2</v>
      </c>
      <c r="S24" s="2">
        <v>1.1419439407466784E-2</v>
      </c>
      <c r="T24" s="2">
        <v>3.8375719688448543E-3</v>
      </c>
      <c r="U24" s="2">
        <v>1.3575623938349762E-3</v>
      </c>
      <c r="V24" s="2">
        <v>0.98234830035748066</v>
      </c>
      <c r="W24" s="2">
        <v>0.18769022837317523</v>
      </c>
      <c r="X24" s="2">
        <v>2.0480093592517522E-2</v>
      </c>
      <c r="Y24" s="2">
        <v>4.3769676507228038E-2</v>
      </c>
      <c r="Z24" s="2">
        <v>1.093610088625876E-2</v>
      </c>
      <c r="AA24" s="2">
        <v>8.8766559818070096E-3</v>
      </c>
      <c r="AB24" s="2">
        <v>8.406252696781133E-2</v>
      </c>
      <c r="AC24" s="2">
        <v>9.2876252222587607E-3</v>
      </c>
      <c r="AD24" s="2">
        <v>6.8619634802710716E-4</v>
      </c>
      <c r="AE24" s="33"/>
      <c r="AF24" s="74">
        <v>1305.33377</v>
      </c>
      <c r="AG24" s="74">
        <v>3.3810000000000118</v>
      </c>
      <c r="AH24" s="74">
        <v>5062.362631</v>
      </c>
      <c r="AI24" s="74">
        <v>1888.5221334017519</v>
      </c>
      <c r="AJ24" s="74">
        <v>64.45</v>
      </c>
      <c r="AK24" s="74" t="s">
        <v>405</v>
      </c>
      <c r="AL24" s="22" t="s">
        <v>49</v>
      </c>
    </row>
    <row r="25" spans="1:38" ht="26.25" customHeight="1" thickBot="1" x14ac:dyDescent="0.3">
      <c r="A25" s="41" t="s">
        <v>73</v>
      </c>
      <c r="B25" s="44" t="s">
        <v>74</v>
      </c>
      <c r="C25" s="44" t="s">
        <v>75</v>
      </c>
      <c r="D25" s="42"/>
      <c r="E25" s="2">
        <v>6.4044265937932832E-2</v>
      </c>
      <c r="F25" s="2">
        <v>7.3623150378144351E-3</v>
      </c>
      <c r="G25" s="2">
        <v>4.6960764044009992E-3</v>
      </c>
      <c r="H25" s="2" t="s">
        <v>407</v>
      </c>
      <c r="I25" s="2">
        <v>5.5707388919594804E-4</v>
      </c>
      <c r="J25" s="2">
        <v>5.5707388919594804E-4</v>
      </c>
      <c r="K25" s="2">
        <v>5.5707388919594804E-4</v>
      </c>
      <c r="L25" s="2">
        <v>8.3561083379392199E-5</v>
      </c>
      <c r="M25" s="2">
        <v>5.9519528773905032E-2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243.41326936952763</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3.1484631719999995E-3</v>
      </c>
      <c r="F26" s="2">
        <v>1.1504701278000002E-2</v>
      </c>
      <c r="G26" s="2">
        <v>6.4576615200000003E-4</v>
      </c>
      <c r="H26" s="2" t="s">
        <v>407</v>
      </c>
      <c r="I26" s="2">
        <v>4.3242719999999986E-6</v>
      </c>
      <c r="J26" s="2">
        <v>4.3242719999999986E-6</v>
      </c>
      <c r="K26" s="2">
        <v>4.3242719999999986E-6</v>
      </c>
      <c r="L26" s="2">
        <v>6.486407999999998E-7</v>
      </c>
      <c r="M26" s="2">
        <v>0.7209794945400001</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28.49321586384</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9.3549432117699158</v>
      </c>
      <c r="F27" s="15">
        <v>2.1053229003481646</v>
      </c>
      <c r="G27" s="15">
        <v>2.3928356820593237E-2</v>
      </c>
      <c r="H27" s="15">
        <v>0.45876050067511731</v>
      </c>
      <c r="I27" s="15">
        <v>0.46866218272300691</v>
      </c>
      <c r="J27" s="15">
        <v>0.46866218272300691</v>
      </c>
      <c r="K27" s="15">
        <v>0.46866218272300691</v>
      </c>
      <c r="L27" s="15">
        <v>0.31652585481665579</v>
      </c>
      <c r="M27" s="15">
        <v>27.357798030908167</v>
      </c>
      <c r="N27" s="15">
        <v>0.23882138797404603</v>
      </c>
      <c r="O27" s="15">
        <v>1.1840140003420829E-2</v>
      </c>
      <c r="P27" s="15">
        <v>8.3366638219738581E-3</v>
      </c>
      <c r="Q27" s="15">
        <v>2.3176281924057896E-4</v>
      </c>
      <c r="R27" s="15">
        <v>9.1753487421477199E-3</v>
      </c>
      <c r="S27" s="15">
        <v>3.6683378686991487E-2</v>
      </c>
      <c r="T27" s="15">
        <v>1.395761882794261E-3</v>
      </c>
      <c r="U27" s="15">
        <v>1.7699802872437256E-4</v>
      </c>
      <c r="V27" s="15">
        <v>3.0211004616663786E-2</v>
      </c>
      <c r="W27" s="15">
        <v>0.70631630000000001</v>
      </c>
      <c r="X27" s="15">
        <v>2.13259679103E-2</v>
      </c>
      <c r="Y27" s="15">
        <v>2.3969467449300001E-2</v>
      </c>
      <c r="Z27" s="15">
        <v>1.8547938486500003E-2</v>
      </c>
      <c r="AA27" s="15">
        <v>2.07450815436E-2</v>
      </c>
      <c r="AB27" s="15">
        <v>8.4588455389700001E-2</v>
      </c>
      <c r="AC27" s="15">
        <v>7.0631660000000001E-4</v>
      </c>
      <c r="AD27" s="15">
        <v>1.4146570000000001E-4</v>
      </c>
      <c r="AE27" s="33"/>
      <c r="AF27" s="74">
        <v>51921.822352447598</v>
      </c>
      <c r="AG27" s="74" t="s">
        <v>406</v>
      </c>
      <c r="AH27" s="74" t="s">
        <v>406</v>
      </c>
      <c r="AI27" s="74">
        <v>909.47303943439999</v>
      </c>
      <c r="AJ27" s="74">
        <v>0.3261057993</v>
      </c>
      <c r="AK27" s="74" t="s">
        <v>405</v>
      </c>
      <c r="AL27" s="22" t="s">
        <v>49</v>
      </c>
    </row>
    <row r="28" spans="1:38" ht="26.25" customHeight="1" thickBot="1" x14ac:dyDescent="0.3">
      <c r="A28" s="41" t="s">
        <v>427</v>
      </c>
      <c r="B28" s="41" t="s">
        <v>430</v>
      </c>
      <c r="C28" s="41" t="s">
        <v>431</v>
      </c>
      <c r="D28" s="42"/>
      <c r="E28" s="15">
        <v>1.7215361784459333</v>
      </c>
      <c r="F28" s="15">
        <v>0.11426635257874192</v>
      </c>
      <c r="G28" s="15">
        <v>2.859989022688041E-3</v>
      </c>
      <c r="H28" s="15">
        <v>5.6377704416794216E-3</v>
      </c>
      <c r="I28" s="15">
        <v>0.12732476874702023</v>
      </c>
      <c r="J28" s="15">
        <v>0.12732476874702023</v>
      </c>
      <c r="K28" s="15">
        <v>0.12732476874702023</v>
      </c>
      <c r="L28" s="15">
        <v>9.1149450248313016E-2</v>
      </c>
      <c r="M28" s="15">
        <v>1.028310215605267</v>
      </c>
      <c r="N28" s="15">
        <v>2.3302215883100929E-3</v>
      </c>
      <c r="O28" s="15">
        <v>1.2909574507410987E-3</v>
      </c>
      <c r="P28" s="15">
        <v>7.9771342497476677E-4</v>
      </c>
      <c r="Q28" s="15">
        <v>1.5773017651913405E-5</v>
      </c>
      <c r="R28" s="15">
        <v>1.2386891388749233E-3</v>
      </c>
      <c r="S28" s="15">
        <v>3.1632399505826768E-3</v>
      </c>
      <c r="T28" s="15">
        <v>4.0578822523312071E-5</v>
      </c>
      <c r="U28" s="15">
        <v>1.5241677227237798E-5</v>
      </c>
      <c r="V28" s="15">
        <v>2.7275616881625355E-3</v>
      </c>
      <c r="W28" s="15">
        <v>9.6876299999999999E-2</v>
      </c>
      <c r="X28" s="15">
        <v>2.9928238751000002E-3</v>
      </c>
      <c r="Y28" s="15">
        <v>3.3547817556999998E-3</v>
      </c>
      <c r="Z28" s="15">
        <v>2.6297184131E-3</v>
      </c>
      <c r="AA28" s="15">
        <v>2.7947242310000001E-3</v>
      </c>
      <c r="AB28" s="15">
        <v>1.1772048274900001E-2</v>
      </c>
      <c r="AC28" s="15">
        <v>9.6876500000000007E-5</v>
      </c>
      <c r="AD28" s="15">
        <v>1.9427299999999999E-5</v>
      </c>
      <c r="AE28" s="33"/>
      <c r="AF28" s="74">
        <v>6098.3497459259997</v>
      </c>
      <c r="AG28" s="74" t="s">
        <v>406</v>
      </c>
      <c r="AH28" s="74" t="s">
        <v>406</v>
      </c>
      <c r="AI28" s="74">
        <v>151.3488310043</v>
      </c>
      <c r="AJ28" s="74" t="s">
        <v>406</v>
      </c>
      <c r="AK28" s="74" t="s">
        <v>405</v>
      </c>
      <c r="AL28" s="22" t="s">
        <v>49</v>
      </c>
    </row>
    <row r="29" spans="1:38" ht="26.25" customHeight="1" thickBot="1" x14ac:dyDescent="0.3">
      <c r="A29" s="41" t="s">
        <v>427</v>
      </c>
      <c r="B29" s="41" t="s">
        <v>432</v>
      </c>
      <c r="C29" s="41" t="s">
        <v>433</v>
      </c>
      <c r="D29" s="42"/>
      <c r="E29" s="15">
        <v>9.7605949354657024</v>
      </c>
      <c r="F29" s="15">
        <v>0.23130142436750128</v>
      </c>
      <c r="G29" s="15">
        <v>8.3661301672036358E-3</v>
      </c>
      <c r="H29" s="15">
        <v>7.480674178256934E-3</v>
      </c>
      <c r="I29" s="15">
        <v>0.15226592792537696</v>
      </c>
      <c r="J29" s="15">
        <v>0.15226592792537696</v>
      </c>
      <c r="K29" s="15">
        <v>0.15226592792537696</v>
      </c>
      <c r="L29" s="15">
        <v>0.10554086971760725</v>
      </c>
      <c r="M29" s="15">
        <v>2.242109775843772</v>
      </c>
      <c r="N29" s="15">
        <v>7.502054913235387E-5</v>
      </c>
      <c r="O29" s="15">
        <v>3.7463612342456699E-3</v>
      </c>
      <c r="P29" s="15">
        <v>2.2823921894959622E-3</v>
      </c>
      <c r="Q29" s="15">
        <v>4.307208462178523E-5</v>
      </c>
      <c r="R29" s="15">
        <v>3.6599850716286619E-3</v>
      </c>
      <c r="S29" s="15">
        <v>8.9393935700828771E-3</v>
      </c>
      <c r="T29" s="15">
        <v>8.6245294560197724E-5</v>
      </c>
      <c r="U29" s="15">
        <v>4.3066136073748336E-5</v>
      </c>
      <c r="V29" s="15">
        <v>7.7517260368335948E-3</v>
      </c>
      <c r="W29" s="15">
        <v>0.10932900000000001</v>
      </c>
      <c r="X29" s="15">
        <v>1.6818405139E-3</v>
      </c>
      <c r="Y29" s="15">
        <v>1.0184478669000002E-2</v>
      </c>
      <c r="Z29" s="15">
        <v>1.13804541452E-2</v>
      </c>
      <c r="AA29" s="15">
        <v>2.6161963550000002E-3</v>
      </c>
      <c r="AB29" s="15">
        <v>2.58629696831E-2</v>
      </c>
      <c r="AC29" s="15">
        <v>1.008027E-4</v>
      </c>
      <c r="AD29" s="15">
        <v>2.03407E-5</v>
      </c>
      <c r="AE29" s="33"/>
      <c r="AF29" s="74">
        <v>17819.9308446826</v>
      </c>
      <c r="AG29" s="74" t="s">
        <v>406</v>
      </c>
      <c r="AH29" s="74" t="s">
        <v>406</v>
      </c>
      <c r="AI29" s="74">
        <v>453.69807902859998</v>
      </c>
      <c r="AJ29" s="74" t="s">
        <v>406</v>
      </c>
      <c r="AK29" s="74" t="s">
        <v>405</v>
      </c>
      <c r="AL29" s="22" t="s">
        <v>49</v>
      </c>
    </row>
    <row r="30" spans="1:38" ht="26.25" customHeight="1" thickBot="1" x14ac:dyDescent="0.3">
      <c r="A30" s="41" t="s">
        <v>427</v>
      </c>
      <c r="B30" s="41" t="s">
        <v>434</v>
      </c>
      <c r="C30" s="41" t="s">
        <v>435</v>
      </c>
      <c r="D30" s="42"/>
      <c r="E30" s="15">
        <v>3.9237677229969181E-2</v>
      </c>
      <c r="F30" s="15">
        <v>0.23853974065203473</v>
      </c>
      <c r="G30" s="15">
        <v>1.422902286717476E-4</v>
      </c>
      <c r="H30" s="15">
        <v>3.544616302305305E-4</v>
      </c>
      <c r="I30" s="15">
        <v>4.7637685457167034E-3</v>
      </c>
      <c r="J30" s="15">
        <v>4.7637685457167034E-3</v>
      </c>
      <c r="K30" s="15">
        <v>4.7637685457167034E-3</v>
      </c>
      <c r="L30" s="15">
        <v>9.0262785625757464E-4</v>
      </c>
      <c r="M30" s="15">
        <v>1.1396427228296224</v>
      </c>
      <c r="N30" s="15">
        <v>3.0910873458306841E-3</v>
      </c>
      <c r="O30" s="15">
        <v>1.479132382268917E-4</v>
      </c>
      <c r="P30" s="15">
        <v>6.2237557243168296E-5</v>
      </c>
      <c r="Q30" s="15">
        <v>2.1383334404725941E-6</v>
      </c>
      <c r="R30" s="15">
        <v>3.4215252040260922E-4</v>
      </c>
      <c r="S30" s="15">
        <v>1.2316157108172389E-2</v>
      </c>
      <c r="T30" s="15">
        <v>5.0904961160045043E-4</v>
      </c>
      <c r="U30" s="15">
        <v>7.157291108399976E-5</v>
      </c>
      <c r="V30" s="15">
        <v>7.191586310428856E-3</v>
      </c>
      <c r="W30" s="15">
        <v>3.3934000000000004E-3</v>
      </c>
      <c r="X30" s="15">
        <v>6.0174694000000002E-5</v>
      </c>
      <c r="Y30" s="15">
        <v>7.5671516699999994E-5</v>
      </c>
      <c r="Z30" s="15">
        <v>4.7103661200000004E-5</v>
      </c>
      <c r="AA30" s="15">
        <v>8.2389436200000003E-5</v>
      </c>
      <c r="AB30" s="15">
        <v>2.6533930810000001E-4</v>
      </c>
      <c r="AC30" s="15">
        <v>3.3933000000000002E-6</v>
      </c>
      <c r="AD30" s="15">
        <v>1.2713E-6</v>
      </c>
      <c r="AE30" s="33"/>
      <c r="AF30" s="74">
        <v>311.85703629459999</v>
      </c>
      <c r="AG30" s="74" t="s">
        <v>406</v>
      </c>
      <c r="AH30" s="74" t="s">
        <v>406</v>
      </c>
      <c r="AI30" s="74">
        <v>2.6904267413</v>
      </c>
      <c r="AJ30" s="74" t="s">
        <v>406</v>
      </c>
      <c r="AK30" s="74" t="s">
        <v>405</v>
      </c>
      <c r="AL30" s="22" t="s">
        <v>49</v>
      </c>
    </row>
    <row r="31" spans="1:38" ht="26.25" customHeight="1" thickBot="1" x14ac:dyDescent="0.3">
      <c r="A31" s="41" t="s">
        <v>427</v>
      </c>
      <c r="B31" s="41" t="s">
        <v>436</v>
      </c>
      <c r="C31" s="41" t="s">
        <v>437</v>
      </c>
      <c r="D31" s="42"/>
      <c r="E31" s="15" t="s">
        <v>405</v>
      </c>
      <c r="F31" s="15">
        <v>1.1101653956105619</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51.171035162999999</v>
      </c>
      <c r="AG31" s="74" t="s">
        <v>406</v>
      </c>
      <c r="AH31" s="74" t="s">
        <v>406</v>
      </c>
      <c r="AI31" s="74">
        <v>0.4305625904</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0.27938695363640625</v>
      </c>
      <c r="J32" s="15">
        <v>0.53435584985038898</v>
      </c>
      <c r="K32" s="15">
        <v>0.68805021327334492</v>
      </c>
      <c r="L32" s="15">
        <v>6.4688487611396117E-2</v>
      </c>
      <c r="M32" s="15" t="s">
        <v>405</v>
      </c>
      <c r="N32" s="15">
        <v>2.0066643539626994</v>
      </c>
      <c r="O32" s="15">
        <v>8.8943762060398526E-3</v>
      </c>
      <c r="P32" s="15" t="s">
        <v>407</v>
      </c>
      <c r="Q32" s="15">
        <v>2.298613945297159E-2</v>
      </c>
      <c r="R32" s="15">
        <v>0.74783251901941028</v>
      </c>
      <c r="S32" s="15">
        <v>16.40992395144772</v>
      </c>
      <c r="T32" s="15">
        <v>0.11558662762014647</v>
      </c>
      <c r="U32" s="15">
        <v>1.376100426546693E-2</v>
      </c>
      <c r="V32" s="15">
        <v>5.5121625133237524</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23333.895080851133</v>
      </c>
      <c r="AL32" s="22" t="s">
        <v>388</v>
      </c>
    </row>
    <row r="33" spans="1:38" ht="26.25" customHeight="1" thickBot="1" x14ac:dyDescent="0.3">
      <c r="A33" s="41" t="s">
        <v>427</v>
      </c>
      <c r="B33" s="41" t="s">
        <v>440</v>
      </c>
      <c r="C33" s="41" t="s">
        <v>441</v>
      </c>
      <c r="D33" s="42"/>
      <c r="E33" s="15" t="s">
        <v>405</v>
      </c>
      <c r="F33" s="15" t="s">
        <v>405</v>
      </c>
      <c r="G33" s="15" t="s">
        <v>405</v>
      </c>
      <c r="H33" s="15" t="s">
        <v>405</v>
      </c>
      <c r="I33" s="15">
        <v>0.12750779686560212</v>
      </c>
      <c r="J33" s="15">
        <v>0.23612554975111491</v>
      </c>
      <c r="K33" s="15">
        <v>0.47225109950222982</v>
      </c>
      <c r="L33" s="15">
        <v>5.005861654723642E-3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23333.895080851133</v>
      </c>
      <c r="AL33" s="22" t="s">
        <v>388</v>
      </c>
    </row>
    <row r="34" spans="1:38" ht="26.25" customHeight="1" thickBot="1" x14ac:dyDescent="0.3">
      <c r="A34" s="41" t="s">
        <v>70</v>
      </c>
      <c r="B34" s="41" t="s">
        <v>78</v>
      </c>
      <c r="C34" s="41" t="s">
        <v>79</v>
      </c>
      <c r="D34" s="42"/>
      <c r="E34" s="2">
        <v>0.5183294465249999</v>
      </c>
      <c r="F34" s="2">
        <v>4.5936793704999999E-2</v>
      </c>
      <c r="G34" s="2">
        <v>5.0112259999999997E-3</v>
      </c>
      <c r="H34" s="2">
        <v>6.9145999999999992E-5</v>
      </c>
      <c r="I34" s="2">
        <v>1.354221704E-2</v>
      </c>
      <c r="J34" s="2">
        <v>1.4247420192499999E-2</v>
      </c>
      <c r="K34" s="2">
        <v>1.5048771677499998E-2</v>
      </c>
      <c r="L34" s="2">
        <v>8.7964525703999995E-3</v>
      </c>
      <c r="M34" s="2">
        <v>0.10572003945249998</v>
      </c>
      <c r="N34" s="2">
        <v>5.5751712499999993E-4</v>
      </c>
      <c r="O34" s="2">
        <v>1.04043335E-4</v>
      </c>
      <c r="P34" s="2">
        <v>8.4798175000000009E-6</v>
      </c>
      <c r="Q34" s="2">
        <v>4.1814272500000012E-5</v>
      </c>
      <c r="R34" s="2">
        <v>5.2050908250000005E-4</v>
      </c>
      <c r="S34" s="2">
        <v>1.6795524074999998E-2</v>
      </c>
      <c r="T34" s="2">
        <v>7.1982352750000003E-4</v>
      </c>
      <c r="U34" s="2">
        <v>2.30363375E-4</v>
      </c>
      <c r="V34" s="2">
        <v>9.9037318600000007E-3</v>
      </c>
      <c r="W34" s="2">
        <v>2.9240750000000006E-5</v>
      </c>
      <c r="X34" s="2">
        <v>2.963438012975E-4</v>
      </c>
      <c r="Y34" s="2">
        <v>4.9400819077499995E-4</v>
      </c>
      <c r="Z34" s="2">
        <v>3.3988799817499999E-4</v>
      </c>
      <c r="AA34" s="2">
        <v>7.8042340557500016E-5</v>
      </c>
      <c r="AB34" s="2">
        <v>1.2082823308049999E-3</v>
      </c>
      <c r="AC34" s="2">
        <v>1.9591302500000004E-5</v>
      </c>
      <c r="AD34" s="2">
        <v>9.6494475000000011E-6</v>
      </c>
      <c r="AE34" s="33"/>
      <c r="AF34" s="74">
        <v>420.80279999999999</v>
      </c>
      <c r="AG34" s="74">
        <v>2.9240750000000006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1.0152710619620064E-3</v>
      </c>
      <c r="F36" s="2">
        <v>2.4608370615422594E-5</v>
      </c>
      <c r="G36" s="2">
        <v>1.4061926065955768E-7</v>
      </c>
      <c r="H36" s="2" t="s">
        <v>407</v>
      </c>
      <c r="I36" s="2">
        <v>1.5046260890572671E-5</v>
      </c>
      <c r="J36" s="2">
        <v>1.5046260890572671E-5</v>
      </c>
      <c r="K36" s="2">
        <v>1.5046260890572671E-5</v>
      </c>
      <c r="L36" s="2">
        <v>6.791910289856635E-7</v>
      </c>
      <c r="M36" s="2">
        <v>5.3997796093270134E-5</v>
      </c>
      <c r="N36" s="2">
        <v>1.8280503885742497E-6</v>
      </c>
      <c r="O36" s="2">
        <v>1.4061926065955768E-7</v>
      </c>
      <c r="P36" s="2">
        <v>4.2185778197867292E-7</v>
      </c>
      <c r="Q36" s="2">
        <v>5.624770426382307E-7</v>
      </c>
      <c r="R36" s="2">
        <v>7.0309630329778833E-7</v>
      </c>
      <c r="S36" s="2">
        <v>1.2374494938041074E-5</v>
      </c>
      <c r="T36" s="2">
        <v>1.4061926065955767E-5</v>
      </c>
      <c r="U36" s="2">
        <v>1.4061926065955768E-7</v>
      </c>
      <c r="V36" s="2">
        <v>1.687431127914692E-5</v>
      </c>
      <c r="W36" s="2">
        <v>1.8280503885742495E-6</v>
      </c>
      <c r="X36" s="2">
        <v>2.8123852131911535E-8</v>
      </c>
      <c r="Y36" s="2">
        <v>1.4061926065955768E-7</v>
      </c>
      <c r="Z36" s="2">
        <v>1.4061926065955768E-7</v>
      </c>
      <c r="AA36" s="2">
        <v>1.4061926065955767E-8</v>
      </c>
      <c r="AB36" s="2">
        <v>3.2342429951698269E-7</v>
      </c>
      <c r="AC36" s="2">
        <v>1.1249540852764614E-6</v>
      </c>
      <c r="AD36" s="2">
        <v>5.3435319050631907E-7</v>
      </c>
      <c r="AE36" s="33"/>
      <c r="AF36" s="74">
        <v>0.59903805040971569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1.1112474487100002E-3</v>
      </c>
      <c r="F37" s="2">
        <v>3.4538772054500008E-4</v>
      </c>
      <c r="G37" s="2">
        <v>1.0061294468050003E-5</v>
      </c>
      <c r="H37" s="2" t="s">
        <v>405</v>
      </c>
      <c r="I37" s="2">
        <v>1.1713148783700003E-5</v>
      </c>
      <c r="J37" s="2">
        <v>1.1713148783700003E-5</v>
      </c>
      <c r="K37" s="2">
        <v>1.1713148783700003E-5</v>
      </c>
      <c r="L37" s="2">
        <v>4.6852595134800005E-7</v>
      </c>
      <c r="M37" s="2">
        <v>4.3548886503500011E-4</v>
      </c>
      <c r="N37" s="2">
        <v>1.6518543156500002E-7</v>
      </c>
      <c r="O37" s="2">
        <v>1.3515171673500003E-8</v>
      </c>
      <c r="P37" s="2">
        <v>1.5016857415000006E-6</v>
      </c>
      <c r="Q37" s="2">
        <v>1.5016857415000006E-6</v>
      </c>
      <c r="R37" s="2">
        <v>1.9521914639500005E-7</v>
      </c>
      <c r="S37" s="2">
        <v>3.9043829279000004E-8</v>
      </c>
      <c r="T37" s="2">
        <v>1.9521914639500005E-7</v>
      </c>
      <c r="U37" s="2">
        <v>8.7097773007000018E-7</v>
      </c>
      <c r="V37" s="2">
        <v>1.0962305912950002E-5</v>
      </c>
      <c r="W37" s="2" t="s">
        <v>405</v>
      </c>
      <c r="X37" s="2" t="s">
        <v>405</v>
      </c>
      <c r="Y37" s="2" t="s">
        <v>405</v>
      </c>
      <c r="Z37" s="2" t="s">
        <v>405</v>
      </c>
      <c r="AA37" s="2" t="s">
        <v>405</v>
      </c>
      <c r="AB37" s="2" t="s">
        <v>405</v>
      </c>
      <c r="AC37" s="2" t="s">
        <v>405</v>
      </c>
      <c r="AD37" s="2" t="s">
        <v>405</v>
      </c>
      <c r="AE37" s="33"/>
      <c r="AF37" s="74" t="s">
        <v>406</v>
      </c>
      <c r="AG37" s="74" t="s">
        <v>406</v>
      </c>
      <c r="AH37" s="74">
        <v>15.016857415000002</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2.0279926939910422</v>
      </c>
      <c r="F39" s="2">
        <v>0.18198054571072919</v>
      </c>
      <c r="G39" s="2">
        <v>0.28207141658548651</v>
      </c>
      <c r="H39" s="2" t="s">
        <v>407</v>
      </c>
      <c r="I39" s="2">
        <v>0.10956986668758127</v>
      </c>
      <c r="J39" s="2">
        <v>0.12747771388758125</v>
      </c>
      <c r="K39" s="2">
        <v>0.12747771388758125</v>
      </c>
      <c r="L39" s="2">
        <v>6.0255277931503266E-2</v>
      </c>
      <c r="M39" s="2">
        <v>0.63406726466135432</v>
      </c>
      <c r="N39" s="2">
        <v>4.7784195890209477E-2</v>
      </c>
      <c r="O39" s="2">
        <v>8.9784172556259376E-4</v>
      </c>
      <c r="P39" s="2">
        <v>8.6907996917708367E-4</v>
      </c>
      <c r="Q39" s="2">
        <v>3.2567929291770835E-3</v>
      </c>
      <c r="R39" s="2">
        <v>5.9728203724793025E-2</v>
      </c>
      <c r="S39" s="2">
        <v>1.7914923144958607E-2</v>
      </c>
      <c r="T39" s="2">
        <v>0.74619567972479306</v>
      </c>
      <c r="U39" s="2">
        <v>7.5477624292270861E-4</v>
      </c>
      <c r="V39" s="2">
        <v>0.10943379082299273</v>
      </c>
      <c r="W39" s="2">
        <v>3.5815694400000007E-2</v>
      </c>
      <c r="X39" s="2">
        <v>1.134163656E-5</v>
      </c>
      <c r="Y39" s="2">
        <v>8.9539236000000003E-5</v>
      </c>
      <c r="Z39" s="2">
        <v>1.014778008E-5</v>
      </c>
      <c r="AA39" s="2">
        <v>8.9539236000000017E-6</v>
      </c>
      <c r="AB39" s="2">
        <v>1.1998257624E-4</v>
      </c>
      <c r="AC39" s="2">
        <v>1.3132421280000002E-3</v>
      </c>
      <c r="AD39" s="2">
        <v>7.7600671200000006E-7</v>
      </c>
      <c r="AE39" s="33"/>
      <c r="AF39" s="74">
        <v>6660.0324000000001</v>
      </c>
      <c r="AG39" s="74" t="s">
        <v>406</v>
      </c>
      <c r="AH39" s="74">
        <v>1619.841291770834</v>
      </c>
      <c r="AI39" s="74">
        <v>410.92599999999999</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2.5535178187440306</v>
      </c>
      <c r="F41" s="2">
        <v>8.5757874695432381</v>
      </c>
      <c r="G41" s="2">
        <v>0.67967793504000007</v>
      </c>
      <c r="H41" s="2">
        <v>0.17415012095031213</v>
      </c>
      <c r="I41" s="2">
        <v>10.974189406646197</v>
      </c>
      <c r="J41" s="2">
        <v>11.220145999608107</v>
      </c>
      <c r="K41" s="2">
        <v>11.715785981464677</v>
      </c>
      <c r="L41" s="2">
        <v>1.6151832444890848</v>
      </c>
      <c r="M41" s="2">
        <v>87.772684878497344</v>
      </c>
      <c r="N41" s="2">
        <v>0.62753490166000003</v>
      </c>
      <c r="O41" s="2">
        <v>0.30002353956959998</v>
      </c>
      <c r="P41" s="2">
        <v>1.4806336528000003E-2</v>
      </c>
      <c r="Q41" s="2">
        <v>4.6975579351999997E-3</v>
      </c>
      <c r="R41" s="2">
        <v>0.53287645848876797</v>
      </c>
      <c r="S41" s="2">
        <v>0.1403654102928768</v>
      </c>
      <c r="T41" s="2">
        <v>4.6627775081567999E-2</v>
      </c>
      <c r="U41" s="2">
        <v>1.5705091365599999E-2</v>
      </c>
      <c r="V41" s="2">
        <v>11.8251340701432</v>
      </c>
      <c r="W41" s="2">
        <v>12.646417083609544</v>
      </c>
      <c r="X41" s="2">
        <v>2.5643157943208474</v>
      </c>
      <c r="Y41" s="2">
        <v>2.3706610927280765</v>
      </c>
      <c r="Z41" s="2">
        <v>0.89542950652428233</v>
      </c>
      <c r="AA41" s="2">
        <v>1.5008697326167273</v>
      </c>
      <c r="AB41" s="2">
        <v>7.3312761261899331</v>
      </c>
      <c r="AC41" s="2">
        <v>0.11539107999999999</v>
      </c>
      <c r="AD41" s="2">
        <v>7.0536136777169314E-3</v>
      </c>
      <c r="AE41" s="33"/>
      <c r="AF41" s="74">
        <v>10584.1572</v>
      </c>
      <c r="AG41" s="74">
        <v>33.999999999999986</v>
      </c>
      <c r="AH41" s="74">
        <v>4742.0000000000027</v>
      </c>
      <c r="AI41" s="74">
        <v>23074</v>
      </c>
      <c r="AJ41" s="74" t="s">
        <v>406</v>
      </c>
      <c r="AK41" s="74" t="s">
        <v>405</v>
      </c>
      <c r="AL41" s="22" t="s">
        <v>49</v>
      </c>
    </row>
    <row r="42" spans="1:38" ht="26.25" customHeight="1" thickBot="1" x14ac:dyDescent="0.3">
      <c r="A42" s="41" t="s">
        <v>70</v>
      </c>
      <c r="B42" s="41" t="s">
        <v>92</v>
      </c>
      <c r="C42" s="41" t="s">
        <v>93</v>
      </c>
      <c r="D42" s="42"/>
      <c r="E42" s="2">
        <v>1.1926184886020524E-2</v>
      </c>
      <c r="F42" s="2">
        <v>0.2971070681653819</v>
      </c>
      <c r="G42" s="2">
        <v>2.4137188597491444E-5</v>
      </c>
      <c r="H42" s="2">
        <v>8.448016009122006E-6</v>
      </c>
      <c r="I42" s="2">
        <v>4.7296821056784493E-3</v>
      </c>
      <c r="J42" s="2">
        <v>4.7296821056784493E-3</v>
      </c>
      <c r="K42" s="2">
        <v>4.7296821056784493E-3</v>
      </c>
      <c r="L42" s="2">
        <v>2.3654444825541617E-4</v>
      </c>
      <c r="M42" s="2">
        <v>1.6789357713237401</v>
      </c>
      <c r="N42" s="2">
        <v>7.9652722371721768E-5</v>
      </c>
      <c r="O42" s="2">
        <v>2.4137188597491444E-5</v>
      </c>
      <c r="P42" s="2" t="s">
        <v>407</v>
      </c>
      <c r="Q42" s="2" t="s">
        <v>407</v>
      </c>
      <c r="R42" s="2">
        <v>1.2068594298745722E-4</v>
      </c>
      <c r="S42" s="2">
        <v>4.1033220615735453E-3</v>
      </c>
      <c r="T42" s="2">
        <v>1.6896032018244014E-4</v>
      </c>
      <c r="U42" s="2">
        <v>2.4137188597491444E-5</v>
      </c>
      <c r="V42" s="2">
        <v>2.4137188597491443E-3</v>
      </c>
      <c r="W42" s="2" t="s">
        <v>407</v>
      </c>
      <c r="X42" s="2">
        <v>9.6548754389965777E-5</v>
      </c>
      <c r="Y42" s="2">
        <v>9.6548754389965777E-5</v>
      </c>
      <c r="Z42" s="2">
        <v>9.4135035530216623E-6</v>
      </c>
      <c r="AA42" s="2">
        <v>2.1482097851767384E-5</v>
      </c>
      <c r="AB42" s="2">
        <v>2.2399311018472064E-4</v>
      </c>
      <c r="AC42" s="2" t="s">
        <v>407</v>
      </c>
      <c r="AD42" s="2" t="s">
        <v>407</v>
      </c>
      <c r="AE42" s="33"/>
      <c r="AF42" s="74">
        <v>105.84157199999999</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3.2264210542209235</v>
      </c>
      <c r="F44" s="2">
        <v>1.377416828854108</v>
      </c>
      <c r="G44" s="2">
        <v>6.4293784987447776E-4</v>
      </c>
      <c r="H44" s="2">
        <v>4.9484252365450388E-4</v>
      </c>
      <c r="I44" s="2">
        <v>0.37758368738290171</v>
      </c>
      <c r="J44" s="2">
        <v>0.37758368738290171</v>
      </c>
      <c r="K44" s="2">
        <v>0.37758368738290171</v>
      </c>
      <c r="L44" s="2">
        <v>0.20459009221964763</v>
      </c>
      <c r="M44" s="2">
        <v>3.1146942332762686</v>
      </c>
      <c r="N44" s="2">
        <v>1.2875119121751743E-4</v>
      </c>
      <c r="O44" s="2">
        <v>6.4293784987447776E-4</v>
      </c>
      <c r="P44" s="2" t="s">
        <v>407</v>
      </c>
      <c r="Q44" s="2" t="s">
        <v>407</v>
      </c>
      <c r="R44" s="2">
        <v>3.2146892493723892E-3</v>
      </c>
      <c r="S44" s="2">
        <v>0.10929943447866121</v>
      </c>
      <c r="T44" s="2">
        <v>4.5005649491213443E-3</v>
      </c>
      <c r="U44" s="2">
        <v>6.4293784987447776E-4</v>
      </c>
      <c r="V44" s="2">
        <v>6.4293784987447783E-2</v>
      </c>
      <c r="W44" s="2" t="s">
        <v>407</v>
      </c>
      <c r="X44" s="2">
        <v>1.9678290621135898E-3</v>
      </c>
      <c r="Y44" s="2">
        <v>3.1756737368822327E-3</v>
      </c>
      <c r="Z44" s="2">
        <v>2.0927088904732255E-3</v>
      </c>
      <c r="AA44" s="2">
        <v>5.1182245264985314E-4</v>
      </c>
      <c r="AB44" s="2">
        <v>7.7480341421189008E-3</v>
      </c>
      <c r="AC44" s="2" t="s">
        <v>407</v>
      </c>
      <c r="AD44" s="2" t="s">
        <v>407</v>
      </c>
      <c r="AE44" s="33"/>
      <c r="AF44" s="74">
        <v>2743.7921795265452</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3.1918627181739996E-2</v>
      </c>
      <c r="F45" s="2">
        <v>7.7140531683799992E-4</v>
      </c>
      <c r="G45" s="2">
        <v>4.6191935139999997E-6</v>
      </c>
      <c r="H45" s="2" t="s">
        <v>407</v>
      </c>
      <c r="I45" s="2">
        <v>2.4019806272799998E-3</v>
      </c>
      <c r="J45" s="2">
        <v>2.4019806272799998E-3</v>
      </c>
      <c r="K45" s="2">
        <v>2.4019806272799998E-3</v>
      </c>
      <c r="L45" s="2">
        <v>4.1711317431419997E-5</v>
      </c>
      <c r="M45" s="2">
        <v>1.6952440196379998E-3</v>
      </c>
      <c r="N45" s="2">
        <v>8.3145483251999985E-5</v>
      </c>
      <c r="O45" s="2">
        <v>9.2383870279999995E-6</v>
      </c>
      <c r="P45" s="2">
        <v>9.2383870279999995E-6</v>
      </c>
      <c r="Q45" s="2">
        <v>3.1410515895200002E-4</v>
      </c>
      <c r="R45" s="2">
        <v>3.3258193300799994E-4</v>
      </c>
      <c r="S45" s="2">
        <v>5.7739918924999993E-4</v>
      </c>
      <c r="T45" s="2">
        <v>1.4781419244799998E-2</v>
      </c>
      <c r="U45" s="2">
        <v>9.7003063793999996E-5</v>
      </c>
      <c r="V45" s="2">
        <v>5.543032216799999E-4</v>
      </c>
      <c r="W45" s="2">
        <v>2.1710209515799999E-4</v>
      </c>
      <c r="X45" s="2">
        <v>2.3095967569999999E-6</v>
      </c>
      <c r="Y45" s="2">
        <v>1.3857580541999999E-5</v>
      </c>
      <c r="Z45" s="2">
        <v>9.2383870279999995E-6</v>
      </c>
      <c r="AA45" s="2">
        <v>4.1572741625999992E-6</v>
      </c>
      <c r="AB45" s="2">
        <v>2.9562838489599997E-5</v>
      </c>
      <c r="AC45" s="2">
        <v>6.4668709196000006E-5</v>
      </c>
      <c r="AD45" s="2">
        <v>2.6329403029799997E-4</v>
      </c>
      <c r="AE45" s="33"/>
      <c r="AF45" s="74">
        <v>19.677764369639998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4.9726057150000008E-3</v>
      </c>
      <c r="F47" s="2">
        <v>2.5029462150000003E-3</v>
      </c>
      <c r="G47" s="2">
        <v>1.1006091249999999E-3</v>
      </c>
      <c r="H47" s="2" t="s">
        <v>407</v>
      </c>
      <c r="I47" s="2">
        <v>1.0699567475000976E-4</v>
      </c>
      <c r="J47" s="2">
        <v>1.0699567475000976E-4</v>
      </c>
      <c r="K47" s="2">
        <v>1.0699567475000976E-4</v>
      </c>
      <c r="L47" s="2">
        <v>1.6049351212501466E-5</v>
      </c>
      <c r="M47" s="2">
        <v>3.6400633500000001E-2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46.751728100000001</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1.4476724303999999</v>
      </c>
      <c r="G48" s="2" t="s">
        <v>405</v>
      </c>
      <c r="H48" s="2" t="s">
        <v>405</v>
      </c>
      <c r="I48" s="2">
        <v>2.2507345000000002E-2</v>
      </c>
      <c r="J48" s="2">
        <v>0.189061698</v>
      </c>
      <c r="K48" s="2">
        <v>0.40063074099999996</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4.5014690069999999</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0.62712044774822395</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0.57516336035000004</v>
      </c>
      <c r="AL53" s="22" t="s">
        <v>120</v>
      </c>
    </row>
    <row r="54" spans="1:38" ht="37.5" customHeight="1" thickBot="1" x14ac:dyDescent="0.3">
      <c r="A54" s="41" t="s">
        <v>104</v>
      </c>
      <c r="B54" s="44" t="s">
        <v>121</v>
      </c>
      <c r="C54" s="44" t="s">
        <v>122</v>
      </c>
      <c r="D54" s="43"/>
      <c r="E54" s="2" t="s">
        <v>405</v>
      </c>
      <c r="F54" s="2">
        <v>2.3232209999999998E-4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2.60200752E-5</v>
      </c>
      <c r="F55" s="2">
        <v>3.34543824E-5</v>
      </c>
      <c r="G55" s="2">
        <v>2.4161498399999998E-7</v>
      </c>
      <c r="H55" s="2" t="s">
        <v>407</v>
      </c>
      <c r="I55" s="2">
        <v>4.8322996799999999E-3</v>
      </c>
      <c r="J55" s="2">
        <v>4.8322996799999999E-3</v>
      </c>
      <c r="K55" s="2">
        <v>4.8322996799999999E-3</v>
      </c>
      <c r="L55" s="2">
        <v>1.1597519231999998E-3</v>
      </c>
      <c r="M55" s="2">
        <v>1.170903384E-4</v>
      </c>
      <c r="N55" s="2">
        <v>9.10702632E-6</v>
      </c>
      <c r="O55" s="2">
        <v>3.7171536E-5</v>
      </c>
      <c r="P55" s="2">
        <v>8.73531096E-6</v>
      </c>
      <c r="Q55" s="2">
        <v>7.06259184E-6</v>
      </c>
      <c r="R55" s="2">
        <v>2.41614984E-6</v>
      </c>
      <c r="S55" s="2">
        <v>2.9737228800000004E-6</v>
      </c>
      <c r="T55" s="2">
        <v>7.0625918400000007E-5</v>
      </c>
      <c r="U55" s="2">
        <v>7.9918802400000008E-7</v>
      </c>
      <c r="V55" s="2">
        <v>9.6645993599999997E-4</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1.69443783E-2</v>
      </c>
      <c r="J57" s="2">
        <v>3.0499880940000001E-2</v>
      </c>
      <c r="K57" s="2">
        <v>3.38887566E-2</v>
      </c>
      <c r="L57" s="2">
        <v>5.0833134900000001E-4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589.36968000000002</v>
      </c>
      <c r="AL57" s="22" t="s">
        <v>130</v>
      </c>
    </row>
    <row r="58" spans="1:38" ht="26.25" customHeight="1" thickBot="1" x14ac:dyDescent="0.3">
      <c r="A58" s="41" t="s">
        <v>53</v>
      </c>
      <c r="B58" s="41" t="s">
        <v>131</v>
      </c>
      <c r="C58" s="41" t="s">
        <v>132</v>
      </c>
      <c r="D58" s="42"/>
      <c r="E58" s="2" t="s">
        <v>407</v>
      </c>
      <c r="F58" s="2" t="s">
        <v>407</v>
      </c>
      <c r="G58" s="2" t="s">
        <v>407</v>
      </c>
      <c r="H58" s="2" t="s">
        <v>405</v>
      </c>
      <c r="I58" s="2">
        <v>3.7265716984677603E-3</v>
      </c>
      <c r="J58" s="2">
        <v>2.48438113231184E-2</v>
      </c>
      <c r="K58" s="2">
        <v>4.9687622646236801E-2</v>
      </c>
      <c r="L58" s="2">
        <v>1.7142229812951698E-5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124.219056615592</v>
      </c>
      <c r="AL58" s="22" t="s">
        <v>133</v>
      </c>
    </row>
    <row r="59" spans="1:38" ht="26.25" customHeight="1" thickBot="1" x14ac:dyDescent="0.3">
      <c r="A59" s="41" t="s">
        <v>53</v>
      </c>
      <c r="B59" s="47" t="s">
        <v>134</v>
      </c>
      <c r="C59" s="41" t="s">
        <v>377</v>
      </c>
      <c r="D59" s="42"/>
      <c r="E59" s="2" t="s">
        <v>407</v>
      </c>
      <c r="F59" s="2" t="s">
        <v>407</v>
      </c>
      <c r="G59" s="2" t="s">
        <v>407</v>
      </c>
      <c r="H59" s="2" t="s">
        <v>407</v>
      </c>
      <c r="I59" s="2">
        <v>1.7413859768000001E-2</v>
      </c>
      <c r="J59" s="2">
        <v>1.9590592239000001E-2</v>
      </c>
      <c r="K59" s="2">
        <v>2.1767324710000001E-2</v>
      </c>
      <c r="L59" s="2">
        <v>1.0796593056159997E-5</v>
      </c>
      <c r="M59" s="2" t="s">
        <v>407</v>
      </c>
      <c r="N59" s="2">
        <v>0.17673612749999995</v>
      </c>
      <c r="O59" s="2">
        <v>1.0107239479999999E-2</v>
      </c>
      <c r="P59" s="2">
        <v>2.3324398799999999E-4</v>
      </c>
      <c r="Q59" s="2">
        <v>1.4772119239999998E-2</v>
      </c>
      <c r="R59" s="2">
        <v>1.7882039079999999E-2</v>
      </c>
      <c r="S59" s="2">
        <v>5.4423597199999992E-4</v>
      </c>
      <c r="T59" s="2">
        <v>3.8096518039999992E-2</v>
      </c>
      <c r="U59" s="2">
        <v>6.2198396799999993E-2</v>
      </c>
      <c r="V59" s="2">
        <v>2.8766758519999994E-2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77.747996000000001</v>
      </c>
      <c r="AL59" s="22" t="s">
        <v>395</v>
      </c>
    </row>
    <row r="60" spans="1:38" ht="26.25" customHeight="1" thickBot="1" x14ac:dyDescent="0.3">
      <c r="A60" s="41" t="s">
        <v>53</v>
      </c>
      <c r="B60" s="47" t="s">
        <v>135</v>
      </c>
      <c r="C60" s="41" t="s">
        <v>136</v>
      </c>
      <c r="D60" s="69"/>
      <c r="E60" s="2" t="s">
        <v>405</v>
      </c>
      <c r="F60" s="2" t="s">
        <v>405</v>
      </c>
      <c r="G60" s="2" t="s">
        <v>405</v>
      </c>
      <c r="H60" s="2" t="s">
        <v>405</v>
      </c>
      <c r="I60" s="2">
        <v>3.4091867995632012E-2</v>
      </c>
      <c r="J60" s="2">
        <v>0.18853933896690322</v>
      </c>
      <c r="K60" s="2">
        <v>0.52718291541339957</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0.19130007142223127</v>
      </c>
      <c r="J61" s="2">
        <v>1.9130007142223124</v>
      </c>
      <c r="K61" s="2">
        <v>6.3993683866669695</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6.4442843999999999E-3</v>
      </c>
      <c r="F68" s="2" t="s">
        <v>407</v>
      </c>
      <c r="G68" s="2">
        <v>0.15315299999999998</v>
      </c>
      <c r="H68" s="2" t="s">
        <v>407</v>
      </c>
      <c r="I68" s="2" t="s">
        <v>407</v>
      </c>
      <c r="J68" s="2" t="s">
        <v>407</v>
      </c>
      <c r="K68" s="2">
        <v>1.790079E-2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0.11111692200000001</v>
      </c>
      <c r="G70" s="2">
        <v>0.52801807499999998</v>
      </c>
      <c r="H70" s="2" t="s">
        <v>407</v>
      </c>
      <c r="I70" s="2">
        <v>1.3190369399999999E-3</v>
      </c>
      <c r="J70" s="2">
        <v>1.7587159200000001E-3</v>
      </c>
      <c r="K70" s="2">
        <v>2.3908966849999999E-3</v>
      </c>
      <c r="L70" s="2" t="s">
        <v>407</v>
      </c>
      <c r="M70" s="2">
        <v>1.28284744E-2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8.931361010000001E-2</v>
      </c>
      <c r="F72" s="2">
        <v>3.1603277420000006E-2</v>
      </c>
      <c r="G72" s="2">
        <v>4.1221666200000007E-2</v>
      </c>
      <c r="H72" s="2" t="s">
        <v>407</v>
      </c>
      <c r="I72" s="2">
        <v>1.4427583170000001E-2</v>
      </c>
      <c r="J72" s="2">
        <v>1.6488666480000001E-2</v>
      </c>
      <c r="K72" s="2">
        <v>2.0610833100000003E-2</v>
      </c>
      <c r="L72" s="2">
        <v>5.1939299412000007E-5</v>
      </c>
      <c r="M72" s="2">
        <v>1.167947209</v>
      </c>
      <c r="N72" s="2">
        <v>1.7862722019999999</v>
      </c>
      <c r="O72" s="2">
        <v>0.13740555399999999</v>
      </c>
      <c r="P72" s="2">
        <v>3.4351388499999996E-2</v>
      </c>
      <c r="Q72" s="2">
        <v>1.030541655E-2</v>
      </c>
      <c r="R72" s="2">
        <v>6.8702776999999993E-2</v>
      </c>
      <c r="S72" s="2">
        <v>1.37405554E-2</v>
      </c>
      <c r="T72" s="2">
        <v>0.48091943899999995</v>
      </c>
      <c r="U72" s="2" t="s">
        <v>407</v>
      </c>
      <c r="V72" s="2">
        <v>2.473299972</v>
      </c>
      <c r="W72" s="2">
        <v>2.0610833099999999</v>
      </c>
      <c r="X72" s="2" t="s">
        <v>407</v>
      </c>
      <c r="Y72" s="2" t="s">
        <v>407</v>
      </c>
      <c r="Z72" s="2" t="s">
        <v>407</v>
      </c>
      <c r="AA72" s="2" t="s">
        <v>407</v>
      </c>
      <c r="AB72" s="2">
        <v>0.3297733296</v>
      </c>
      <c r="AC72" s="2" t="s">
        <v>407</v>
      </c>
      <c r="AD72" s="2">
        <v>1.717569425</v>
      </c>
      <c r="AE72" s="33"/>
      <c r="AF72" s="74" t="s">
        <v>405</v>
      </c>
      <c r="AG72" s="74" t="s">
        <v>405</v>
      </c>
      <c r="AH72" s="74" t="s">
        <v>405</v>
      </c>
      <c r="AI72" s="74" t="s">
        <v>405</v>
      </c>
      <c r="AJ72" s="74" t="s">
        <v>405</v>
      </c>
      <c r="AK72" s="74">
        <v>687.02777000000003</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1.1300000000000001E-2</v>
      </c>
      <c r="F74" s="2" t="s">
        <v>407</v>
      </c>
      <c r="G74" s="2">
        <v>0.498</v>
      </c>
      <c r="H74" s="2" t="s">
        <v>407</v>
      </c>
      <c r="I74" s="2">
        <v>3.0028280000000001E-2</v>
      </c>
      <c r="J74" s="2">
        <v>3.7535350000000002E-2</v>
      </c>
      <c r="K74" s="2">
        <v>4.504242E-2</v>
      </c>
      <c r="L74" s="2">
        <v>6.9065043999999999E-4</v>
      </c>
      <c r="M74" s="2">
        <v>4.5040000000000004</v>
      </c>
      <c r="N74" s="2" t="s">
        <v>407</v>
      </c>
      <c r="O74" s="2" t="s">
        <v>407</v>
      </c>
      <c r="P74" s="2" t="s">
        <v>407</v>
      </c>
      <c r="Q74" s="2" t="s">
        <v>407</v>
      </c>
      <c r="R74" s="2" t="s">
        <v>407</v>
      </c>
      <c r="S74" s="2" t="s">
        <v>407</v>
      </c>
      <c r="T74" s="2" t="s">
        <v>407</v>
      </c>
      <c r="U74" s="2" t="s">
        <v>407</v>
      </c>
      <c r="V74" s="2" t="s">
        <v>407</v>
      </c>
      <c r="W74" s="2">
        <v>5.6042404599999998E-2</v>
      </c>
      <c r="X74" s="2">
        <v>5.2549490000000001E-3</v>
      </c>
      <c r="Y74" s="2">
        <v>1.501414E-3</v>
      </c>
      <c r="Z74" s="2">
        <v>1.501414E-3</v>
      </c>
      <c r="AA74" s="2">
        <v>7.5070699999999998E-4</v>
      </c>
      <c r="AB74" s="2">
        <v>9.0084840000000006E-3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6.0149576850000004E-2</v>
      </c>
      <c r="H76" s="2" t="s">
        <v>407</v>
      </c>
      <c r="I76" s="2">
        <v>7.33531425E-5</v>
      </c>
      <c r="J76" s="2">
        <v>1.46706285E-4</v>
      </c>
      <c r="K76" s="2">
        <v>1.7604754200000003E-4</v>
      </c>
      <c r="L76" s="2" t="s">
        <v>407</v>
      </c>
      <c r="M76" s="2" t="s">
        <v>407</v>
      </c>
      <c r="N76" s="2">
        <v>5.2814262600000002E-2</v>
      </c>
      <c r="O76" s="2">
        <v>2.9341257000000003E-3</v>
      </c>
      <c r="P76" s="2">
        <v>2.9341257000000003E-3</v>
      </c>
      <c r="Q76" s="2">
        <v>2.9341257000000003E-3</v>
      </c>
      <c r="R76" s="2" t="s">
        <v>407</v>
      </c>
      <c r="S76" s="2" t="s">
        <v>407</v>
      </c>
      <c r="T76" s="2" t="s">
        <v>407</v>
      </c>
      <c r="U76" s="2" t="s">
        <v>407</v>
      </c>
      <c r="V76" s="2">
        <v>1.7604754199999999E-2</v>
      </c>
      <c r="W76" s="2">
        <v>0.13203565650000001</v>
      </c>
      <c r="X76" s="2" t="s">
        <v>407</v>
      </c>
      <c r="Y76" s="2" t="s">
        <v>407</v>
      </c>
      <c r="Z76" s="2" t="s">
        <v>407</v>
      </c>
      <c r="AA76" s="2" t="s">
        <v>407</v>
      </c>
      <c r="AB76" s="2" t="s">
        <v>407</v>
      </c>
      <c r="AC76" s="2" t="s">
        <v>407</v>
      </c>
      <c r="AD76" s="2">
        <v>5.8682514000000004E-5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9.6984000000000002E-4</v>
      </c>
      <c r="H77" s="2" t="s">
        <v>407</v>
      </c>
      <c r="I77" s="2">
        <v>8.6208000000000005E-6</v>
      </c>
      <c r="J77" s="2">
        <v>9.3392000000000003E-6</v>
      </c>
      <c r="K77" s="2">
        <v>1.0776E-5</v>
      </c>
      <c r="L77" s="2" t="s">
        <v>407</v>
      </c>
      <c r="M77" s="2" t="s">
        <v>407</v>
      </c>
      <c r="N77" s="2">
        <v>1.4368000000000001E-4</v>
      </c>
      <c r="O77" s="2">
        <v>2.8736000000000001E-5</v>
      </c>
      <c r="P77" s="2">
        <v>2.8736000000000001E-5</v>
      </c>
      <c r="Q77" s="2">
        <v>2.1552E-5</v>
      </c>
      <c r="R77" s="2" t="s">
        <v>407</v>
      </c>
      <c r="S77" s="2" t="s">
        <v>407</v>
      </c>
      <c r="T77" s="2" t="s">
        <v>407</v>
      </c>
      <c r="U77" s="2" t="s">
        <v>407</v>
      </c>
      <c r="V77" s="2">
        <v>3.5919999999999997E-3</v>
      </c>
      <c r="W77" s="2">
        <v>3.5919999999999997E-3</v>
      </c>
      <c r="X77" s="2" t="s">
        <v>407</v>
      </c>
      <c r="Y77" s="2" t="s">
        <v>407</v>
      </c>
      <c r="Z77" s="2" t="s">
        <v>407</v>
      </c>
      <c r="AA77" s="2" t="s">
        <v>407</v>
      </c>
      <c r="AB77" s="2" t="s">
        <v>407</v>
      </c>
      <c r="AC77" s="2" t="s">
        <v>407</v>
      </c>
      <c r="AD77" s="2">
        <v>1.4367999999999999E-6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7.7132286000000001E-3</v>
      </c>
      <c r="H78" s="2" t="s">
        <v>407</v>
      </c>
      <c r="I78" s="2">
        <v>1.11023745E-3</v>
      </c>
      <c r="J78" s="2">
        <v>1.4608387500000001E-3</v>
      </c>
      <c r="K78" s="2">
        <v>1.8698736E-3</v>
      </c>
      <c r="L78" s="2">
        <v>1.1102374499999999E-6</v>
      </c>
      <c r="M78" s="2" t="s">
        <v>407</v>
      </c>
      <c r="N78" s="2">
        <v>0.14024051999999998</v>
      </c>
      <c r="O78" s="2">
        <v>1.3439716499999999E-2</v>
      </c>
      <c r="P78" s="2" t="s">
        <v>407</v>
      </c>
      <c r="Q78" s="2">
        <v>1.1686709999999999E-2</v>
      </c>
      <c r="R78" s="2" t="s">
        <v>407</v>
      </c>
      <c r="S78" s="2">
        <v>0.16361393999999999</v>
      </c>
      <c r="T78" s="2">
        <v>7.5963614999999989E-4</v>
      </c>
      <c r="U78" s="2" t="s">
        <v>407</v>
      </c>
      <c r="V78" s="2" t="s">
        <v>407</v>
      </c>
      <c r="W78" s="2">
        <v>0.29216775</v>
      </c>
      <c r="X78" s="2" t="s">
        <v>407</v>
      </c>
      <c r="Y78" s="2" t="s">
        <v>407</v>
      </c>
      <c r="Z78" s="2" t="s">
        <v>407</v>
      </c>
      <c r="AA78" s="2" t="s">
        <v>407</v>
      </c>
      <c r="AB78" s="2" t="s">
        <v>407</v>
      </c>
      <c r="AC78" s="2" t="s">
        <v>407</v>
      </c>
      <c r="AD78" s="2">
        <v>2.1620413500000001E-5</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4.71056832150086</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2.0524960000000001</v>
      </c>
      <c r="AL82" s="22" t="s">
        <v>410</v>
      </c>
    </row>
    <row r="83" spans="1:38" ht="26.25" customHeight="1" thickBot="1" x14ac:dyDescent="0.3">
      <c r="A83" s="41" t="s">
        <v>53</v>
      </c>
      <c r="B83" s="47" t="s">
        <v>196</v>
      </c>
      <c r="C83" s="87" t="s">
        <v>197</v>
      </c>
      <c r="D83" s="42"/>
      <c r="E83" s="2" t="s">
        <v>407</v>
      </c>
      <c r="F83" s="2">
        <v>2.0416E-2</v>
      </c>
      <c r="G83" s="2" t="s">
        <v>407</v>
      </c>
      <c r="H83" s="2" t="s">
        <v>405</v>
      </c>
      <c r="I83" s="2">
        <v>4.7212000000000003E-4</v>
      </c>
      <c r="J83" s="2">
        <v>1.8884800000000001E-3</v>
      </c>
      <c r="K83" s="2">
        <v>4.7212E-3</v>
      </c>
      <c r="L83" s="2">
        <v>1.321936E-5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1276</v>
      </c>
      <c r="AL83" s="22" t="s">
        <v>411</v>
      </c>
    </row>
    <row r="84" spans="1:38" ht="26.25" customHeight="1" thickBot="1" x14ac:dyDescent="0.3">
      <c r="A84" s="41" t="s">
        <v>53</v>
      </c>
      <c r="B84" s="47" t="s">
        <v>198</v>
      </c>
      <c r="C84" s="87" t="s">
        <v>199</v>
      </c>
      <c r="D84" s="42"/>
      <c r="E84" s="2" t="s">
        <v>407</v>
      </c>
      <c r="F84" s="2">
        <v>1.07142E-3</v>
      </c>
      <c r="G84" s="2" t="s">
        <v>405</v>
      </c>
      <c r="H84" s="2" t="s">
        <v>405</v>
      </c>
      <c r="I84" s="2" t="s">
        <v>407</v>
      </c>
      <c r="J84" s="2" t="s">
        <v>407</v>
      </c>
      <c r="K84" s="2" t="s">
        <v>407</v>
      </c>
      <c r="L84" s="2" t="s">
        <v>407</v>
      </c>
      <c r="M84" s="2">
        <v>1.2246735E-4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3.1281270000000005</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2.9905999999999999E-2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1.6670000000000001E-2</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2.8195603440000001</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0.65950500000000001</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0.25492695499999996</v>
      </c>
      <c r="G90" s="2" t="s">
        <v>407</v>
      </c>
      <c r="H90" s="2" t="s">
        <v>407</v>
      </c>
      <c r="I90" s="2">
        <v>1.8762035341289901E-4</v>
      </c>
      <c r="J90" s="2">
        <v>2.8143053011934902E-4</v>
      </c>
      <c r="K90" s="2">
        <v>3.4397064792364798E-4</v>
      </c>
      <c r="L90" s="2" t="s">
        <v>407</v>
      </c>
      <c r="M90" s="2" t="s">
        <v>407</v>
      </c>
      <c r="N90" s="2" t="s">
        <v>407</v>
      </c>
      <c r="O90" s="2" t="s">
        <v>407</v>
      </c>
      <c r="P90" s="2" t="s">
        <v>407</v>
      </c>
      <c r="Q90" s="2" t="s">
        <v>407</v>
      </c>
      <c r="R90" s="2" t="s">
        <v>407</v>
      </c>
      <c r="S90" s="2" t="s">
        <v>407</v>
      </c>
      <c r="T90" s="2" t="s">
        <v>407</v>
      </c>
      <c r="U90" s="2" t="s">
        <v>407</v>
      </c>
      <c r="V90" s="2" t="s">
        <v>407</v>
      </c>
      <c r="W90" s="2" t="s">
        <v>407</v>
      </c>
      <c r="X90" s="2">
        <v>2.6725335000000002E-4</v>
      </c>
      <c r="Y90" s="2">
        <v>1.3489930999999999E-4</v>
      </c>
      <c r="Z90" s="2">
        <v>1.3489930999999999E-4</v>
      </c>
      <c r="AA90" s="2">
        <v>1.3489930999999999E-4</v>
      </c>
      <c r="AB90" s="2">
        <v>6.7195128000000002E-4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7.003586E-3</v>
      </c>
      <c r="F91" s="2">
        <v>0.22522430483999997</v>
      </c>
      <c r="G91" s="2">
        <v>1.3774220000000001E-3</v>
      </c>
      <c r="H91" s="2">
        <v>1.5873750000000002E-2</v>
      </c>
      <c r="I91" s="2">
        <v>0.126964834</v>
      </c>
      <c r="J91" s="2">
        <v>0.14884851199999999</v>
      </c>
      <c r="K91" s="2">
        <v>0.15336846299999998</v>
      </c>
      <c r="L91" s="2">
        <v>4.6473750000000001E-4</v>
      </c>
      <c r="M91" s="2">
        <v>0.214018615</v>
      </c>
      <c r="N91" s="2">
        <v>0.35758240000000002</v>
      </c>
      <c r="O91" s="2">
        <v>2.1330028000000001E-2</v>
      </c>
      <c r="P91" s="2">
        <v>2.59977E-5</v>
      </c>
      <c r="Q91" s="2">
        <v>6.0661299999999999E-4</v>
      </c>
      <c r="R91" s="2">
        <v>7.1151599999999997E-3</v>
      </c>
      <c r="S91" s="2">
        <v>0.22316340000000001</v>
      </c>
      <c r="T91" s="2">
        <v>2.4010500000000001E-2</v>
      </c>
      <c r="U91" s="2" t="s">
        <v>407</v>
      </c>
      <c r="V91" s="2">
        <v>0.12891349999999999</v>
      </c>
      <c r="W91" s="2">
        <v>3.8249999999999997E-4</v>
      </c>
      <c r="X91" s="2">
        <v>4.2457499999999995E-4</v>
      </c>
      <c r="Y91" s="2">
        <v>1.72125E-4</v>
      </c>
      <c r="Z91" s="2">
        <v>1.72125E-4</v>
      </c>
      <c r="AA91" s="2">
        <v>1.72125E-4</v>
      </c>
      <c r="AB91" s="2">
        <v>9.4094999999999986E-4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0.13975000000000001</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0.84916215927499994</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8.9726659E-2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49.383275207645902</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1.0703708494879883E-2</v>
      </c>
      <c r="F99" s="2">
        <v>1.3656656036148995</v>
      </c>
      <c r="G99" s="2" t="s">
        <v>405</v>
      </c>
      <c r="H99" s="2">
        <v>1.8942531978741721</v>
      </c>
      <c r="I99" s="2">
        <v>3.9054861291995369E-2</v>
      </c>
      <c r="J99" s="2">
        <v>6.0011128326724596E-2</v>
      </c>
      <c r="K99" s="2">
        <v>0.13145294776330146</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109.068</v>
      </c>
      <c r="AL99" s="22" t="s">
        <v>226</v>
      </c>
    </row>
    <row r="100" spans="1:38" ht="26.25" customHeight="1" thickBot="1" x14ac:dyDescent="0.3">
      <c r="A100" s="41" t="s">
        <v>224</v>
      </c>
      <c r="B100" s="41" t="s">
        <v>227</v>
      </c>
      <c r="C100" s="41" t="s">
        <v>383</v>
      </c>
      <c r="D100" s="50"/>
      <c r="E100" s="2">
        <v>1.9785704854082806E-2</v>
      </c>
      <c r="F100" s="2">
        <v>2.0195584784000777</v>
      </c>
      <c r="G100" s="2" t="s">
        <v>405</v>
      </c>
      <c r="H100" s="2">
        <v>2.887579289734429</v>
      </c>
      <c r="I100" s="2">
        <v>4.5314799956148455E-2</v>
      </c>
      <c r="J100" s="2">
        <v>6.924908020794622E-2</v>
      </c>
      <c r="K100" s="2">
        <v>0.15009247574637088</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353.23200000000008</v>
      </c>
      <c r="AL100" s="22" t="s">
        <v>226</v>
      </c>
    </row>
    <row r="101" spans="1:38" ht="26.25" customHeight="1" thickBot="1" x14ac:dyDescent="0.3">
      <c r="A101" s="41" t="s">
        <v>224</v>
      </c>
      <c r="B101" s="41" t="s">
        <v>228</v>
      </c>
      <c r="C101" s="41" t="s">
        <v>229</v>
      </c>
      <c r="D101" s="50"/>
      <c r="E101" s="2">
        <v>4.9272966418688856E-3</v>
      </c>
      <c r="F101" s="2">
        <v>1.7991369975590289E-2</v>
      </c>
      <c r="G101" s="2" t="s">
        <v>405</v>
      </c>
      <c r="H101" s="2">
        <v>0.11540988647295501</v>
      </c>
      <c r="I101" s="2">
        <v>5.5197479452054798E-4</v>
      </c>
      <c r="J101" s="2">
        <v>1.6559243835616441E-3</v>
      </c>
      <c r="K101" s="2">
        <v>3.8638235616438362E-3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119.976</v>
      </c>
      <c r="AL101" s="22" t="s">
        <v>226</v>
      </c>
    </row>
    <row r="102" spans="1:38" ht="26.25" customHeight="1" thickBot="1" x14ac:dyDescent="0.3">
      <c r="A102" s="41" t="s">
        <v>224</v>
      </c>
      <c r="B102" s="41" t="s">
        <v>230</v>
      </c>
      <c r="C102" s="41" t="s">
        <v>362</v>
      </c>
      <c r="D102" s="50"/>
      <c r="E102" s="2">
        <v>2.1997024459781998E-2</v>
      </c>
      <c r="F102" s="2">
        <v>0.10740754841873361</v>
      </c>
      <c r="G102" s="2" t="s">
        <v>405</v>
      </c>
      <c r="H102" s="2">
        <v>1.2952663600083325</v>
      </c>
      <c r="I102" s="2">
        <v>1.4303020000000003E-3</v>
      </c>
      <c r="J102" s="2">
        <v>3.1787599999999999E-2</v>
      </c>
      <c r="K102" s="2">
        <v>0.21228012000000002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347.31</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2.0931127804099791E-3</v>
      </c>
      <c r="F104" s="2">
        <v>3.9209081195017348E-3</v>
      </c>
      <c r="G104" s="2" t="s">
        <v>405</v>
      </c>
      <c r="H104" s="2">
        <v>4.59318866974305E-2</v>
      </c>
      <c r="I104" s="2">
        <v>2.3447857534246563E-4</v>
      </c>
      <c r="J104" s="2">
        <v>7.0343572602739692E-4</v>
      </c>
      <c r="K104" s="2">
        <v>1.6413500273972593E-3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21.722000000000001</v>
      </c>
      <c r="AL104" s="22" t="s">
        <v>226</v>
      </c>
    </row>
    <row r="105" spans="1:38" ht="26.25" customHeight="1" thickBot="1" x14ac:dyDescent="0.3">
      <c r="A105" s="41" t="s">
        <v>224</v>
      </c>
      <c r="B105" s="41" t="s">
        <v>235</v>
      </c>
      <c r="C105" s="41" t="s">
        <v>236</v>
      </c>
      <c r="D105" s="50"/>
      <c r="E105" s="2">
        <v>6.6057000153424686E-3</v>
      </c>
      <c r="F105" s="2">
        <v>3.4347919475280472E-2</v>
      </c>
      <c r="G105" s="2" t="s">
        <v>405</v>
      </c>
      <c r="H105" s="2">
        <v>0.208407269841096</v>
      </c>
      <c r="I105" s="2">
        <v>2.2610882191780833E-3</v>
      </c>
      <c r="J105" s="2">
        <v>3.5531386301369877E-3</v>
      </c>
      <c r="K105" s="2">
        <v>7.7523024657534271E-3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22.672999999999998</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1.3494013819119365E-2</v>
      </c>
      <c r="F107" s="2">
        <v>7.9146356190264722E-2</v>
      </c>
      <c r="G107" s="2" t="s">
        <v>405</v>
      </c>
      <c r="H107" s="2">
        <v>0.32958010803636967</v>
      </c>
      <c r="I107" s="2">
        <v>4.0954830000000005E-3</v>
      </c>
      <c r="J107" s="2">
        <v>5.4606440000000006E-2</v>
      </c>
      <c r="K107" s="2">
        <v>0.25938059000000002</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1365.1610000000001</v>
      </c>
      <c r="AL107" s="22" t="s">
        <v>226</v>
      </c>
    </row>
    <row r="108" spans="1:38" ht="26.25" customHeight="1" thickBot="1" x14ac:dyDescent="0.3">
      <c r="A108" s="41" t="s">
        <v>224</v>
      </c>
      <c r="B108" s="41" t="s">
        <v>240</v>
      </c>
      <c r="C108" s="41" t="s">
        <v>356</v>
      </c>
      <c r="D108" s="50"/>
      <c r="E108" s="2">
        <v>1.4094683405999998E-2</v>
      </c>
      <c r="F108" s="2">
        <v>0.11794707322966465</v>
      </c>
      <c r="G108" s="2" t="s">
        <v>405</v>
      </c>
      <c r="H108" s="2">
        <v>0.22701593682900001</v>
      </c>
      <c r="I108" s="2">
        <v>4.3095100000000008E-3</v>
      </c>
      <c r="J108" s="2">
        <v>4.3095100000000004E-2</v>
      </c>
      <c r="K108" s="2">
        <v>8.6190200000000008E-2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2154.7550000000001</v>
      </c>
      <c r="AL108" s="22" t="s">
        <v>226</v>
      </c>
    </row>
    <row r="109" spans="1:38" ht="26.25" customHeight="1" thickBot="1" x14ac:dyDescent="0.3">
      <c r="A109" s="41" t="s">
        <v>224</v>
      </c>
      <c r="B109" s="41" t="s">
        <v>241</v>
      </c>
      <c r="C109" s="41" t="s">
        <v>357</v>
      </c>
      <c r="D109" s="50"/>
      <c r="E109" s="2">
        <v>2.3500012640000002E-3</v>
      </c>
      <c r="F109" s="2">
        <v>2.0123823582016E-2</v>
      </c>
      <c r="G109" s="2" t="s">
        <v>405</v>
      </c>
      <c r="H109" s="2">
        <v>6.7607728672000003E-2</v>
      </c>
      <c r="I109" s="2">
        <v>1.9169600000000001E-3</v>
      </c>
      <c r="J109" s="2">
        <v>1.0543279999999999E-2</v>
      </c>
      <c r="K109" s="2">
        <v>1.0543279999999999E-2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95.847999999999999</v>
      </c>
      <c r="AL109" s="22" t="s">
        <v>226</v>
      </c>
    </row>
    <row r="110" spans="1:38" ht="26.25" customHeight="1" thickBot="1" x14ac:dyDescent="0.3">
      <c r="A110" s="41" t="s">
        <v>224</v>
      </c>
      <c r="B110" s="41" t="s">
        <v>242</v>
      </c>
      <c r="C110" s="41" t="s">
        <v>358</v>
      </c>
      <c r="D110" s="50"/>
      <c r="E110" s="2">
        <v>2.744539781800003E-3</v>
      </c>
      <c r="F110" s="2">
        <v>2.3898637316676758E-2</v>
      </c>
      <c r="G110" s="2" t="s">
        <v>405</v>
      </c>
      <c r="H110" s="2">
        <v>4.607346274699986E-2</v>
      </c>
      <c r="I110" s="2">
        <v>1.055846E-3</v>
      </c>
      <c r="J110" s="2">
        <v>9.7093999999999982E-3</v>
      </c>
      <c r="K110" s="2">
        <v>1.7245460000000001E-2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390.95400000000012</v>
      </c>
      <c r="AL110" s="22" t="s">
        <v>226</v>
      </c>
    </row>
    <row r="111" spans="1:38" ht="26.25" customHeight="1" thickBot="1" x14ac:dyDescent="0.3">
      <c r="A111" s="41" t="s">
        <v>224</v>
      </c>
      <c r="B111" s="41" t="s">
        <v>243</v>
      </c>
      <c r="C111" s="41" t="s">
        <v>352</v>
      </c>
      <c r="D111" s="50"/>
      <c r="E111" s="2">
        <v>1.9147621881380949E-3</v>
      </c>
      <c r="F111" s="2">
        <v>1.0968886666666664E-3</v>
      </c>
      <c r="G111" s="2" t="s">
        <v>405</v>
      </c>
      <c r="H111" s="2">
        <v>4.2758638852266655E-2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18.591333333333331</v>
      </c>
      <c r="AL111" s="22" t="s">
        <v>226</v>
      </c>
    </row>
    <row r="112" spans="1:38" ht="26.25" customHeight="1" thickBot="1" x14ac:dyDescent="0.3">
      <c r="A112" s="41" t="s">
        <v>244</v>
      </c>
      <c r="B112" s="41" t="s">
        <v>245</v>
      </c>
      <c r="C112" s="41" t="s">
        <v>246</v>
      </c>
      <c r="D112" s="42"/>
      <c r="E112" s="2">
        <v>1.0853600000000001</v>
      </c>
      <c r="F112" s="2" t="s">
        <v>405</v>
      </c>
      <c r="G112" s="2" t="s">
        <v>405</v>
      </c>
      <c r="H112" s="2">
        <v>1.4429532832</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27134000</v>
      </c>
      <c r="AL112" s="22" t="s">
        <v>393</v>
      </c>
    </row>
    <row r="113" spans="1:38" ht="26.25" customHeight="1" thickBot="1" x14ac:dyDescent="0.3">
      <c r="A113" s="41" t="s">
        <v>244</v>
      </c>
      <c r="B113" s="51" t="s">
        <v>247</v>
      </c>
      <c r="C113" s="51" t="s">
        <v>248</v>
      </c>
      <c r="D113" s="42"/>
      <c r="E113" s="2">
        <v>0.91651211473861971</v>
      </c>
      <c r="F113" s="2">
        <v>1.7594892147496506</v>
      </c>
      <c r="G113" s="2" t="s">
        <v>405</v>
      </c>
      <c r="H113" s="2">
        <v>6.8489845034366708</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22912802.868465491</v>
      </c>
      <c r="AL113" s="22" t="s">
        <v>418</v>
      </c>
    </row>
    <row r="114" spans="1:38" ht="26.25" customHeight="1" thickBot="1" x14ac:dyDescent="0.3">
      <c r="A114" s="41" t="s">
        <v>244</v>
      </c>
      <c r="B114" s="51" t="s">
        <v>249</v>
      </c>
      <c r="C114" s="51" t="s">
        <v>363</v>
      </c>
      <c r="D114" s="42"/>
      <c r="E114" s="2">
        <v>1.5600000000000001E-6</v>
      </c>
      <c r="F114" s="2" t="s">
        <v>405</v>
      </c>
      <c r="G114" s="2" t="s">
        <v>405</v>
      </c>
      <c r="H114" s="2">
        <v>5.0699999999999997E-6</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5.9014959461818192E-3</v>
      </c>
      <c r="F115" s="2" t="s">
        <v>405</v>
      </c>
      <c r="G115" s="2" t="s">
        <v>405</v>
      </c>
      <c r="H115" s="2">
        <v>1.1824068663600001E-2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0.18322664437124228</v>
      </c>
      <c r="F116" s="2">
        <v>2.5311818870976898E-2</v>
      </c>
      <c r="G116" s="2" t="s">
        <v>405</v>
      </c>
      <c r="H116" s="2">
        <v>0.4500831588058653</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1.4484945499999999E-2</v>
      </c>
      <c r="J119" s="2">
        <v>0.15860438500000001</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0.1447079</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0.1956263</v>
      </c>
      <c r="AD122" s="2" t="s">
        <v>405</v>
      </c>
      <c r="AE122" s="33"/>
      <c r="AF122" s="74" t="s">
        <v>405</v>
      </c>
      <c r="AG122" s="74" t="s">
        <v>405</v>
      </c>
      <c r="AH122" s="74" t="s">
        <v>405</v>
      </c>
      <c r="AI122" s="74" t="s">
        <v>405</v>
      </c>
      <c r="AJ122" s="74" t="s">
        <v>405</v>
      </c>
      <c r="AK122" s="74">
        <v>4918.2199999999993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4.4553865971369629E-2</v>
      </c>
      <c r="G125" s="2" t="s">
        <v>405</v>
      </c>
      <c r="H125" s="2" t="s">
        <v>407</v>
      </c>
      <c r="I125" s="2">
        <v>2.5211703000000003E-5</v>
      </c>
      <c r="J125" s="2">
        <v>1.67314029E-4</v>
      </c>
      <c r="K125" s="2">
        <v>3.5372783300000006E-4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763.99099999999999</v>
      </c>
      <c r="AL125" s="22" t="s">
        <v>400</v>
      </c>
    </row>
    <row r="126" spans="1:38" ht="26.25" customHeight="1" thickBot="1" x14ac:dyDescent="0.3">
      <c r="A126" s="41" t="s">
        <v>269</v>
      </c>
      <c r="B126" s="41" t="s">
        <v>272</v>
      </c>
      <c r="C126" s="41" t="s">
        <v>273</v>
      </c>
      <c r="D126" s="42"/>
      <c r="E126" s="2" t="s">
        <v>407</v>
      </c>
      <c r="F126" s="2" t="s">
        <v>407</v>
      </c>
      <c r="G126" s="2" t="s">
        <v>407</v>
      </c>
      <c r="H126" s="2">
        <v>1.194302568E-2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49.762607000000003</v>
      </c>
      <c r="AL126" s="22" t="s">
        <v>399</v>
      </c>
    </row>
    <row r="127" spans="1:38" ht="26.25" customHeight="1" thickBot="1" x14ac:dyDescent="0.3">
      <c r="A127" s="41" t="s">
        <v>269</v>
      </c>
      <c r="B127" s="41" t="s">
        <v>274</v>
      </c>
      <c r="C127" s="41" t="s">
        <v>275</v>
      </c>
      <c r="D127" s="42"/>
      <c r="E127" s="2" t="s">
        <v>407</v>
      </c>
      <c r="F127" s="2" t="s">
        <v>407</v>
      </c>
      <c r="G127" s="2" t="s">
        <v>407</v>
      </c>
      <c r="H127" s="2">
        <v>1.6015776196107823E-2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0.49584446427578394</v>
      </c>
      <c r="AL127" s="22" t="s">
        <v>401</v>
      </c>
    </row>
    <row r="128" spans="1:38" ht="26.25" customHeight="1" thickBot="1" x14ac:dyDescent="0.3">
      <c r="A128" s="41" t="s">
        <v>269</v>
      </c>
      <c r="B128" s="44" t="s">
        <v>276</v>
      </c>
      <c r="C128" s="44" t="s">
        <v>277</v>
      </c>
      <c r="D128" s="42"/>
      <c r="E128" s="2">
        <v>2.7825115500000006E-4</v>
      </c>
      <c r="F128" s="2">
        <v>1.5328495000000002E-6</v>
      </c>
      <c r="G128" s="2">
        <v>2.2603035000000003E-5</v>
      </c>
      <c r="H128" s="2">
        <v>7.7941499999999999E-7</v>
      </c>
      <c r="I128" s="2">
        <v>7.7941499999999999E-7</v>
      </c>
      <c r="J128" s="2">
        <v>7.7941499999999999E-7</v>
      </c>
      <c r="K128" s="2">
        <v>7.7941499999999999E-7</v>
      </c>
      <c r="L128" s="2">
        <v>2.7279525000000001E-8</v>
      </c>
      <c r="M128" s="2">
        <v>1.0652005000000001E-5</v>
      </c>
      <c r="N128" s="2">
        <v>1.5068690000000001E-5</v>
      </c>
      <c r="O128" s="2">
        <v>1.1951029999999999E-6</v>
      </c>
      <c r="P128" s="2">
        <v>4.8843340000000013E-6</v>
      </c>
      <c r="Q128" s="2">
        <v>1.6107910000000003E-6</v>
      </c>
      <c r="R128" s="2">
        <v>4.2608019999999996E-6</v>
      </c>
      <c r="S128" s="2">
        <v>3.5593285000000004E-6</v>
      </c>
      <c r="T128" s="2">
        <v>5.6117880000000007E-6</v>
      </c>
      <c r="U128" s="2">
        <v>3.0397185000000001E-6</v>
      </c>
      <c r="V128" s="2">
        <v>6.3652225000000004E-6</v>
      </c>
      <c r="W128" s="2">
        <v>1.3639762500000002E-5</v>
      </c>
      <c r="X128" s="2">
        <v>2.1823620000000001E-9</v>
      </c>
      <c r="Y128" s="2">
        <v>4.6505095000000006E-9</v>
      </c>
      <c r="Z128" s="2">
        <v>2.4681475000000004E-9</v>
      </c>
      <c r="AA128" s="2">
        <v>3.0137380000000002E-9</v>
      </c>
      <c r="AB128" s="2">
        <v>1.2314757000000002E-8</v>
      </c>
      <c r="AC128" s="2">
        <v>1.1743186E-5</v>
      </c>
      <c r="AD128" s="2">
        <v>8.8333699999999995E-10</v>
      </c>
      <c r="AE128" s="33"/>
      <c r="AF128" s="74" t="s">
        <v>405</v>
      </c>
      <c r="AG128" s="74" t="s">
        <v>405</v>
      </c>
      <c r="AH128" s="74" t="s">
        <v>405</v>
      </c>
      <c r="AI128" s="74" t="s">
        <v>405</v>
      </c>
      <c r="AJ128" s="74" t="s">
        <v>405</v>
      </c>
      <c r="AK128" s="74">
        <v>0.25980500000000001</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2.4885079799999996E-3</v>
      </c>
      <c r="F130" s="2">
        <v>2.1166619599999999E-2</v>
      </c>
      <c r="G130" s="2">
        <v>1.3443663799999998E-4</v>
      </c>
      <c r="H130" s="2" t="s">
        <v>407</v>
      </c>
      <c r="I130" s="2">
        <v>1.1441415999999999E-5</v>
      </c>
      <c r="J130" s="2">
        <v>2.0022478E-5</v>
      </c>
      <c r="K130" s="2">
        <v>2.8603539999999998E-5</v>
      </c>
      <c r="L130" s="2">
        <v>4.004495599999999E-7</v>
      </c>
      <c r="M130" s="2">
        <v>2.0022478000000001E-4</v>
      </c>
      <c r="N130" s="2">
        <v>3.7184601999999999E-3</v>
      </c>
      <c r="O130" s="2">
        <v>2.8603539999999994E-4</v>
      </c>
      <c r="P130" s="2">
        <v>1.60179824E-4</v>
      </c>
      <c r="Q130" s="2">
        <v>4.5765663999999996E-5</v>
      </c>
      <c r="R130" s="2" t="s">
        <v>407</v>
      </c>
      <c r="S130" s="2" t="s">
        <v>407</v>
      </c>
      <c r="T130" s="2">
        <v>4.0044956000000003E-4</v>
      </c>
      <c r="U130" s="2" t="s">
        <v>407</v>
      </c>
      <c r="V130" s="2" t="s">
        <v>407</v>
      </c>
      <c r="W130" s="2">
        <v>2.8603540000000003E-3</v>
      </c>
      <c r="X130" s="2" t="s">
        <v>407</v>
      </c>
      <c r="Y130" s="2" t="s">
        <v>407</v>
      </c>
      <c r="Z130" s="2" t="s">
        <v>407</v>
      </c>
      <c r="AA130" s="2" t="s">
        <v>407</v>
      </c>
      <c r="AB130" s="2">
        <v>5.7207079999999995E-5</v>
      </c>
      <c r="AC130" s="2">
        <v>5.7207080000000006E-3</v>
      </c>
      <c r="AD130" s="2" t="s">
        <v>405</v>
      </c>
      <c r="AE130" s="33"/>
      <c r="AF130" s="74" t="s">
        <v>405</v>
      </c>
      <c r="AG130" s="74" t="s">
        <v>405</v>
      </c>
      <c r="AH130" s="74" t="s">
        <v>405</v>
      </c>
      <c r="AI130" s="74" t="s">
        <v>405</v>
      </c>
      <c r="AJ130" s="74" t="s">
        <v>405</v>
      </c>
      <c r="AK130" s="74">
        <v>2.8603540000000001</v>
      </c>
      <c r="AL130" s="22" t="s">
        <v>281</v>
      </c>
    </row>
    <row r="131" spans="1:38" ht="26.25" customHeight="1" thickBot="1" x14ac:dyDescent="0.3">
      <c r="A131" s="41" t="s">
        <v>269</v>
      </c>
      <c r="B131" s="44" t="s">
        <v>284</v>
      </c>
      <c r="C131" s="87" t="s">
        <v>285</v>
      </c>
      <c r="D131" s="42"/>
      <c r="E131" s="2">
        <v>1.7172818E-3</v>
      </c>
      <c r="F131" s="2">
        <v>4.623451E-4</v>
      </c>
      <c r="G131" s="2">
        <v>2.1135776000000002E-4</v>
      </c>
      <c r="H131" s="2" t="s">
        <v>407</v>
      </c>
      <c r="I131" s="2">
        <v>2.6749966500000001E-6</v>
      </c>
      <c r="J131" s="2">
        <v>7.1333244000000004E-5</v>
      </c>
      <c r="K131" s="2">
        <v>9.9073950000000004E-5</v>
      </c>
      <c r="L131" s="2">
        <v>2.2787008500000002E-6</v>
      </c>
      <c r="M131" s="2">
        <v>1.3209860000000001E-5</v>
      </c>
      <c r="N131" s="2">
        <v>5.9444369999999994E-5</v>
      </c>
      <c r="O131" s="2">
        <v>1.9814790000000001E-5</v>
      </c>
      <c r="P131" s="2">
        <v>3.5666622000000037E-4</v>
      </c>
      <c r="Q131" s="2">
        <v>1.320986E-4</v>
      </c>
      <c r="R131" s="2">
        <v>3.3024649999999999E-5</v>
      </c>
      <c r="S131" s="2">
        <v>1.9814790000000001E-4</v>
      </c>
      <c r="T131" s="2">
        <v>2.6419720000000002E-5</v>
      </c>
      <c r="U131" s="2" t="s">
        <v>407</v>
      </c>
      <c r="V131" s="2" t="s">
        <v>407</v>
      </c>
      <c r="W131" s="2">
        <v>6.6049300000000017E-4</v>
      </c>
      <c r="X131" s="2" t="s">
        <v>407</v>
      </c>
      <c r="Y131" s="2" t="s">
        <v>407</v>
      </c>
      <c r="Z131" s="2" t="s">
        <v>407</v>
      </c>
      <c r="AA131" s="2" t="s">
        <v>407</v>
      </c>
      <c r="AB131" s="2">
        <v>2.6419720000000004E-8</v>
      </c>
      <c r="AC131" s="2">
        <v>6.6049300000000005E-2</v>
      </c>
      <c r="AD131" s="2">
        <v>1.320986E-2</v>
      </c>
      <c r="AE131" s="33"/>
      <c r="AF131" s="74" t="s">
        <v>405</v>
      </c>
      <c r="AG131" s="74" t="s">
        <v>405</v>
      </c>
      <c r="AH131" s="74" t="s">
        <v>405</v>
      </c>
      <c r="AI131" s="74" t="s">
        <v>405</v>
      </c>
      <c r="AJ131" s="74" t="s">
        <v>405</v>
      </c>
      <c r="AK131" s="74">
        <v>0.660493</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1.22034E-2</v>
      </c>
      <c r="F133" s="2">
        <v>1.9229599999999998E-4</v>
      </c>
      <c r="G133" s="2">
        <v>1.671496E-3</v>
      </c>
      <c r="H133" s="2" t="s">
        <v>405</v>
      </c>
      <c r="I133" s="2">
        <v>5.1328240000000002E-4</v>
      </c>
      <c r="J133" s="2">
        <v>5.1328240000000002E-4</v>
      </c>
      <c r="K133" s="2">
        <v>5.7037951999999996E-4</v>
      </c>
      <c r="L133" s="2" t="s">
        <v>407</v>
      </c>
      <c r="M133" s="2">
        <v>2.0708800000000002E-3</v>
      </c>
      <c r="N133" s="2">
        <v>4.4420376E-4</v>
      </c>
      <c r="O133" s="2">
        <v>7.4403759999999998E-5</v>
      </c>
      <c r="P133" s="2">
        <v>2.204008E-2</v>
      </c>
      <c r="Q133" s="2">
        <v>2.011712E-4</v>
      </c>
      <c r="R133" s="2">
        <v>2.0057952000000003E-4</v>
      </c>
      <c r="S133" s="2">
        <v>1.8386455999999999E-4</v>
      </c>
      <c r="T133" s="2">
        <v>2.5634535999999997E-4</v>
      </c>
      <c r="U133" s="2">
        <v>2.9258576000000004E-4</v>
      </c>
      <c r="V133" s="2">
        <v>2.3684950400000002E-3</v>
      </c>
      <c r="W133" s="2">
        <v>3.9938400000000002E-4</v>
      </c>
      <c r="X133" s="2">
        <v>1.952544E-7</v>
      </c>
      <c r="Y133" s="2">
        <v>1.0665032E-7</v>
      </c>
      <c r="Z133" s="2">
        <v>9.5260480000000001E-8</v>
      </c>
      <c r="AA133" s="2">
        <v>1.0339608000000001E-7</v>
      </c>
      <c r="AB133" s="2">
        <v>5.0056128000000007E-7</v>
      </c>
      <c r="AC133" s="2">
        <v>2.2187999999999999E-3</v>
      </c>
      <c r="AD133" s="2">
        <v>6.06472E-3</v>
      </c>
      <c r="AE133" s="33"/>
      <c r="AF133" s="74" t="s">
        <v>405</v>
      </c>
      <c r="AG133" s="74" t="s">
        <v>405</v>
      </c>
      <c r="AH133" s="74" t="s">
        <v>405</v>
      </c>
      <c r="AI133" s="74" t="s">
        <v>405</v>
      </c>
      <c r="AJ133" s="74" t="s">
        <v>405</v>
      </c>
      <c r="AK133" s="74">
        <v>14792</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1.7993639999999999E-3</v>
      </c>
      <c r="G136" s="2" t="s">
        <v>405</v>
      </c>
      <c r="H136" s="2">
        <v>2.3021555199999998E-2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3.4286125725000003E-4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0.21666329839999995</v>
      </c>
      <c r="J139" s="2">
        <v>0.21666329839999995</v>
      </c>
      <c r="K139" s="2">
        <v>0.21666329839999995</v>
      </c>
      <c r="L139" s="2" t="s">
        <v>407</v>
      </c>
      <c r="M139" s="2" t="s">
        <v>407</v>
      </c>
      <c r="N139" s="2">
        <v>6.3127470000000005E-4</v>
      </c>
      <c r="O139" s="2">
        <v>1.2747777E-3</v>
      </c>
      <c r="P139" s="2">
        <v>1.2747777E-3</v>
      </c>
      <c r="Q139" s="2">
        <v>2.0234178000000003E-3</v>
      </c>
      <c r="R139" s="2">
        <v>1.9320617999999997E-3</v>
      </c>
      <c r="S139" s="2">
        <v>4.4852399999999997E-3</v>
      </c>
      <c r="T139" s="2" t="s">
        <v>407</v>
      </c>
      <c r="U139" s="2" t="s">
        <v>407</v>
      </c>
      <c r="V139" s="2" t="s">
        <v>407</v>
      </c>
      <c r="W139" s="2">
        <v>2.1804863999999995</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46.917822206232053</v>
      </c>
      <c r="F141" s="10">
        <f t="shared" ref="F141:AD141" si="0">SUM(F14:F140)</f>
        <v>37.008288099824718</v>
      </c>
      <c r="G141" s="10">
        <f t="shared" si="0"/>
        <v>11.319008787074377</v>
      </c>
      <c r="H141" s="10">
        <f t="shared" si="0"/>
        <v>16.631251696589555</v>
      </c>
      <c r="I141" s="10">
        <f t="shared" si="0"/>
        <v>14.544600342460416</v>
      </c>
      <c r="J141" s="10">
        <f t="shared" si="0"/>
        <v>17.728455095786259</v>
      </c>
      <c r="K141" s="10">
        <f t="shared" si="0"/>
        <v>24.355647205762935</v>
      </c>
      <c r="L141" s="10">
        <f t="shared" si="0"/>
        <v>2.666405366118247</v>
      </c>
      <c r="M141" s="10">
        <f t="shared" si="0"/>
        <v>139.45313297435231</v>
      </c>
      <c r="N141" s="10">
        <f t="shared" si="0"/>
        <v>6.7517940102570684</v>
      </c>
      <c r="O141" s="10">
        <f t="shared" si="0"/>
        <v>0.66335016684000214</v>
      </c>
      <c r="P141" s="10">
        <f t="shared" si="0"/>
        <v>0.19013105922876636</v>
      </c>
      <c r="Q141" s="10">
        <f t="shared" si="0"/>
        <v>0.89292975840905842</v>
      </c>
      <c r="R141" s="10">
        <f>SUM(R14:R140)</f>
        <v>2.0871458543858705</v>
      </c>
      <c r="S141" s="10">
        <f t="shared" si="0"/>
        <v>17.448749504910271</v>
      </c>
      <c r="T141" s="10">
        <f t="shared" si="0"/>
        <v>2.0959694723328561</v>
      </c>
      <c r="U141" s="10">
        <f t="shared" si="0"/>
        <v>2.5620893092084684</v>
      </c>
      <c r="V141" s="10">
        <f t="shared" si="0"/>
        <v>23.405696981862462</v>
      </c>
      <c r="W141" s="10">
        <f t="shared" si="0"/>
        <v>19.765488826233835</v>
      </c>
      <c r="X141" s="10">
        <f t="shared" si="0"/>
        <v>2.7400624140399787</v>
      </c>
      <c r="Y141" s="10">
        <f t="shared" si="0"/>
        <v>2.6288266585878013</v>
      </c>
      <c r="Z141" s="10">
        <f t="shared" si="0"/>
        <v>1.0078487337758866</v>
      </c>
      <c r="AA141" s="10">
        <f t="shared" si="0"/>
        <v>1.5867174217094191</v>
      </c>
      <c r="AB141" s="10">
        <f t="shared" si="0"/>
        <v>8.2934588622928036</v>
      </c>
      <c r="AC141" s="10">
        <f t="shared" si="0"/>
        <v>0.81903997639142601</v>
      </c>
      <c r="AD141" s="10">
        <f t="shared" si="0"/>
        <v>51.590586732058362</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46.917822206232053</v>
      </c>
      <c r="F152" s="7">
        <f t="shared" ref="F152:AD152" si="1">SUM(F$141, F$151, IF(AND(ISNUMBER(SEARCH($B$4,"AT|BE|CH|GB|IE|LT|LU|NL")),SUM(F$143:F$149)&gt;0),SUM(F$143:F$149)-SUM(F$27:F$33),0))</f>
        <v>37.008288099824718</v>
      </c>
      <c r="G152" s="7">
        <f t="shared" si="1"/>
        <v>11.319008787074377</v>
      </c>
      <c r="H152" s="7">
        <f t="shared" si="1"/>
        <v>16.631251696589555</v>
      </c>
      <c r="I152" s="7">
        <f t="shared" si="1"/>
        <v>14.544600342460416</v>
      </c>
      <c r="J152" s="7">
        <f t="shared" si="1"/>
        <v>17.728455095786259</v>
      </c>
      <c r="K152" s="7">
        <f t="shared" si="1"/>
        <v>24.355647205762935</v>
      </c>
      <c r="L152" s="7">
        <f t="shared" si="1"/>
        <v>2.666405366118247</v>
      </c>
      <c r="M152" s="7">
        <f t="shared" si="1"/>
        <v>139.45313297435231</v>
      </c>
      <c r="N152" s="7">
        <f t="shared" si="1"/>
        <v>6.7517940102570684</v>
      </c>
      <c r="O152" s="7">
        <f t="shared" si="1"/>
        <v>0.66335016684000214</v>
      </c>
      <c r="P152" s="7">
        <f t="shared" si="1"/>
        <v>0.19013105922876636</v>
      </c>
      <c r="Q152" s="7">
        <f t="shared" si="1"/>
        <v>0.89292975840905842</v>
      </c>
      <c r="R152" s="7">
        <f t="shared" si="1"/>
        <v>2.0871458543858705</v>
      </c>
      <c r="S152" s="7">
        <f t="shared" si="1"/>
        <v>17.448749504910271</v>
      </c>
      <c r="T152" s="7">
        <f t="shared" si="1"/>
        <v>2.0959694723328561</v>
      </c>
      <c r="U152" s="7">
        <f t="shared" si="1"/>
        <v>2.5620893092084684</v>
      </c>
      <c r="V152" s="7">
        <f t="shared" si="1"/>
        <v>23.405696981862462</v>
      </c>
      <c r="W152" s="7">
        <f t="shared" si="1"/>
        <v>19.765488826233835</v>
      </c>
      <c r="X152" s="7">
        <f t="shared" si="1"/>
        <v>2.7400624140399787</v>
      </c>
      <c r="Y152" s="7">
        <f t="shared" si="1"/>
        <v>2.6288266585878013</v>
      </c>
      <c r="Z152" s="7">
        <f t="shared" si="1"/>
        <v>1.0078487337758866</v>
      </c>
      <c r="AA152" s="7">
        <f t="shared" si="1"/>
        <v>1.5867174217094191</v>
      </c>
      <c r="AB152" s="7">
        <f t="shared" si="1"/>
        <v>8.2934588622928036</v>
      </c>
      <c r="AC152" s="7">
        <f t="shared" si="1"/>
        <v>0.81903997639142601</v>
      </c>
      <c r="AD152" s="7">
        <f t="shared" si="1"/>
        <v>51.590586732058362</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46.917822206232053</v>
      </c>
      <c r="F154" s="7">
        <f>SUM(F$141, F$153, -1 * IF(OR($B$6=2005,$B$6&gt;=2020),SUM(F$99:F$122),0), IF(AND(ISNUMBER(SEARCH($B$4,"AT|BE|CH|GB|IE|LT|LU|NL")),SUM(F$143:F$149)&gt;0),SUM(F$143:F$149)-SUM(F$27:F$33),0))</f>
        <v>37.008288099824718</v>
      </c>
      <c r="G154" s="7">
        <f>SUM(G$141, G$153, IF(AND(ISNUMBER(SEARCH($B$4,"AT|BE|CH|GB|IE|LT|LU|NL")),SUM(G$143:G$149)&gt;0),SUM(G$143:G$149)-SUM(G$27:G$33),0))</f>
        <v>11.319008787074377</v>
      </c>
      <c r="H154" s="7">
        <f>SUM(H$141, H$153, IF(AND(ISNUMBER(SEARCH($B$4,"AT|BE|CH|GB|IE|LT|LU|NL")),SUM(H$143:H$149)&gt;0),SUM(H$143:H$149)-SUM(H$27:H$33),0))</f>
        <v>16.631251696589555</v>
      </c>
      <c r="I154" s="7">
        <f t="shared" ref="I154:AD154" si="2">SUM(I$141, I$153, IF(AND(ISNUMBER(SEARCH($B$4,"AT|BE|CH|GB|IE|LT|LU|NL")),SUM(I$143:I$149)&gt;0),SUM(I$143:I$149)-SUM(I$27:I$33),0))</f>
        <v>14.544600342460416</v>
      </c>
      <c r="J154" s="7">
        <f t="shared" si="2"/>
        <v>17.728455095786259</v>
      </c>
      <c r="K154" s="7">
        <f t="shared" si="2"/>
        <v>24.355647205762935</v>
      </c>
      <c r="L154" s="7">
        <f t="shared" si="2"/>
        <v>2.666405366118247</v>
      </c>
      <c r="M154" s="7">
        <f t="shared" si="2"/>
        <v>139.45313297435231</v>
      </c>
      <c r="N154" s="7">
        <f t="shared" si="2"/>
        <v>6.7517940102570684</v>
      </c>
      <c r="O154" s="7">
        <f t="shared" si="2"/>
        <v>0.66335016684000214</v>
      </c>
      <c r="P154" s="7">
        <f t="shared" si="2"/>
        <v>0.19013105922876636</v>
      </c>
      <c r="Q154" s="7">
        <f t="shared" si="2"/>
        <v>0.89292975840905842</v>
      </c>
      <c r="R154" s="7">
        <f t="shared" si="2"/>
        <v>2.0871458543858705</v>
      </c>
      <c r="S154" s="7">
        <f t="shared" si="2"/>
        <v>17.448749504910271</v>
      </c>
      <c r="T154" s="7">
        <f t="shared" si="2"/>
        <v>2.0959694723328561</v>
      </c>
      <c r="U154" s="7">
        <f t="shared" si="2"/>
        <v>2.5620893092084684</v>
      </c>
      <c r="V154" s="7">
        <f t="shared" si="2"/>
        <v>23.405696981862462</v>
      </c>
      <c r="W154" s="7">
        <f t="shared" si="2"/>
        <v>19.765488826233835</v>
      </c>
      <c r="X154" s="7">
        <f t="shared" si="2"/>
        <v>2.7400624140399787</v>
      </c>
      <c r="Y154" s="7">
        <f t="shared" si="2"/>
        <v>2.6288266585878013</v>
      </c>
      <c r="Z154" s="7">
        <f t="shared" si="2"/>
        <v>1.0078487337758866</v>
      </c>
      <c r="AA154" s="7">
        <f t="shared" si="2"/>
        <v>1.5867174217094191</v>
      </c>
      <c r="AB154" s="7">
        <f t="shared" si="2"/>
        <v>8.2934588622928036</v>
      </c>
      <c r="AC154" s="7">
        <f t="shared" si="2"/>
        <v>0.81903997639142601</v>
      </c>
      <c r="AD154" s="7">
        <f t="shared" si="2"/>
        <v>51.590586732058362</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0.19677627661287905</v>
      </c>
      <c r="F157" s="12">
        <v>6.5968774287361032E-3</v>
      </c>
      <c r="G157" s="12">
        <v>1.3727132674229408E-2</v>
      </c>
      <c r="H157" s="12" t="s">
        <v>407</v>
      </c>
      <c r="I157" s="12">
        <v>2.5409807465986119E-3</v>
      </c>
      <c r="J157" s="12">
        <v>2.5409807465986119E-3</v>
      </c>
      <c r="K157" s="12">
        <v>2.5409807465986119E-3</v>
      </c>
      <c r="L157" s="12">
        <v>3.8114711198979182E-4</v>
      </c>
      <c r="M157" s="12">
        <v>0.10321904242192498</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711.52303477047235</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2.7535760852029421E-3</v>
      </c>
      <c r="F158" s="12">
        <v>4.3749199106424464E-4</v>
      </c>
      <c r="G158" s="12">
        <v>2.0263207161740708E-4</v>
      </c>
      <c r="H158" s="12" t="s">
        <v>407</v>
      </c>
      <c r="I158" s="12">
        <v>3.3618926565395369E-5</v>
      </c>
      <c r="J158" s="12">
        <v>3.3618926565395369E-5</v>
      </c>
      <c r="K158" s="12">
        <v>3.3618926565395369E-5</v>
      </c>
      <c r="L158" s="12">
        <v>5.0428389848093054E-6</v>
      </c>
      <c r="M158" s="12">
        <v>2.8882218471592044E-2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10.50309559516</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2.2803</v>
      </c>
      <c r="F159" s="12">
        <v>5.5109999999999999E-2</v>
      </c>
      <c r="G159" s="12">
        <v>0.63359999999999994</v>
      </c>
      <c r="H159" s="12" t="s">
        <v>407</v>
      </c>
      <c r="I159" s="12" t="s">
        <v>407</v>
      </c>
      <c r="J159" s="12">
        <v>0.1716</v>
      </c>
      <c r="K159" s="12" t="s">
        <v>407</v>
      </c>
      <c r="L159" s="12">
        <v>2.9799000000000002E-3</v>
      </c>
      <c r="M159" s="12">
        <v>0.12111</v>
      </c>
      <c r="N159" s="12">
        <v>5.94E-3</v>
      </c>
      <c r="O159" s="12">
        <v>6.6E-4</v>
      </c>
      <c r="P159" s="12">
        <v>6.6E-4</v>
      </c>
      <c r="Q159" s="12">
        <v>2.2439999999999998E-2</v>
      </c>
      <c r="R159" s="12">
        <v>2.376E-2</v>
      </c>
      <c r="S159" s="12">
        <v>4.1249999999999995E-2</v>
      </c>
      <c r="T159" s="12">
        <v>1.056</v>
      </c>
      <c r="U159" s="12">
        <v>6.9299999999999995E-3</v>
      </c>
      <c r="V159" s="12">
        <v>3.9599999999999996E-2</v>
      </c>
      <c r="W159" s="12">
        <v>1.5509999999999999E-2</v>
      </c>
      <c r="X159" s="12">
        <v>1.65E-4</v>
      </c>
      <c r="Y159" s="12">
        <v>9.8999999999999999E-4</v>
      </c>
      <c r="Z159" s="12">
        <v>6.6E-4</v>
      </c>
      <c r="AA159" s="12">
        <v>2.9700000000000001E-4</v>
      </c>
      <c r="AB159" s="12">
        <v>2.1120000000000002E-3</v>
      </c>
      <c r="AC159" s="12">
        <v>4.62E-3</v>
      </c>
      <c r="AD159" s="12">
        <v>1.881E-2</v>
      </c>
      <c r="AE159" s="35"/>
      <c r="AF159" s="75">
        <v>1354.32</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6.6953608700000007E-4</v>
      </c>
      <c r="F160" s="12">
        <v>3.3700898699999998E-4</v>
      </c>
      <c r="G160" s="12">
        <v>1.4819142499999997E-4</v>
      </c>
      <c r="H160" s="12" t="s">
        <v>407</v>
      </c>
      <c r="I160" s="12" t="s">
        <v>407</v>
      </c>
      <c r="J160" s="12" t="s">
        <v>407</v>
      </c>
      <c r="K160" s="12" t="s">
        <v>407</v>
      </c>
      <c r="L160" s="12" t="s">
        <v>407</v>
      </c>
      <c r="M160" s="12">
        <v>4.9011602999999996E-3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6.2948825799999986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2012</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2012</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9.9729258083533061</v>
      </c>
      <c r="F14" s="2">
        <v>0.15873230477511432</v>
      </c>
      <c r="G14" s="2">
        <v>6.4822023797143755</v>
      </c>
      <c r="H14" s="2" t="s">
        <v>407</v>
      </c>
      <c r="I14" s="2">
        <v>0.34601756660768929</v>
      </c>
      <c r="J14" s="2">
        <v>0.44087452952644751</v>
      </c>
      <c r="K14" s="2">
        <v>0.52211631968082028</v>
      </c>
      <c r="L14" s="2">
        <v>6.1615807595141805E-3</v>
      </c>
      <c r="M14" s="2">
        <v>1.4920087114205489</v>
      </c>
      <c r="N14" s="2">
        <v>0.81627498219330918</v>
      </c>
      <c r="O14" s="2">
        <v>9.6869868735723258E-2</v>
      </c>
      <c r="P14" s="2">
        <v>4.000206423485736E-2</v>
      </c>
      <c r="Q14" s="2">
        <v>0.75427840368606025</v>
      </c>
      <c r="R14" s="2">
        <v>0.48410055274567693</v>
      </c>
      <c r="S14" s="2">
        <v>0.13669538556111019</v>
      </c>
      <c r="T14" s="2">
        <v>0.52894065058851036</v>
      </c>
      <c r="U14" s="2">
        <v>2.3299531253868619</v>
      </c>
      <c r="V14" s="2">
        <v>0.84490513664699818</v>
      </c>
      <c r="W14" s="2">
        <v>0.63764301935503387</v>
      </c>
      <c r="X14" s="2">
        <v>1.84692084857181E-3</v>
      </c>
      <c r="Y14" s="2">
        <v>2.1061027182437634E-3</v>
      </c>
      <c r="Z14" s="2">
        <v>1.6218234576238708E-3</v>
      </c>
      <c r="AA14" s="2">
        <v>1.7045912742032779E-4</v>
      </c>
      <c r="AB14" s="2">
        <v>5.8907032218597725E-3</v>
      </c>
      <c r="AC14" s="2">
        <v>0.39147506281650629</v>
      </c>
      <c r="AD14" s="2">
        <v>5.7426341380549173E-3</v>
      </c>
      <c r="AE14" s="33"/>
      <c r="AF14" s="74">
        <v>335.88122882250002</v>
      </c>
      <c r="AG14" s="74">
        <v>55073.31703192</v>
      </c>
      <c r="AH14" s="74">
        <v>6049.2354163359005</v>
      </c>
      <c r="AI14" s="74">
        <v>2730.9263405284519</v>
      </c>
      <c r="AJ14" s="74">
        <v>202.1019273</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6.8145589876062876E-3</v>
      </c>
      <c r="F16" s="2">
        <v>1.9856207064917244E-4</v>
      </c>
      <c r="G16" s="2">
        <v>4.0599105583999262E-5</v>
      </c>
      <c r="H16" s="2" t="s">
        <v>407</v>
      </c>
      <c r="I16" s="2">
        <v>1.1046497958032361E-5</v>
      </c>
      <c r="J16" s="2">
        <v>1.2171137958032362E-5</v>
      </c>
      <c r="K16" s="2">
        <v>1.3717517958032363E-5</v>
      </c>
      <c r="L16" s="2">
        <v>1.2558480000000001E-7</v>
      </c>
      <c r="M16" s="2">
        <v>2.9803991797375863E-3</v>
      </c>
      <c r="N16" s="2">
        <v>2.0215407638360615E-6</v>
      </c>
      <c r="O16" s="2">
        <v>6.5635246063934365E-7</v>
      </c>
      <c r="P16" s="2">
        <v>4.4485881278687008E-6</v>
      </c>
      <c r="Q16" s="2">
        <v>9.9952671068848806E-6</v>
      </c>
      <c r="R16" s="2">
        <v>6.9522764034360434E-7</v>
      </c>
      <c r="S16" s="2">
        <v>1.2803851640343606E-6</v>
      </c>
      <c r="T16" s="2">
        <v>6.7617117970426082E-7</v>
      </c>
      <c r="U16" s="2">
        <v>4.0355234366425893E-6</v>
      </c>
      <c r="V16" s="2">
        <v>9.6250476383606103E-7</v>
      </c>
      <c r="W16" s="2">
        <v>2.3430000000000003E-7</v>
      </c>
      <c r="X16" s="2" t="s">
        <v>407</v>
      </c>
      <c r="Y16" s="2" t="s">
        <v>407</v>
      </c>
      <c r="Z16" s="2" t="s">
        <v>407</v>
      </c>
      <c r="AA16" s="2">
        <v>3.2427120000000001E-9</v>
      </c>
      <c r="AB16" s="2">
        <v>3.2427120000000001E-9</v>
      </c>
      <c r="AC16" s="2" t="s">
        <v>407</v>
      </c>
      <c r="AD16" s="2" t="s">
        <v>407</v>
      </c>
      <c r="AE16" s="33"/>
      <c r="AF16" s="74">
        <v>0.46860000000000002</v>
      </c>
      <c r="AG16" s="74" t="s">
        <v>406</v>
      </c>
      <c r="AH16" s="74">
        <v>76.225842557374008</v>
      </c>
      <c r="AI16" s="74" t="s">
        <v>406</v>
      </c>
      <c r="AJ16" s="74" t="s">
        <v>406</v>
      </c>
      <c r="AK16" s="74" t="s">
        <v>405</v>
      </c>
      <c r="AL16" s="22" t="s">
        <v>49</v>
      </c>
    </row>
    <row r="17" spans="1:38" ht="26.25" customHeight="1" thickBot="1" x14ac:dyDescent="0.3">
      <c r="A17" s="41" t="s">
        <v>53</v>
      </c>
      <c r="B17" s="41" t="s">
        <v>58</v>
      </c>
      <c r="C17" s="41" t="s">
        <v>59</v>
      </c>
      <c r="D17" s="42"/>
      <c r="E17" s="2">
        <v>0.27500377598200004</v>
      </c>
      <c r="F17" s="2">
        <v>9.1866230989000014E-2</v>
      </c>
      <c r="G17" s="2">
        <v>0.14634344091880999</v>
      </c>
      <c r="H17" s="2">
        <v>4.5600000000000117E-8</v>
      </c>
      <c r="I17" s="2">
        <v>2.6940536293539999E-2</v>
      </c>
      <c r="J17" s="2">
        <v>2.8964345293539997E-2</v>
      </c>
      <c r="K17" s="2">
        <v>3.0538596293539999E-2</v>
      </c>
      <c r="L17" s="2">
        <v>1.7773558517415998E-3</v>
      </c>
      <c r="M17" s="2">
        <v>0.30038603684699999</v>
      </c>
      <c r="N17" s="2">
        <v>3.0166733625473001E-2</v>
      </c>
      <c r="O17" s="2">
        <v>4.0810183193870002E-4</v>
      </c>
      <c r="P17" s="2">
        <v>3.4589822152200004E-3</v>
      </c>
      <c r="Q17" s="2">
        <v>1.2111074823E-3</v>
      </c>
      <c r="R17" s="2">
        <v>3.0791152915589999E-3</v>
      </c>
      <c r="S17" s="2">
        <v>3.9457316063118003E-3</v>
      </c>
      <c r="T17" s="2">
        <v>2.9637550203589994E-3</v>
      </c>
      <c r="U17" s="2">
        <v>5.8656213449400003E-4</v>
      </c>
      <c r="V17" s="2">
        <v>4.7585726341390001E-2</v>
      </c>
      <c r="W17" s="2">
        <v>4.5664931039999988E-2</v>
      </c>
      <c r="X17" s="2">
        <v>1.0252407839999998E-2</v>
      </c>
      <c r="Y17" s="2">
        <v>1.3411346500000001E-2</v>
      </c>
      <c r="Z17" s="2">
        <v>5.3481551199999989E-3</v>
      </c>
      <c r="AA17" s="2">
        <v>4.1766473999999987E-3</v>
      </c>
      <c r="AB17" s="2">
        <v>3.3188556860000003E-2</v>
      </c>
      <c r="AC17" s="2">
        <v>1.3960009999999996E-4</v>
      </c>
      <c r="AD17" s="2">
        <v>3.822535228E-2</v>
      </c>
      <c r="AE17" s="33"/>
      <c r="AF17" s="74">
        <v>98.797799999999995</v>
      </c>
      <c r="AG17" s="74">
        <v>224.85499999999996</v>
      </c>
      <c r="AH17" s="74">
        <v>3025.7878430000005</v>
      </c>
      <c r="AI17" s="74">
        <v>3.8000000000000096E-2</v>
      </c>
      <c r="AJ17" s="74" t="s">
        <v>406</v>
      </c>
      <c r="AK17" s="74" t="s">
        <v>405</v>
      </c>
      <c r="AL17" s="22" t="s">
        <v>49</v>
      </c>
    </row>
    <row r="18" spans="1:38" ht="26.25" customHeight="1" thickBot="1" x14ac:dyDescent="0.3">
      <c r="A18" s="41" t="s">
        <v>53</v>
      </c>
      <c r="B18" s="41" t="s">
        <v>60</v>
      </c>
      <c r="C18" s="41" t="s">
        <v>61</v>
      </c>
      <c r="D18" s="42"/>
      <c r="E18" s="2">
        <v>0.16064928827400002</v>
      </c>
      <c r="F18" s="2">
        <v>3.9207633923000001E-2</v>
      </c>
      <c r="G18" s="2">
        <v>7.5747641131669999E-2</v>
      </c>
      <c r="H18" s="2" t="s">
        <v>407</v>
      </c>
      <c r="I18" s="2">
        <v>8.7356538547799997E-3</v>
      </c>
      <c r="J18" s="2">
        <v>9.21670385478E-3</v>
      </c>
      <c r="K18" s="2">
        <v>9.5908538547800001E-3</v>
      </c>
      <c r="L18" s="2">
        <v>1.4623445541912001E-3</v>
      </c>
      <c r="M18" s="2">
        <v>9.6443389729000017E-2</v>
      </c>
      <c r="N18" s="2">
        <v>7.1851564723110009E-3</v>
      </c>
      <c r="O18" s="2">
        <v>9.8028971370900007E-5</v>
      </c>
      <c r="P18" s="2">
        <v>1.1875966225400002E-3</v>
      </c>
      <c r="Q18" s="2">
        <v>3.5625863010000004E-4</v>
      </c>
      <c r="R18" s="2">
        <v>7.5846723091299996E-4</v>
      </c>
      <c r="S18" s="2">
        <v>9.5961764618260001E-4</v>
      </c>
      <c r="T18" s="2">
        <v>7.1375375091299999E-4</v>
      </c>
      <c r="U18" s="2">
        <v>1.8751169945800002E-4</v>
      </c>
      <c r="V18" s="2">
        <v>1.4426439889730001E-2</v>
      </c>
      <c r="W18" s="2">
        <v>1.0981516E-2</v>
      </c>
      <c r="X18" s="2">
        <v>2.6099860000000003E-3</v>
      </c>
      <c r="Y18" s="2">
        <v>4.5535549999999999E-3</v>
      </c>
      <c r="Z18" s="2">
        <v>1.4260379999999999E-3</v>
      </c>
      <c r="AA18" s="2">
        <v>1.12936E-3</v>
      </c>
      <c r="AB18" s="2">
        <v>9.7189390000000011E-3</v>
      </c>
      <c r="AC18" s="2">
        <v>3.3139000000000002E-5</v>
      </c>
      <c r="AD18" s="2">
        <v>9.0865000000000008E-3</v>
      </c>
      <c r="AE18" s="33"/>
      <c r="AF18" s="74">
        <v>400.65929999999997</v>
      </c>
      <c r="AG18" s="74">
        <v>53.449999999999996</v>
      </c>
      <c r="AH18" s="74">
        <v>1089.5100010000001</v>
      </c>
      <c r="AI18" s="74" t="s">
        <v>406</v>
      </c>
      <c r="AJ18" s="74" t="s">
        <v>406</v>
      </c>
      <c r="AK18" s="74" t="s">
        <v>405</v>
      </c>
      <c r="AL18" s="22" t="s">
        <v>49</v>
      </c>
    </row>
    <row r="19" spans="1:38" ht="26.25" customHeight="1" thickBot="1" x14ac:dyDescent="0.3">
      <c r="A19" s="41" t="s">
        <v>53</v>
      </c>
      <c r="B19" s="41" t="s">
        <v>62</v>
      </c>
      <c r="C19" s="41" t="s">
        <v>63</v>
      </c>
      <c r="D19" s="42"/>
      <c r="E19" s="2">
        <v>0.25589473340400004</v>
      </c>
      <c r="F19" s="2">
        <v>0.17453531089800001</v>
      </c>
      <c r="G19" s="2">
        <v>7.0305583994420009E-2</v>
      </c>
      <c r="H19" s="2">
        <v>5.7593399999999995E-4</v>
      </c>
      <c r="I19" s="2">
        <v>7.3272420238279998E-2</v>
      </c>
      <c r="J19" s="2">
        <v>7.4712255238280012E-2</v>
      </c>
      <c r="K19" s="2">
        <v>7.8071870238279995E-2</v>
      </c>
      <c r="L19" s="2">
        <v>2.17960464735312E-2</v>
      </c>
      <c r="M19" s="2">
        <v>0.32117087121400001</v>
      </c>
      <c r="N19" s="2">
        <v>1.2991047017186001E-2</v>
      </c>
      <c r="O19" s="2">
        <v>6.2418030567734E-3</v>
      </c>
      <c r="P19" s="2">
        <v>8.6309250724000009E-4</v>
      </c>
      <c r="Q19" s="2">
        <v>2.0329781740000002E-4</v>
      </c>
      <c r="R19" s="2">
        <v>1.1104954982638001E-2</v>
      </c>
      <c r="S19" s="2">
        <v>2.9403197253275999E-3</v>
      </c>
      <c r="T19" s="2">
        <v>9.7554387191799998E-4</v>
      </c>
      <c r="U19" s="2">
        <v>3.29382908908E-4</v>
      </c>
      <c r="V19" s="2">
        <v>0.25413014302198</v>
      </c>
      <c r="W19" s="2">
        <v>4.8363211224000002E-2</v>
      </c>
      <c r="X19" s="2">
        <v>5.2998438040000014E-3</v>
      </c>
      <c r="Y19" s="2">
        <v>1.16295974E-2</v>
      </c>
      <c r="Z19" s="2">
        <v>2.8474457720000005E-3</v>
      </c>
      <c r="AA19" s="2">
        <v>2.3148277399999998E-3</v>
      </c>
      <c r="AB19" s="2">
        <v>2.2091714716000004E-2</v>
      </c>
      <c r="AC19" s="2">
        <v>2.3997250000000001E-3</v>
      </c>
      <c r="AD19" s="2">
        <v>2.8796700000000002E-5</v>
      </c>
      <c r="AE19" s="33"/>
      <c r="AF19" s="74">
        <v>276.44336000000004</v>
      </c>
      <c r="AG19" s="74" t="s">
        <v>406</v>
      </c>
      <c r="AH19" s="74">
        <v>1028.9949260000001</v>
      </c>
      <c r="AI19" s="74">
        <v>459.94499999999999</v>
      </c>
      <c r="AJ19" s="74">
        <v>20</v>
      </c>
      <c r="AK19" s="74" t="s">
        <v>405</v>
      </c>
      <c r="AL19" s="22" t="s">
        <v>49</v>
      </c>
    </row>
    <row r="20" spans="1:38" ht="26.25" customHeight="1" thickBot="1" x14ac:dyDescent="0.3">
      <c r="A20" s="41" t="s">
        <v>53</v>
      </c>
      <c r="B20" s="41" t="s">
        <v>64</v>
      </c>
      <c r="C20" s="41" t="s">
        <v>65</v>
      </c>
      <c r="D20" s="42"/>
      <c r="E20" s="2">
        <v>0.55360515393583065</v>
      </c>
      <c r="F20" s="2">
        <v>0.31820911366109372</v>
      </c>
      <c r="G20" s="2">
        <v>1.1159996885364867</v>
      </c>
      <c r="H20" s="2">
        <v>4.6707864718550278E-4</v>
      </c>
      <c r="I20" s="2">
        <v>0.19654226046655165</v>
      </c>
      <c r="J20" s="2">
        <v>0.20924617943250542</v>
      </c>
      <c r="K20" s="2">
        <v>0.22094342225619087</v>
      </c>
      <c r="L20" s="2">
        <v>2.4611908928077266E-2</v>
      </c>
      <c r="M20" s="2">
        <v>1.5268509977281739</v>
      </c>
      <c r="N20" s="2">
        <v>0.18231499251698816</v>
      </c>
      <c r="O20" s="2">
        <v>7.3708603759352126E-3</v>
      </c>
      <c r="P20" s="2">
        <v>1.2385570446081235E-2</v>
      </c>
      <c r="Q20" s="2">
        <v>5.5794552695627051E-3</v>
      </c>
      <c r="R20" s="2">
        <v>2.6312443799913186E-2</v>
      </c>
      <c r="S20" s="2">
        <v>2.4784141096793721E-2</v>
      </c>
      <c r="T20" s="2">
        <v>1.7491212367651887E-2</v>
      </c>
      <c r="U20" s="2">
        <v>2.7243821243112597E-3</v>
      </c>
      <c r="V20" s="2">
        <v>0.45937635305938507</v>
      </c>
      <c r="W20" s="2">
        <v>0.29917618410212193</v>
      </c>
      <c r="X20" s="2">
        <v>6.2278201413384193E-2</v>
      </c>
      <c r="Y20" s="2">
        <v>8.2230089750985697E-2</v>
      </c>
      <c r="Z20" s="2">
        <v>3.2382023475646594E-2</v>
      </c>
      <c r="AA20" s="2">
        <v>2.5320695581486675E-2</v>
      </c>
      <c r="AB20" s="2">
        <v>0.20221101022150317</v>
      </c>
      <c r="AC20" s="2">
        <v>2.7408785694677949E-3</v>
      </c>
      <c r="AD20" s="2">
        <v>0.21792977606105929</v>
      </c>
      <c r="AE20" s="33"/>
      <c r="AF20" s="74">
        <v>59.401880000000006</v>
      </c>
      <c r="AG20" s="74">
        <v>1281.8024831099999</v>
      </c>
      <c r="AH20" s="74">
        <v>3732.2629890000003</v>
      </c>
      <c r="AI20" s="74">
        <v>404.009232837919</v>
      </c>
      <c r="AJ20" s="74" t="s">
        <v>406</v>
      </c>
      <c r="AK20" s="74" t="s">
        <v>405</v>
      </c>
      <c r="AL20" s="22" t="s">
        <v>49</v>
      </c>
    </row>
    <row r="21" spans="1:38" ht="26.25" customHeight="1" thickBot="1" x14ac:dyDescent="0.3">
      <c r="A21" s="41" t="s">
        <v>53</v>
      </c>
      <c r="B21" s="41" t="s">
        <v>66</v>
      </c>
      <c r="C21" s="41" t="s">
        <v>67</v>
      </c>
      <c r="D21" s="42"/>
      <c r="E21" s="2">
        <v>0.27297341639600003</v>
      </c>
      <c r="F21" s="2">
        <v>4.0618187471999988E-2</v>
      </c>
      <c r="G21" s="2">
        <v>3.1757584537880003E-2</v>
      </c>
      <c r="H21" s="2">
        <v>2.7244799999999929E-5</v>
      </c>
      <c r="I21" s="2">
        <v>1.1503806279919992E-2</v>
      </c>
      <c r="J21" s="2">
        <v>1.1571918279919992E-2</v>
      </c>
      <c r="K21" s="2">
        <v>1.1730846279919991E-2</v>
      </c>
      <c r="L21" s="2">
        <v>5.1212055791967975E-3</v>
      </c>
      <c r="M21" s="2">
        <v>6.8490858475999963E-2</v>
      </c>
      <c r="N21" s="2">
        <v>6.5468107980399843E-4</v>
      </c>
      <c r="O21" s="2">
        <v>2.9835716462759922E-4</v>
      </c>
      <c r="P21" s="2">
        <v>6.3141568296000005E-4</v>
      </c>
      <c r="Q21" s="2">
        <v>1.21803421E-4</v>
      </c>
      <c r="R21" s="2">
        <v>6.1096919533199867E-4</v>
      </c>
      <c r="S21" s="2">
        <v>2.2144826666639964E-4</v>
      </c>
      <c r="T21" s="2">
        <v>6.2218445891999884E-5</v>
      </c>
      <c r="U21" s="2">
        <v>1.1420496691199999E-4</v>
      </c>
      <c r="V21" s="2">
        <v>2.3270013231719969E-2</v>
      </c>
      <c r="W21" s="2">
        <v>2.7951575479999938E-3</v>
      </c>
      <c r="X21" s="2">
        <v>9.3921095799999943E-4</v>
      </c>
      <c r="Y21" s="2">
        <v>5.9856662999999994E-3</v>
      </c>
      <c r="Z21" s="2">
        <v>7.5072559399999973E-4</v>
      </c>
      <c r="AA21" s="2">
        <v>6.5305622999999979E-4</v>
      </c>
      <c r="AB21" s="2">
        <v>8.3286590819999975E-3</v>
      </c>
      <c r="AC21" s="2">
        <v>1.135199999999997E-4</v>
      </c>
      <c r="AD21" s="2">
        <v>1.3622399999999963E-6</v>
      </c>
      <c r="AE21" s="33"/>
      <c r="AF21" s="74">
        <v>445.23726999999997</v>
      </c>
      <c r="AG21" s="74" t="s">
        <v>406</v>
      </c>
      <c r="AH21" s="74">
        <v>992.03811399999995</v>
      </c>
      <c r="AI21" s="74">
        <v>22.703999999999937</v>
      </c>
      <c r="AJ21" s="74" t="s">
        <v>406</v>
      </c>
      <c r="AK21" s="74" t="s">
        <v>405</v>
      </c>
      <c r="AL21" s="22" t="s">
        <v>49</v>
      </c>
    </row>
    <row r="22" spans="1:38" ht="26.25" customHeight="1" thickBot="1" x14ac:dyDescent="0.3">
      <c r="A22" s="41" t="s">
        <v>53</v>
      </c>
      <c r="B22" s="44" t="s">
        <v>68</v>
      </c>
      <c r="C22" s="41" t="s">
        <v>69</v>
      </c>
      <c r="D22" s="42"/>
      <c r="E22" s="2">
        <v>1.1115949707694759</v>
      </c>
      <c r="F22" s="2">
        <v>0.13840181505804219</v>
      </c>
      <c r="G22" s="2">
        <v>0.62247399547763016</v>
      </c>
      <c r="H22" s="2">
        <v>1.8439956025768676E-5</v>
      </c>
      <c r="I22" s="2">
        <v>7.0948053269703742E-2</v>
      </c>
      <c r="J22" s="2">
        <v>7.6414583132768166E-2</v>
      </c>
      <c r="K22" s="2">
        <v>8.0738039521918492E-2</v>
      </c>
      <c r="L22" s="2">
        <v>5.6741725045336734E-3</v>
      </c>
      <c r="M22" s="2">
        <v>1.5401370119930662</v>
      </c>
      <c r="N22" s="2">
        <v>0.14047078199947013</v>
      </c>
      <c r="O22" s="2">
        <v>6.1288564771527334E-3</v>
      </c>
      <c r="P22" s="2">
        <v>3.6019001313896369E-2</v>
      </c>
      <c r="Q22" s="2">
        <v>1.8746931207394513E-2</v>
      </c>
      <c r="R22" s="2">
        <v>3.3351722922238855E-2</v>
      </c>
      <c r="S22" s="2">
        <v>4.9814659025837829E-2</v>
      </c>
      <c r="T22" s="2">
        <v>3.7555800795943901E-2</v>
      </c>
      <c r="U22" s="2">
        <v>1.6582821464054386E-2</v>
      </c>
      <c r="V22" s="2">
        <v>0.3892048807118268</v>
      </c>
      <c r="W22" s="2">
        <v>0.12638110979794742</v>
      </c>
      <c r="X22" s="2">
        <v>2.7734927427514742E-2</v>
      </c>
      <c r="Y22" s="2">
        <v>3.698352813964359E-2</v>
      </c>
      <c r="Z22" s="2">
        <v>1.4521277998807373E-2</v>
      </c>
      <c r="AA22" s="2">
        <v>1.1338935991185897E-2</v>
      </c>
      <c r="AB22" s="2">
        <v>9.0578669557151603E-2</v>
      </c>
      <c r="AC22" s="2">
        <v>3.2343454682473697E-3</v>
      </c>
      <c r="AD22" s="2">
        <v>0.16472656208780129</v>
      </c>
      <c r="AE22" s="33"/>
      <c r="AF22" s="74">
        <v>141.396432</v>
      </c>
      <c r="AG22" s="74">
        <v>602.2699970000001</v>
      </c>
      <c r="AH22" s="74">
        <v>2870.342457304348</v>
      </c>
      <c r="AI22" s="74">
        <v>15.366630021473895</v>
      </c>
      <c r="AJ22" s="74" t="s">
        <v>406</v>
      </c>
      <c r="AK22" s="74" t="s">
        <v>405</v>
      </c>
      <c r="AL22" s="22" t="s">
        <v>49</v>
      </c>
    </row>
    <row r="23" spans="1:38" ht="26.25" customHeight="1" thickBot="1" x14ac:dyDescent="0.3">
      <c r="A23" s="41" t="s">
        <v>70</v>
      </c>
      <c r="B23" s="44" t="s">
        <v>368</v>
      </c>
      <c r="C23" s="41" t="s">
        <v>364</v>
      </c>
      <c r="D23" s="69"/>
      <c r="E23" s="2">
        <v>0.8137425009999999</v>
      </c>
      <c r="F23" s="2">
        <v>8.8068976999999979E-2</v>
      </c>
      <c r="G23" s="2">
        <v>2.5105E-4</v>
      </c>
      <c r="H23" s="2">
        <v>1.9999199999999999E-4</v>
      </c>
      <c r="I23" s="2">
        <v>5.2408155999999997E-2</v>
      </c>
      <c r="J23" s="2">
        <v>5.2408155999999997E-2</v>
      </c>
      <c r="K23" s="2">
        <v>5.2408155999999997E-2</v>
      </c>
      <c r="L23" s="2">
        <v>3.2511954000000003E-2</v>
      </c>
      <c r="M23" s="2">
        <v>0.43151519799999999</v>
      </c>
      <c r="N23" s="2">
        <v>6.9960000000000004E-6</v>
      </c>
      <c r="O23" s="2">
        <v>2.5105E-4</v>
      </c>
      <c r="P23" s="2" t="s">
        <v>407</v>
      </c>
      <c r="Q23" s="2" t="s">
        <v>407</v>
      </c>
      <c r="R23" s="2">
        <v>1.2552500000000001E-3</v>
      </c>
      <c r="S23" s="2">
        <v>4.2678500000000001E-2</v>
      </c>
      <c r="T23" s="2">
        <v>1.75735E-3</v>
      </c>
      <c r="U23" s="2">
        <v>2.5105E-4</v>
      </c>
      <c r="V23" s="2">
        <v>2.5104999999999999E-2</v>
      </c>
      <c r="W23" s="2" t="s">
        <v>407</v>
      </c>
      <c r="X23" s="2">
        <v>7.5526999999999994E-4</v>
      </c>
      <c r="Y23" s="2">
        <v>1.2531300000000001E-3</v>
      </c>
      <c r="Z23" s="2">
        <v>8.5714600000000004E-4</v>
      </c>
      <c r="AA23" s="2">
        <v>1.985415E-4</v>
      </c>
      <c r="AB23" s="2">
        <v>3.0640874999999998E-3</v>
      </c>
      <c r="AC23" s="2" t="s">
        <v>407</v>
      </c>
      <c r="AD23" s="2" t="s">
        <v>407</v>
      </c>
      <c r="AE23" s="33"/>
      <c r="AF23" s="74">
        <v>1069.7380000000001</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0.95039993087847541</v>
      </c>
      <c r="F24" s="2">
        <v>0.57076382723688723</v>
      </c>
      <c r="G24" s="2">
        <v>7.0380719760170352E-2</v>
      </c>
      <c r="H24" s="2">
        <v>1.6835592983742375E-3</v>
      </c>
      <c r="I24" s="2">
        <v>0.21720397475671269</v>
      </c>
      <c r="J24" s="2">
        <v>0.22146434216904803</v>
      </c>
      <c r="K24" s="2">
        <v>0.23132513631676424</v>
      </c>
      <c r="L24" s="2">
        <v>6.4045291984670308E-2</v>
      </c>
      <c r="M24" s="2">
        <v>1.0205396946785561</v>
      </c>
      <c r="N24" s="2">
        <v>3.8771505909601767E-2</v>
      </c>
      <c r="O24" s="2">
        <v>1.8258658389819618E-2</v>
      </c>
      <c r="P24" s="2">
        <v>3.9694012636674464E-3</v>
      </c>
      <c r="Q24" s="2">
        <v>8.7678834283748701E-4</v>
      </c>
      <c r="R24" s="2">
        <v>3.2576446349821229E-2</v>
      </c>
      <c r="S24" s="2">
        <v>8.7060489034804841E-3</v>
      </c>
      <c r="T24" s="2">
        <v>2.9598657005387528E-3</v>
      </c>
      <c r="U24" s="2">
        <v>1.1254747729223206E-3</v>
      </c>
      <c r="V24" s="2">
        <v>0.74645008915265987</v>
      </c>
      <c r="W24" s="2">
        <v>0.14256172665998137</v>
      </c>
      <c r="X24" s="2">
        <v>1.5788427019917502E-2</v>
      </c>
      <c r="Y24" s="2">
        <v>3.4615038911761688E-2</v>
      </c>
      <c r="Z24" s="2">
        <v>8.4911835914120593E-3</v>
      </c>
      <c r="AA24" s="2">
        <v>6.9007365088469943E-3</v>
      </c>
      <c r="AB24" s="2">
        <v>6.5795386031938241E-2</v>
      </c>
      <c r="AC24" s="2">
        <v>7.0183760635779734E-3</v>
      </c>
      <c r="AD24" s="2">
        <v>1.0563733302477701E-3</v>
      </c>
      <c r="AE24" s="33"/>
      <c r="AF24" s="74">
        <v>1188.9168999999999</v>
      </c>
      <c r="AG24" s="74">
        <v>5.718796266641518</v>
      </c>
      <c r="AH24" s="74">
        <v>5154.2820190000002</v>
      </c>
      <c r="AI24" s="74">
        <v>1437.8670949285313</v>
      </c>
      <c r="AJ24" s="74">
        <v>47.497500000000002</v>
      </c>
      <c r="AK24" s="74" t="s">
        <v>405</v>
      </c>
      <c r="AL24" s="22" t="s">
        <v>49</v>
      </c>
    </row>
    <row r="25" spans="1:38" ht="26.25" customHeight="1" thickBot="1" x14ac:dyDescent="0.3">
      <c r="A25" s="41" t="s">
        <v>73</v>
      </c>
      <c r="B25" s="44" t="s">
        <v>74</v>
      </c>
      <c r="C25" s="44" t="s">
        <v>75</v>
      </c>
      <c r="D25" s="42"/>
      <c r="E25" s="2">
        <v>5.9300705633716783E-2</v>
      </c>
      <c r="F25" s="2">
        <v>6.8195220593409173E-3</v>
      </c>
      <c r="G25" s="2">
        <v>4.3271141254210017E-3</v>
      </c>
      <c r="H25" s="2" t="s">
        <v>407</v>
      </c>
      <c r="I25" s="2">
        <v>4.9795646447570619E-4</v>
      </c>
      <c r="J25" s="2">
        <v>4.9795646447570619E-4</v>
      </c>
      <c r="K25" s="2">
        <v>4.9795646447570619E-4</v>
      </c>
      <c r="L25" s="2">
        <v>7.4693469671355936E-5</v>
      </c>
      <c r="M25" s="2">
        <v>5.6355297115038894E-2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224.2887486955641</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2.6584670439999997E-3</v>
      </c>
      <c r="F26" s="2">
        <v>1.0299387901999999E-2</v>
      </c>
      <c r="G26" s="2">
        <v>5.69236728E-4</v>
      </c>
      <c r="H26" s="2" t="s">
        <v>407</v>
      </c>
      <c r="I26" s="2">
        <v>2.9179359999999993E-6</v>
      </c>
      <c r="J26" s="2">
        <v>2.9179359999999993E-6</v>
      </c>
      <c r="K26" s="2">
        <v>2.9179359999999993E-6</v>
      </c>
      <c r="L26" s="2">
        <v>4.3769039999999997E-7</v>
      </c>
      <c r="M26" s="2">
        <v>0.64668646941999985</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25.038661003999994</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9.4780260322406651</v>
      </c>
      <c r="F27" s="15">
        <v>1.7696517143943804</v>
      </c>
      <c r="G27" s="15">
        <v>2.3640249679363637E-2</v>
      </c>
      <c r="H27" s="15">
        <v>0.39429161945507746</v>
      </c>
      <c r="I27" s="15">
        <v>0.45344018660360758</v>
      </c>
      <c r="J27" s="15">
        <v>0.45344018660360758</v>
      </c>
      <c r="K27" s="15">
        <v>0.45344018660360746</v>
      </c>
      <c r="L27" s="15">
        <v>0.30973503748459386</v>
      </c>
      <c r="M27" s="15">
        <v>23.420496404294351</v>
      </c>
      <c r="N27" s="15">
        <v>0.21528978286711695</v>
      </c>
      <c r="O27" s="15">
        <v>1.1729426041958462E-2</v>
      </c>
      <c r="P27" s="15">
        <v>8.1474148192499773E-3</v>
      </c>
      <c r="Q27" s="15">
        <v>2.2122875591949425E-4</v>
      </c>
      <c r="R27" s="15">
        <v>9.2641044898414734E-3</v>
      </c>
      <c r="S27" s="15">
        <v>3.5337428351341529E-2</v>
      </c>
      <c r="T27" s="15">
        <v>1.2875568698447533E-3</v>
      </c>
      <c r="U27" s="15">
        <v>1.715899501501567E-4</v>
      </c>
      <c r="V27" s="15">
        <v>2.9391307619738138E-2</v>
      </c>
      <c r="W27" s="15">
        <v>0.68233440000000001</v>
      </c>
      <c r="X27" s="15">
        <v>2.2423456748900002E-2</v>
      </c>
      <c r="Y27" s="15">
        <v>2.5182182719499999E-2</v>
      </c>
      <c r="Z27" s="15">
        <v>1.9534835671600002E-2</v>
      </c>
      <c r="AA27" s="15">
        <v>2.1670262684600001E-2</v>
      </c>
      <c r="AB27" s="15">
        <v>8.88107378246E-2</v>
      </c>
      <c r="AC27" s="15">
        <v>6.823345E-4</v>
      </c>
      <c r="AD27" s="15">
        <v>1.366366E-4</v>
      </c>
      <c r="AE27" s="33"/>
      <c r="AF27" s="74">
        <v>51333.275705730899</v>
      </c>
      <c r="AG27" s="74" t="s">
        <v>406</v>
      </c>
      <c r="AH27" s="74">
        <v>1.3792925466999999</v>
      </c>
      <c r="AI27" s="74">
        <v>1301.7539422545999</v>
      </c>
      <c r="AJ27" s="74">
        <v>0.68714668909999999</v>
      </c>
      <c r="AK27" s="74" t="s">
        <v>405</v>
      </c>
      <c r="AL27" s="22" t="s">
        <v>49</v>
      </c>
    </row>
    <row r="28" spans="1:38" ht="26.25" customHeight="1" thickBot="1" x14ac:dyDescent="0.3">
      <c r="A28" s="41" t="s">
        <v>427</v>
      </c>
      <c r="B28" s="41" t="s">
        <v>430</v>
      </c>
      <c r="C28" s="41" t="s">
        <v>431</v>
      </c>
      <c r="D28" s="42"/>
      <c r="E28" s="15">
        <v>1.8939987409718724</v>
      </c>
      <c r="F28" s="15">
        <v>0.10352521720375474</v>
      </c>
      <c r="G28" s="15">
        <v>2.9109227298383792E-3</v>
      </c>
      <c r="H28" s="15">
        <v>5.3868106452397303E-3</v>
      </c>
      <c r="I28" s="15">
        <v>0.11721529839193348</v>
      </c>
      <c r="J28" s="15">
        <v>0.11721529839193348</v>
      </c>
      <c r="K28" s="15">
        <v>0.11721529839193348</v>
      </c>
      <c r="L28" s="15">
        <v>8.461288372458857E-2</v>
      </c>
      <c r="M28" s="15">
        <v>0.94299907873232114</v>
      </c>
      <c r="N28" s="15">
        <v>2.1556349565655317E-3</v>
      </c>
      <c r="O28" s="15">
        <v>1.3275780788991871E-3</v>
      </c>
      <c r="P28" s="15">
        <v>8.1919904159886655E-4</v>
      </c>
      <c r="Q28" s="15">
        <v>1.612565402920604E-5</v>
      </c>
      <c r="R28" s="15">
        <v>1.2761189339517047E-3</v>
      </c>
      <c r="S28" s="15">
        <v>3.218711954479714E-3</v>
      </c>
      <c r="T28" s="15">
        <v>4.0623954907494129E-5</v>
      </c>
      <c r="U28" s="15">
        <v>1.5633145391024738E-5</v>
      </c>
      <c r="V28" s="15">
        <v>2.7991909112390148E-3</v>
      </c>
      <c r="W28" s="15">
        <v>9.0749300000000005E-2</v>
      </c>
      <c r="X28" s="15">
        <v>3.1054017095000002E-3</v>
      </c>
      <c r="Y28" s="15">
        <v>3.4808406577000002E-3</v>
      </c>
      <c r="Z28" s="15">
        <v>2.7288691734000002E-3</v>
      </c>
      <c r="AA28" s="15">
        <v>2.8988330256000004E-3</v>
      </c>
      <c r="AB28" s="15">
        <v>1.2213944566200001E-2</v>
      </c>
      <c r="AC28" s="15">
        <v>9.0749300000000002E-5</v>
      </c>
      <c r="AD28" s="15">
        <v>1.8196999999999999E-5</v>
      </c>
      <c r="AE28" s="33"/>
      <c r="AF28" s="74">
        <v>6206.3226757046996</v>
      </c>
      <c r="AG28" s="74" t="s">
        <v>406</v>
      </c>
      <c r="AH28" s="74" t="s">
        <v>406</v>
      </c>
      <c r="AI28" s="74">
        <v>215.80763924030001</v>
      </c>
      <c r="AJ28" s="74" t="s">
        <v>406</v>
      </c>
      <c r="AK28" s="74" t="s">
        <v>405</v>
      </c>
      <c r="AL28" s="22" t="s">
        <v>49</v>
      </c>
    </row>
    <row r="29" spans="1:38" ht="26.25" customHeight="1" thickBot="1" x14ac:dyDescent="0.3">
      <c r="A29" s="41" t="s">
        <v>427</v>
      </c>
      <c r="B29" s="41" t="s">
        <v>432</v>
      </c>
      <c r="C29" s="41" t="s">
        <v>433</v>
      </c>
      <c r="D29" s="42"/>
      <c r="E29" s="15">
        <v>9.5256042330919541</v>
      </c>
      <c r="F29" s="15">
        <v>0.21062674751223726</v>
      </c>
      <c r="G29" s="15">
        <v>8.6431940583680984E-3</v>
      </c>
      <c r="H29" s="15">
        <v>9.220172319680477E-3</v>
      </c>
      <c r="I29" s="15">
        <v>0.14111889656599924</v>
      </c>
      <c r="J29" s="15">
        <v>0.14111889656599924</v>
      </c>
      <c r="K29" s="15">
        <v>0.14111889656599924</v>
      </c>
      <c r="L29" s="15">
        <v>9.8482952448933098E-2</v>
      </c>
      <c r="M29" s="15">
        <v>2.3059574446479902</v>
      </c>
      <c r="N29" s="15">
        <v>9.4648227526176901E-5</v>
      </c>
      <c r="O29" s="15">
        <v>3.9204237602037057E-3</v>
      </c>
      <c r="P29" s="15">
        <v>2.3847254494271755E-3</v>
      </c>
      <c r="Q29" s="15">
        <v>4.5001876060864062E-5</v>
      </c>
      <c r="R29" s="15">
        <v>3.8241621803771272E-3</v>
      </c>
      <c r="S29" s="15">
        <v>9.2640419907708809E-3</v>
      </c>
      <c r="T29" s="15">
        <v>9.0092053379735478E-5</v>
      </c>
      <c r="U29" s="15">
        <v>4.4996681869216574E-5</v>
      </c>
      <c r="V29" s="15">
        <v>8.0992469107095538E-3</v>
      </c>
      <c r="W29" s="15">
        <v>0.1082159</v>
      </c>
      <c r="X29" s="15">
        <v>1.7507162427000001E-3</v>
      </c>
      <c r="Y29" s="15">
        <v>1.06015594679E-2</v>
      </c>
      <c r="Z29" s="15">
        <v>1.1846513240600001E-2</v>
      </c>
      <c r="AA29" s="15">
        <v>2.723336377E-3</v>
      </c>
      <c r="AB29" s="15">
        <v>2.69221253282E-2</v>
      </c>
      <c r="AC29" s="15">
        <v>9.4566099999999996E-5</v>
      </c>
      <c r="AD29" s="15">
        <v>1.90705E-5</v>
      </c>
      <c r="AE29" s="33"/>
      <c r="AF29" s="74">
        <v>18410.067226604999</v>
      </c>
      <c r="AG29" s="74" t="s">
        <v>406</v>
      </c>
      <c r="AH29" s="74">
        <v>27.420019157399999</v>
      </c>
      <c r="AI29" s="74">
        <v>655.16132885319996</v>
      </c>
      <c r="AJ29" s="74" t="s">
        <v>406</v>
      </c>
      <c r="AK29" s="74" t="s">
        <v>405</v>
      </c>
      <c r="AL29" s="22" t="s">
        <v>49</v>
      </c>
    </row>
    <row r="30" spans="1:38" ht="26.25" customHeight="1" thickBot="1" x14ac:dyDescent="0.3">
      <c r="A30" s="41" t="s">
        <v>427</v>
      </c>
      <c r="B30" s="41" t="s">
        <v>434</v>
      </c>
      <c r="C30" s="41" t="s">
        <v>435</v>
      </c>
      <c r="D30" s="42"/>
      <c r="E30" s="15">
        <v>3.8548817261072656E-2</v>
      </c>
      <c r="F30" s="15">
        <v>0.2326325456658194</v>
      </c>
      <c r="G30" s="15">
        <v>1.4336888771167441E-4</v>
      </c>
      <c r="H30" s="15">
        <v>3.5657243023779866E-4</v>
      </c>
      <c r="I30" s="15">
        <v>4.6598449585251046E-3</v>
      </c>
      <c r="J30" s="15">
        <v>4.6598449585251046E-3</v>
      </c>
      <c r="K30" s="15">
        <v>4.6598449585251046E-3</v>
      </c>
      <c r="L30" s="15">
        <v>8.8939615181250439E-4</v>
      </c>
      <c r="M30" s="15">
        <v>1.0970297924609522</v>
      </c>
      <c r="N30" s="15">
        <v>3.1139706163793705E-3</v>
      </c>
      <c r="O30" s="15">
        <v>1.4789274294584674E-4</v>
      </c>
      <c r="P30" s="15">
        <v>6.3073508229575324E-5</v>
      </c>
      <c r="Q30" s="15">
        <v>2.1668870423526933E-6</v>
      </c>
      <c r="R30" s="15">
        <v>3.3828812944368099E-4</v>
      </c>
      <c r="S30" s="15">
        <v>1.2136825482071099E-2</v>
      </c>
      <c r="T30" s="15">
        <v>5.0181723046455488E-4</v>
      </c>
      <c r="U30" s="15">
        <v>7.0531523365758818E-5</v>
      </c>
      <c r="V30" s="15">
        <v>7.0895845963979852E-3</v>
      </c>
      <c r="W30" s="15">
        <v>3.3293999999999997E-3</v>
      </c>
      <c r="X30" s="15">
        <v>6.0567899100000002E-5</v>
      </c>
      <c r="Y30" s="15">
        <v>7.56705382E-5</v>
      </c>
      <c r="Z30" s="15">
        <v>4.7551652100000001E-5</v>
      </c>
      <c r="AA30" s="15">
        <v>8.2240479199999992E-5</v>
      </c>
      <c r="AB30" s="15">
        <v>2.6603056859999998E-4</v>
      </c>
      <c r="AC30" s="15">
        <v>3.3295999999999999E-6</v>
      </c>
      <c r="AD30" s="15">
        <v>1.2261E-6</v>
      </c>
      <c r="AE30" s="33"/>
      <c r="AF30" s="74">
        <v>314.2191607693</v>
      </c>
      <c r="AG30" s="74" t="s">
        <v>406</v>
      </c>
      <c r="AH30" s="74" t="s">
        <v>406</v>
      </c>
      <c r="AI30" s="74">
        <v>3.7728731269</v>
      </c>
      <c r="AJ30" s="74" t="s">
        <v>406</v>
      </c>
      <c r="AK30" s="74" t="s">
        <v>405</v>
      </c>
      <c r="AL30" s="22" t="s">
        <v>49</v>
      </c>
    </row>
    <row r="31" spans="1:38" ht="26.25" customHeight="1" thickBot="1" x14ac:dyDescent="0.3">
      <c r="A31" s="41" t="s">
        <v>427</v>
      </c>
      <c r="B31" s="41" t="s">
        <v>436</v>
      </c>
      <c r="C31" s="41" t="s">
        <v>437</v>
      </c>
      <c r="D31" s="42"/>
      <c r="E31" s="15" t="s">
        <v>405</v>
      </c>
      <c r="F31" s="15">
        <v>1.068977405981435</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49.112099163099998</v>
      </c>
      <c r="AG31" s="74" t="s">
        <v>406</v>
      </c>
      <c r="AH31" s="74" t="s">
        <v>406</v>
      </c>
      <c r="AI31" s="74">
        <v>0.57481511019999998</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0.28368657204465353</v>
      </c>
      <c r="J32" s="15">
        <v>0.5419905987746988</v>
      </c>
      <c r="K32" s="15">
        <v>0.69853950078946692</v>
      </c>
      <c r="L32" s="15">
        <v>6.5845466267106204E-2</v>
      </c>
      <c r="M32" s="15" t="s">
        <v>405</v>
      </c>
      <c r="N32" s="15">
        <v>2.0293198794621206</v>
      </c>
      <c r="O32" s="15">
        <v>9.0061464429947967E-3</v>
      </c>
      <c r="P32" s="15" t="s">
        <v>407</v>
      </c>
      <c r="Q32" s="15">
        <v>2.3250822265565477E-2</v>
      </c>
      <c r="R32" s="15">
        <v>0.75615463431376284</v>
      </c>
      <c r="S32" s="15">
        <v>16.591530256446021</v>
      </c>
      <c r="T32" s="15">
        <v>0.1169488455084278</v>
      </c>
      <c r="U32" s="15">
        <v>1.3970790015789341E-2</v>
      </c>
      <c r="V32" s="15">
        <v>5.5945234059474904</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23483.276305904441</v>
      </c>
      <c r="AL32" s="22" t="s">
        <v>388</v>
      </c>
    </row>
    <row r="33" spans="1:38" ht="26.25" customHeight="1" thickBot="1" x14ac:dyDescent="0.3">
      <c r="A33" s="41" t="s">
        <v>427</v>
      </c>
      <c r="B33" s="41" t="s">
        <v>440</v>
      </c>
      <c r="C33" s="41" t="s">
        <v>441</v>
      </c>
      <c r="D33" s="42"/>
      <c r="E33" s="15" t="s">
        <v>405</v>
      </c>
      <c r="F33" s="15" t="s">
        <v>405</v>
      </c>
      <c r="G33" s="15" t="s">
        <v>405</v>
      </c>
      <c r="H33" s="15" t="s">
        <v>405</v>
      </c>
      <c r="I33" s="15">
        <v>0.12973916001750935</v>
      </c>
      <c r="J33" s="15">
        <v>0.24025770373612818</v>
      </c>
      <c r="K33" s="15">
        <v>0.48051540747225635</v>
      </c>
      <c r="L33" s="15">
        <v>5.0934633192059172E-3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23483.276305904441</v>
      </c>
      <c r="AL33" s="22" t="s">
        <v>388</v>
      </c>
    </row>
    <row r="34" spans="1:38" ht="26.25" customHeight="1" thickBot="1" x14ac:dyDescent="0.3">
      <c r="A34" s="41" t="s">
        <v>70</v>
      </c>
      <c r="B34" s="41" t="s">
        <v>78</v>
      </c>
      <c r="C34" s="41" t="s">
        <v>79</v>
      </c>
      <c r="D34" s="42"/>
      <c r="E34" s="2">
        <v>0.49268491907799994</v>
      </c>
      <c r="F34" s="2">
        <v>4.3688943063599994E-2</v>
      </c>
      <c r="G34" s="2">
        <v>2.7256263200000001E-3</v>
      </c>
      <c r="H34" s="2">
        <v>6.5764999999999991E-5</v>
      </c>
      <c r="I34" s="2">
        <v>1.2876162716800001E-2</v>
      </c>
      <c r="J34" s="2">
        <v>1.3541175144599999E-2</v>
      </c>
      <c r="K34" s="2">
        <v>1.4298727745799999E-2</v>
      </c>
      <c r="L34" s="2">
        <v>8.3662976271679981E-3</v>
      </c>
      <c r="M34" s="2">
        <v>0.10054012832379999</v>
      </c>
      <c r="N34" s="2">
        <v>5.1203711000000001E-4</v>
      </c>
      <c r="O34" s="2">
        <v>9.6769653199999997E-5</v>
      </c>
      <c r="P34" s="2">
        <v>4.542774600000001E-6</v>
      </c>
      <c r="Q34" s="2">
        <v>2.2400578200000003E-5</v>
      </c>
      <c r="R34" s="2">
        <v>4.8400491339999996E-4</v>
      </c>
      <c r="S34" s="2">
        <v>1.5973066474E-2</v>
      </c>
      <c r="T34" s="2">
        <v>6.7284479780000013E-4</v>
      </c>
      <c r="U34" s="2">
        <v>1.6444133000000002E-4</v>
      </c>
      <c r="V34" s="2">
        <v>9.4087849711999988E-3</v>
      </c>
      <c r="W34" s="2">
        <v>1.5664740000000002E-5</v>
      </c>
      <c r="X34" s="2">
        <v>2.8185203641619994E-4</v>
      </c>
      <c r="Y34" s="2">
        <v>4.6980795953799993E-4</v>
      </c>
      <c r="Z34" s="2">
        <v>3.2323342774599994E-4</v>
      </c>
      <c r="AA34" s="2">
        <v>7.4223789595400007E-5</v>
      </c>
      <c r="AB34" s="2">
        <v>1.1491172132956E-3</v>
      </c>
      <c r="AC34" s="2">
        <v>1.0495375800000002E-5</v>
      </c>
      <c r="AD34" s="2">
        <v>5.1693642000000006E-6</v>
      </c>
      <c r="AE34" s="33"/>
      <c r="AF34" s="74">
        <v>400.22699999999998</v>
      </c>
      <c r="AG34" s="74">
        <v>1.5664740000000001</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1.06225881359E-3</v>
      </c>
      <c r="F36" s="2">
        <v>2.5747270412499998E-5</v>
      </c>
      <c r="G36" s="2">
        <v>1.4712725949999998E-7</v>
      </c>
      <c r="H36" s="2" t="s">
        <v>407</v>
      </c>
      <c r="I36" s="2">
        <v>1.57426167665E-5</v>
      </c>
      <c r="J36" s="2">
        <v>1.57426167665E-5</v>
      </c>
      <c r="K36" s="2">
        <v>1.57426167665E-5</v>
      </c>
      <c r="L36" s="2">
        <v>7.1062466338499989E-7</v>
      </c>
      <c r="M36" s="2">
        <v>5.6496867647999999E-5</v>
      </c>
      <c r="N36" s="2">
        <v>1.9126543734999996E-6</v>
      </c>
      <c r="O36" s="2">
        <v>1.4712725949999998E-7</v>
      </c>
      <c r="P36" s="2">
        <v>4.4138177849999999E-7</v>
      </c>
      <c r="Q36" s="2">
        <v>5.8850903799999992E-7</v>
      </c>
      <c r="R36" s="2">
        <v>7.356362975E-7</v>
      </c>
      <c r="S36" s="2">
        <v>1.2947198835999999E-5</v>
      </c>
      <c r="T36" s="2">
        <v>1.4712725949999999E-5</v>
      </c>
      <c r="U36" s="2">
        <v>1.4712725949999998E-7</v>
      </c>
      <c r="V36" s="2">
        <v>1.7655271139999998E-5</v>
      </c>
      <c r="W36" s="2">
        <v>1.9126543734999996E-6</v>
      </c>
      <c r="X36" s="2">
        <v>2.9425451899999997E-8</v>
      </c>
      <c r="Y36" s="2">
        <v>1.4712725949999998E-7</v>
      </c>
      <c r="Z36" s="2">
        <v>1.4712725949999998E-7</v>
      </c>
      <c r="AA36" s="2">
        <v>1.4712725949999999E-8</v>
      </c>
      <c r="AB36" s="2">
        <v>3.3839269684999993E-7</v>
      </c>
      <c r="AC36" s="2">
        <v>1.1770180759999998E-6</v>
      </c>
      <c r="AD36" s="2">
        <v>5.590835860999999E-7</v>
      </c>
      <c r="AE36" s="33"/>
      <c r="AF36" s="74">
        <v>0.62676212546999999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1.5234523872280003E-3</v>
      </c>
      <c r="F37" s="2">
        <v>4.7350547170600015E-4</v>
      </c>
      <c r="G37" s="2">
        <v>1.3793420262740004E-5</v>
      </c>
      <c r="H37" s="2" t="s">
        <v>405</v>
      </c>
      <c r="I37" s="2">
        <v>1.6058011649160004E-5</v>
      </c>
      <c r="J37" s="2">
        <v>1.6058011649160004E-5</v>
      </c>
      <c r="K37" s="2">
        <v>1.6058011649160004E-5</v>
      </c>
      <c r="L37" s="2">
        <v>6.423204659664001E-7</v>
      </c>
      <c r="M37" s="2">
        <v>5.9702863823800009E-4</v>
      </c>
      <c r="N37" s="2">
        <v>2.2645913864200005E-7</v>
      </c>
      <c r="O37" s="2">
        <v>1.8528474979800003E-8</v>
      </c>
      <c r="P37" s="2">
        <v>2.0587194422000009E-6</v>
      </c>
      <c r="Q37" s="2">
        <v>2.0587194422000009E-6</v>
      </c>
      <c r="R37" s="2">
        <v>2.6763352748600009E-7</v>
      </c>
      <c r="S37" s="2">
        <v>5.3526705497200011E-8</v>
      </c>
      <c r="T37" s="2">
        <v>2.6763352748600009E-7</v>
      </c>
      <c r="U37" s="2">
        <v>1.1940572764760003E-6</v>
      </c>
      <c r="V37" s="2">
        <v>1.5028651928060004E-5</v>
      </c>
      <c r="W37" s="2" t="s">
        <v>405</v>
      </c>
      <c r="X37" s="2" t="s">
        <v>405</v>
      </c>
      <c r="Y37" s="2" t="s">
        <v>405</v>
      </c>
      <c r="Z37" s="2" t="s">
        <v>405</v>
      </c>
      <c r="AA37" s="2" t="s">
        <v>405</v>
      </c>
      <c r="AB37" s="2" t="s">
        <v>405</v>
      </c>
      <c r="AC37" s="2" t="s">
        <v>405</v>
      </c>
      <c r="AD37" s="2" t="s">
        <v>405</v>
      </c>
      <c r="AE37" s="33"/>
      <c r="AF37" s="74" t="s">
        <v>406</v>
      </c>
      <c r="AG37" s="74" t="s">
        <v>406</v>
      </c>
      <c r="AH37" s="74">
        <v>20.587194422000003</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1.4845947990418202</v>
      </c>
      <c r="F39" s="2">
        <v>0.13186875645894405</v>
      </c>
      <c r="G39" s="2">
        <v>0.20728502377510838</v>
      </c>
      <c r="H39" s="2" t="s">
        <v>407</v>
      </c>
      <c r="I39" s="2">
        <v>8.0476397827738105E-2</v>
      </c>
      <c r="J39" s="2">
        <v>9.3639797827738111E-2</v>
      </c>
      <c r="K39" s="2">
        <v>9.3639797827738111E-2</v>
      </c>
      <c r="L39" s="2">
        <v>4.428886391310953E-2</v>
      </c>
      <c r="M39" s="2">
        <v>0.46368583205692948</v>
      </c>
      <c r="N39" s="2">
        <v>3.5123497405262973E-2</v>
      </c>
      <c r="O39" s="2">
        <v>6.5989615133969781E-4</v>
      </c>
      <c r="P39" s="2">
        <v>6.3057459329975683E-4</v>
      </c>
      <c r="Q39" s="2">
        <v>2.3856945932997568E-3</v>
      </c>
      <c r="R39" s="2">
        <v>4.3902933297128965E-2</v>
      </c>
      <c r="S39" s="2">
        <v>1.3168386659425794E-2</v>
      </c>
      <c r="T39" s="2">
        <v>0.54849993329712898</v>
      </c>
      <c r="U39" s="2">
        <v>5.5002086411385905E-4</v>
      </c>
      <c r="V39" s="2">
        <v>8.0380500531088223E-2</v>
      </c>
      <c r="W39" s="2">
        <v>2.6326800000000001E-2</v>
      </c>
      <c r="X39" s="2">
        <v>8.3368199999999992E-6</v>
      </c>
      <c r="Y39" s="2">
        <v>6.5816999999999997E-5</v>
      </c>
      <c r="Z39" s="2">
        <v>7.4592599999999996E-6</v>
      </c>
      <c r="AA39" s="2">
        <v>6.5817E-6</v>
      </c>
      <c r="AB39" s="2">
        <v>8.819477999999999E-5</v>
      </c>
      <c r="AC39" s="2">
        <v>9.6531600000000003E-4</v>
      </c>
      <c r="AD39" s="2">
        <v>5.7041400000000004E-7</v>
      </c>
      <c r="AE39" s="33"/>
      <c r="AF39" s="74">
        <v>5354.8499999999995</v>
      </c>
      <c r="AG39" s="74" t="s">
        <v>406</v>
      </c>
      <c r="AH39" s="74">
        <v>533.95993299756788</v>
      </c>
      <c r="AI39" s="74">
        <v>416.93599999999998</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2.4453906550917535</v>
      </c>
      <c r="F41" s="2">
        <v>8.2861424468240354</v>
      </c>
      <c r="G41" s="2">
        <v>0.61580121295000001</v>
      </c>
      <c r="H41" s="2">
        <v>0.16824803210299799</v>
      </c>
      <c r="I41" s="2">
        <v>10.597437324322955</v>
      </c>
      <c r="J41" s="2">
        <v>10.834918172847383</v>
      </c>
      <c r="K41" s="2">
        <v>11.313626470604998</v>
      </c>
      <c r="L41" s="2">
        <v>1.5594439640845132</v>
      </c>
      <c r="M41" s="2">
        <v>84.679360986496164</v>
      </c>
      <c r="N41" s="2">
        <v>0.60985857638235008</v>
      </c>
      <c r="O41" s="2">
        <v>0.29212934507892502</v>
      </c>
      <c r="P41" s="2">
        <v>1.4272235826000002E-2</v>
      </c>
      <c r="Q41" s="2">
        <v>4.5548423940999999E-3</v>
      </c>
      <c r="R41" s="2">
        <v>0.51858784300614003</v>
      </c>
      <c r="S41" s="2">
        <v>0.136351312628614</v>
      </c>
      <c r="T41" s="2">
        <v>4.5282806876015005E-2</v>
      </c>
      <c r="U41" s="2">
        <v>1.4199642111099999E-2</v>
      </c>
      <c r="V41" s="2">
        <v>11.51216097818075</v>
      </c>
      <c r="W41" s="2">
        <v>12.208672327646498</v>
      </c>
      <c r="X41" s="2">
        <v>2.4717584782318758</v>
      </c>
      <c r="Y41" s="2">
        <v>2.2856382911717139</v>
      </c>
      <c r="Z41" s="2">
        <v>0.86298203541862517</v>
      </c>
      <c r="AA41" s="2">
        <v>1.4463906509284297</v>
      </c>
      <c r="AB41" s="2">
        <v>7.0667694557506451</v>
      </c>
      <c r="AC41" s="2">
        <v>0.11235488</v>
      </c>
      <c r="AD41" s="2">
        <v>5.3096593189648272E-3</v>
      </c>
      <c r="AE41" s="33"/>
      <c r="AF41" s="74">
        <v>9221.3613000000005</v>
      </c>
      <c r="AG41" s="74">
        <v>23.999999999999979</v>
      </c>
      <c r="AH41" s="74">
        <v>4906.0000000000018</v>
      </c>
      <c r="AI41" s="74">
        <v>22468</v>
      </c>
      <c r="AJ41" s="74" t="s">
        <v>406</v>
      </c>
      <c r="AK41" s="74" t="s">
        <v>405</v>
      </c>
      <c r="AL41" s="22" t="s">
        <v>49</v>
      </c>
    </row>
    <row r="42" spans="1:38" ht="26.25" customHeight="1" thickBot="1" x14ac:dyDescent="0.3">
      <c r="A42" s="41" t="s">
        <v>70</v>
      </c>
      <c r="B42" s="41" t="s">
        <v>92</v>
      </c>
      <c r="C42" s="41" t="s">
        <v>93</v>
      </c>
      <c r="D42" s="42"/>
      <c r="E42" s="2">
        <v>1.0390592060045613E-2</v>
      </c>
      <c r="F42" s="2">
        <v>0.25885212856973777</v>
      </c>
      <c r="G42" s="2">
        <v>2.1029330216647668E-5</v>
      </c>
      <c r="H42" s="2">
        <v>7.3602655758266845E-6</v>
      </c>
      <c r="I42" s="2">
        <v>4.1206972559521106E-3</v>
      </c>
      <c r="J42" s="2">
        <v>4.1206972559521106E-3</v>
      </c>
      <c r="K42" s="2">
        <v>4.1206972559521106E-3</v>
      </c>
      <c r="L42" s="2">
        <v>2.0608743612314713E-4</v>
      </c>
      <c r="M42" s="2">
        <v>1.4627592026760894</v>
      </c>
      <c r="N42" s="2">
        <v>6.9396789714937308E-5</v>
      </c>
      <c r="O42" s="2">
        <v>2.1029330216647668E-5</v>
      </c>
      <c r="P42" s="2" t="s">
        <v>407</v>
      </c>
      <c r="Q42" s="2" t="s">
        <v>407</v>
      </c>
      <c r="R42" s="2">
        <v>1.0514665108323833E-4</v>
      </c>
      <c r="S42" s="2">
        <v>3.5749861368301037E-3</v>
      </c>
      <c r="T42" s="2">
        <v>1.472053115165337E-4</v>
      </c>
      <c r="U42" s="2">
        <v>2.1029330216647668E-5</v>
      </c>
      <c r="V42" s="2">
        <v>2.1029330216647667E-3</v>
      </c>
      <c r="W42" s="2" t="s">
        <v>407</v>
      </c>
      <c r="X42" s="2">
        <v>8.411732086659067E-5</v>
      </c>
      <c r="Y42" s="2">
        <v>8.411732086659067E-5</v>
      </c>
      <c r="Z42" s="2">
        <v>8.2014387844925895E-6</v>
      </c>
      <c r="AA42" s="2">
        <v>1.8716103892816423E-5</v>
      </c>
      <c r="AB42" s="2">
        <v>1.9515218441049035E-4</v>
      </c>
      <c r="AC42" s="2" t="s">
        <v>407</v>
      </c>
      <c r="AD42" s="2" t="s">
        <v>407</v>
      </c>
      <c r="AE42" s="33"/>
      <c r="AF42" s="74">
        <v>92.213613000000024</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3.2721069419504278</v>
      </c>
      <c r="F44" s="2">
        <v>1.4351771366563388</v>
      </c>
      <c r="G44" s="2">
        <v>6.6982018940070064E-4</v>
      </c>
      <c r="H44" s="2">
        <v>5.1527585882513963E-4</v>
      </c>
      <c r="I44" s="2">
        <v>0.38286520583560824</v>
      </c>
      <c r="J44" s="2">
        <v>0.38286520583560824</v>
      </c>
      <c r="K44" s="2">
        <v>0.38286520583560824</v>
      </c>
      <c r="L44" s="2">
        <v>0.20745490163294847</v>
      </c>
      <c r="M44" s="2">
        <v>3.2762300284925736</v>
      </c>
      <c r="N44" s="2">
        <v>1.3582993178977692E-4</v>
      </c>
      <c r="O44" s="2">
        <v>6.6982018940070064E-4</v>
      </c>
      <c r="P44" s="2" t="s">
        <v>407</v>
      </c>
      <c r="Q44" s="2" t="s">
        <v>407</v>
      </c>
      <c r="R44" s="2">
        <v>3.3491009470035028E-3</v>
      </c>
      <c r="S44" s="2">
        <v>0.11386943219811907</v>
      </c>
      <c r="T44" s="2">
        <v>4.6887413258049036E-3</v>
      </c>
      <c r="U44" s="2">
        <v>6.6982018940070064E-4</v>
      </c>
      <c r="V44" s="2">
        <v>6.6982018940070054E-2</v>
      </c>
      <c r="W44" s="2" t="s">
        <v>407</v>
      </c>
      <c r="X44" s="2">
        <v>2.0506211535929429E-3</v>
      </c>
      <c r="Y44" s="2">
        <v>3.3079403616126614E-3</v>
      </c>
      <c r="Z44" s="2">
        <v>2.1786416660963433E-3</v>
      </c>
      <c r="AA44" s="2">
        <v>5.3327400816563758E-4</v>
      </c>
      <c r="AB44" s="2">
        <v>8.070477189467587E-3</v>
      </c>
      <c r="AC44" s="2" t="s">
        <v>407</v>
      </c>
      <c r="AD44" s="2" t="s">
        <v>407</v>
      </c>
      <c r="AE44" s="33"/>
      <c r="AF44" s="74">
        <v>2858.5790800208392</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1.6222360040054996E-2</v>
      </c>
      <c r="F45" s="2">
        <v>3.9205993150349987E-4</v>
      </c>
      <c r="G45" s="2">
        <v>2.3476642604999997E-6</v>
      </c>
      <c r="H45" s="2" t="s">
        <v>407</v>
      </c>
      <c r="I45" s="2">
        <v>1.2207854154599998E-3</v>
      </c>
      <c r="J45" s="2">
        <v>1.2207854154599998E-3</v>
      </c>
      <c r="K45" s="2">
        <v>1.2207854154599998E-3</v>
      </c>
      <c r="L45" s="2">
        <v>2.1199408272314995E-5</v>
      </c>
      <c r="M45" s="2">
        <v>8.615927836034998E-4</v>
      </c>
      <c r="N45" s="2">
        <v>4.2257956688999985E-5</v>
      </c>
      <c r="O45" s="2">
        <v>4.6953285209999993E-6</v>
      </c>
      <c r="P45" s="2">
        <v>4.6953285209999993E-6</v>
      </c>
      <c r="Q45" s="2">
        <v>1.5964116971399996E-4</v>
      </c>
      <c r="R45" s="2">
        <v>1.6903182675599994E-4</v>
      </c>
      <c r="S45" s="2">
        <v>2.9345803256249997E-4</v>
      </c>
      <c r="T45" s="2">
        <v>7.5125256335999979E-3</v>
      </c>
      <c r="U45" s="2">
        <v>4.9300949470499983E-5</v>
      </c>
      <c r="V45" s="2">
        <v>2.8171971125999994E-4</v>
      </c>
      <c r="W45" s="2">
        <v>1.1034022024349997E-4</v>
      </c>
      <c r="X45" s="2">
        <v>1.1738321302499998E-6</v>
      </c>
      <c r="Y45" s="2">
        <v>7.0429927814999977E-6</v>
      </c>
      <c r="Z45" s="2">
        <v>4.6953285209999993E-6</v>
      </c>
      <c r="AA45" s="2">
        <v>2.1128978344499995E-6</v>
      </c>
      <c r="AB45" s="2">
        <v>1.5025051267199998E-5</v>
      </c>
      <c r="AC45" s="2">
        <v>3.2867299646999991E-5</v>
      </c>
      <c r="AD45" s="2">
        <v>1.3381686284849999E-4</v>
      </c>
      <c r="AE45" s="33"/>
      <c r="AF45" s="74">
        <v>10.001049749729997</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4.9847435660000002E-3</v>
      </c>
      <c r="F47" s="2">
        <v>2.509055766E-3</v>
      </c>
      <c r="G47" s="2">
        <v>1.1032956499999998E-3</v>
      </c>
      <c r="H47" s="2" t="s">
        <v>407</v>
      </c>
      <c r="I47" s="2">
        <v>1.0404958489291046E-4</v>
      </c>
      <c r="J47" s="2">
        <v>1.0404958489291046E-4</v>
      </c>
      <c r="K47" s="2">
        <v>1.0404958489291046E-4</v>
      </c>
      <c r="L47" s="2">
        <v>1.560743773393657E-5</v>
      </c>
      <c r="M47" s="2">
        <v>3.6489485399999994E-2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46.865846439999999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1.3759315104000001</v>
      </c>
      <c r="G48" s="2" t="s">
        <v>405</v>
      </c>
      <c r="H48" s="2" t="s">
        <v>405</v>
      </c>
      <c r="I48" s="2">
        <v>2.139197E-2</v>
      </c>
      <c r="J48" s="2">
        <v>0.17969254800000001</v>
      </c>
      <c r="K48" s="2">
        <v>0.380777066</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4.2783940070000002</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0.58300839248454395</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0.53470600000000001</v>
      </c>
      <c r="AL53" s="22" t="s">
        <v>120</v>
      </c>
    </row>
    <row r="54" spans="1:38" ht="37.5" customHeight="1" thickBot="1" x14ac:dyDescent="0.3">
      <c r="A54" s="41" t="s">
        <v>104</v>
      </c>
      <c r="B54" s="44" t="s">
        <v>121</v>
      </c>
      <c r="C54" s="44" t="s">
        <v>122</v>
      </c>
      <c r="D54" s="43"/>
      <c r="E54" s="2" t="s">
        <v>405</v>
      </c>
      <c r="F54" s="2">
        <v>1.9999999999999998E-4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2.2399999999999999E-5</v>
      </c>
      <c r="F55" s="2">
        <v>2.8799999999999999E-5</v>
      </c>
      <c r="G55" s="2">
        <v>2.0799999999999998E-7</v>
      </c>
      <c r="H55" s="2" t="s">
        <v>407</v>
      </c>
      <c r="I55" s="2">
        <v>4.1599999999999996E-3</v>
      </c>
      <c r="J55" s="2">
        <v>4.1599999999999996E-3</v>
      </c>
      <c r="K55" s="2">
        <v>4.1599999999999996E-3</v>
      </c>
      <c r="L55" s="2">
        <v>9.9839999999999998E-4</v>
      </c>
      <c r="M55" s="2">
        <v>1.008E-4</v>
      </c>
      <c r="N55" s="2">
        <v>7.8399999999999995E-6</v>
      </c>
      <c r="O55" s="2">
        <v>3.1999999999999999E-5</v>
      </c>
      <c r="P55" s="2">
        <v>7.52E-6</v>
      </c>
      <c r="Q55" s="2">
        <v>6.0800000000000002E-6</v>
      </c>
      <c r="R55" s="2">
        <v>2.08E-6</v>
      </c>
      <c r="S55" s="2">
        <v>2.5600000000000001E-6</v>
      </c>
      <c r="T55" s="2">
        <v>6.0800000000000001E-5</v>
      </c>
      <c r="U55" s="2">
        <v>6.8800000000000002E-7</v>
      </c>
      <c r="V55" s="2">
        <v>8.3199999999999995E-4</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1.7400655750000001E-2</v>
      </c>
      <c r="J57" s="2">
        <v>3.1321180349999998E-2</v>
      </c>
      <c r="K57" s="2">
        <v>3.4801311500000001E-2</v>
      </c>
      <c r="L57" s="2">
        <v>5.2201967249999989E-4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605.24019999999996</v>
      </c>
      <c r="AL57" s="22" t="s">
        <v>130</v>
      </c>
    </row>
    <row r="58" spans="1:38" ht="26.25" customHeight="1" thickBot="1" x14ac:dyDescent="0.3">
      <c r="A58" s="41" t="s">
        <v>53</v>
      </c>
      <c r="B58" s="41" t="s">
        <v>131</v>
      </c>
      <c r="C58" s="41" t="s">
        <v>132</v>
      </c>
      <c r="D58" s="42"/>
      <c r="E58" s="2" t="s">
        <v>407</v>
      </c>
      <c r="F58" s="2" t="s">
        <v>407</v>
      </c>
      <c r="G58" s="2" t="s">
        <v>407</v>
      </c>
      <c r="H58" s="2" t="s">
        <v>405</v>
      </c>
      <c r="I58" s="2">
        <v>2.9858602382496001E-3</v>
      </c>
      <c r="J58" s="2">
        <v>1.9905734921664E-2</v>
      </c>
      <c r="K58" s="2">
        <v>3.9811469843328E-2</v>
      </c>
      <c r="L58" s="2">
        <v>1.3734957095948161E-5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99.528674608320003</v>
      </c>
      <c r="AL58" s="22" t="s">
        <v>133</v>
      </c>
    </row>
    <row r="59" spans="1:38" ht="26.25" customHeight="1" thickBot="1" x14ac:dyDescent="0.3">
      <c r="A59" s="41" t="s">
        <v>53</v>
      </c>
      <c r="B59" s="47" t="s">
        <v>134</v>
      </c>
      <c r="C59" s="41" t="s">
        <v>377</v>
      </c>
      <c r="D59" s="42"/>
      <c r="E59" s="2" t="s">
        <v>407</v>
      </c>
      <c r="F59" s="2" t="s">
        <v>407</v>
      </c>
      <c r="G59" s="2" t="s">
        <v>407</v>
      </c>
      <c r="H59" s="2" t="s">
        <v>407</v>
      </c>
      <c r="I59" s="2">
        <v>1.6940893751999999E-2</v>
      </c>
      <c r="J59" s="2">
        <v>1.9058505470999999E-2</v>
      </c>
      <c r="K59" s="2">
        <v>2.117611719E-2</v>
      </c>
      <c r="L59" s="2">
        <v>1.0503354126240001E-5</v>
      </c>
      <c r="M59" s="2" t="s">
        <v>407</v>
      </c>
      <c r="N59" s="2">
        <v>0.17536823459999998</v>
      </c>
      <c r="O59" s="2">
        <v>9.8761022099999995E-3</v>
      </c>
      <c r="P59" s="2">
        <v>2.2791005099999999E-4</v>
      </c>
      <c r="Q59" s="2">
        <v>1.4434303229999997E-2</v>
      </c>
      <c r="R59" s="2">
        <v>1.7473103909999999E-2</v>
      </c>
      <c r="S59" s="2">
        <v>5.3179011900000004E-4</v>
      </c>
      <c r="T59" s="2">
        <v>3.7225308329999991E-2</v>
      </c>
      <c r="U59" s="2">
        <v>6.0776013599999998E-2</v>
      </c>
      <c r="V59" s="2">
        <v>2.8108906289999996E-2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75.970016999999999</v>
      </c>
      <c r="AL59" s="22" t="s">
        <v>395</v>
      </c>
    </row>
    <row r="60" spans="1:38" ht="26.25" customHeight="1" thickBot="1" x14ac:dyDescent="0.3">
      <c r="A60" s="41" t="s">
        <v>53</v>
      </c>
      <c r="B60" s="47" t="s">
        <v>135</v>
      </c>
      <c r="C60" s="41" t="s">
        <v>136</v>
      </c>
      <c r="D60" s="69"/>
      <c r="E60" s="2" t="s">
        <v>405</v>
      </c>
      <c r="F60" s="2" t="s">
        <v>405</v>
      </c>
      <c r="G60" s="2" t="s">
        <v>405</v>
      </c>
      <c r="H60" s="2" t="s">
        <v>405</v>
      </c>
      <c r="I60" s="2">
        <v>2.9435677521114367E-2</v>
      </c>
      <c r="J60" s="2">
        <v>0.16579982818864367</v>
      </c>
      <c r="K60" s="2">
        <v>0.4679906449908241</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0.15112924604444969</v>
      </c>
      <c r="J61" s="2">
        <v>1.5112924604444966</v>
      </c>
      <c r="K61" s="2">
        <v>5.0545204088890641</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5.184771119999999E-3</v>
      </c>
      <c r="F68" s="2" t="s">
        <v>407</v>
      </c>
      <c r="G68" s="2">
        <v>8.0806000000000003E-2</v>
      </c>
      <c r="H68" s="2" t="s">
        <v>407</v>
      </c>
      <c r="I68" s="2" t="s">
        <v>407</v>
      </c>
      <c r="J68" s="2" t="s">
        <v>407</v>
      </c>
      <c r="K68" s="2">
        <v>1.4402142E-2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7.1705895000000006E-2</v>
      </c>
      <c r="G70" s="2">
        <v>0.431210076</v>
      </c>
      <c r="H70" s="2" t="s">
        <v>407</v>
      </c>
      <c r="I70" s="2">
        <v>1.1375233199999999E-3</v>
      </c>
      <c r="J70" s="2">
        <v>1.51669776E-3</v>
      </c>
      <c r="K70" s="2">
        <v>1.9872967800000003E-3</v>
      </c>
      <c r="L70" s="2" t="s">
        <v>407</v>
      </c>
      <c r="M70" s="2">
        <v>8.6170484000000006E-3</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8.7288420700000008E-2</v>
      </c>
      <c r="F72" s="2">
        <v>3.0886671940000002E-2</v>
      </c>
      <c r="G72" s="2">
        <v>4.02869634E-2</v>
      </c>
      <c r="H72" s="2" t="s">
        <v>407</v>
      </c>
      <c r="I72" s="2">
        <v>1.410043719E-2</v>
      </c>
      <c r="J72" s="2">
        <v>1.6114785360000002E-2</v>
      </c>
      <c r="K72" s="2">
        <v>2.01434817E-2</v>
      </c>
      <c r="L72" s="2">
        <v>5.0761573884000011E-5</v>
      </c>
      <c r="M72" s="2">
        <v>1.1414639630000001</v>
      </c>
      <c r="N72" s="2">
        <v>1.745768414</v>
      </c>
      <c r="O72" s="2">
        <v>0.134289878</v>
      </c>
      <c r="P72" s="2">
        <v>3.35724695E-2</v>
      </c>
      <c r="Q72" s="2">
        <v>1.007174085E-2</v>
      </c>
      <c r="R72" s="2">
        <v>6.7144939000000001E-2</v>
      </c>
      <c r="S72" s="2">
        <v>1.34289878E-2</v>
      </c>
      <c r="T72" s="2">
        <v>0.47001457299999994</v>
      </c>
      <c r="U72" s="2" t="s">
        <v>407</v>
      </c>
      <c r="V72" s="2">
        <v>2.4172178039999999</v>
      </c>
      <c r="W72" s="2">
        <v>2.0143481699999999</v>
      </c>
      <c r="X72" s="2" t="s">
        <v>407</v>
      </c>
      <c r="Y72" s="2" t="s">
        <v>407</v>
      </c>
      <c r="Z72" s="2" t="s">
        <v>407</v>
      </c>
      <c r="AA72" s="2" t="s">
        <v>407</v>
      </c>
      <c r="AB72" s="2">
        <v>0.3222957072</v>
      </c>
      <c r="AC72" s="2" t="s">
        <v>407</v>
      </c>
      <c r="AD72" s="2">
        <v>1.678623475</v>
      </c>
      <c r="AE72" s="33"/>
      <c r="AF72" s="74" t="s">
        <v>405</v>
      </c>
      <c r="AG72" s="74" t="s">
        <v>405</v>
      </c>
      <c r="AH72" s="74" t="s">
        <v>405</v>
      </c>
      <c r="AI72" s="74" t="s">
        <v>405</v>
      </c>
      <c r="AJ72" s="74" t="s">
        <v>405</v>
      </c>
      <c r="AK72" s="74">
        <v>671.44938999999999</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1.2500000000000001E-2</v>
      </c>
      <c r="F74" s="2" t="s">
        <v>407</v>
      </c>
      <c r="G74" s="2">
        <v>0.45500000000000002</v>
      </c>
      <c r="H74" s="2" t="s">
        <v>407</v>
      </c>
      <c r="I74" s="2">
        <v>3.3311203999999997E-2</v>
      </c>
      <c r="J74" s="2">
        <v>4.1639005E-2</v>
      </c>
      <c r="K74" s="2">
        <v>4.9966806000000002E-2</v>
      </c>
      <c r="L74" s="2">
        <v>7.66157692E-4</v>
      </c>
      <c r="M74" s="2">
        <v>6.6950000000000003</v>
      </c>
      <c r="N74" s="2" t="s">
        <v>407</v>
      </c>
      <c r="O74" s="2" t="s">
        <v>407</v>
      </c>
      <c r="P74" s="2" t="s">
        <v>407</v>
      </c>
      <c r="Q74" s="2" t="s">
        <v>407</v>
      </c>
      <c r="R74" s="2" t="s">
        <v>407</v>
      </c>
      <c r="S74" s="2" t="s">
        <v>407</v>
      </c>
      <c r="T74" s="2" t="s">
        <v>407</v>
      </c>
      <c r="U74" s="2" t="s">
        <v>407</v>
      </c>
      <c r="V74" s="2" t="s">
        <v>407</v>
      </c>
      <c r="W74" s="2">
        <v>6.3282718800000012E-2</v>
      </c>
      <c r="X74" s="2">
        <v>5.8294607000000005E-3</v>
      </c>
      <c r="Y74" s="2">
        <v>1.6655601999999998E-3</v>
      </c>
      <c r="Z74" s="2">
        <v>1.6655601999999998E-3</v>
      </c>
      <c r="AA74" s="2">
        <v>8.327800999999999E-4</v>
      </c>
      <c r="AB74" s="2">
        <v>9.9933611999999984E-3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6.0467242800000001E-2</v>
      </c>
      <c r="H76" s="2" t="s">
        <v>407</v>
      </c>
      <c r="I76" s="2">
        <v>7.3740540000000006E-5</v>
      </c>
      <c r="J76" s="2">
        <v>1.4748108000000001E-4</v>
      </c>
      <c r="K76" s="2">
        <v>1.7697729600000002E-4</v>
      </c>
      <c r="L76" s="2" t="s">
        <v>407</v>
      </c>
      <c r="M76" s="2" t="s">
        <v>407</v>
      </c>
      <c r="N76" s="2">
        <v>5.3093188800000003E-2</v>
      </c>
      <c r="O76" s="2">
        <v>2.9496216000000001E-3</v>
      </c>
      <c r="P76" s="2">
        <v>2.9496216000000001E-3</v>
      </c>
      <c r="Q76" s="2">
        <v>2.9496216000000001E-3</v>
      </c>
      <c r="R76" s="2" t="s">
        <v>407</v>
      </c>
      <c r="S76" s="2" t="s">
        <v>407</v>
      </c>
      <c r="T76" s="2" t="s">
        <v>407</v>
      </c>
      <c r="U76" s="2" t="s">
        <v>407</v>
      </c>
      <c r="V76" s="2">
        <v>1.7697729599999996E-2</v>
      </c>
      <c r="W76" s="2">
        <v>0.132732972</v>
      </c>
      <c r="X76" s="2" t="s">
        <v>407</v>
      </c>
      <c r="Y76" s="2" t="s">
        <v>407</v>
      </c>
      <c r="Z76" s="2" t="s">
        <v>407</v>
      </c>
      <c r="AA76" s="2" t="s">
        <v>407</v>
      </c>
      <c r="AB76" s="2" t="s">
        <v>407</v>
      </c>
      <c r="AC76" s="2" t="s">
        <v>407</v>
      </c>
      <c r="AD76" s="2">
        <v>5.8992432000000002E-5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1.6812900000000004E-3</v>
      </c>
      <c r="H77" s="2" t="s">
        <v>407</v>
      </c>
      <c r="I77" s="2">
        <v>1.4944800000000001E-5</v>
      </c>
      <c r="J77" s="2">
        <v>1.6190200000000003E-5</v>
      </c>
      <c r="K77" s="2">
        <v>1.8681E-5</v>
      </c>
      <c r="L77" s="2" t="s">
        <v>407</v>
      </c>
      <c r="M77" s="2" t="s">
        <v>407</v>
      </c>
      <c r="N77" s="2">
        <v>2.4908000000000005E-4</v>
      </c>
      <c r="O77" s="2">
        <v>4.9815999999999999E-5</v>
      </c>
      <c r="P77" s="2">
        <v>4.9815999999999999E-5</v>
      </c>
      <c r="Q77" s="2">
        <v>3.7361999999999999E-5</v>
      </c>
      <c r="R77" s="2" t="s">
        <v>407</v>
      </c>
      <c r="S77" s="2" t="s">
        <v>407</v>
      </c>
      <c r="T77" s="2" t="s">
        <v>407</v>
      </c>
      <c r="U77" s="2" t="s">
        <v>407</v>
      </c>
      <c r="V77" s="2">
        <v>6.2269999999999999E-3</v>
      </c>
      <c r="W77" s="2">
        <v>6.2269999999999999E-3</v>
      </c>
      <c r="X77" s="2" t="s">
        <v>407</v>
      </c>
      <c r="Y77" s="2" t="s">
        <v>407</v>
      </c>
      <c r="Z77" s="2" t="s">
        <v>407</v>
      </c>
      <c r="AA77" s="2" t="s">
        <v>407</v>
      </c>
      <c r="AB77" s="2" t="s">
        <v>407</v>
      </c>
      <c r="AC77" s="2" t="s">
        <v>407</v>
      </c>
      <c r="AD77" s="2">
        <v>2.4908000000000004E-6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3.0436560000000006E-4</v>
      </c>
      <c r="H78" s="2" t="s">
        <v>407</v>
      </c>
      <c r="I78" s="2">
        <v>4.381020000000001E-5</v>
      </c>
      <c r="J78" s="2">
        <v>5.7645000000000001E-5</v>
      </c>
      <c r="K78" s="2">
        <v>7.3785600000000014E-5</v>
      </c>
      <c r="L78" s="2">
        <v>4.3810200000000004E-8</v>
      </c>
      <c r="M78" s="2" t="s">
        <v>407</v>
      </c>
      <c r="N78" s="2">
        <v>5.5339199999999995E-3</v>
      </c>
      <c r="O78" s="2">
        <v>5.3033399999999993E-4</v>
      </c>
      <c r="P78" s="2" t="s">
        <v>407</v>
      </c>
      <c r="Q78" s="2">
        <v>4.6116000000000001E-4</v>
      </c>
      <c r="R78" s="2" t="s">
        <v>407</v>
      </c>
      <c r="S78" s="2">
        <v>6.4562400000000002E-3</v>
      </c>
      <c r="T78" s="2">
        <v>2.9975400000000001E-5</v>
      </c>
      <c r="U78" s="2" t="s">
        <v>407</v>
      </c>
      <c r="V78" s="2" t="s">
        <v>407</v>
      </c>
      <c r="W78" s="2">
        <v>1.1528999999999999E-2</v>
      </c>
      <c r="X78" s="2" t="s">
        <v>407</v>
      </c>
      <c r="Y78" s="2" t="s">
        <v>407</v>
      </c>
      <c r="Z78" s="2" t="s">
        <v>407</v>
      </c>
      <c r="AA78" s="2" t="s">
        <v>407</v>
      </c>
      <c r="AB78" s="2" t="s">
        <v>407</v>
      </c>
      <c r="AC78" s="2" t="s">
        <v>407</v>
      </c>
      <c r="AD78" s="2">
        <v>8.5314600000000014E-7</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4.9368543383813224</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2.0562619999999998</v>
      </c>
      <c r="AL82" s="22" t="s">
        <v>410</v>
      </c>
    </row>
    <row r="83" spans="1:38" ht="26.25" customHeight="1" thickBot="1" x14ac:dyDescent="0.3">
      <c r="A83" s="41" t="s">
        <v>53</v>
      </c>
      <c r="B83" s="47" t="s">
        <v>196</v>
      </c>
      <c r="C83" s="87" t="s">
        <v>197</v>
      </c>
      <c r="D83" s="42"/>
      <c r="E83" s="2" t="s">
        <v>407</v>
      </c>
      <c r="F83" s="2">
        <v>1.7696E-2</v>
      </c>
      <c r="G83" s="2" t="s">
        <v>407</v>
      </c>
      <c r="H83" s="2" t="s">
        <v>405</v>
      </c>
      <c r="I83" s="2">
        <v>3.9816000000000005E-4</v>
      </c>
      <c r="J83" s="2">
        <v>1.5926400000000002E-3</v>
      </c>
      <c r="K83" s="2">
        <v>3.9816000000000001E-3</v>
      </c>
      <c r="L83" s="2">
        <v>1.114848E-5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1106</v>
      </c>
      <c r="AL83" s="22" t="s">
        <v>411</v>
      </c>
    </row>
    <row r="84" spans="1:38" ht="26.25" customHeight="1" thickBot="1" x14ac:dyDescent="0.3">
      <c r="A84" s="41" t="s">
        <v>53</v>
      </c>
      <c r="B84" s="47" t="s">
        <v>198</v>
      </c>
      <c r="C84" s="87" t="s">
        <v>199</v>
      </c>
      <c r="D84" s="42"/>
      <c r="E84" s="2" t="s">
        <v>407</v>
      </c>
      <c r="F84" s="2">
        <v>1.6288680000000001E-3</v>
      </c>
      <c r="G84" s="2" t="s">
        <v>405</v>
      </c>
      <c r="H84" s="2" t="s">
        <v>405</v>
      </c>
      <c r="I84" s="2" t="s">
        <v>407</v>
      </c>
      <c r="J84" s="2" t="s">
        <v>407</v>
      </c>
      <c r="K84" s="2" t="s">
        <v>407</v>
      </c>
      <c r="L84" s="2" t="s">
        <v>407</v>
      </c>
      <c r="M84" s="2">
        <v>1.0642093420000001E-4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3.1846479999999993</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2.6203000000000001E-2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4.7000000000000002E-3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2.406164832</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0.63217899999999994</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0.21971842899999999</v>
      </c>
      <c r="G90" s="2" t="s">
        <v>407</v>
      </c>
      <c r="H90" s="2" t="s">
        <v>407</v>
      </c>
      <c r="I90" s="2">
        <v>5.5714909090909101E-5</v>
      </c>
      <c r="J90" s="2">
        <v>8.3572363636363593E-5</v>
      </c>
      <c r="K90" s="2">
        <v>1.02144E-4</v>
      </c>
      <c r="L90" s="2" t="s">
        <v>407</v>
      </c>
      <c r="M90" s="2" t="s">
        <v>407</v>
      </c>
      <c r="N90" s="2" t="s">
        <v>407</v>
      </c>
      <c r="O90" s="2" t="s">
        <v>407</v>
      </c>
      <c r="P90" s="2" t="s">
        <v>407</v>
      </c>
      <c r="Q90" s="2" t="s">
        <v>407</v>
      </c>
      <c r="R90" s="2" t="s">
        <v>407</v>
      </c>
      <c r="S90" s="2" t="s">
        <v>407</v>
      </c>
      <c r="T90" s="2" t="s">
        <v>407</v>
      </c>
      <c r="U90" s="2" t="s">
        <v>407</v>
      </c>
      <c r="V90" s="2" t="s">
        <v>407</v>
      </c>
      <c r="W90" s="2" t="s">
        <v>407</v>
      </c>
      <c r="X90" s="2">
        <v>2.4787455E-4</v>
      </c>
      <c r="Y90" s="2">
        <v>1.2511763000000001E-4</v>
      </c>
      <c r="Z90" s="2">
        <v>1.2511763000000001E-4</v>
      </c>
      <c r="AA90" s="2">
        <v>1.2511763000000001E-4</v>
      </c>
      <c r="AB90" s="2">
        <v>6.2322743999999994E-4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7.1249099999999991E-3</v>
      </c>
      <c r="F91" s="2">
        <v>0.22025378437366666</v>
      </c>
      <c r="G91" s="2">
        <v>1.21857E-3</v>
      </c>
      <c r="H91" s="2">
        <v>1.6185000000000001E-2</v>
      </c>
      <c r="I91" s="2">
        <v>0.12625778999999998</v>
      </c>
      <c r="J91" s="2">
        <v>0.14561771999999998</v>
      </c>
      <c r="K91" s="2">
        <v>0.14961640499999998</v>
      </c>
      <c r="L91" s="2">
        <v>4.7384999999999994E-4</v>
      </c>
      <c r="M91" s="2">
        <v>0.21777502500000001</v>
      </c>
      <c r="N91" s="2">
        <v>0.31634399999999996</v>
      </c>
      <c r="O91" s="2">
        <v>2.1657180000000002E-2</v>
      </c>
      <c r="P91" s="2">
        <v>2.2999499999999999E-5</v>
      </c>
      <c r="Q91" s="2">
        <v>5.3665499999999992E-4</v>
      </c>
      <c r="R91" s="2">
        <v>6.2945999999999992E-3</v>
      </c>
      <c r="S91" s="2">
        <v>0.20021399999999998</v>
      </c>
      <c r="T91" s="2">
        <v>2.2634999999999999E-2</v>
      </c>
      <c r="U91" s="2" t="s">
        <v>407</v>
      </c>
      <c r="V91" s="2">
        <v>0.11543999999999999</v>
      </c>
      <c r="W91" s="2">
        <v>3.8999999999999999E-4</v>
      </c>
      <c r="X91" s="2">
        <v>4.3289999999999995E-4</v>
      </c>
      <c r="Y91" s="2">
        <v>1.7549999999999998E-4</v>
      </c>
      <c r="Z91" s="2">
        <v>1.7549999999999998E-4</v>
      </c>
      <c r="AA91" s="2">
        <v>1.7549999999999998E-4</v>
      </c>
      <c r="AB91" s="2">
        <v>9.593999999999999E-4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8.5832000000000006E-2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0.74000966203749996</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0.147029886</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42.43196093448222</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1.1157472872579651E-2</v>
      </c>
      <c r="F99" s="2">
        <v>1.398964177325019</v>
      </c>
      <c r="G99" s="2" t="s">
        <v>405</v>
      </c>
      <c r="H99" s="2">
        <v>1.965657274230193</v>
      </c>
      <c r="I99" s="2">
        <v>3.9716048673791422E-2</v>
      </c>
      <c r="J99" s="2">
        <v>6.1027099181679499E-2</v>
      </c>
      <c r="K99" s="2">
        <v>0.13367840773129794</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111.02200000000001</v>
      </c>
      <c r="AL99" s="22" t="s">
        <v>226</v>
      </c>
    </row>
    <row r="100" spans="1:38" ht="26.25" customHeight="1" thickBot="1" x14ac:dyDescent="0.3">
      <c r="A100" s="41" t="s">
        <v>224</v>
      </c>
      <c r="B100" s="41" t="s">
        <v>227</v>
      </c>
      <c r="C100" s="41" t="s">
        <v>383</v>
      </c>
      <c r="D100" s="50"/>
      <c r="E100" s="2">
        <v>1.9744807225628078E-2</v>
      </c>
      <c r="F100" s="2">
        <v>1.9815068856986782</v>
      </c>
      <c r="G100" s="2" t="s">
        <v>405</v>
      </c>
      <c r="H100" s="2">
        <v>2.8526497939527071</v>
      </c>
      <c r="I100" s="2">
        <v>4.4587791095597414E-2</v>
      </c>
      <c r="J100" s="2">
        <v>6.8160445301563816E-2</v>
      </c>
      <c r="K100" s="2">
        <v>0.14771179806221868</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349.041</v>
      </c>
      <c r="AL100" s="22" t="s">
        <v>226</v>
      </c>
    </row>
    <row r="101" spans="1:38" ht="26.25" customHeight="1" thickBot="1" x14ac:dyDescent="0.3">
      <c r="A101" s="41" t="s">
        <v>224</v>
      </c>
      <c r="B101" s="41" t="s">
        <v>228</v>
      </c>
      <c r="C101" s="41" t="s">
        <v>229</v>
      </c>
      <c r="D101" s="50"/>
      <c r="E101" s="2">
        <v>4.6830018188674183E-3</v>
      </c>
      <c r="F101" s="2">
        <v>1.7118314064425669E-2</v>
      </c>
      <c r="G101" s="2" t="s">
        <v>405</v>
      </c>
      <c r="H101" s="2">
        <v>0.1096878770552642</v>
      </c>
      <c r="I101" s="2">
        <v>5.246079452054796E-4</v>
      </c>
      <c r="J101" s="2">
        <v>1.5738238356164389E-3</v>
      </c>
      <c r="K101" s="2">
        <v>3.672255616438358E-3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114.15400000000001</v>
      </c>
      <c r="AL101" s="22" t="s">
        <v>226</v>
      </c>
    </row>
    <row r="102" spans="1:38" ht="26.25" customHeight="1" thickBot="1" x14ac:dyDescent="0.3">
      <c r="A102" s="41" t="s">
        <v>224</v>
      </c>
      <c r="B102" s="41" t="s">
        <v>230</v>
      </c>
      <c r="C102" s="41" t="s">
        <v>362</v>
      </c>
      <c r="D102" s="50"/>
      <c r="E102" s="2">
        <v>1.8777301632651656E-2</v>
      </c>
      <c r="F102" s="2">
        <v>9.113787763317828E-2</v>
      </c>
      <c r="G102" s="2" t="s">
        <v>405</v>
      </c>
      <c r="H102" s="2">
        <v>1.1056040030710848</v>
      </c>
      <c r="I102" s="2">
        <v>1.2387640000000001E-3</v>
      </c>
      <c r="J102" s="2">
        <v>2.7616699999999998E-2</v>
      </c>
      <c r="K102" s="2">
        <v>0.18558798999999998</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296.09699999999998</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1.8880605754236779E-3</v>
      </c>
      <c r="F104" s="2">
        <v>3.5367955848226223E-3</v>
      </c>
      <c r="G104" s="2" t="s">
        <v>405</v>
      </c>
      <c r="H104" s="2">
        <v>4.1432160388060628E-2</v>
      </c>
      <c r="I104" s="2">
        <v>2.1150783561643823E-4</v>
      </c>
      <c r="J104" s="2">
        <v>6.345235068493147E-4</v>
      </c>
      <c r="K104" s="2">
        <v>1.4805548493150677E-3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19.594000000000001</v>
      </c>
      <c r="AL104" s="22" t="s">
        <v>226</v>
      </c>
    </row>
    <row r="105" spans="1:38" ht="26.25" customHeight="1" thickBot="1" x14ac:dyDescent="0.3">
      <c r="A105" s="41" t="s">
        <v>224</v>
      </c>
      <c r="B105" s="41" t="s">
        <v>235</v>
      </c>
      <c r="C105" s="41" t="s">
        <v>236</v>
      </c>
      <c r="D105" s="50"/>
      <c r="E105" s="2">
        <v>6.6057000153424686E-3</v>
      </c>
      <c r="F105" s="2">
        <v>3.4347919475280472E-2</v>
      </c>
      <c r="G105" s="2" t="s">
        <v>405</v>
      </c>
      <c r="H105" s="2">
        <v>0.208407269841096</v>
      </c>
      <c r="I105" s="2">
        <v>2.2610882191780833E-3</v>
      </c>
      <c r="J105" s="2">
        <v>3.5531386301369877E-3</v>
      </c>
      <c r="K105" s="2">
        <v>7.7523024657534271E-3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22.672999999999998</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1.1376301414685906E-2</v>
      </c>
      <c r="F107" s="2">
        <v>6.6473924212411759E-2</v>
      </c>
      <c r="G107" s="2" t="s">
        <v>405</v>
      </c>
      <c r="H107" s="2">
        <v>0.27607307801186909</v>
      </c>
      <c r="I107" s="2">
        <v>3.4364010000000004E-3</v>
      </c>
      <c r="J107" s="2">
        <v>4.5818680000000007E-2</v>
      </c>
      <c r="K107" s="2">
        <v>0.21763873</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1145.4670000000001</v>
      </c>
      <c r="AL107" s="22" t="s">
        <v>226</v>
      </c>
    </row>
    <row r="108" spans="1:38" ht="26.25" customHeight="1" thickBot="1" x14ac:dyDescent="0.3">
      <c r="A108" s="41" t="s">
        <v>224</v>
      </c>
      <c r="B108" s="41" t="s">
        <v>240</v>
      </c>
      <c r="C108" s="41" t="s">
        <v>356</v>
      </c>
      <c r="D108" s="50"/>
      <c r="E108" s="2">
        <v>2.0748228515999993E-2</v>
      </c>
      <c r="F108" s="2">
        <v>0.17362524277208785</v>
      </c>
      <c r="G108" s="2" t="s">
        <v>405</v>
      </c>
      <c r="H108" s="2">
        <v>0.33418122269399991</v>
      </c>
      <c r="I108" s="2">
        <v>6.3438599999999998E-3</v>
      </c>
      <c r="J108" s="2">
        <v>6.3438599999999998E-2</v>
      </c>
      <c r="K108" s="2">
        <v>0.1268772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3171.93</v>
      </c>
      <c r="AL108" s="22" t="s">
        <v>226</v>
      </c>
    </row>
    <row r="109" spans="1:38" ht="26.25" customHeight="1" thickBot="1" x14ac:dyDescent="0.3">
      <c r="A109" s="41" t="s">
        <v>224</v>
      </c>
      <c r="B109" s="41" t="s">
        <v>241</v>
      </c>
      <c r="C109" s="41" t="s">
        <v>357</v>
      </c>
      <c r="D109" s="50"/>
      <c r="E109" s="2">
        <v>2.7199533660000001E-3</v>
      </c>
      <c r="F109" s="2">
        <v>2.3291843509703994E-2</v>
      </c>
      <c r="G109" s="2" t="s">
        <v>405</v>
      </c>
      <c r="H109" s="2">
        <v>7.8250966068E-2</v>
      </c>
      <c r="I109" s="2">
        <v>2.2187399999999999E-3</v>
      </c>
      <c r="J109" s="2">
        <v>1.220307E-2</v>
      </c>
      <c r="K109" s="2">
        <v>1.220307E-2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110.937</v>
      </c>
      <c r="AL109" s="22" t="s">
        <v>226</v>
      </c>
    </row>
    <row r="110" spans="1:38" ht="26.25" customHeight="1" thickBot="1" x14ac:dyDescent="0.3">
      <c r="A110" s="41" t="s">
        <v>224</v>
      </c>
      <c r="B110" s="41" t="s">
        <v>242</v>
      </c>
      <c r="C110" s="41" t="s">
        <v>358</v>
      </c>
      <c r="D110" s="50"/>
      <c r="E110" s="2">
        <v>2.8496970146000018E-3</v>
      </c>
      <c r="F110" s="2">
        <v>2.4989489033668783E-2</v>
      </c>
      <c r="G110" s="2" t="s">
        <v>405</v>
      </c>
      <c r="H110" s="2">
        <v>4.7589989685999964E-2</v>
      </c>
      <c r="I110" s="2">
        <v>1.0722400000000001E-3</v>
      </c>
      <c r="J110" s="2">
        <v>9.9607000000000012E-3</v>
      </c>
      <c r="K110" s="2">
        <v>1.7928300000000005E-2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411.0749999999997</v>
      </c>
      <c r="AL110" s="22" t="s">
        <v>226</v>
      </c>
    </row>
    <row r="111" spans="1:38" ht="26.25" customHeight="1" thickBot="1" x14ac:dyDescent="0.3">
      <c r="A111" s="41" t="s">
        <v>224</v>
      </c>
      <c r="B111" s="41" t="s">
        <v>243</v>
      </c>
      <c r="C111" s="41" t="s">
        <v>352</v>
      </c>
      <c r="D111" s="50"/>
      <c r="E111" s="2">
        <v>2.040446994154762E-3</v>
      </c>
      <c r="F111" s="2">
        <v>1.168888333333333E-3</v>
      </c>
      <c r="G111" s="2" t="s">
        <v>405</v>
      </c>
      <c r="H111" s="2">
        <v>4.5565311797333335E-2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19.811666666666664</v>
      </c>
      <c r="AL111" s="22" t="s">
        <v>226</v>
      </c>
    </row>
    <row r="112" spans="1:38" ht="26.25" customHeight="1" thickBot="1" x14ac:dyDescent="0.3">
      <c r="A112" s="41" t="s">
        <v>244</v>
      </c>
      <c r="B112" s="41" t="s">
        <v>245</v>
      </c>
      <c r="C112" s="41" t="s">
        <v>246</v>
      </c>
      <c r="D112" s="42"/>
      <c r="E112" s="2">
        <v>1.0520000000000003</v>
      </c>
      <c r="F112" s="2" t="s">
        <v>405</v>
      </c>
      <c r="G112" s="2" t="s">
        <v>405</v>
      </c>
      <c r="H112" s="2">
        <v>1.5787056268000002</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26300000</v>
      </c>
      <c r="AL112" s="22" t="s">
        <v>393</v>
      </c>
    </row>
    <row r="113" spans="1:38" ht="26.25" customHeight="1" thickBot="1" x14ac:dyDescent="0.3">
      <c r="A113" s="41" t="s">
        <v>244</v>
      </c>
      <c r="B113" s="51" t="s">
        <v>247</v>
      </c>
      <c r="C113" s="51" t="s">
        <v>248</v>
      </c>
      <c r="D113" s="42"/>
      <c r="E113" s="2">
        <v>0.90917704876302363</v>
      </c>
      <c r="F113" s="2">
        <v>1.7672708790128344</v>
      </c>
      <c r="G113" s="2" t="s">
        <v>405</v>
      </c>
      <c r="H113" s="2">
        <v>6.8059700748095064</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22729426.21907559</v>
      </c>
      <c r="AL113" s="22" t="s">
        <v>418</v>
      </c>
    </row>
    <row r="114" spans="1:38" ht="26.25" customHeight="1" thickBot="1" x14ac:dyDescent="0.3">
      <c r="A114" s="41" t="s">
        <v>244</v>
      </c>
      <c r="B114" s="51" t="s">
        <v>249</v>
      </c>
      <c r="C114" s="51" t="s">
        <v>363</v>
      </c>
      <c r="D114" s="42"/>
      <c r="E114" s="2">
        <v>1.5600000000000001E-6</v>
      </c>
      <c r="F114" s="2" t="s">
        <v>405</v>
      </c>
      <c r="G114" s="2" t="s">
        <v>405</v>
      </c>
      <c r="H114" s="2">
        <v>5.0699999999999997E-6</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6.5346660705454564E-3</v>
      </c>
      <c r="F115" s="2" t="s">
        <v>405</v>
      </c>
      <c r="G115" s="2" t="s">
        <v>405</v>
      </c>
      <c r="H115" s="2">
        <v>1.3092670234200002E-2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0.18272503185859487</v>
      </c>
      <c r="F116" s="2">
        <v>2.5437154765483892E-2</v>
      </c>
      <c r="G116" s="2" t="s">
        <v>405</v>
      </c>
      <c r="H116" s="2">
        <v>0.45170651259939726</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406</v>
      </c>
      <c r="F117" s="2" t="s">
        <v>406</v>
      </c>
      <c r="G117" s="2" t="s">
        <v>406</v>
      </c>
      <c r="H117" s="2" t="s">
        <v>406</v>
      </c>
      <c r="I117" s="2" t="s">
        <v>406</v>
      </c>
      <c r="J117" s="2" t="s">
        <v>406</v>
      </c>
      <c r="K117" s="2" t="s">
        <v>406</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406</v>
      </c>
      <c r="F118" s="2" t="s">
        <v>406</v>
      </c>
      <c r="G118" s="2" t="s">
        <v>406</v>
      </c>
      <c r="H118" s="2" t="s">
        <v>406</v>
      </c>
      <c r="I118" s="2" t="s">
        <v>406</v>
      </c>
      <c r="J118" s="2" t="s">
        <v>406</v>
      </c>
      <c r="K118" s="2" t="s">
        <v>406</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1.5721659999999998E-2</v>
      </c>
      <c r="J119" s="2">
        <v>0.169879435</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0.14721566000000003</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0.19882750000000002</v>
      </c>
      <c r="AD122" s="2" t="s">
        <v>405</v>
      </c>
      <c r="AE122" s="33"/>
      <c r="AF122" s="74" t="s">
        <v>405</v>
      </c>
      <c r="AG122" s="74" t="s">
        <v>405</v>
      </c>
      <c r="AH122" s="74" t="s">
        <v>405</v>
      </c>
      <c r="AI122" s="74" t="s">
        <v>405</v>
      </c>
      <c r="AJ122" s="74" t="s">
        <v>405</v>
      </c>
      <c r="AK122" s="74">
        <v>4981</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4.3726508281176184E-2</v>
      </c>
      <c r="G125" s="2" t="s">
        <v>405</v>
      </c>
      <c r="H125" s="2" t="s">
        <v>407</v>
      </c>
      <c r="I125" s="2">
        <v>1.5093177000000002E-5</v>
      </c>
      <c r="J125" s="2">
        <v>1.0016381099999999E-4</v>
      </c>
      <c r="K125" s="2">
        <v>2.1176184700000001E-4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457.36900000000003</v>
      </c>
      <c r="AL125" s="22" t="s">
        <v>400</v>
      </c>
    </row>
    <row r="126" spans="1:38" ht="26.25" customHeight="1" thickBot="1" x14ac:dyDescent="0.3">
      <c r="A126" s="41" t="s">
        <v>269</v>
      </c>
      <c r="B126" s="41" t="s">
        <v>272</v>
      </c>
      <c r="C126" s="41" t="s">
        <v>273</v>
      </c>
      <c r="D126" s="42"/>
      <c r="E126" s="2" t="s">
        <v>407</v>
      </c>
      <c r="F126" s="2" t="s">
        <v>407</v>
      </c>
      <c r="G126" s="2" t="s">
        <v>407</v>
      </c>
      <c r="H126" s="2">
        <v>1.1760109679999999E-2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49.000456999999997</v>
      </c>
      <c r="AL126" s="22" t="s">
        <v>399</v>
      </c>
    </row>
    <row r="127" spans="1:38" ht="26.25" customHeight="1" thickBot="1" x14ac:dyDescent="0.3">
      <c r="A127" s="41" t="s">
        <v>269</v>
      </c>
      <c r="B127" s="41" t="s">
        <v>274</v>
      </c>
      <c r="C127" s="41" t="s">
        <v>275</v>
      </c>
      <c r="D127" s="42"/>
      <c r="E127" s="2" t="s">
        <v>407</v>
      </c>
      <c r="F127" s="2" t="s">
        <v>407</v>
      </c>
      <c r="G127" s="2" t="s">
        <v>407</v>
      </c>
      <c r="H127" s="2">
        <v>1.3411201371385626E-2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0.41520747279831666</v>
      </c>
      <c r="AL127" s="22" t="s">
        <v>401</v>
      </c>
    </row>
    <row r="128" spans="1:38" ht="26.25" customHeight="1" thickBot="1" x14ac:dyDescent="0.3">
      <c r="A128" s="41" t="s">
        <v>269</v>
      </c>
      <c r="B128" s="44" t="s">
        <v>276</v>
      </c>
      <c r="C128" s="44" t="s">
        <v>277</v>
      </c>
      <c r="D128" s="42"/>
      <c r="E128" s="2">
        <v>2.4873118200000001E-4</v>
      </c>
      <c r="F128" s="2">
        <v>1.3702278000000003E-6</v>
      </c>
      <c r="G128" s="2">
        <v>2.0205054000000002E-5</v>
      </c>
      <c r="H128" s="2">
        <v>6.9672600000000001E-7</v>
      </c>
      <c r="I128" s="2">
        <v>6.9672600000000001E-7</v>
      </c>
      <c r="J128" s="2">
        <v>6.9672600000000001E-7</v>
      </c>
      <c r="K128" s="2">
        <v>6.9672600000000001E-7</v>
      </c>
      <c r="L128" s="2">
        <v>2.4385409999999998E-8</v>
      </c>
      <c r="M128" s="2">
        <v>9.5219220000000013E-6</v>
      </c>
      <c r="N128" s="2">
        <v>1.3470036000000002E-5</v>
      </c>
      <c r="O128" s="2">
        <v>1.0683131999999998E-6</v>
      </c>
      <c r="P128" s="2">
        <v>4.3661495999999999E-6</v>
      </c>
      <c r="Q128" s="2">
        <v>1.4399004000000002E-6</v>
      </c>
      <c r="R128" s="2">
        <v>3.8087687999999998E-6</v>
      </c>
      <c r="S128" s="2">
        <v>3.1817153999999999E-6</v>
      </c>
      <c r="T128" s="2">
        <v>5.0164272000000004E-6</v>
      </c>
      <c r="U128" s="2">
        <v>2.7172314E-6</v>
      </c>
      <c r="V128" s="2">
        <v>5.6899290000000005E-6</v>
      </c>
      <c r="W128" s="2">
        <v>1.2192705E-5</v>
      </c>
      <c r="X128" s="2">
        <v>1.9508327999999996E-9</v>
      </c>
      <c r="Y128" s="2">
        <v>4.1571317999999994E-9</v>
      </c>
      <c r="Z128" s="2">
        <v>2.2062990000000002E-9</v>
      </c>
      <c r="AA128" s="2">
        <v>2.6940071999999998E-9</v>
      </c>
      <c r="AB128" s="2">
        <v>1.1008270799999999E-8</v>
      </c>
      <c r="AC128" s="2">
        <v>1.0497338399999997E-5</v>
      </c>
      <c r="AD128" s="2">
        <v>7.8962279999999997E-10</v>
      </c>
      <c r="AE128" s="33"/>
      <c r="AF128" s="74" t="s">
        <v>405</v>
      </c>
      <c r="AG128" s="74" t="s">
        <v>405</v>
      </c>
      <c r="AH128" s="74" t="s">
        <v>405</v>
      </c>
      <c r="AI128" s="74" t="s">
        <v>405</v>
      </c>
      <c r="AJ128" s="74" t="s">
        <v>405</v>
      </c>
      <c r="AK128" s="74">
        <v>0.232242</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2.60518194E-3</v>
      </c>
      <c r="F130" s="2">
        <v>2.2159018799999999E-2</v>
      </c>
      <c r="G130" s="2">
        <v>1.4073971399999999E-4</v>
      </c>
      <c r="H130" s="2" t="s">
        <v>407</v>
      </c>
      <c r="I130" s="2">
        <v>1.1977847999999999E-5</v>
      </c>
      <c r="J130" s="2">
        <v>2.0961234000000002E-5</v>
      </c>
      <c r="K130" s="2">
        <v>2.9944619999999999E-5</v>
      </c>
      <c r="L130" s="2">
        <v>4.1922467999999995E-7</v>
      </c>
      <c r="M130" s="2">
        <v>2.0961233999999999E-4</v>
      </c>
      <c r="N130" s="2">
        <v>3.8928005999999999E-3</v>
      </c>
      <c r="O130" s="2">
        <v>2.9944619999999999E-4</v>
      </c>
      <c r="P130" s="2">
        <v>1.6768987200000001E-4</v>
      </c>
      <c r="Q130" s="2">
        <v>4.7911391999999995E-5</v>
      </c>
      <c r="R130" s="2" t="s">
        <v>407</v>
      </c>
      <c r="S130" s="2" t="s">
        <v>407</v>
      </c>
      <c r="T130" s="2">
        <v>4.1922467999999999E-4</v>
      </c>
      <c r="U130" s="2" t="s">
        <v>407</v>
      </c>
      <c r="V130" s="2" t="s">
        <v>407</v>
      </c>
      <c r="W130" s="2">
        <v>2.9944619999999998E-3</v>
      </c>
      <c r="X130" s="2" t="s">
        <v>407</v>
      </c>
      <c r="Y130" s="2" t="s">
        <v>407</v>
      </c>
      <c r="Z130" s="2" t="s">
        <v>407</v>
      </c>
      <c r="AA130" s="2" t="s">
        <v>407</v>
      </c>
      <c r="AB130" s="2">
        <v>5.9889239999999999E-5</v>
      </c>
      <c r="AC130" s="2">
        <v>5.9889239999999996E-3</v>
      </c>
      <c r="AD130" s="2" t="s">
        <v>405</v>
      </c>
      <c r="AE130" s="33"/>
      <c r="AF130" s="74" t="s">
        <v>405</v>
      </c>
      <c r="AG130" s="74" t="s">
        <v>405</v>
      </c>
      <c r="AH130" s="74" t="s">
        <v>405</v>
      </c>
      <c r="AI130" s="74" t="s">
        <v>405</v>
      </c>
      <c r="AJ130" s="74" t="s">
        <v>405</v>
      </c>
      <c r="AK130" s="74">
        <v>2.994462</v>
      </c>
      <c r="AL130" s="22" t="s">
        <v>281</v>
      </c>
    </row>
    <row r="131" spans="1:38" ht="26.25" customHeight="1" thickBot="1" x14ac:dyDescent="0.3">
      <c r="A131" s="41" t="s">
        <v>269</v>
      </c>
      <c r="B131" s="44" t="s">
        <v>284</v>
      </c>
      <c r="C131" s="87" t="s">
        <v>285</v>
      </c>
      <c r="D131" s="42"/>
      <c r="E131" s="2">
        <v>1.5032029999999998E-3</v>
      </c>
      <c r="F131" s="2">
        <v>4.0470849999999994E-4</v>
      </c>
      <c r="G131" s="2">
        <v>1.8500959999999999E-4</v>
      </c>
      <c r="H131" s="2" t="s">
        <v>407</v>
      </c>
      <c r="I131" s="2">
        <v>2.3415277499999996E-6</v>
      </c>
      <c r="J131" s="2">
        <v>6.2440739999999989E-5</v>
      </c>
      <c r="K131" s="2">
        <v>8.6723249999999993E-5</v>
      </c>
      <c r="L131" s="2">
        <v>1.99463475E-6</v>
      </c>
      <c r="M131" s="2">
        <v>1.1563099999999999E-5</v>
      </c>
      <c r="N131" s="2">
        <v>5.2033949999999993E-5</v>
      </c>
      <c r="O131" s="2">
        <v>1.7344649999999997E-5</v>
      </c>
      <c r="P131" s="2">
        <v>3.1220370000000023E-4</v>
      </c>
      <c r="Q131" s="2">
        <v>1.1563099999999999E-4</v>
      </c>
      <c r="R131" s="2">
        <v>2.8907749999999998E-5</v>
      </c>
      <c r="S131" s="2">
        <v>1.7344649999999999E-4</v>
      </c>
      <c r="T131" s="2">
        <v>2.3126199999999999E-5</v>
      </c>
      <c r="U131" s="2" t="s">
        <v>407</v>
      </c>
      <c r="V131" s="2" t="s">
        <v>407</v>
      </c>
      <c r="W131" s="2">
        <v>5.7815500000000001E-4</v>
      </c>
      <c r="X131" s="2" t="s">
        <v>407</v>
      </c>
      <c r="Y131" s="2" t="s">
        <v>407</v>
      </c>
      <c r="Z131" s="2" t="s">
        <v>407</v>
      </c>
      <c r="AA131" s="2" t="s">
        <v>407</v>
      </c>
      <c r="AB131" s="2">
        <v>2.3126199999999999E-8</v>
      </c>
      <c r="AC131" s="2">
        <v>5.7815499999999999E-2</v>
      </c>
      <c r="AD131" s="2">
        <v>1.15631E-2</v>
      </c>
      <c r="AE131" s="33"/>
      <c r="AF131" s="74" t="s">
        <v>405</v>
      </c>
      <c r="AG131" s="74" t="s">
        <v>405</v>
      </c>
      <c r="AH131" s="74" t="s">
        <v>405</v>
      </c>
      <c r="AI131" s="74" t="s">
        <v>405</v>
      </c>
      <c r="AJ131" s="74" t="s">
        <v>405</v>
      </c>
      <c r="AK131" s="74">
        <v>0.57815499999999997</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1.2877424999999998E-2</v>
      </c>
      <c r="F133" s="2">
        <v>2.02917E-4</v>
      </c>
      <c r="G133" s="2">
        <v>1.763817E-3</v>
      </c>
      <c r="H133" s="2" t="s">
        <v>405</v>
      </c>
      <c r="I133" s="2">
        <v>5.416323E-4</v>
      </c>
      <c r="J133" s="2">
        <v>5.416323E-4</v>
      </c>
      <c r="K133" s="2">
        <v>6.0188303999999995E-4</v>
      </c>
      <c r="L133" s="2" t="s">
        <v>407</v>
      </c>
      <c r="M133" s="2">
        <v>2.1852600000000001E-3</v>
      </c>
      <c r="N133" s="2">
        <v>4.6873826999999996E-4</v>
      </c>
      <c r="O133" s="2">
        <v>7.8513270000000004E-5</v>
      </c>
      <c r="P133" s="2">
        <v>2.3257409999999999E-2</v>
      </c>
      <c r="Q133" s="2">
        <v>2.1228240000000003E-4</v>
      </c>
      <c r="R133" s="2">
        <v>2.1165804000000001E-4</v>
      </c>
      <c r="S133" s="2">
        <v>1.9401986999999999E-4</v>
      </c>
      <c r="T133" s="2">
        <v>2.7050396999999998E-4</v>
      </c>
      <c r="U133" s="2">
        <v>3.0874602000000002E-4</v>
      </c>
      <c r="V133" s="2">
        <v>2.4993130800000005E-3</v>
      </c>
      <c r="W133" s="2">
        <v>4.2144300000000002E-4</v>
      </c>
      <c r="X133" s="2">
        <v>2.0603880000000003E-7</v>
      </c>
      <c r="Y133" s="2">
        <v>1.1254089E-7</v>
      </c>
      <c r="Z133" s="2">
        <v>1.0052196000000001E-7</v>
      </c>
      <c r="AA133" s="2">
        <v>1.0910691E-7</v>
      </c>
      <c r="AB133" s="2">
        <v>5.2820856000000001E-7</v>
      </c>
      <c r="AC133" s="2">
        <v>2.3413499999999999E-3</v>
      </c>
      <c r="AD133" s="2">
        <v>6.3996899999999995E-3</v>
      </c>
      <c r="AE133" s="33"/>
      <c r="AF133" s="74" t="s">
        <v>405</v>
      </c>
      <c r="AG133" s="74" t="s">
        <v>405</v>
      </c>
      <c r="AH133" s="74" t="s">
        <v>405</v>
      </c>
      <c r="AI133" s="74" t="s">
        <v>405</v>
      </c>
      <c r="AJ133" s="74" t="s">
        <v>405</v>
      </c>
      <c r="AK133" s="74">
        <v>15609</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1.9628699999999998E-3</v>
      </c>
      <c r="G136" s="2" t="s">
        <v>405</v>
      </c>
      <c r="H136" s="2">
        <v>1.97646816E-2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3.4056705450000006E-4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0.21304491319999999</v>
      </c>
      <c r="J139" s="2">
        <v>0.21304491319999999</v>
      </c>
      <c r="K139" s="2">
        <v>0.21304491319999999</v>
      </c>
      <c r="L139" s="2" t="s">
        <v>407</v>
      </c>
      <c r="M139" s="2" t="s">
        <v>407</v>
      </c>
      <c r="N139" s="2">
        <v>6.2095059999999977E-4</v>
      </c>
      <c r="O139" s="2">
        <v>1.2539845999999996E-3</v>
      </c>
      <c r="P139" s="2">
        <v>1.2539845999999996E-3</v>
      </c>
      <c r="Q139" s="2">
        <v>1.9905544E-3</v>
      </c>
      <c r="R139" s="2">
        <v>1.9006364E-3</v>
      </c>
      <c r="S139" s="2">
        <v>4.4118300000000003E-3</v>
      </c>
      <c r="T139" s="2" t="s">
        <v>407</v>
      </c>
      <c r="U139" s="2" t="s">
        <v>407</v>
      </c>
      <c r="V139" s="2" t="s">
        <v>407</v>
      </c>
      <c r="W139" s="2">
        <v>2.1433171999999998</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45.483086177333</v>
      </c>
      <c r="F141" s="10">
        <f t="shared" ref="F141:AD141" si="0">SUM(F14:F140)</f>
        <v>35.544796478716471</v>
      </c>
      <c r="G141" s="10">
        <f t="shared" si="0"/>
        <v>10.556443552980236</v>
      </c>
      <c r="H141" s="10">
        <f t="shared" si="0"/>
        <v>16.556764492995324</v>
      </c>
      <c r="I141" s="10">
        <f t="shared" si="0"/>
        <v>13.962863722648709</v>
      </c>
      <c r="J141" s="10">
        <f t="shared" si="0"/>
        <v>16.770163289642959</v>
      </c>
      <c r="K141" s="10">
        <f t="shared" si="0"/>
        <v>22.402617257238557</v>
      </c>
      <c r="L141" s="10">
        <f t="shared" si="0"/>
        <v>2.5505436490462117</v>
      </c>
      <c r="M141" s="10">
        <f t="shared" si="0"/>
        <v>133.35610765236802</v>
      </c>
      <c r="N141" s="10">
        <f t="shared" si="0"/>
        <v>6.4259692200299359</v>
      </c>
      <c r="O141" s="10">
        <f t="shared" si="0"/>
        <v>0.62667471865334168</v>
      </c>
      <c r="P141" s="10">
        <f t="shared" si="0"/>
        <v>0.1866765252893374</v>
      </c>
      <c r="Q141" s="10">
        <f t="shared" si="0"/>
        <v>0.84290935429857317</v>
      </c>
      <c r="R141" s="10">
        <f>SUM(R14:R140)</f>
        <v>2.0236667235732462</v>
      </c>
      <c r="S141" s="10">
        <f t="shared" si="0"/>
        <v>17.430894095301049</v>
      </c>
      <c r="T141" s="10">
        <f t="shared" si="0"/>
        <v>1.8497923279384738</v>
      </c>
      <c r="U141" s="10">
        <f t="shared" si="0"/>
        <v>2.4428758531081618</v>
      </c>
      <c r="V141" s="10">
        <f t="shared" si="0"/>
        <v>22.705735542724131</v>
      </c>
      <c r="W141" s="10">
        <f t="shared" si="0"/>
        <v>18.809156448793196</v>
      </c>
      <c r="X141" s="10">
        <f t="shared" si="0"/>
        <v>2.6355403899715539</v>
      </c>
      <c r="Y141" s="10">
        <f t="shared" si="0"/>
        <v>2.5236477665657291</v>
      </c>
      <c r="Z141" s="10">
        <f t="shared" si="0"/>
        <v>0.96987428297248135</v>
      </c>
      <c r="AA141" s="10">
        <f t="shared" si="0"/>
        <v>1.5277370195596132</v>
      </c>
      <c r="AB141" s="10">
        <f t="shared" si="0"/>
        <v>7.9793004757055783</v>
      </c>
      <c r="AC141" s="10">
        <f t="shared" si="0"/>
        <v>0.78637413354972252</v>
      </c>
      <c r="AD141" s="10">
        <f t="shared" si="0"/>
        <v>44.571031798730608</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45.483086177333</v>
      </c>
      <c r="F152" s="7">
        <f t="shared" ref="F152:AD152" si="1">SUM(F$141, F$151, IF(AND(ISNUMBER(SEARCH($B$4,"AT|BE|CH|GB|IE|LT|LU|NL")),SUM(F$143:F$149)&gt;0),SUM(F$143:F$149)-SUM(F$27:F$33),0))</f>
        <v>35.544796478716471</v>
      </c>
      <c r="G152" s="7">
        <f t="shared" si="1"/>
        <v>10.556443552980236</v>
      </c>
      <c r="H152" s="7">
        <f t="shared" si="1"/>
        <v>16.556764492995324</v>
      </c>
      <c r="I152" s="7">
        <f t="shared" si="1"/>
        <v>13.962863722648709</v>
      </c>
      <c r="J152" s="7">
        <f t="shared" si="1"/>
        <v>16.770163289642959</v>
      </c>
      <c r="K152" s="7">
        <f t="shared" si="1"/>
        <v>22.402617257238557</v>
      </c>
      <c r="L152" s="7">
        <f t="shared" si="1"/>
        <v>2.5505436490462117</v>
      </c>
      <c r="M152" s="7">
        <f t="shared" si="1"/>
        <v>133.35610765236802</v>
      </c>
      <c r="N152" s="7">
        <f t="shared" si="1"/>
        <v>6.4259692200299359</v>
      </c>
      <c r="O152" s="7">
        <f t="shared" si="1"/>
        <v>0.62667471865334168</v>
      </c>
      <c r="P152" s="7">
        <f t="shared" si="1"/>
        <v>0.1866765252893374</v>
      </c>
      <c r="Q152" s="7">
        <f t="shared" si="1"/>
        <v>0.84290935429857317</v>
      </c>
      <c r="R152" s="7">
        <f t="shared" si="1"/>
        <v>2.0236667235732462</v>
      </c>
      <c r="S152" s="7">
        <f t="shared" si="1"/>
        <v>17.430894095301049</v>
      </c>
      <c r="T152" s="7">
        <f t="shared" si="1"/>
        <v>1.8497923279384738</v>
      </c>
      <c r="U152" s="7">
        <f t="shared" si="1"/>
        <v>2.4428758531081618</v>
      </c>
      <c r="V152" s="7">
        <f t="shared" si="1"/>
        <v>22.705735542724131</v>
      </c>
      <c r="W152" s="7">
        <f t="shared" si="1"/>
        <v>18.809156448793196</v>
      </c>
      <c r="X152" s="7">
        <f t="shared" si="1"/>
        <v>2.6355403899715539</v>
      </c>
      <c r="Y152" s="7">
        <f t="shared" si="1"/>
        <v>2.5236477665657291</v>
      </c>
      <c r="Z152" s="7">
        <f t="shared" si="1"/>
        <v>0.96987428297248135</v>
      </c>
      <c r="AA152" s="7">
        <f t="shared" si="1"/>
        <v>1.5277370195596132</v>
      </c>
      <c r="AB152" s="7">
        <f t="shared" si="1"/>
        <v>7.9793004757055783</v>
      </c>
      <c r="AC152" s="7">
        <f t="shared" si="1"/>
        <v>0.78637413354972252</v>
      </c>
      <c r="AD152" s="7">
        <f t="shared" si="1"/>
        <v>44.571031798730608</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45.483086177333</v>
      </c>
      <c r="F154" s="7">
        <f>SUM(F$141, F$153, -1 * IF(OR($B$6=2005,$B$6&gt;=2020),SUM(F$99:F$122),0), IF(AND(ISNUMBER(SEARCH($B$4,"AT|BE|CH|GB|IE|LT|LU|NL")),SUM(F$143:F$149)&gt;0),SUM(F$143:F$149)-SUM(F$27:F$33),0))</f>
        <v>35.544796478716471</v>
      </c>
      <c r="G154" s="7">
        <f>SUM(G$141, G$153, IF(AND(ISNUMBER(SEARCH($B$4,"AT|BE|CH|GB|IE|LT|LU|NL")),SUM(G$143:G$149)&gt;0),SUM(G$143:G$149)-SUM(G$27:G$33),0))</f>
        <v>10.556443552980236</v>
      </c>
      <c r="H154" s="7">
        <f>SUM(H$141, H$153, IF(AND(ISNUMBER(SEARCH($B$4,"AT|BE|CH|GB|IE|LT|LU|NL")),SUM(H$143:H$149)&gt;0),SUM(H$143:H$149)-SUM(H$27:H$33),0))</f>
        <v>16.556764492995324</v>
      </c>
      <c r="I154" s="7">
        <f t="shared" ref="I154:AD154" si="2">SUM(I$141, I$153, IF(AND(ISNUMBER(SEARCH($B$4,"AT|BE|CH|GB|IE|LT|LU|NL")),SUM(I$143:I$149)&gt;0),SUM(I$143:I$149)-SUM(I$27:I$33),0))</f>
        <v>13.962863722648709</v>
      </c>
      <c r="J154" s="7">
        <f t="shared" si="2"/>
        <v>16.770163289642959</v>
      </c>
      <c r="K154" s="7">
        <f t="shared" si="2"/>
        <v>22.402617257238557</v>
      </c>
      <c r="L154" s="7">
        <f t="shared" si="2"/>
        <v>2.5505436490462117</v>
      </c>
      <c r="M154" s="7">
        <f t="shared" si="2"/>
        <v>133.35610765236802</v>
      </c>
      <c r="N154" s="7">
        <f t="shared" si="2"/>
        <v>6.4259692200299359</v>
      </c>
      <c r="O154" s="7">
        <f t="shared" si="2"/>
        <v>0.62667471865334168</v>
      </c>
      <c r="P154" s="7">
        <f t="shared" si="2"/>
        <v>0.1866765252893374</v>
      </c>
      <c r="Q154" s="7">
        <f t="shared" si="2"/>
        <v>0.84290935429857317</v>
      </c>
      <c r="R154" s="7">
        <f t="shared" si="2"/>
        <v>2.0236667235732462</v>
      </c>
      <c r="S154" s="7">
        <f t="shared" si="2"/>
        <v>17.430894095301049</v>
      </c>
      <c r="T154" s="7">
        <f t="shared" si="2"/>
        <v>1.8497923279384738</v>
      </c>
      <c r="U154" s="7">
        <f t="shared" si="2"/>
        <v>2.4428758531081618</v>
      </c>
      <c r="V154" s="7">
        <f t="shared" si="2"/>
        <v>22.705735542724131</v>
      </c>
      <c r="W154" s="7">
        <f t="shared" si="2"/>
        <v>18.809156448793196</v>
      </c>
      <c r="X154" s="7">
        <f t="shared" si="2"/>
        <v>2.6355403899715539</v>
      </c>
      <c r="Y154" s="7">
        <f t="shared" si="2"/>
        <v>2.5236477665657291</v>
      </c>
      <c r="Z154" s="7">
        <f t="shared" si="2"/>
        <v>0.96987428297248135</v>
      </c>
      <c r="AA154" s="7">
        <f t="shared" si="2"/>
        <v>1.5277370195596132</v>
      </c>
      <c r="AB154" s="7">
        <f t="shared" si="2"/>
        <v>7.9793004757055783</v>
      </c>
      <c r="AC154" s="7">
        <f t="shared" si="2"/>
        <v>0.78637413354972252</v>
      </c>
      <c r="AD154" s="7">
        <f t="shared" si="2"/>
        <v>44.571031798730608</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0.19666231034570003</v>
      </c>
      <c r="F157" s="12">
        <v>5.8437682723444257E-3</v>
      </c>
      <c r="G157" s="12">
        <v>1.3434749815020568E-2</v>
      </c>
      <c r="H157" s="12" t="s">
        <v>407</v>
      </c>
      <c r="I157" s="12">
        <v>2.3863446510901092E-3</v>
      </c>
      <c r="J157" s="12">
        <v>2.3863446510901092E-3</v>
      </c>
      <c r="K157" s="12">
        <v>2.3863446510901092E-3</v>
      </c>
      <c r="L157" s="12">
        <v>3.5795169766351644E-4</v>
      </c>
      <c r="M157" s="12">
        <v>8.5732824678330599E-2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696.36786034443583</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1.9286255195871402E-3</v>
      </c>
      <c r="F158" s="12">
        <v>3.6748991755028622E-4</v>
      </c>
      <c r="G158" s="12">
        <v>1.4140425689181951E-4</v>
      </c>
      <c r="H158" s="12" t="s">
        <v>407</v>
      </c>
      <c r="I158" s="12">
        <v>2.1768506799121087E-5</v>
      </c>
      <c r="J158" s="12">
        <v>2.1768506799121087E-5</v>
      </c>
      <c r="K158" s="12">
        <v>2.1768506799121087E-5</v>
      </c>
      <c r="L158" s="12">
        <v>3.2652760198681633E-6</v>
      </c>
      <c r="M158" s="12">
        <v>2.5467824558891589E-2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7.3294539360000011</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3.5286073930000001</v>
      </c>
      <c r="F159" s="12">
        <v>8.5278934099999995E-2</v>
      </c>
      <c r="G159" s="12">
        <v>0.98045241599999988</v>
      </c>
      <c r="H159" s="12" t="s">
        <v>407</v>
      </c>
      <c r="I159" s="12" t="s">
        <v>407</v>
      </c>
      <c r="J159" s="12">
        <v>0.26553919600000003</v>
      </c>
      <c r="K159" s="12" t="s">
        <v>407</v>
      </c>
      <c r="L159" s="12">
        <v>4.6111902690000005E-3</v>
      </c>
      <c r="M159" s="12">
        <v>0.18740939409999999</v>
      </c>
      <c r="N159" s="12">
        <v>9.1917413999999999E-3</v>
      </c>
      <c r="O159" s="12">
        <v>1.0213046E-3</v>
      </c>
      <c r="P159" s="12">
        <v>1.0213046E-3</v>
      </c>
      <c r="Q159" s="12">
        <v>3.4724356400000003E-2</v>
      </c>
      <c r="R159" s="12">
        <v>3.67669656E-2</v>
      </c>
      <c r="S159" s="12">
        <v>6.3831537500000007E-2</v>
      </c>
      <c r="T159" s="12">
        <v>1.6340873600000001</v>
      </c>
      <c r="U159" s="12">
        <v>1.0723698299999999E-2</v>
      </c>
      <c r="V159" s="12">
        <v>6.1278275999999993E-2</v>
      </c>
      <c r="W159" s="12">
        <v>2.4000658100000002E-2</v>
      </c>
      <c r="X159" s="12">
        <v>2.5532615E-4</v>
      </c>
      <c r="Y159" s="12">
        <v>1.5319569E-3</v>
      </c>
      <c r="Z159" s="12">
        <v>1.0213046E-3</v>
      </c>
      <c r="AA159" s="12">
        <v>4.5958706999999995E-4</v>
      </c>
      <c r="AB159" s="12">
        <v>3.2681747199999997E-3</v>
      </c>
      <c r="AC159" s="12">
        <v>7.1491322000000008E-3</v>
      </c>
      <c r="AD159" s="12">
        <v>2.9107181099999997E-2</v>
      </c>
      <c r="AE159" s="35"/>
      <c r="AF159" s="75">
        <v>2095.7170391999998</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2.5006010699999998E-4</v>
      </c>
      <c r="F160" s="12">
        <v>1.2586700699999999E-4</v>
      </c>
      <c r="G160" s="12">
        <v>5.5346924999999992E-5</v>
      </c>
      <c r="H160" s="12" t="s">
        <v>407</v>
      </c>
      <c r="I160" s="12" t="s">
        <v>407</v>
      </c>
      <c r="J160" s="12" t="s">
        <v>407</v>
      </c>
      <c r="K160" s="12" t="s">
        <v>407</v>
      </c>
      <c r="L160" s="12" t="s">
        <v>407</v>
      </c>
      <c r="M160" s="12">
        <v>1.8304982999999999E-3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2.3510293799999999</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2013</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2013</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9.0360144215167999</v>
      </c>
      <c r="F14" s="2">
        <v>0.147368728394244</v>
      </c>
      <c r="G14" s="2">
        <v>5.4914201923347825</v>
      </c>
      <c r="H14" s="2" t="s">
        <v>407</v>
      </c>
      <c r="I14" s="2">
        <v>0.27515830228387567</v>
      </c>
      <c r="J14" s="2">
        <v>0.3342537919276834</v>
      </c>
      <c r="K14" s="2">
        <v>0.38596070227737811</v>
      </c>
      <c r="L14" s="2">
        <v>5.1650839267152566E-3</v>
      </c>
      <c r="M14" s="2">
        <v>1.3469767999782325</v>
      </c>
      <c r="N14" s="2">
        <v>0.78894281449457104</v>
      </c>
      <c r="O14" s="2">
        <v>9.360856926806152E-2</v>
      </c>
      <c r="P14" s="2">
        <v>3.873830393861892E-2</v>
      </c>
      <c r="Q14" s="2">
        <v>0.72927268076079799</v>
      </c>
      <c r="R14" s="2">
        <v>0.46828580278475951</v>
      </c>
      <c r="S14" s="2">
        <v>0.13349650756039497</v>
      </c>
      <c r="T14" s="2">
        <v>0.52578772873119206</v>
      </c>
      <c r="U14" s="2">
        <v>2.2503018084216824</v>
      </c>
      <c r="V14" s="2">
        <v>0.83312085282148907</v>
      </c>
      <c r="W14" s="2">
        <v>0.61863660869380011</v>
      </c>
      <c r="X14" s="2">
        <v>1.8618430430257181E-3</v>
      </c>
      <c r="Y14" s="2">
        <v>2.0371114127698598E-3</v>
      </c>
      <c r="Z14" s="2">
        <v>1.5675224641548201E-3</v>
      </c>
      <c r="AA14" s="2">
        <v>1.6726378625047801E-4</v>
      </c>
      <c r="AB14" s="2">
        <v>5.7593627062008769E-3</v>
      </c>
      <c r="AC14" s="2">
        <v>0.37691713240624608</v>
      </c>
      <c r="AD14" s="2">
        <v>5.7902234323155546E-3</v>
      </c>
      <c r="AE14" s="33"/>
      <c r="AF14" s="74">
        <v>326.16140999999999</v>
      </c>
      <c r="AG14" s="74">
        <v>53184.165671380004</v>
      </c>
      <c r="AH14" s="74">
        <v>5536.802052</v>
      </c>
      <c r="AI14" s="74">
        <v>2608.7264816000002</v>
      </c>
      <c r="AJ14" s="74">
        <v>174.37527008999999</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9.7214003533665789E-3</v>
      </c>
      <c r="F16" s="2">
        <v>2.8348103189610227E-4</v>
      </c>
      <c r="G16" s="2">
        <v>4.8568423485634221E-5</v>
      </c>
      <c r="H16" s="2" t="s">
        <v>407</v>
      </c>
      <c r="I16" s="2">
        <v>1.5619057409790125E-5</v>
      </c>
      <c r="J16" s="2">
        <v>1.6743697409790124E-5</v>
      </c>
      <c r="K16" s="2">
        <v>1.8290077409790125E-5</v>
      </c>
      <c r="L16" s="2">
        <v>1.2558480000000001E-7</v>
      </c>
      <c r="M16" s="2">
        <v>4.254183598441535E-3</v>
      </c>
      <c r="N16" s="2">
        <v>2.0705324722477516E-6</v>
      </c>
      <c r="O16" s="2">
        <v>6.6451774537462536E-7</v>
      </c>
      <c r="P16" s="2">
        <v>6.081645074925044E-6</v>
      </c>
      <c r="Q16" s="2">
        <v>1.3914603779820104E-5</v>
      </c>
      <c r="R16" s="2">
        <v>7.200501059388608E-7</v>
      </c>
      <c r="S16" s="2">
        <v>1.2828674105938863E-6</v>
      </c>
      <c r="T16" s="2">
        <v>6.9282836056423556E-7</v>
      </c>
      <c r="U16" s="2">
        <v>4.4013281927832102E-6</v>
      </c>
      <c r="V16" s="2">
        <v>1.0114964722477515E-6</v>
      </c>
      <c r="W16" s="2">
        <v>2.3430000000000003E-7</v>
      </c>
      <c r="X16" s="2" t="s">
        <v>407</v>
      </c>
      <c r="Y16" s="2" t="s">
        <v>407</v>
      </c>
      <c r="Z16" s="2" t="s">
        <v>407</v>
      </c>
      <c r="AA16" s="2">
        <v>3.2427120000000001E-9</v>
      </c>
      <c r="AB16" s="2">
        <v>3.2427120000000001E-9</v>
      </c>
      <c r="AC16" s="2" t="s">
        <v>407</v>
      </c>
      <c r="AD16" s="2" t="s">
        <v>407</v>
      </c>
      <c r="AE16" s="33"/>
      <c r="AF16" s="74">
        <v>0.46860000000000002</v>
      </c>
      <c r="AG16" s="74" t="s">
        <v>406</v>
      </c>
      <c r="AH16" s="74">
        <v>108.88698149850087</v>
      </c>
      <c r="AI16" s="74" t="s">
        <v>406</v>
      </c>
      <c r="AJ16" s="74" t="s">
        <v>406</v>
      </c>
      <c r="AK16" s="74" t="s">
        <v>405</v>
      </c>
      <c r="AL16" s="22" t="s">
        <v>49</v>
      </c>
    </row>
    <row r="17" spans="1:38" ht="26.25" customHeight="1" thickBot="1" x14ac:dyDescent="0.3">
      <c r="A17" s="41" t="s">
        <v>53</v>
      </c>
      <c r="B17" s="41" t="s">
        <v>58</v>
      </c>
      <c r="C17" s="41" t="s">
        <v>59</v>
      </c>
      <c r="D17" s="42"/>
      <c r="E17" s="2">
        <v>0.28234017560499997</v>
      </c>
      <c r="F17" s="2">
        <v>9.4931519489699995E-2</v>
      </c>
      <c r="G17" s="2">
        <v>0.16248917930500503</v>
      </c>
      <c r="H17" s="2">
        <v>1.0559640000000001E-7</v>
      </c>
      <c r="I17" s="2">
        <v>3.0262257771170004E-2</v>
      </c>
      <c r="J17" s="2">
        <v>3.2558002173170002E-2</v>
      </c>
      <c r="K17" s="2">
        <v>3.4343991805169997E-2</v>
      </c>
      <c r="L17" s="2">
        <v>2.0123308084148001E-3</v>
      </c>
      <c r="M17" s="2">
        <v>0.32906751368249998</v>
      </c>
      <c r="N17" s="2">
        <v>3.4214987585116506E-2</v>
      </c>
      <c r="O17" s="2">
        <v>4.6313399779135004E-4</v>
      </c>
      <c r="P17" s="2">
        <v>3.7052385992299998E-3</v>
      </c>
      <c r="Q17" s="2">
        <v>1.33334580358E-3</v>
      </c>
      <c r="R17" s="2">
        <v>3.4885476218195002E-3</v>
      </c>
      <c r="S17" s="2">
        <v>4.4750074773638989E-3</v>
      </c>
      <c r="T17" s="2">
        <v>3.3566292641195E-3</v>
      </c>
      <c r="U17" s="2">
        <v>6.4197393058700004E-4</v>
      </c>
      <c r="V17" s="2">
        <v>5.3722781868095003E-2</v>
      </c>
      <c r="W17" s="2">
        <v>5.1803183677000007E-2</v>
      </c>
      <c r="X17" s="2">
        <v>1.16309810545E-2</v>
      </c>
      <c r="Y17" s="2">
        <v>1.5222780975100001E-2</v>
      </c>
      <c r="Z17" s="2">
        <v>6.067727687300001E-3</v>
      </c>
      <c r="AA17" s="2">
        <v>4.7387123995000007E-3</v>
      </c>
      <c r="AB17" s="2">
        <v>3.7660202116399998E-2</v>
      </c>
      <c r="AC17" s="2">
        <v>1.5857307997999999E-4</v>
      </c>
      <c r="AD17" s="2">
        <v>4.3359079709820003E-2</v>
      </c>
      <c r="AE17" s="33"/>
      <c r="AF17" s="74">
        <v>80.896049999999988</v>
      </c>
      <c r="AG17" s="74">
        <v>255.05337900000001</v>
      </c>
      <c r="AH17" s="74">
        <v>3059.5336514999995</v>
      </c>
      <c r="AI17" s="74">
        <v>8.7996999999999992E-2</v>
      </c>
      <c r="AJ17" s="74" t="s">
        <v>406</v>
      </c>
      <c r="AK17" s="74" t="s">
        <v>405</v>
      </c>
      <c r="AL17" s="22" t="s">
        <v>49</v>
      </c>
    </row>
    <row r="18" spans="1:38" ht="26.25" customHeight="1" thickBot="1" x14ac:dyDescent="0.3">
      <c r="A18" s="41" t="s">
        <v>53</v>
      </c>
      <c r="B18" s="41" t="s">
        <v>60</v>
      </c>
      <c r="C18" s="41" t="s">
        <v>61</v>
      </c>
      <c r="D18" s="42"/>
      <c r="E18" s="2">
        <v>0.15825239264899998</v>
      </c>
      <c r="F18" s="2">
        <v>4.0441757537300005E-2</v>
      </c>
      <c r="G18" s="2">
        <v>7.6479201942705008E-2</v>
      </c>
      <c r="H18" s="2" t="s">
        <v>407</v>
      </c>
      <c r="I18" s="2">
        <v>8.539548246970001E-3</v>
      </c>
      <c r="J18" s="2">
        <v>9.0241965009699998E-3</v>
      </c>
      <c r="K18" s="2">
        <v>9.4011451429700018E-3</v>
      </c>
      <c r="L18" s="2">
        <v>1.3035273150308001E-3</v>
      </c>
      <c r="M18" s="2">
        <v>9.7822969739500013E-2</v>
      </c>
      <c r="N18" s="2">
        <v>7.2383091872265017E-3</v>
      </c>
      <c r="O18" s="2">
        <v>9.8722125580350014E-5</v>
      </c>
      <c r="P18" s="2">
        <v>1.2257217900100001E-3</v>
      </c>
      <c r="Q18" s="2">
        <v>3.6421948675000005E-4</v>
      </c>
      <c r="R18" s="2">
        <v>7.6182537164950007E-4</v>
      </c>
      <c r="S18" s="2">
        <v>9.6357547272990019E-4</v>
      </c>
      <c r="T18" s="2">
        <v>7.197183144095E-4</v>
      </c>
      <c r="U18" s="2">
        <v>1.9056762966700001E-4</v>
      </c>
      <c r="V18" s="2">
        <v>1.4132169853395002E-2</v>
      </c>
      <c r="W18" s="2">
        <v>1.1042213826000001E-2</v>
      </c>
      <c r="X18" s="2">
        <v>2.6004062410000008E-3</v>
      </c>
      <c r="Y18" s="2">
        <v>4.3578593734000005E-3</v>
      </c>
      <c r="Z18" s="2">
        <v>1.4106657262000003E-3</v>
      </c>
      <c r="AA18" s="2">
        <v>1.1148319910000001E-3</v>
      </c>
      <c r="AB18" s="2">
        <v>9.4837633316000019E-3</v>
      </c>
      <c r="AC18" s="2">
        <v>3.3386879720000007E-5</v>
      </c>
      <c r="AD18" s="2">
        <v>9.1544670200000011E-3</v>
      </c>
      <c r="AE18" s="33"/>
      <c r="AF18" s="74">
        <v>386.96401999999995</v>
      </c>
      <c r="AG18" s="74">
        <v>53.849806000000008</v>
      </c>
      <c r="AH18" s="74">
        <v>1156.5902114999999</v>
      </c>
      <c r="AI18" s="74" t="s">
        <v>406</v>
      </c>
      <c r="AJ18" s="74" t="s">
        <v>406</v>
      </c>
      <c r="AK18" s="74" t="s">
        <v>405</v>
      </c>
      <c r="AL18" s="22" t="s">
        <v>49</v>
      </c>
    </row>
    <row r="19" spans="1:38" ht="26.25" customHeight="1" thickBot="1" x14ac:dyDescent="0.3">
      <c r="A19" s="41" t="s">
        <v>53</v>
      </c>
      <c r="B19" s="41" t="s">
        <v>62</v>
      </c>
      <c r="C19" s="41" t="s">
        <v>63</v>
      </c>
      <c r="D19" s="42"/>
      <c r="E19" s="2">
        <v>0.26101306552925002</v>
      </c>
      <c r="F19" s="2">
        <v>0.1984332920155</v>
      </c>
      <c r="G19" s="2">
        <v>7.8361168044495014E-2</v>
      </c>
      <c r="H19" s="2">
        <v>6.7112669129999996E-4</v>
      </c>
      <c r="I19" s="2">
        <v>8.4274402092330017E-2</v>
      </c>
      <c r="J19" s="2">
        <v>8.5952218820580004E-2</v>
      </c>
      <c r="K19" s="2">
        <v>8.9867124519830005E-2</v>
      </c>
      <c r="L19" s="2">
        <v>2.4843300240093204E-2</v>
      </c>
      <c r="M19" s="2">
        <v>0.36632022999899999</v>
      </c>
      <c r="N19" s="2">
        <v>1.5132549387558501E-2</v>
      </c>
      <c r="O19" s="2">
        <v>7.2730330055661499E-3</v>
      </c>
      <c r="P19" s="2">
        <v>9.124731856300001E-4</v>
      </c>
      <c r="Q19" s="2">
        <v>2.1924449347250001E-4</v>
      </c>
      <c r="R19" s="2">
        <v>1.2928497451705502E-2</v>
      </c>
      <c r="S19" s="2">
        <v>3.4150786901911002E-3</v>
      </c>
      <c r="T19" s="2">
        <v>1.1342890899555E-3</v>
      </c>
      <c r="U19" s="2">
        <v>3.6903535063800001E-4</v>
      </c>
      <c r="V19" s="2">
        <v>0.29459095451665501</v>
      </c>
      <c r="W19" s="2">
        <v>5.6288098075000001E-2</v>
      </c>
      <c r="X19" s="2">
        <v>6.0824797275000004E-3</v>
      </c>
      <c r="Y19" s="2">
        <v>1.2814860884000001E-2</v>
      </c>
      <c r="Z19" s="2">
        <v>3.2345651137500003E-3</v>
      </c>
      <c r="AA19" s="2">
        <v>2.6237394710000002E-3</v>
      </c>
      <c r="AB19" s="2">
        <v>2.4755645196250002E-2</v>
      </c>
      <c r="AC19" s="2">
        <v>2.7963612137500002E-3</v>
      </c>
      <c r="AD19" s="2">
        <v>3.3556334564999994E-5</v>
      </c>
      <c r="AE19" s="33"/>
      <c r="AF19" s="74">
        <v>265.04289999999997</v>
      </c>
      <c r="AG19" s="74" t="s">
        <v>406</v>
      </c>
      <c r="AH19" s="74">
        <v>1045.2216735</v>
      </c>
      <c r="AI19" s="74">
        <v>556.16399999999999</v>
      </c>
      <c r="AJ19" s="74">
        <v>3.1082427500000001</v>
      </c>
      <c r="AK19" s="74" t="s">
        <v>405</v>
      </c>
      <c r="AL19" s="22" t="s">
        <v>49</v>
      </c>
    </row>
    <row r="20" spans="1:38" ht="26.25" customHeight="1" thickBot="1" x14ac:dyDescent="0.3">
      <c r="A20" s="41" t="s">
        <v>53</v>
      </c>
      <c r="B20" s="41" t="s">
        <v>64</v>
      </c>
      <c r="C20" s="41" t="s">
        <v>65</v>
      </c>
      <c r="D20" s="42"/>
      <c r="E20" s="2">
        <v>0.54641202650142018</v>
      </c>
      <c r="F20" s="2">
        <v>0.3123028248029619</v>
      </c>
      <c r="G20" s="2">
        <v>1.1985403246094868</v>
      </c>
      <c r="H20" s="2">
        <v>4.4254685040000003E-4</v>
      </c>
      <c r="I20" s="2">
        <v>0.199909310733456</v>
      </c>
      <c r="J20" s="2">
        <v>0.21308298789885599</v>
      </c>
      <c r="K20" s="2">
        <v>0.22505019677905599</v>
      </c>
      <c r="L20" s="2">
        <v>2.4226805371885443E-2</v>
      </c>
      <c r="M20" s="2">
        <v>1.5638621310674512</v>
      </c>
      <c r="N20" s="2">
        <v>0.18966802758971693</v>
      </c>
      <c r="O20" s="2">
        <v>7.2111274388422953E-3</v>
      </c>
      <c r="P20" s="2">
        <v>1.2721957823037228E-2</v>
      </c>
      <c r="Q20" s="2">
        <v>5.7897055470794868E-3</v>
      </c>
      <c r="R20" s="2">
        <v>2.6636301818110934E-2</v>
      </c>
      <c r="S20" s="2">
        <v>2.5693881404102187E-2</v>
      </c>
      <c r="T20" s="2">
        <v>1.8214610699610934E-2</v>
      </c>
      <c r="U20" s="2">
        <v>2.8077994760057024E-3</v>
      </c>
      <c r="V20" s="2">
        <v>0.46059066186230629</v>
      </c>
      <c r="W20" s="2">
        <v>0.30911275063980004</v>
      </c>
      <c r="X20" s="2">
        <v>6.4761298470300002E-2</v>
      </c>
      <c r="Y20" s="2">
        <v>8.5399083818739993E-2</v>
      </c>
      <c r="Z20" s="2">
        <v>3.368065180042E-2</v>
      </c>
      <c r="AA20" s="2">
        <v>2.6332644260099999E-2</v>
      </c>
      <c r="AB20" s="2">
        <v>0.21017367834956002</v>
      </c>
      <c r="AC20" s="2">
        <v>2.6752487904920003E-3</v>
      </c>
      <c r="AD20" s="2">
        <v>0.22796020586452001</v>
      </c>
      <c r="AE20" s="33"/>
      <c r="AF20" s="74">
        <v>62.650649999999999</v>
      </c>
      <c r="AG20" s="74">
        <v>1340.8122266</v>
      </c>
      <c r="AH20" s="74">
        <v>3521.0287969948658</v>
      </c>
      <c r="AI20" s="74">
        <v>373.45904200000001</v>
      </c>
      <c r="AJ20" s="74" t="s">
        <v>406</v>
      </c>
      <c r="AK20" s="74" t="s">
        <v>405</v>
      </c>
      <c r="AL20" s="22" t="s">
        <v>49</v>
      </c>
    </row>
    <row r="21" spans="1:38" ht="26.25" customHeight="1" thickBot="1" x14ac:dyDescent="0.3">
      <c r="A21" s="41" t="s">
        <v>53</v>
      </c>
      <c r="B21" s="41" t="s">
        <v>66</v>
      </c>
      <c r="C21" s="41" t="s">
        <v>67</v>
      </c>
      <c r="D21" s="42"/>
      <c r="E21" s="2">
        <v>0.26866264435643911</v>
      </c>
      <c r="F21" s="2">
        <v>4.853459153997431E-2</v>
      </c>
      <c r="G21" s="2">
        <v>3.0021224058773169E-2</v>
      </c>
      <c r="H21" s="2">
        <v>5.9018399999999984E-5</v>
      </c>
      <c r="I21" s="2">
        <v>1.491611102961652E-2</v>
      </c>
      <c r="J21" s="2">
        <v>1.506365702961652E-2</v>
      </c>
      <c r="K21" s="2">
        <v>1.5407931029616521E-2</v>
      </c>
      <c r="L21" s="2">
        <v>5.9878739451846609E-3</v>
      </c>
      <c r="M21" s="2">
        <v>8.30205539277937E-2</v>
      </c>
      <c r="N21" s="2">
        <v>1.3685307178843353E-3</v>
      </c>
      <c r="O21" s="2">
        <v>6.424930995941727E-4</v>
      </c>
      <c r="P21" s="2">
        <v>6.5277035170374479E-4</v>
      </c>
      <c r="Q21" s="2">
        <v>1.2792366993032313E-4</v>
      </c>
      <c r="R21" s="2">
        <v>1.2170976158269416E-3</v>
      </c>
      <c r="S21" s="2">
        <v>3.769828399653883E-4</v>
      </c>
      <c r="T21" s="2">
        <v>1.1525319790694199E-4</v>
      </c>
      <c r="U21" s="2">
        <v>1.266558091355874E-4</v>
      </c>
      <c r="V21" s="2">
        <v>3.6393343701051357E-2</v>
      </c>
      <c r="W21" s="2">
        <v>5.4214884639999985E-3</v>
      </c>
      <c r="X21" s="2">
        <v>1.1748543440000001E-3</v>
      </c>
      <c r="Y21" s="2">
        <v>6.1792883999999999E-3</v>
      </c>
      <c r="Z21" s="2">
        <v>8.5704599200000001E-4</v>
      </c>
      <c r="AA21" s="2">
        <v>7.3596564000000004E-4</v>
      </c>
      <c r="AB21" s="2">
        <v>8.9471543759999991E-3</v>
      </c>
      <c r="AC21" s="2">
        <v>2.4590999999999995E-4</v>
      </c>
      <c r="AD21" s="2">
        <v>2.9509199999999993E-6</v>
      </c>
      <c r="AE21" s="33"/>
      <c r="AF21" s="74">
        <v>426.54056000000003</v>
      </c>
      <c r="AG21" s="74" t="s">
        <v>406</v>
      </c>
      <c r="AH21" s="74">
        <v>1010.894571303231</v>
      </c>
      <c r="AI21" s="74">
        <v>49.181999999999981</v>
      </c>
      <c r="AJ21" s="74" t="s">
        <v>406</v>
      </c>
      <c r="AK21" s="74" t="s">
        <v>405</v>
      </c>
      <c r="AL21" s="22" t="s">
        <v>49</v>
      </c>
    </row>
    <row r="22" spans="1:38" ht="26.25" customHeight="1" thickBot="1" x14ac:dyDescent="0.3">
      <c r="A22" s="41" t="s">
        <v>53</v>
      </c>
      <c r="B22" s="44" t="s">
        <v>68</v>
      </c>
      <c r="C22" s="41" t="s">
        <v>69</v>
      </c>
      <c r="D22" s="42"/>
      <c r="E22" s="2">
        <v>1.2704530101684859</v>
      </c>
      <c r="F22" s="2">
        <v>0.15723427279797342</v>
      </c>
      <c r="G22" s="2">
        <v>0.69257180901838489</v>
      </c>
      <c r="H22" s="2">
        <v>9.9701279999999992E-5</v>
      </c>
      <c r="I22" s="2">
        <v>8.3135177805083421E-2</v>
      </c>
      <c r="J22" s="2">
        <v>8.905793650508341E-2</v>
      </c>
      <c r="K22" s="2">
        <v>9.4052253805083419E-2</v>
      </c>
      <c r="L22" s="2">
        <v>8.4495191023456102E-3</v>
      </c>
      <c r="M22" s="2">
        <v>1.797209543936938</v>
      </c>
      <c r="N22" s="2">
        <v>0.15957772129232711</v>
      </c>
      <c r="O22" s="2">
        <v>8.1627068329579097E-3</v>
      </c>
      <c r="P22" s="2">
        <v>4.2887074565459912E-2</v>
      </c>
      <c r="Q22" s="2">
        <v>2.2498940723289191E-2</v>
      </c>
      <c r="R22" s="2">
        <v>4.0937943514364951E-2</v>
      </c>
      <c r="S22" s="2">
        <v>5.9633085119594677E-2</v>
      </c>
      <c r="T22" s="2">
        <v>4.4810188698528479E-2</v>
      </c>
      <c r="U22" s="2">
        <v>2.0139553880030112E-2</v>
      </c>
      <c r="V22" s="2">
        <v>0.48760039493891694</v>
      </c>
      <c r="W22" s="2">
        <v>0.1394184059980576</v>
      </c>
      <c r="X22" s="2">
        <v>2.968948202770676E-2</v>
      </c>
      <c r="Y22" s="2">
        <v>3.9674832117874433E-2</v>
      </c>
      <c r="Z22" s="2">
        <v>1.5527053770887105E-2</v>
      </c>
      <c r="AA22" s="2">
        <v>1.2127244443987445E-2</v>
      </c>
      <c r="AB22" s="2">
        <v>9.7018612360455739E-2</v>
      </c>
      <c r="AC22" s="2">
        <v>4.2247004980000002E-3</v>
      </c>
      <c r="AD22" s="2">
        <v>0.183714463504</v>
      </c>
      <c r="AE22" s="33"/>
      <c r="AF22" s="74">
        <v>142.68609289829547</v>
      </c>
      <c r="AG22" s="74">
        <v>630.3895</v>
      </c>
      <c r="AH22" s="74">
        <v>2588.5984450224364</v>
      </c>
      <c r="AI22" s="74">
        <v>83.084400000000002</v>
      </c>
      <c r="AJ22" s="74" t="s">
        <v>406</v>
      </c>
      <c r="AK22" s="74" t="s">
        <v>405</v>
      </c>
      <c r="AL22" s="22" t="s">
        <v>49</v>
      </c>
    </row>
    <row r="23" spans="1:38" ht="26.25" customHeight="1" thickBot="1" x14ac:dyDescent="0.3">
      <c r="A23" s="41" t="s">
        <v>70</v>
      </c>
      <c r="B23" s="44" t="s">
        <v>368</v>
      </c>
      <c r="C23" s="41" t="s">
        <v>364</v>
      </c>
      <c r="D23" s="69"/>
      <c r="E23" s="2">
        <v>0.75427177099999987</v>
      </c>
      <c r="F23" s="2">
        <v>8.1278466999999979E-2</v>
      </c>
      <c r="G23" s="2">
        <v>2.3254999999999999E-4</v>
      </c>
      <c r="H23" s="2">
        <v>1.8533199999999999E-4</v>
      </c>
      <c r="I23" s="2">
        <v>4.8583900999999999E-2</v>
      </c>
      <c r="J23" s="2">
        <v>4.8583900999999999E-2</v>
      </c>
      <c r="K23" s="2">
        <v>4.8583900999999999E-2</v>
      </c>
      <c r="L23" s="2">
        <v>3.0141284000000001E-2</v>
      </c>
      <c r="M23" s="2">
        <v>0.38499750799999999</v>
      </c>
      <c r="N23" s="2">
        <v>5.8409999999999996E-6</v>
      </c>
      <c r="O23" s="2">
        <v>2.3254999999999999E-4</v>
      </c>
      <c r="P23" s="2" t="s">
        <v>407</v>
      </c>
      <c r="Q23" s="2" t="s">
        <v>407</v>
      </c>
      <c r="R23" s="2">
        <v>1.1627499999999999E-3</v>
      </c>
      <c r="S23" s="2">
        <v>3.9533499999999999E-2</v>
      </c>
      <c r="T23" s="2">
        <v>1.6278500000000001E-3</v>
      </c>
      <c r="U23" s="2">
        <v>2.3254999999999999E-4</v>
      </c>
      <c r="V23" s="2">
        <v>2.3254999999999998E-2</v>
      </c>
      <c r="W23" s="2" t="s">
        <v>407</v>
      </c>
      <c r="X23" s="2">
        <v>6.9941999999999975E-4</v>
      </c>
      <c r="Y23" s="2">
        <v>1.16098E-3</v>
      </c>
      <c r="Z23" s="2">
        <v>7.9457349999999998E-4</v>
      </c>
      <c r="AA23" s="2">
        <v>1.838915E-4</v>
      </c>
      <c r="AB23" s="2">
        <v>2.8388649999999994E-3</v>
      </c>
      <c r="AC23" s="2" t="s">
        <v>407</v>
      </c>
      <c r="AD23" s="2" t="s">
        <v>407</v>
      </c>
      <c r="AE23" s="33"/>
      <c r="AF23" s="74">
        <v>990.88424999999995</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0.93284927741097246</v>
      </c>
      <c r="F24" s="2">
        <v>0.63438512534641045</v>
      </c>
      <c r="G24" s="2">
        <v>8.7640832584569353E-2</v>
      </c>
      <c r="H24" s="2">
        <v>1.9944943032000001E-3</v>
      </c>
      <c r="I24" s="2">
        <v>0.25330400084609567</v>
      </c>
      <c r="J24" s="2">
        <v>0.25835100010409573</v>
      </c>
      <c r="K24" s="2">
        <v>0.27003281070609569</v>
      </c>
      <c r="L24" s="2">
        <v>7.4303739883443826E-2</v>
      </c>
      <c r="M24" s="2">
        <v>1.1516357332933</v>
      </c>
      <c r="N24" s="2">
        <v>4.5899823363152632E-2</v>
      </c>
      <c r="O24" s="2">
        <v>2.1628474979087032E-2</v>
      </c>
      <c r="P24" s="2">
        <v>3.7844327639800692E-3</v>
      </c>
      <c r="Q24" s="2">
        <v>8.6759434085482761E-4</v>
      </c>
      <c r="R24" s="2">
        <v>3.8543834117434929E-2</v>
      </c>
      <c r="S24" s="2">
        <v>1.0279395496286987E-2</v>
      </c>
      <c r="T24" s="2">
        <v>3.483425178874928E-3</v>
      </c>
      <c r="U24" s="2">
        <v>1.2215474565866E-3</v>
      </c>
      <c r="V24" s="2">
        <v>0.87915778179103832</v>
      </c>
      <c r="W24" s="2">
        <v>0.16869682995200003</v>
      </c>
      <c r="X24" s="2">
        <v>1.8445830552000001E-2</v>
      </c>
      <c r="Y24" s="2">
        <v>3.8973958426000002E-2</v>
      </c>
      <c r="Z24" s="2">
        <v>9.8284810860000005E-3</v>
      </c>
      <c r="AA24" s="2">
        <v>7.9715208640000011E-3</v>
      </c>
      <c r="AB24" s="2">
        <v>7.5219790928000019E-2</v>
      </c>
      <c r="AC24" s="2">
        <v>8.3145788599999996E-3</v>
      </c>
      <c r="AD24" s="2">
        <v>1.2474797151599999E-3</v>
      </c>
      <c r="AE24" s="33"/>
      <c r="AF24" s="74">
        <v>1156.83878</v>
      </c>
      <c r="AG24" s="74">
        <v>6.7515000000000001</v>
      </c>
      <c r="AH24" s="74">
        <v>4558.7287411482748</v>
      </c>
      <c r="AI24" s="74">
        <v>1694.7785859999999</v>
      </c>
      <c r="AJ24" s="74">
        <v>58.875</v>
      </c>
      <c r="AK24" s="74" t="s">
        <v>405</v>
      </c>
      <c r="AL24" s="22" t="s">
        <v>49</v>
      </c>
    </row>
    <row r="25" spans="1:38" ht="26.25" customHeight="1" thickBot="1" x14ac:dyDescent="0.3">
      <c r="A25" s="41" t="s">
        <v>73</v>
      </c>
      <c r="B25" s="44" t="s">
        <v>74</v>
      </c>
      <c r="C25" s="44" t="s">
        <v>75</v>
      </c>
      <c r="D25" s="42"/>
      <c r="E25" s="2">
        <v>6.3516343352044757E-2</v>
      </c>
      <c r="F25" s="2">
        <v>6.3976980729497489E-3</v>
      </c>
      <c r="G25" s="2">
        <v>4.6271508351370004E-3</v>
      </c>
      <c r="H25" s="2" t="s">
        <v>407</v>
      </c>
      <c r="I25" s="2">
        <v>5.4885169190568384E-4</v>
      </c>
      <c r="J25" s="2">
        <v>5.4885169190568384E-4</v>
      </c>
      <c r="K25" s="2">
        <v>5.4885169190568384E-4</v>
      </c>
      <c r="L25" s="2">
        <v>8.232775378585257E-5</v>
      </c>
      <c r="M25" s="2">
        <v>5.9052299714634743E-2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239.84061915729447</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2.0076606519999997E-3</v>
      </c>
      <c r="F26" s="2">
        <v>7.9023014659999995E-3</v>
      </c>
      <c r="G26" s="2">
        <v>4.3497482399999993E-4</v>
      </c>
      <c r="H26" s="2" t="s">
        <v>407</v>
      </c>
      <c r="I26" s="2">
        <v>2.0478879999999996E-6</v>
      </c>
      <c r="J26" s="2">
        <v>2.0478879999999996E-6</v>
      </c>
      <c r="K26" s="2">
        <v>2.0478879999999996E-6</v>
      </c>
      <c r="L26" s="2">
        <v>3.0718319999999988E-7</v>
      </c>
      <c r="M26" s="2">
        <v>0.49642494585999997</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19.117133924000001</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8.9613499376258137</v>
      </c>
      <c r="F27" s="15">
        <v>1.5444012274985754</v>
      </c>
      <c r="G27" s="15">
        <v>2.2315571245581891E-2</v>
      </c>
      <c r="H27" s="15">
        <v>0.3407184350499618</v>
      </c>
      <c r="I27" s="15">
        <v>0.40169214660722585</v>
      </c>
      <c r="J27" s="15">
        <v>0.40169214660722585</v>
      </c>
      <c r="K27" s="15">
        <v>0.40169214660722585</v>
      </c>
      <c r="L27" s="15">
        <v>0.27338205576465491</v>
      </c>
      <c r="M27" s="15">
        <v>20.865739186419422</v>
      </c>
      <c r="N27" s="15">
        <v>0.19576280302529009</v>
      </c>
      <c r="O27" s="15">
        <v>1.1140104489372627E-2</v>
      </c>
      <c r="P27" s="15">
        <v>7.6761458444170039E-3</v>
      </c>
      <c r="Q27" s="15">
        <v>2.0640394031141545E-4</v>
      </c>
      <c r="R27" s="15">
        <v>8.8425155505223625E-3</v>
      </c>
      <c r="S27" s="15">
        <v>3.3047216296584844E-2</v>
      </c>
      <c r="T27" s="15">
        <v>1.1836580809171289E-3</v>
      </c>
      <c r="U27" s="15">
        <v>1.6113174549466658E-4</v>
      </c>
      <c r="V27" s="15">
        <v>2.7639906486577565E-2</v>
      </c>
      <c r="W27" s="15">
        <v>0.60241840000000002</v>
      </c>
      <c r="X27" s="15">
        <v>2.1731526225300002E-2</v>
      </c>
      <c r="Y27" s="15">
        <v>2.43950620683E-2</v>
      </c>
      <c r="Z27" s="15">
        <v>1.8944103306399999E-2</v>
      </c>
      <c r="AA27" s="15">
        <v>2.0948441139100001E-2</v>
      </c>
      <c r="AB27" s="15">
        <v>8.6019132739100002E-2</v>
      </c>
      <c r="AC27" s="15">
        <v>6.0241850000000003E-4</v>
      </c>
      <c r="AD27" s="15">
        <v>1.206172E-4</v>
      </c>
      <c r="AE27" s="33"/>
      <c r="AF27" s="74">
        <v>48594.314763924602</v>
      </c>
      <c r="AG27" s="74" t="s">
        <v>406</v>
      </c>
      <c r="AH27" s="74">
        <v>3.3709310117000002</v>
      </c>
      <c r="AI27" s="74">
        <v>1528.6540621276999</v>
      </c>
      <c r="AJ27" s="74">
        <v>0.86184030749999996</v>
      </c>
      <c r="AK27" s="74" t="s">
        <v>405</v>
      </c>
      <c r="AL27" s="22" t="s">
        <v>49</v>
      </c>
    </row>
    <row r="28" spans="1:38" ht="26.25" customHeight="1" thickBot="1" x14ac:dyDescent="0.3">
      <c r="A28" s="41" t="s">
        <v>427</v>
      </c>
      <c r="B28" s="41" t="s">
        <v>430</v>
      </c>
      <c r="C28" s="41" t="s">
        <v>431</v>
      </c>
      <c r="D28" s="42"/>
      <c r="E28" s="15">
        <v>1.9064711364449711</v>
      </c>
      <c r="F28" s="15">
        <v>8.8592080574033755E-2</v>
      </c>
      <c r="G28" s="15">
        <v>2.7385565764121243E-3</v>
      </c>
      <c r="H28" s="15">
        <v>4.9753420253620334E-3</v>
      </c>
      <c r="I28" s="15">
        <v>0.10020749400781163</v>
      </c>
      <c r="J28" s="15">
        <v>0.10020749400781163</v>
      </c>
      <c r="K28" s="15">
        <v>0.10020749400781163</v>
      </c>
      <c r="L28" s="15">
        <v>7.216159645465739E-2</v>
      </c>
      <c r="M28" s="15">
        <v>0.81872956397151031</v>
      </c>
      <c r="N28" s="15">
        <v>1.9485295731036891E-3</v>
      </c>
      <c r="O28" s="15">
        <v>1.2581457797847719E-3</v>
      </c>
      <c r="P28" s="15">
        <v>7.759032035407706E-4</v>
      </c>
      <c r="Q28" s="15">
        <v>1.5244820594706921E-5</v>
      </c>
      <c r="R28" s="15">
        <v>1.2102836492735645E-3</v>
      </c>
      <c r="S28" s="15">
        <v>3.0304419057037802E-3</v>
      </c>
      <c r="T28" s="15">
        <v>3.8062264739939392E-5</v>
      </c>
      <c r="U28" s="15">
        <v>1.4799372150558359E-5</v>
      </c>
      <c r="V28" s="15">
        <v>2.6505235337760482E-3</v>
      </c>
      <c r="W28" s="15">
        <v>7.7758499999999994E-2</v>
      </c>
      <c r="X28" s="15">
        <v>2.9573636365999999E-3</v>
      </c>
      <c r="Y28" s="15">
        <v>3.3148583969000002E-3</v>
      </c>
      <c r="Z28" s="15">
        <v>2.5988750333000004E-3</v>
      </c>
      <c r="AA28" s="15">
        <v>2.7602297184000004E-3</v>
      </c>
      <c r="AB28" s="15">
        <v>1.1631326785200001E-2</v>
      </c>
      <c r="AC28" s="15">
        <v>7.7758300000000004E-5</v>
      </c>
      <c r="AD28" s="15">
        <v>1.5593699999999999E-5</v>
      </c>
      <c r="AE28" s="33"/>
      <c r="AF28" s="74">
        <v>5838.5856855475004</v>
      </c>
      <c r="AG28" s="74" t="s">
        <v>406</v>
      </c>
      <c r="AH28" s="74" t="s">
        <v>406</v>
      </c>
      <c r="AI28" s="74">
        <v>243.82606168980001</v>
      </c>
      <c r="AJ28" s="74" t="s">
        <v>406</v>
      </c>
      <c r="AK28" s="74" t="s">
        <v>405</v>
      </c>
      <c r="AL28" s="22" t="s">
        <v>49</v>
      </c>
    </row>
    <row r="29" spans="1:38" ht="26.25" customHeight="1" thickBot="1" x14ac:dyDescent="0.3">
      <c r="A29" s="41" t="s">
        <v>427</v>
      </c>
      <c r="B29" s="41" t="s">
        <v>432</v>
      </c>
      <c r="C29" s="41" t="s">
        <v>433</v>
      </c>
      <c r="D29" s="42"/>
      <c r="E29" s="15">
        <v>8.2431178375348324</v>
      </c>
      <c r="F29" s="15">
        <v>0.1740919756181053</v>
      </c>
      <c r="G29" s="15">
        <v>8.1615863958973602E-3</v>
      </c>
      <c r="H29" s="15">
        <v>1.0033242200590245E-2</v>
      </c>
      <c r="I29" s="15">
        <v>0.11734372706675689</v>
      </c>
      <c r="J29" s="15">
        <v>0.11734372706675689</v>
      </c>
      <c r="K29" s="15">
        <v>0.11734372706675689</v>
      </c>
      <c r="L29" s="15">
        <v>8.2172124646841649E-2</v>
      </c>
      <c r="M29" s="15">
        <v>2.0954870431338293</v>
      </c>
      <c r="N29" s="15">
        <v>9.7240179884143291E-5</v>
      </c>
      <c r="O29" s="15">
        <v>3.7317332854167971E-3</v>
      </c>
      <c r="P29" s="15">
        <v>2.2694053023183552E-3</v>
      </c>
      <c r="Q29" s="15">
        <v>4.2823895339627863E-5</v>
      </c>
      <c r="R29" s="15">
        <v>3.6393347020499118E-3</v>
      </c>
      <c r="S29" s="15">
        <v>8.766509912566868E-3</v>
      </c>
      <c r="T29" s="15">
        <v>8.5709451256931469E-5</v>
      </c>
      <c r="U29" s="15">
        <v>4.2820268246823408E-5</v>
      </c>
      <c r="V29" s="15">
        <v>7.7075394716440765E-3</v>
      </c>
      <c r="W29" s="15">
        <v>9.4342700000000002E-2</v>
      </c>
      <c r="X29" s="15">
        <v>1.6563656122E-3</v>
      </c>
      <c r="Y29" s="15">
        <v>1.00302139835E-2</v>
      </c>
      <c r="Z29" s="15">
        <v>1.12080739749E-2</v>
      </c>
      <c r="AA29" s="15">
        <v>2.5765687291999999E-3</v>
      </c>
      <c r="AB29" s="15">
        <v>2.5471222299799999E-2</v>
      </c>
      <c r="AC29" s="15">
        <v>7.8457500000000006E-5</v>
      </c>
      <c r="AD29" s="15">
        <v>1.5818799999999998E-5</v>
      </c>
      <c r="AE29" s="33"/>
      <c r="AF29" s="74">
        <v>17384.223483112699</v>
      </c>
      <c r="AG29" s="74" t="s">
        <v>406</v>
      </c>
      <c r="AH29" s="74">
        <v>29.929068988299999</v>
      </c>
      <c r="AI29" s="74">
        <v>741.21258694979997</v>
      </c>
      <c r="AJ29" s="74" t="s">
        <v>406</v>
      </c>
      <c r="AK29" s="74" t="s">
        <v>405</v>
      </c>
      <c r="AL29" s="22" t="s">
        <v>49</v>
      </c>
    </row>
    <row r="30" spans="1:38" ht="26.25" customHeight="1" thickBot="1" x14ac:dyDescent="0.3">
      <c r="A30" s="41" t="s">
        <v>427</v>
      </c>
      <c r="B30" s="41" t="s">
        <v>434</v>
      </c>
      <c r="C30" s="41" t="s">
        <v>435</v>
      </c>
      <c r="D30" s="42"/>
      <c r="E30" s="15">
        <v>3.7798299594241878E-2</v>
      </c>
      <c r="F30" s="15">
        <v>0.22711500578286806</v>
      </c>
      <c r="G30" s="15">
        <v>1.4382279118151214E-4</v>
      </c>
      <c r="H30" s="15">
        <v>3.5718556010256019E-4</v>
      </c>
      <c r="I30" s="15">
        <v>4.5696059267548335E-3</v>
      </c>
      <c r="J30" s="15">
        <v>4.5696059267548335E-3</v>
      </c>
      <c r="K30" s="15">
        <v>4.5696059267548335E-3</v>
      </c>
      <c r="L30" s="15">
        <v>8.8288953025126313E-4</v>
      </c>
      <c r="M30" s="15">
        <v>1.0592231071963041</v>
      </c>
      <c r="N30" s="15">
        <v>3.1229836443544459E-3</v>
      </c>
      <c r="O30" s="15">
        <v>1.4778585696173337E-4</v>
      </c>
      <c r="P30" s="15">
        <v>6.347754755574169E-5</v>
      </c>
      <c r="Q30" s="15">
        <v>2.1805540243141446E-6</v>
      </c>
      <c r="R30" s="15">
        <v>3.3600512146175028E-4</v>
      </c>
      <c r="S30" s="15">
        <v>1.2032868853876121E-2</v>
      </c>
      <c r="T30" s="15">
        <v>4.9761746908979641E-4</v>
      </c>
      <c r="U30" s="15">
        <v>6.9928186926978127E-5</v>
      </c>
      <c r="V30" s="15">
        <v>7.0303676584297526E-3</v>
      </c>
      <c r="W30" s="15">
        <v>3.2434999999999999E-3</v>
      </c>
      <c r="X30" s="15">
        <v>6.0810698200000001E-5</v>
      </c>
      <c r="Y30" s="15">
        <v>7.5629502500000002E-5</v>
      </c>
      <c r="Z30" s="15">
        <v>4.7842321100000003E-5</v>
      </c>
      <c r="AA30" s="15">
        <v>8.2081245100000004E-5</v>
      </c>
      <c r="AB30" s="15">
        <v>2.6636376690000003E-4</v>
      </c>
      <c r="AC30" s="15">
        <v>3.2434999999999999E-6</v>
      </c>
      <c r="AD30" s="15">
        <v>1.1854999999999999E-6</v>
      </c>
      <c r="AE30" s="33"/>
      <c r="AF30" s="74">
        <v>315.21096693520002</v>
      </c>
      <c r="AG30" s="74" t="s">
        <v>406</v>
      </c>
      <c r="AH30" s="74" t="s">
        <v>406</v>
      </c>
      <c r="AI30" s="74">
        <v>5.1111653237999999</v>
      </c>
      <c r="AJ30" s="74" t="s">
        <v>406</v>
      </c>
      <c r="AK30" s="74" t="s">
        <v>405</v>
      </c>
      <c r="AL30" s="22" t="s">
        <v>49</v>
      </c>
    </row>
    <row r="31" spans="1:38" ht="26.25" customHeight="1" thickBot="1" x14ac:dyDescent="0.3">
      <c r="A31" s="41" t="s">
        <v>427</v>
      </c>
      <c r="B31" s="41" t="s">
        <v>436</v>
      </c>
      <c r="C31" s="41" t="s">
        <v>437</v>
      </c>
      <c r="D31" s="42"/>
      <c r="E31" s="15" t="s">
        <v>405</v>
      </c>
      <c r="F31" s="15">
        <v>0.98773410209511892</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45.193226418499997</v>
      </c>
      <c r="AG31" s="74" t="s">
        <v>406</v>
      </c>
      <c r="AH31" s="74" t="s">
        <v>406</v>
      </c>
      <c r="AI31" s="74">
        <v>0.71713064370000001</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0.27048792056767773</v>
      </c>
      <c r="J32" s="15">
        <v>0.51655027020436517</v>
      </c>
      <c r="K32" s="15">
        <v>0.66600179010049754</v>
      </c>
      <c r="L32" s="15">
        <v>6.2843397594107855E-2</v>
      </c>
      <c r="M32" s="15" t="s">
        <v>405</v>
      </c>
      <c r="N32" s="15">
        <v>1.9317754215456151</v>
      </c>
      <c r="O32" s="15">
        <v>8.5775788654459378E-3</v>
      </c>
      <c r="P32" s="15" t="s">
        <v>407</v>
      </c>
      <c r="Q32" s="15">
        <v>2.2135185208637172E-2</v>
      </c>
      <c r="R32" s="15">
        <v>0.71976189897467424</v>
      </c>
      <c r="S32" s="15">
        <v>15.792616293547029</v>
      </c>
      <c r="T32" s="15">
        <v>0.11134925924611536</v>
      </c>
      <c r="U32" s="15">
        <v>1.3320035802009963E-2</v>
      </c>
      <c r="V32" s="15">
        <v>5.3332965223727049</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22382.583102081113</v>
      </c>
      <c r="AL32" s="22" t="s">
        <v>388</v>
      </c>
    </row>
    <row r="33" spans="1:38" ht="26.25" customHeight="1" thickBot="1" x14ac:dyDescent="0.3">
      <c r="A33" s="41" t="s">
        <v>427</v>
      </c>
      <c r="B33" s="41" t="s">
        <v>440</v>
      </c>
      <c r="C33" s="41" t="s">
        <v>441</v>
      </c>
      <c r="D33" s="42"/>
      <c r="E33" s="15" t="s">
        <v>405</v>
      </c>
      <c r="F33" s="15" t="s">
        <v>405</v>
      </c>
      <c r="G33" s="15" t="s">
        <v>405</v>
      </c>
      <c r="H33" s="15" t="s">
        <v>405</v>
      </c>
      <c r="I33" s="15">
        <v>0.12342753894601594</v>
      </c>
      <c r="J33" s="15">
        <v>0.22856951656669602</v>
      </c>
      <c r="K33" s="15">
        <v>0.45713903313339205</v>
      </c>
      <c r="L33" s="15">
        <v>4.84567375121396E-3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22382.583102081113</v>
      </c>
      <c r="AL33" s="22" t="s">
        <v>388</v>
      </c>
    </row>
    <row r="34" spans="1:38" ht="26.25" customHeight="1" thickBot="1" x14ac:dyDescent="0.3">
      <c r="A34" s="41" t="s">
        <v>70</v>
      </c>
      <c r="B34" s="41" t="s">
        <v>78</v>
      </c>
      <c r="C34" s="41" t="s">
        <v>79</v>
      </c>
      <c r="D34" s="42"/>
      <c r="E34" s="2">
        <v>0.506889311216</v>
      </c>
      <c r="F34" s="2">
        <v>4.4940409699199997E-2</v>
      </c>
      <c r="G34" s="2">
        <v>3.4682790400000002E-3</v>
      </c>
      <c r="H34" s="2">
        <v>6.7647999999999987E-5</v>
      </c>
      <c r="I34" s="2">
        <v>1.32461021696E-2</v>
      </c>
      <c r="J34" s="2">
        <v>1.3932014731199999E-2</v>
      </c>
      <c r="K34" s="2">
        <v>1.4712761057600001E-2</v>
      </c>
      <c r="L34" s="2">
        <v>8.6058562216960004E-3</v>
      </c>
      <c r="M34" s="2">
        <v>0.10342226027359998</v>
      </c>
      <c r="N34" s="2">
        <v>5.3263191999999989E-4</v>
      </c>
      <c r="O34" s="2">
        <v>1.002524704E-4</v>
      </c>
      <c r="P34" s="2">
        <v>5.8200911999999998E-6</v>
      </c>
      <c r="Q34" s="2">
        <v>2.8699070400000002E-5</v>
      </c>
      <c r="R34" s="2">
        <v>5.0146304480000003E-4</v>
      </c>
      <c r="S34" s="2">
        <v>1.6430806927999995E-2</v>
      </c>
      <c r="T34" s="2">
        <v>6.9594720159999997E-4</v>
      </c>
      <c r="U34" s="2">
        <v>1.8695176000000001E-4</v>
      </c>
      <c r="V34" s="2">
        <v>9.6816609663999981E-3</v>
      </c>
      <c r="W34" s="2">
        <v>2.006928E-5</v>
      </c>
      <c r="X34" s="2">
        <v>2.8992260900640002E-4</v>
      </c>
      <c r="Y34" s="2">
        <v>4.8327425633600001E-4</v>
      </c>
      <c r="Z34" s="2">
        <v>3.3249980091200001E-4</v>
      </c>
      <c r="AA34" s="2">
        <v>7.6349814548800003E-5</v>
      </c>
      <c r="AB34" s="2">
        <v>1.1820464808032002E-3</v>
      </c>
      <c r="AC34" s="2">
        <v>1.34464176E-5</v>
      </c>
      <c r="AD34" s="2">
        <v>6.6228623999999997E-6</v>
      </c>
      <c r="AE34" s="33"/>
      <c r="AF34" s="74">
        <v>411.68639999999999</v>
      </c>
      <c r="AG34" s="74">
        <v>2.0069279999999998</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5.696985607799999E-4</v>
      </c>
      <c r="F36" s="2">
        <v>4.3389507549999995E-5</v>
      </c>
      <c r="G36" s="2">
        <v>8.0325016999999995E-8</v>
      </c>
      <c r="H36" s="2" t="s">
        <v>407</v>
      </c>
      <c r="I36" s="2">
        <v>9.9704322699999998E-6</v>
      </c>
      <c r="J36" s="2">
        <v>9.9704322699999998E-6</v>
      </c>
      <c r="K36" s="2">
        <v>9.9704322699999998E-6</v>
      </c>
      <c r="L36" s="2">
        <v>4.5760117029999994E-7</v>
      </c>
      <c r="M36" s="2">
        <v>1.2387044666999997E-4</v>
      </c>
      <c r="N36" s="2">
        <v>1.0230110799999997E-6</v>
      </c>
      <c r="O36" s="2">
        <v>7.8693159999999987E-8</v>
      </c>
      <c r="P36" s="2">
        <v>2.3607947999999995E-7</v>
      </c>
      <c r="Q36" s="2">
        <v>3.1477263999999995E-7</v>
      </c>
      <c r="R36" s="2">
        <v>3.9346579999999995E-7</v>
      </c>
      <c r="S36" s="2">
        <v>6.9249980799999987E-6</v>
      </c>
      <c r="T36" s="2">
        <v>7.8693159999999981E-6</v>
      </c>
      <c r="U36" s="2">
        <v>7.8693159999999987E-8</v>
      </c>
      <c r="V36" s="2">
        <v>9.443179199999997E-6</v>
      </c>
      <c r="W36" s="2">
        <v>1.0230110799999997E-6</v>
      </c>
      <c r="X36" s="2">
        <v>1.5738631999999998E-8</v>
      </c>
      <c r="Y36" s="2">
        <v>7.8693159999999987E-8</v>
      </c>
      <c r="Z36" s="2">
        <v>7.8693159999999987E-8</v>
      </c>
      <c r="AA36" s="2">
        <v>7.869315999999999E-9</v>
      </c>
      <c r="AB36" s="2">
        <v>1.8099426799999998E-7</v>
      </c>
      <c r="AC36" s="2">
        <v>6.2954527999999989E-7</v>
      </c>
      <c r="AD36" s="2">
        <v>2.9903400799999993E-7</v>
      </c>
      <c r="AE36" s="33"/>
      <c r="AF36" s="74">
        <v>0.342388554545</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6.1341238658700007E-4</v>
      </c>
      <c r="F37" s="2">
        <v>1.9065520123650001E-4</v>
      </c>
      <c r="G37" s="2">
        <v>5.5538689055850004E-6</v>
      </c>
      <c r="H37" s="2" t="s">
        <v>405</v>
      </c>
      <c r="I37" s="2">
        <v>6.465698128890001E-6</v>
      </c>
      <c r="J37" s="2">
        <v>6.465698128890001E-6</v>
      </c>
      <c r="K37" s="2">
        <v>6.465698128890001E-6</v>
      </c>
      <c r="L37" s="2">
        <v>2.5862792515560003E-7</v>
      </c>
      <c r="M37" s="2">
        <v>2.4039134068950003E-4</v>
      </c>
      <c r="N37" s="2">
        <v>9.1182922330499999E-8</v>
      </c>
      <c r="O37" s="2">
        <v>7.4604209179500001E-9</v>
      </c>
      <c r="P37" s="2">
        <v>8.2893565755000018E-7</v>
      </c>
      <c r="Q37" s="2">
        <v>8.2893565755000018E-7</v>
      </c>
      <c r="R37" s="2">
        <v>1.077616354815E-7</v>
      </c>
      <c r="S37" s="2">
        <v>2.1552327096299998E-8</v>
      </c>
      <c r="T37" s="2">
        <v>1.077616354815E-7</v>
      </c>
      <c r="U37" s="2">
        <v>4.80782681379E-7</v>
      </c>
      <c r="V37" s="2">
        <v>6.051230300115E-6</v>
      </c>
      <c r="W37" s="2" t="s">
        <v>405</v>
      </c>
      <c r="X37" s="2" t="s">
        <v>405</v>
      </c>
      <c r="Y37" s="2" t="s">
        <v>405</v>
      </c>
      <c r="Z37" s="2" t="s">
        <v>405</v>
      </c>
      <c r="AA37" s="2" t="s">
        <v>405</v>
      </c>
      <c r="AB37" s="2" t="s">
        <v>405</v>
      </c>
      <c r="AC37" s="2" t="s">
        <v>405</v>
      </c>
      <c r="AD37" s="2" t="s">
        <v>405</v>
      </c>
      <c r="AE37" s="33"/>
      <c r="AF37" s="74" t="s">
        <v>406</v>
      </c>
      <c r="AG37" s="74" t="s">
        <v>406</v>
      </c>
      <c r="AH37" s="74">
        <v>8.2893565754999994</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1.5512768056134132</v>
      </c>
      <c r="F39" s="2">
        <v>0.14715491579876352</v>
      </c>
      <c r="G39" s="2">
        <v>0.21108812372109445</v>
      </c>
      <c r="H39" s="2" t="s">
        <v>407</v>
      </c>
      <c r="I39" s="2">
        <v>8.2249238361871105E-2</v>
      </c>
      <c r="J39" s="2">
        <v>9.5629898361871107E-2</v>
      </c>
      <c r="K39" s="2">
        <v>9.5629898361871107E-2</v>
      </c>
      <c r="L39" s="2">
        <v>4.5037628734474852E-2</v>
      </c>
      <c r="M39" s="2">
        <v>0.48786850165931056</v>
      </c>
      <c r="N39" s="2">
        <v>3.570947546407767E-2</v>
      </c>
      <c r="O39" s="2">
        <v>6.7130062887908216E-4</v>
      </c>
      <c r="P39" s="2">
        <v>6.9798076434245018E-4</v>
      </c>
      <c r="Q39" s="2">
        <v>2.48206876434245E-3</v>
      </c>
      <c r="R39" s="2">
        <v>4.4634954639364517E-2</v>
      </c>
      <c r="S39" s="2">
        <v>1.3387210927872904E-2</v>
      </c>
      <c r="T39" s="2">
        <v>0.55756025463936465</v>
      </c>
      <c r="U39" s="2">
        <v>5.9215808331862106E-4</v>
      </c>
      <c r="V39" s="2">
        <v>8.2123258979699881E-2</v>
      </c>
      <c r="W39" s="2">
        <v>2.6761320000000002E-2</v>
      </c>
      <c r="X39" s="2">
        <v>8.4744180000000006E-6</v>
      </c>
      <c r="Y39" s="2">
        <v>6.69033E-5</v>
      </c>
      <c r="Z39" s="2">
        <v>7.5823740000000002E-6</v>
      </c>
      <c r="AA39" s="2">
        <v>6.6903299999999997E-6</v>
      </c>
      <c r="AB39" s="2">
        <v>8.9650421999999991E-5</v>
      </c>
      <c r="AC39" s="2">
        <v>9.8124840000000002E-4</v>
      </c>
      <c r="AD39" s="2">
        <v>5.7982859999999992E-7</v>
      </c>
      <c r="AE39" s="33"/>
      <c r="AF39" s="74">
        <v>5243.07</v>
      </c>
      <c r="AG39" s="74" t="s">
        <v>406</v>
      </c>
      <c r="AH39" s="74">
        <v>1322.4106434245011</v>
      </c>
      <c r="AI39" s="74">
        <v>414.327</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2.4168749741435569</v>
      </c>
      <c r="F41" s="2">
        <v>8.4977153432126595</v>
      </c>
      <c r="G41" s="2">
        <v>0.55845892238500006</v>
      </c>
      <c r="H41" s="2">
        <v>0.17302850779135343</v>
      </c>
      <c r="I41" s="2">
        <v>10.871669536237841</v>
      </c>
      <c r="J41" s="2">
        <v>11.115019192046692</v>
      </c>
      <c r="K41" s="2">
        <v>11.605560132716748</v>
      </c>
      <c r="L41" s="2">
        <v>1.6030659970315497</v>
      </c>
      <c r="M41" s="2">
        <v>86.929049221430404</v>
      </c>
      <c r="N41" s="2">
        <v>0.62861464137912515</v>
      </c>
      <c r="O41" s="2">
        <v>0.30159439395758753</v>
      </c>
      <c r="P41" s="2">
        <v>1.4448313467000004E-2</v>
      </c>
      <c r="Q41" s="2">
        <v>4.6625836735500002E-3</v>
      </c>
      <c r="R41" s="2">
        <v>0.53500192475004205</v>
      </c>
      <c r="S41" s="2">
        <v>0.14039090909100421</v>
      </c>
      <c r="T41" s="2">
        <v>4.6644887306054504E-2</v>
      </c>
      <c r="U41" s="2">
        <v>1.3717890698650001E-2</v>
      </c>
      <c r="V41" s="2">
        <v>11.883292520463925</v>
      </c>
      <c r="W41" s="2">
        <v>12.523101005394707</v>
      </c>
      <c r="X41" s="2">
        <v>2.5386741077189625</v>
      </c>
      <c r="Y41" s="2">
        <v>2.3474402043207694</v>
      </c>
      <c r="Z41" s="2">
        <v>0.88606948548232056</v>
      </c>
      <c r="AA41" s="2">
        <v>1.485345498437932</v>
      </c>
      <c r="AB41" s="2">
        <v>7.2575292959599853</v>
      </c>
      <c r="AC41" s="2">
        <v>0.11599553999999999</v>
      </c>
      <c r="AD41" s="2">
        <v>4.1543974042667067E-3</v>
      </c>
      <c r="AE41" s="33"/>
      <c r="AF41" s="74">
        <v>7645.0135500000006</v>
      </c>
      <c r="AG41" s="74">
        <v>16.999999999999993</v>
      </c>
      <c r="AH41" s="74">
        <v>4792.0000000000073</v>
      </c>
      <c r="AI41" s="74">
        <v>23197</v>
      </c>
      <c r="AJ41" s="74" t="s">
        <v>406</v>
      </c>
      <c r="AK41" s="74" t="s">
        <v>405</v>
      </c>
      <c r="AL41" s="22" t="s">
        <v>49</v>
      </c>
    </row>
    <row r="42" spans="1:38" ht="26.25" customHeight="1" thickBot="1" x14ac:dyDescent="0.3">
      <c r="A42" s="41" t="s">
        <v>70</v>
      </c>
      <c r="B42" s="41" t="s">
        <v>92</v>
      </c>
      <c r="C42" s="41" t="s">
        <v>93</v>
      </c>
      <c r="D42" s="42"/>
      <c r="E42" s="2">
        <v>8.6143698861003426E-3</v>
      </c>
      <c r="F42" s="2">
        <v>0.21460259130742301</v>
      </c>
      <c r="G42" s="2">
        <v>1.7434466476624858E-5</v>
      </c>
      <c r="H42" s="2">
        <v>6.1020632668186996E-6</v>
      </c>
      <c r="I42" s="2">
        <v>3.4162837060946406E-3</v>
      </c>
      <c r="J42" s="2">
        <v>3.4162837060946406E-3</v>
      </c>
      <c r="K42" s="2">
        <v>3.4162837060946406E-3</v>
      </c>
      <c r="L42" s="2">
        <v>1.7085777147092361E-4</v>
      </c>
      <c r="M42" s="2">
        <v>1.2127074909043958</v>
      </c>
      <c r="N42" s="2">
        <v>5.7533739372862027E-5</v>
      </c>
      <c r="O42" s="2">
        <v>1.7434466476624858E-5</v>
      </c>
      <c r="P42" s="2" t="s">
        <v>407</v>
      </c>
      <c r="Q42" s="2" t="s">
        <v>407</v>
      </c>
      <c r="R42" s="2">
        <v>8.7172332383124291E-5</v>
      </c>
      <c r="S42" s="2">
        <v>2.9638593010262258E-3</v>
      </c>
      <c r="T42" s="2">
        <v>1.2204126533637401E-4</v>
      </c>
      <c r="U42" s="2">
        <v>1.7434466476624858E-5</v>
      </c>
      <c r="V42" s="2">
        <v>1.7434466476624858E-3</v>
      </c>
      <c r="W42" s="2" t="s">
        <v>407</v>
      </c>
      <c r="X42" s="2">
        <v>6.973786590649943E-5</v>
      </c>
      <c r="Y42" s="2">
        <v>6.973786590649943E-5</v>
      </c>
      <c r="Z42" s="2">
        <v>6.7994419258836942E-6</v>
      </c>
      <c r="AA42" s="2">
        <v>1.5516675164196122E-5</v>
      </c>
      <c r="AB42" s="2">
        <v>1.6179184890307869E-4</v>
      </c>
      <c r="AC42" s="2" t="s">
        <v>407</v>
      </c>
      <c r="AD42" s="2" t="s">
        <v>407</v>
      </c>
      <c r="AE42" s="33"/>
      <c r="AF42" s="74">
        <v>76.450135500000002</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3.1165415983945239</v>
      </c>
      <c r="F44" s="2">
        <v>1.4071244110842624</v>
      </c>
      <c r="G44" s="2">
        <v>6.6023980393787771E-4</v>
      </c>
      <c r="H44" s="2">
        <v>5.076564097033678E-4</v>
      </c>
      <c r="I44" s="2">
        <v>0.36213807835848655</v>
      </c>
      <c r="J44" s="2">
        <v>0.36213807835848655</v>
      </c>
      <c r="K44" s="2">
        <v>0.36213807835848655</v>
      </c>
      <c r="L44" s="2">
        <v>0.19607749840967284</v>
      </c>
      <c r="M44" s="2">
        <v>3.2597755210603228</v>
      </c>
      <c r="N44" s="2">
        <v>1.3553386074976703E-4</v>
      </c>
      <c r="O44" s="2">
        <v>6.6023980393787771E-4</v>
      </c>
      <c r="P44" s="2" t="s">
        <v>407</v>
      </c>
      <c r="Q44" s="2" t="s">
        <v>407</v>
      </c>
      <c r="R44" s="2">
        <v>3.3011990196893889E-3</v>
      </c>
      <c r="S44" s="2">
        <v>0.11224076666943922</v>
      </c>
      <c r="T44" s="2">
        <v>4.6216786275651445E-3</v>
      </c>
      <c r="U44" s="2">
        <v>6.6023980393787771E-4</v>
      </c>
      <c r="V44" s="2">
        <v>6.6023980393787776E-2</v>
      </c>
      <c r="W44" s="2" t="s">
        <v>407</v>
      </c>
      <c r="X44" s="2">
        <v>2.0217902787075023E-3</v>
      </c>
      <c r="Y44" s="2">
        <v>3.2601281527955199E-3</v>
      </c>
      <c r="Z44" s="2">
        <v>2.1459587815199997E-3</v>
      </c>
      <c r="AA44" s="2">
        <v>5.2569653180031036E-4</v>
      </c>
      <c r="AB44" s="2">
        <v>7.9535737448233335E-3</v>
      </c>
      <c r="AC44" s="2" t="s">
        <v>407</v>
      </c>
      <c r="AD44" s="2" t="s">
        <v>407</v>
      </c>
      <c r="AE44" s="33"/>
      <c r="AF44" s="74">
        <v>2817.7554231370932</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1.6275273772744996E-2</v>
      </c>
      <c r="F45" s="2">
        <v>3.9333874385649996E-4</v>
      </c>
      <c r="G45" s="2">
        <v>2.3553218194999999E-6</v>
      </c>
      <c r="H45" s="2" t="s">
        <v>407</v>
      </c>
      <c r="I45" s="2">
        <v>1.22476734614E-3</v>
      </c>
      <c r="J45" s="2">
        <v>1.22476734614E-3</v>
      </c>
      <c r="K45" s="2">
        <v>1.22476734614E-3</v>
      </c>
      <c r="L45" s="2">
        <v>2.1268556030084999E-5</v>
      </c>
      <c r="M45" s="2">
        <v>8.6440310775649993E-4</v>
      </c>
      <c r="N45" s="2">
        <v>4.2395792750999994E-5</v>
      </c>
      <c r="O45" s="2">
        <v>4.7106436389999999E-6</v>
      </c>
      <c r="P45" s="2">
        <v>4.7106436389999999E-6</v>
      </c>
      <c r="Q45" s="2">
        <v>1.6016188372600001E-4</v>
      </c>
      <c r="R45" s="2">
        <v>1.6958317100399997E-4</v>
      </c>
      <c r="S45" s="2">
        <v>2.9441522743750001E-4</v>
      </c>
      <c r="T45" s="2">
        <v>7.5370298223999994E-3</v>
      </c>
      <c r="U45" s="2">
        <v>4.9461758209499993E-5</v>
      </c>
      <c r="V45" s="2">
        <v>2.8263861833999996E-4</v>
      </c>
      <c r="W45" s="2">
        <v>1.1070012551649999E-4</v>
      </c>
      <c r="X45" s="2">
        <v>1.17766090975E-6</v>
      </c>
      <c r="Y45" s="2">
        <v>7.0659654584999998E-6</v>
      </c>
      <c r="Z45" s="2">
        <v>4.7106436389999999E-6</v>
      </c>
      <c r="AA45" s="2">
        <v>2.1197896375499997E-6</v>
      </c>
      <c r="AB45" s="2">
        <v>1.5074059644799999E-5</v>
      </c>
      <c r="AC45" s="2">
        <v>3.2974505472999997E-5</v>
      </c>
      <c r="AD45" s="2">
        <v>1.3425334371149999E-4</v>
      </c>
      <c r="AE45" s="33"/>
      <c r="AF45" s="74">
        <v>10.03367095107</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4.4481820130000006E-3</v>
      </c>
      <c r="F47" s="2">
        <v>2.2389791129999999E-3</v>
      </c>
      <c r="G47" s="2">
        <v>9.8453607499999997E-4</v>
      </c>
      <c r="H47" s="2" t="s">
        <v>407</v>
      </c>
      <c r="I47" s="2">
        <v>9.5703641743398671E-5</v>
      </c>
      <c r="J47" s="2">
        <v>9.5703641743398671E-5</v>
      </c>
      <c r="K47" s="2">
        <v>9.5703641743398671E-5</v>
      </c>
      <c r="L47" s="2">
        <v>1.4355546261509799E-5</v>
      </c>
      <c r="M47" s="2">
        <v>3.25617297E-2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41.821171419999999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1.269382801521</v>
      </c>
      <c r="G48" s="2" t="s">
        <v>405</v>
      </c>
      <c r="H48" s="2" t="s">
        <v>405</v>
      </c>
      <c r="I48" s="2">
        <v>1.9384999999999999E-2</v>
      </c>
      <c r="J48" s="2">
        <v>0.16283400000000001</v>
      </c>
      <c r="K48" s="2">
        <v>0.345053</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3.8770000069999999</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0.46930063625014201</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0.47616599999999998</v>
      </c>
      <c r="AL53" s="22" t="s">
        <v>120</v>
      </c>
    </row>
    <row r="54" spans="1:38" ht="37.5" customHeight="1" thickBot="1" x14ac:dyDescent="0.3">
      <c r="A54" s="41" t="s">
        <v>104</v>
      </c>
      <c r="B54" s="44" t="s">
        <v>121</v>
      </c>
      <c r="C54" s="44" t="s">
        <v>122</v>
      </c>
      <c r="D54" s="43"/>
      <c r="E54" s="2" t="s">
        <v>405</v>
      </c>
      <c r="F54" s="2">
        <v>2.9975590000000006E-4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3.3572660800000001E-5</v>
      </c>
      <c r="F55" s="2">
        <v>4.3164849600000001E-5</v>
      </c>
      <c r="G55" s="2">
        <v>3.1174613599999998E-7</v>
      </c>
      <c r="H55" s="2" t="s">
        <v>407</v>
      </c>
      <c r="I55" s="2">
        <v>6.2349227200000001E-3</v>
      </c>
      <c r="J55" s="2">
        <v>6.2349227200000001E-3</v>
      </c>
      <c r="K55" s="2">
        <v>6.2349227200000001E-3</v>
      </c>
      <c r="L55" s="2">
        <v>1.4963814527999999E-3</v>
      </c>
      <c r="M55" s="2">
        <v>1.5107697360000001E-4</v>
      </c>
      <c r="N55" s="2">
        <v>1.175043128E-5</v>
      </c>
      <c r="O55" s="2">
        <v>4.7960943999999997E-5</v>
      </c>
      <c r="P55" s="2">
        <v>1.127082184E-5</v>
      </c>
      <c r="Q55" s="2">
        <v>9.1125793600000012E-6</v>
      </c>
      <c r="R55" s="2">
        <v>3.1174613600000002E-6</v>
      </c>
      <c r="S55" s="2">
        <v>3.8368755200000006E-6</v>
      </c>
      <c r="T55" s="2">
        <v>9.1125793600000012E-5</v>
      </c>
      <c r="U55" s="2">
        <v>1.0311602960000002E-6</v>
      </c>
      <c r="V55" s="2">
        <v>1.246984544E-3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2.1365231300000002E-2</v>
      </c>
      <c r="J57" s="2">
        <v>3.8457416340000002E-2</v>
      </c>
      <c r="K57" s="2">
        <v>4.2730462600000005E-2</v>
      </c>
      <c r="L57" s="2">
        <v>6.4095693900000008E-4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743.13847999999996</v>
      </c>
      <c r="AL57" s="22" t="s">
        <v>130</v>
      </c>
    </row>
    <row r="58" spans="1:38" ht="26.25" customHeight="1" thickBot="1" x14ac:dyDescent="0.3">
      <c r="A58" s="41" t="s">
        <v>53</v>
      </c>
      <c r="B58" s="41" t="s">
        <v>131</v>
      </c>
      <c r="C58" s="41" t="s">
        <v>132</v>
      </c>
      <c r="D58" s="42"/>
      <c r="E58" s="2" t="s">
        <v>407</v>
      </c>
      <c r="F58" s="2" t="s">
        <v>407</v>
      </c>
      <c r="G58" s="2" t="s">
        <v>407</v>
      </c>
      <c r="H58" s="2" t="s">
        <v>405</v>
      </c>
      <c r="I58" s="2">
        <v>2.3870916000000002E-3</v>
      </c>
      <c r="J58" s="2">
        <v>1.5913943999999999E-2</v>
      </c>
      <c r="K58" s="2">
        <v>3.1827887999999999E-2</v>
      </c>
      <c r="L58" s="2">
        <v>1.0980621360000002E-5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79.569720000000004</v>
      </c>
      <c r="AL58" s="22" t="s">
        <v>133</v>
      </c>
    </row>
    <row r="59" spans="1:38" ht="26.25" customHeight="1" thickBot="1" x14ac:dyDescent="0.3">
      <c r="A59" s="41" t="s">
        <v>53</v>
      </c>
      <c r="B59" s="47" t="s">
        <v>134</v>
      </c>
      <c r="C59" s="41" t="s">
        <v>377</v>
      </c>
      <c r="D59" s="42"/>
      <c r="E59" s="2" t="s">
        <v>407</v>
      </c>
      <c r="F59" s="2" t="s">
        <v>407</v>
      </c>
      <c r="G59" s="2" t="s">
        <v>407</v>
      </c>
      <c r="H59" s="2" t="s">
        <v>407</v>
      </c>
      <c r="I59" s="2">
        <v>1.5484190496000003E-2</v>
      </c>
      <c r="J59" s="2">
        <v>1.7419714308000003E-2</v>
      </c>
      <c r="K59" s="2">
        <v>1.9355238120000003E-2</v>
      </c>
      <c r="L59" s="2">
        <v>9.6001981075200003E-6</v>
      </c>
      <c r="M59" s="2" t="s">
        <v>407</v>
      </c>
      <c r="N59" s="2">
        <v>0.16312382659999999</v>
      </c>
      <c r="O59" s="2">
        <v>9.0627121000000001E-3</v>
      </c>
      <c r="P59" s="2">
        <v>2.0913950999999997E-4</v>
      </c>
      <c r="Q59" s="2">
        <v>1.32455023E-2</v>
      </c>
      <c r="R59" s="2">
        <v>1.60340291E-2</v>
      </c>
      <c r="S59" s="2">
        <v>4.8799218999999997E-4</v>
      </c>
      <c r="T59" s="2">
        <v>3.4159453300000003E-2</v>
      </c>
      <c r="U59" s="2">
        <v>5.5770536000000002E-2</v>
      </c>
      <c r="V59" s="2">
        <v>2.5793872899999997E-2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69.713170000000005</v>
      </c>
      <c r="AL59" s="22" t="s">
        <v>395</v>
      </c>
    </row>
    <row r="60" spans="1:38" ht="26.25" customHeight="1" thickBot="1" x14ac:dyDescent="0.3">
      <c r="A60" s="41" t="s">
        <v>53</v>
      </c>
      <c r="B60" s="47" t="s">
        <v>135</v>
      </c>
      <c r="C60" s="41" t="s">
        <v>136</v>
      </c>
      <c r="D60" s="69"/>
      <c r="E60" s="2" t="s">
        <v>405</v>
      </c>
      <c r="F60" s="2" t="s">
        <v>405</v>
      </c>
      <c r="G60" s="2" t="s">
        <v>405</v>
      </c>
      <c r="H60" s="2" t="s">
        <v>405</v>
      </c>
      <c r="I60" s="2">
        <v>3.0867877815601727E-2</v>
      </c>
      <c r="J60" s="2">
        <v>0.1795879972630135</v>
      </c>
      <c r="K60" s="2">
        <v>0.51233752936458632</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0.11023524302222365</v>
      </c>
      <c r="J61" s="2">
        <v>1.1023524302222363</v>
      </c>
      <c r="K61" s="2">
        <v>3.6857671733333808</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6.2783806320000001E-3</v>
      </c>
      <c r="F68" s="2" t="s">
        <v>407</v>
      </c>
      <c r="G68" s="2">
        <v>9.1660000000000005E-2</v>
      </c>
      <c r="H68" s="2" t="s">
        <v>407</v>
      </c>
      <c r="I68" s="2" t="s">
        <v>407</v>
      </c>
      <c r="J68" s="2" t="s">
        <v>407</v>
      </c>
      <c r="K68" s="2">
        <v>1.7439946199999997E-2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8.5013387519999997E-2</v>
      </c>
      <c r="G70" s="2">
        <v>0.45255090419999999</v>
      </c>
      <c r="H70" s="2" t="s">
        <v>407</v>
      </c>
      <c r="I70" s="2">
        <v>1.1007057600000002E-3</v>
      </c>
      <c r="J70" s="2">
        <v>1.46760768E-3</v>
      </c>
      <c r="K70" s="2">
        <v>1.9198873138000002E-3</v>
      </c>
      <c r="L70" s="2" t="s">
        <v>407</v>
      </c>
      <c r="M70" s="2">
        <v>1.0453799999999999E-2</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8.6135462400000001E-2</v>
      </c>
      <c r="F72" s="2">
        <v>3.047870208E-2</v>
      </c>
      <c r="G72" s="2">
        <v>3.9754828800000003E-2</v>
      </c>
      <c r="H72" s="2" t="s">
        <v>407</v>
      </c>
      <c r="I72" s="2">
        <v>1.3914190080000001E-2</v>
      </c>
      <c r="J72" s="2">
        <v>1.5901931519999999E-2</v>
      </c>
      <c r="K72" s="2">
        <v>1.9877414400000001E-2</v>
      </c>
      <c r="L72" s="2">
        <v>5.0091084287999999E-5</v>
      </c>
      <c r="M72" s="2">
        <v>1.1263868160000001</v>
      </c>
      <c r="N72" s="2">
        <v>1.7227092479999999</v>
      </c>
      <c r="O72" s="2">
        <v>0.13251609599999997</v>
      </c>
      <c r="P72" s="2">
        <v>3.3129023999999993E-2</v>
      </c>
      <c r="Q72" s="2">
        <v>9.938707199999999E-3</v>
      </c>
      <c r="R72" s="2">
        <v>6.6258047999999986E-2</v>
      </c>
      <c r="S72" s="2">
        <v>1.3251609599999999E-2</v>
      </c>
      <c r="T72" s="2">
        <v>0.46380633599999993</v>
      </c>
      <c r="U72" s="2" t="s">
        <v>407</v>
      </c>
      <c r="V72" s="2">
        <v>2.3852897280000001</v>
      </c>
      <c r="W72" s="2">
        <v>1.9877414399999997</v>
      </c>
      <c r="X72" s="2" t="s">
        <v>407</v>
      </c>
      <c r="Y72" s="2" t="s">
        <v>407</v>
      </c>
      <c r="Z72" s="2" t="s">
        <v>407</v>
      </c>
      <c r="AA72" s="2" t="s">
        <v>407</v>
      </c>
      <c r="AB72" s="2">
        <v>0.31803863039999997</v>
      </c>
      <c r="AC72" s="2" t="s">
        <v>407</v>
      </c>
      <c r="AD72" s="2">
        <v>1.6564511999999998</v>
      </c>
      <c r="AE72" s="33"/>
      <c r="AF72" s="74" t="s">
        <v>405</v>
      </c>
      <c r="AG72" s="74" t="s">
        <v>405</v>
      </c>
      <c r="AH72" s="74" t="s">
        <v>405</v>
      </c>
      <c r="AI72" s="74" t="s">
        <v>405</v>
      </c>
      <c r="AJ72" s="74" t="s">
        <v>405</v>
      </c>
      <c r="AK72" s="74">
        <v>662.58047999999997</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1.26E-2</v>
      </c>
      <c r="F74" s="2" t="s">
        <v>407</v>
      </c>
      <c r="G74" s="2">
        <v>0.47200000000000003</v>
      </c>
      <c r="H74" s="2" t="s">
        <v>407</v>
      </c>
      <c r="I74" s="2">
        <v>3.3614000000000005E-2</v>
      </c>
      <c r="J74" s="2">
        <v>4.2017499999999999E-2</v>
      </c>
      <c r="K74" s="2">
        <v>5.0421000000000001E-2</v>
      </c>
      <c r="L74" s="2">
        <v>7.7312199999999989E-4</v>
      </c>
      <c r="M74" s="2">
        <v>6.9409999999999998</v>
      </c>
      <c r="N74" s="2" t="s">
        <v>407</v>
      </c>
      <c r="O74" s="2" t="s">
        <v>407</v>
      </c>
      <c r="P74" s="2" t="s">
        <v>407</v>
      </c>
      <c r="Q74" s="2" t="s">
        <v>407</v>
      </c>
      <c r="R74" s="2" t="s">
        <v>407</v>
      </c>
      <c r="S74" s="2" t="s">
        <v>407</v>
      </c>
      <c r="T74" s="2" t="s">
        <v>407</v>
      </c>
      <c r="U74" s="2" t="s">
        <v>407</v>
      </c>
      <c r="V74" s="2" t="s">
        <v>407</v>
      </c>
      <c r="W74" s="2">
        <v>5.8824500000000002E-2</v>
      </c>
      <c r="X74" s="2">
        <v>5.8824500000000009E-3</v>
      </c>
      <c r="Y74" s="2">
        <v>1.6807E-3</v>
      </c>
      <c r="Z74" s="2">
        <v>1.6807E-3</v>
      </c>
      <c r="AA74" s="2">
        <v>8.4035000000000002E-4</v>
      </c>
      <c r="AB74" s="2">
        <v>1.0084200000000003E-2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6.4554698850000009E-2</v>
      </c>
      <c r="H76" s="2" t="s">
        <v>407</v>
      </c>
      <c r="I76" s="2">
        <v>7.8725242500000009E-5</v>
      </c>
      <c r="J76" s="2">
        <v>1.5745048500000002E-4</v>
      </c>
      <c r="K76" s="2">
        <v>1.88940582E-4</v>
      </c>
      <c r="L76" s="2" t="s">
        <v>407</v>
      </c>
      <c r="M76" s="2" t="s">
        <v>407</v>
      </c>
      <c r="N76" s="2">
        <v>5.6682174600000003E-2</v>
      </c>
      <c r="O76" s="2">
        <v>3.1490097000000006E-3</v>
      </c>
      <c r="P76" s="2">
        <v>3.1490097000000006E-3</v>
      </c>
      <c r="Q76" s="2">
        <v>3.1490097000000006E-3</v>
      </c>
      <c r="R76" s="2" t="s">
        <v>407</v>
      </c>
      <c r="S76" s="2" t="s">
        <v>407</v>
      </c>
      <c r="T76" s="2" t="s">
        <v>407</v>
      </c>
      <c r="U76" s="2" t="s">
        <v>407</v>
      </c>
      <c r="V76" s="2">
        <v>1.8894058199999997E-2</v>
      </c>
      <c r="W76" s="2">
        <v>0.1417054365</v>
      </c>
      <c r="X76" s="2" t="s">
        <v>407</v>
      </c>
      <c r="Y76" s="2" t="s">
        <v>407</v>
      </c>
      <c r="Z76" s="2" t="s">
        <v>407</v>
      </c>
      <c r="AA76" s="2" t="s">
        <v>407</v>
      </c>
      <c r="AB76" s="2" t="s">
        <v>407</v>
      </c>
      <c r="AC76" s="2" t="s">
        <v>407</v>
      </c>
      <c r="AD76" s="2">
        <v>6.2980194000000008E-5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2.5370550000000003E-3</v>
      </c>
      <c r="H77" s="2" t="s">
        <v>407</v>
      </c>
      <c r="I77" s="2">
        <v>2.2551599999999999E-5</v>
      </c>
      <c r="J77" s="2">
        <v>2.44309E-5</v>
      </c>
      <c r="K77" s="2">
        <v>2.8189500000000002E-5</v>
      </c>
      <c r="L77" s="2" t="s">
        <v>407</v>
      </c>
      <c r="M77" s="2" t="s">
        <v>407</v>
      </c>
      <c r="N77" s="2">
        <v>3.7586E-4</v>
      </c>
      <c r="O77" s="2">
        <v>7.5171999999999991E-5</v>
      </c>
      <c r="P77" s="2">
        <v>7.5171999999999991E-5</v>
      </c>
      <c r="Q77" s="2">
        <v>5.6378999999999997E-5</v>
      </c>
      <c r="R77" s="2" t="s">
        <v>407</v>
      </c>
      <c r="S77" s="2" t="s">
        <v>407</v>
      </c>
      <c r="T77" s="2" t="s">
        <v>407</v>
      </c>
      <c r="U77" s="2" t="s">
        <v>407</v>
      </c>
      <c r="V77" s="2">
        <v>9.3965000000000003E-3</v>
      </c>
      <c r="W77" s="2">
        <v>9.3965000000000003E-3</v>
      </c>
      <c r="X77" s="2" t="s">
        <v>407</v>
      </c>
      <c r="Y77" s="2" t="s">
        <v>407</v>
      </c>
      <c r="Z77" s="2" t="s">
        <v>407</v>
      </c>
      <c r="AA77" s="2" t="s">
        <v>407</v>
      </c>
      <c r="AB77" s="2" t="s">
        <v>407</v>
      </c>
      <c r="AC77" s="2" t="s">
        <v>407</v>
      </c>
      <c r="AD77" s="2">
        <v>3.7586000000000003E-6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4.1766252000000005E-4</v>
      </c>
      <c r="H78" s="2" t="s">
        <v>407</v>
      </c>
      <c r="I78" s="2">
        <v>6.0118090000000009E-5</v>
      </c>
      <c r="J78" s="2">
        <v>7.9102750000000001E-5</v>
      </c>
      <c r="K78" s="2">
        <v>1.0125152000000001E-4</v>
      </c>
      <c r="L78" s="2">
        <v>6.0118090000000005E-8</v>
      </c>
      <c r="M78" s="2" t="s">
        <v>407</v>
      </c>
      <c r="N78" s="2">
        <v>7.5938639999999996E-3</v>
      </c>
      <c r="O78" s="2">
        <v>7.277452999999999E-4</v>
      </c>
      <c r="P78" s="2" t="s">
        <v>407</v>
      </c>
      <c r="Q78" s="2">
        <v>6.3282200000000001E-4</v>
      </c>
      <c r="R78" s="2" t="s">
        <v>407</v>
      </c>
      <c r="S78" s="2">
        <v>8.8595079999999986E-3</v>
      </c>
      <c r="T78" s="2">
        <v>4.1133430000000004E-5</v>
      </c>
      <c r="U78" s="2" t="s">
        <v>407</v>
      </c>
      <c r="V78" s="2" t="s">
        <v>407</v>
      </c>
      <c r="W78" s="2">
        <v>1.5820549999999999E-2</v>
      </c>
      <c r="X78" s="2" t="s">
        <v>407</v>
      </c>
      <c r="Y78" s="2" t="s">
        <v>407</v>
      </c>
      <c r="Z78" s="2" t="s">
        <v>407</v>
      </c>
      <c r="AA78" s="2" t="s">
        <v>407</v>
      </c>
      <c r="AB78" s="2" t="s">
        <v>407</v>
      </c>
      <c r="AC78" s="2" t="s">
        <v>407</v>
      </c>
      <c r="AD78" s="2">
        <v>1.1707207000000002E-6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4.5088072363340643</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2.0591140000000001</v>
      </c>
      <c r="AL82" s="22" t="s">
        <v>410</v>
      </c>
    </row>
    <row r="83" spans="1:38" ht="26.25" customHeight="1" thickBot="1" x14ac:dyDescent="0.3">
      <c r="A83" s="41" t="s">
        <v>53</v>
      </c>
      <c r="B83" s="47" t="s">
        <v>196</v>
      </c>
      <c r="C83" s="87" t="s">
        <v>197</v>
      </c>
      <c r="D83" s="42"/>
      <c r="E83" s="2" t="s">
        <v>407</v>
      </c>
      <c r="F83" s="2">
        <v>1.6864000000000001E-2</v>
      </c>
      <c r="G83" s="2" t="s">
        <v>407</v>
      </c>
      <c r="H83" s="2" t="s">
        <v>405</v>
      </c>
      <c r="I83" s="2">
        <v>3.7316760146484385E-4</v>
      </c>
      <c r="J83" s="2">
        <v>1.4926704058593754E-3</v>
      </c>
      <c r="K83" s="2">
        <v>3.731676014648438E-3</v>
      </c>
      <c r="L83" s="2">
        <v>1.0448692841015627E-5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1054</v>
      </c>
      <c r="AL83" s="22" t="s">
        <v>411</v>
      </c>
    </row>
    <row r="84" spans="1:38" ht="26.25" customHeight="1" thickBot="1" x14ac:dyDescent="0.3">
      <c r="A84" s="41" t="s">
        <v>53</v>
      </c>
      <c r="B84" s="47" t="s">
        <v>198</v>
      </c>
      <c r="C84" s="87" t="s">
        <v>199</v>
      </c>
      <c r="D84" s="42"/>
      <c r="E84" s="2" t="s">
        <v>407</v>
      </c>
      <c r="F84" s="2">
        <v>7.820288000000001E-4</v>
      </c>
      <c r="G84" s="2" t="s">
        <v>405</v>
      </c>
      <c r="H84" s="2" t="s">
        <v>405</v>
      </c>
      <c r="I84" s="2" t="s">
        <v>407</v>
      </c>
      <c r="J84" s="2" t="s">
        <v>407</v>
      </c>
      <c r="K84" s="2" t="s">
        <v>407</v>
      </c>
      <c r="L84" s="2" t="s">
        <v>407</v>
      </c>
      <c r="M84" s="2">
        <v>1.1470205E-4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3.8176759999999996</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2.1755E-2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7.9939999999999994E-3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2.2099046229999999</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0.15041900000000002</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0.20840698999999999</v>
      </c>
      <c r="G90" s="2" t="s">
        <v>407</v>
      </c>
      <c r="H90" s="2" t="s">
        <v>407</v>
      </c>
      <c r="I90" s="2">
        <v>6.1921636363636406E-5</v>
      </c>
      <c r="J90" s="2">
        <v>9.2882454545454494E-5</v>
      </c>
      <c r="K90" s="2">
        <v>1.13523E-4</v>
      </c>
      <c r="L90" s="2" t="s">
        <v>407</v>
      </c>
      <c r="M90" s="2" t="s">
        <v>407</v>
      </c>
      <c r="N90" s="2" t="s">
        <v>407</v>
      </c>
      <c r="O90" s="2" t="s">
        <v>407</v>
      </c>
      <c r="P90" s="2" t="s">
        <v>407</v>
      </c>
      <c r="Q90" s="2" t="s">
        <v>407</v>
      </c>
      <c r="R90" s="2" t="s">
        <v>407</v>
      </c>
      <c r="S90" s="2" t="s">
        <v>407</v>
      </c>
      <c r="T90" s="2" t="s">
        <v>407</v>
      </c>
      <c r="U90" s="2" t="s">
        <v>407</v>
      </c>
      <c r="V90" s="2" t="s">
        <v>407</v>
      </c>
      <c r="W90" s="2" t="s">
        <v>407</v>
      </c>
      <c r="X90" s="2">
        <v>2.5500300000000001E-4</v>
      </c>
      <c r="Y90" s="2">
        <v>1.2871580000000001E-4</v>
      </c>
      <c r="Z90" s="2">
        <v>1.2871580000000001E-4</v>
      </c>
      <c r="AA90" s="2">
        <v>1.2871580000000001E-4</v>
      </c>
      <c r="AB90" s="2">
        <v>6.4115039999999986E-4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7.2599099999999996E-3</v>
      </c>
      <c r="F91" s="2">
        <v>0.21288606863666668</v>
      </c>
      <c r="G91" s="2">
        <v>1.21857E-3</v>
      </c>
      <c r="H91" s="2">
        <v>1.649625E-2</v>
      </c>
      <c r="I91" s="2">
        <v>0.12828278999999998</v>
      </c>
      <c r="J91" s="2">
        <v>0.14764271999999998</v>
      </c>
      <c r="K91" s="2">
        <v>0.15164140499999998</v>
      </c>
      <c r="L91" s="2">
        <v>4.8296249999999993E-4</v>
      </c>
      <c r="M91" s="2">
        <v>0.22190752499999997</v>
      </c>
      <c r="N91" s="2">
        <v>0.31634399999999996</v>
      </c>
      <c r="O91" s="2">
        <v>2.2062179999999997E-2</v>
      </c>
      <c r="P91" s="2">
        <v>2.2999499999999999E-5</v>
      </c>
      <c r="Q91" s="2">
        <v>5.3665499999999992E-4</v>
      </c>
      <c r="R91" s="2">
        <v>6.2945999999999992E-3</v>
      </c>
      <c r="S91" s="2">
        <v>0.20061899999999999</v>
      </c>
      <c r="T91" s="2">
        <v>2.28375E-2</v>
      </c>
      <c r="U91" s="2" t="s">
        <v>407</v>
      </c>
      <c r="V91" s="2">
        <v>0.1156425</v>
      </c>
      <c r="W91" s="2">
        <v>3.9749999999999996E-4</v>
      </c>
      <c r="X91" s="2">
        <v>4.41225E-4</v>
      </c>
      <c r="Y91" s="2">
        <v>1.78875E-4</v>
      </c>
      <c r="Z91" s="2">
        <v>1.78875E-4</v>
      </c>
      <c r="AA91" s="2">
        <v>1.78875E-4</v>
      </c>
      <c r="AB91" s="2">
        <v>9.7784999999999994E-4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3.7038000000000001E-2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0.79421255762500009</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0.1383024145</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39.34394645685434</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1.0688577638715387E-2</v>
      </c>
      <c r="F99" s="2">
        <v>1.3641676439951294</v>
      </c>
      <c r="G99" s="2" t="s">
        <v>405</v>
      </c>
      <c r="H99" s="2">
        <v>1.9112383612342794</v>
      </c>
      <c r="I99" s="2">
        <v>3.9158986430914332E-2</v>
      </c>
      <c r="J99" s="2">
        <v>6.0171125491404957E-2</v>
      </c>
      <c r="K99" s="2">
        <v>0.13180341774307752</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109.571</v>
      </c>
      <c r="AL99" s="22" t="s">
        <v>226</v>
      </c>
    </row>
    <row r="100" spans="1:38" ht="26.25" customHeight="1" thickBot="1" x14ac:dyDescent="0.3">
      <c r="A100" s="41" t="s">
        <v>224</v>
      </c>
      <c r="B100" s="41" t="s">
        <v>227</v>
      </c>
      <c r="C100" s="41" t="s">
        <v>383</v>
      </c>
      <c r="D100" s="50"/>
      <c r="E100" s="2">
        <v>1.9811155324762089E-2</v>
      </c>
      <c r="F100" s="2">
        <v>1.9778716333795903</v>
      </c>
      <c r="G100" s="2" t="s">
        <v>405</v>
      </c>
      <c r="H100" s="2">
        <v>2.8677079025002477</v>
      </c>
      <c r="I100" s="2">
        <v>4.5041841794613666E-2</v>
      </c>
      <c r="J100" s="2">
        <v>6.881664215221793E-2</v>
      </c>
      <c r="K100" s="2">
        <v>0.14916966744493054</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351.005</v>
      </c>
      <c r="AL100" s="22" t="s">
        <v>226</v>
      </c>
    </row>
    <row r="101" spans="1:38" ht="26.25" customHeight="1" thickBot="1" x14ac:dyDescent="0.3">
      <c r="A101" s="41" t="s">
        <v>224</v>
      </c>
      <c r="B101" s="41" t="s">
        <v>228</v>
      </c>
      <c r="C101" s="41" t="s">
        <v>229</v>
      </c>
      <c r="D101" s="50"/>
      <c r="E101" s="2">
        <v>4.4422507614310181E-3</v>
      </c>
      <c r="F101" s="2">
        <v>1.6312289412672001E-2</v>
      </c>
      <c r="G101" s="2" t="s">
        <v>405</v>
      </c>
      <c r="H101" s="2">
        <v>0.10404887168853232</v>
      </c>
      <c r="I101" s="2">
        <v>4.9763808219178095E-4</v>
      </c>
      <c r="J101" s="2">
        <v>1.4929142465753427E-3</v>
      </c>
      <c r="K101" s="2">
        <v>3.4834665753424665E-3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108.779</v>
      </c>
      <c r="AL101" s="22" t="s">
        <v>226</v>
      </c>
    </row>
    <row r="102" spans="1:38" ht="26.25" customHeight="1" thickBot="1" x14ac:dyDescent="0.3">
      <c r="A102" s="41" t="s">
        <v>224</v>
      </c>
      <c r="B102" s="41" t="s">
        <v>230</v>
      </c>
      <c r="C102" s="41" t="s">
        <v>362</v>
      </c>
      <c r="D102" s="50"/>
      <c r="E102" s="2">
        <v>1.8076862343696383E-2</v>
      </c>
      <c r="F102" s="2">
        <v>8.7920498051085164E-2</v>
      </c>
      <c r="G102" s="2" t="s">
        <v>405</v>
      </c>
      <c r="H102" s="2">
        <v>1.0684842073051422</v>
      </c>
      <c r="I102" s="2">
        <v>1.1638239999999995E-3</v>
      </c>
      <c r="J102" s="2">
        <v>2.5915329999999993E-2</v>
      </c>
      <c r="K102" s="2">
        <v>0.17271266999999993</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288.34999999999991</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1.6131480092460852E-3</v>
      </c>
      <c r="F104" s="2">
        <v>3.0218176424168376E-3</v>
      </c>
      <c r="G104" s="2" t="s">
        <v>405</v>
      </c>
      <c r="H104" s="2">
        <v>3.5399397624605637E-2</v>
      </c>
      <c r="I104" s="2">
        <v>1.8071106849315059E-4</v>
      </c>
      <c r="J104" s="2">
        <v>5.4213320547945179E-4</v>
      </c>
      <c r="K104" s="2">
        <v>1.264977479452054E-3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16.741</v>
      </c>
      <c r="AL104" s="22" t="s">
        <v>226</v>
      </c>
    </row>
    <row r="105" spans="1:38" ht="26.25" customHeight="1" thickBot="1" x14ac:dyDescent="0.3">
      <c r="A105" s="41" t="s">
        <v>224</v>
      </c>
      <c r="B105" s="41" t="s">
        <v>235</v>
      </c>
      <c r="C105" s="41" t="s">
        <v>236</v>
      </c>
      <c r="D105" s="50"/>
      <c r="E105" s="2">
        <v>6.3606775783953051E-3</v>
      </c>
      <c r="F105" s="2">
        <v>3.3073866624810266E-2</v>
      </c>
      <c r="G105" s="2" t="s">
        <v>405</v>
      </c>
      <c r="H105" s="2">
        <v>0.20067690712172215</v>
      </c>
      <c r="I105" s="2">
        <v>2.1772186301369876E-3</v>
      </c>
      <c r="J105" s="2">
        <v>3.4213435616438381E-3</v>
      </c>
      <c r="K105" s="2">
        <v>7.4647495890411003E-3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21.832000000000001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1.3770460340415295E-2</v>
      </c>
      <c r="F107" s="2">
        <v>8.0162401613345827E-2</v>
      </c>
      <c r="G107" s="2" t="s">
        <v>405</v>
      </c>
      <c r="H107" s="2">
        <v>0.33203436935888725</v>
      </c>
      <c r="I107" s="2">
        <v>4.139994000000001E-3</v>
      </c>
      <c r="J107" s="2">
        <v>5.5199920000000006E-2</v>
      </c>
      <c r="K107" s="2">
        <v>0.26219962000000002</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1379.998</v>
      </c>
      <c r="AL107" s="22" t="s">
        <v>226</v>
      </c>
    </row>
    <row r="108" spans="1:38" ht="26.25" customHeight="1" thickBot="1" x14ac:dyDescent="0.3">
      <c r="A108" s="41" t="s">
        <v>224</v>
      </c>
      <c r="B108" s="41" t="s">
        <v>240</v>
      </c>
      <c r="C108" s="41" t="s">
        <v>356</v>
      </c>
      <c r="D108" s="50"/>
      <c r="E108" s="2">
        <v>1.8493162898400001E-2</v>
      </c>
      <c r="F108" s="2">
        <v>0.15475441170230014</v>
      </c>
      <c r="G108" s="2" t="s">
        <v>405</v>
      </c>
      <c r="H108" s="2">
        <v>0.29786002135559991</v>
      </c>
      <c r="I108" s="2">
        <v>5.6543639999999994E-3</v>
      </c>
      <c r="J108" s="2">
        <v>5.6543639999999999E-2</v>
      </c>
      <c r="K108" s="2">
        <v>0.11308728</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2827.1819999999998</v>
      </c>
      <c r="AL108" s="22" t="s">
        <v>226</v>
      </c>
    </row>
    <row r="109" spans="1:38" ht="26.25" customHeight="1" thickBot="1" x14ac:dyDescent="0.3">
      <c r="A109" s="41" t="s">
        <v>224</v>
      </c>
      <c r="B109" s="41" t="s">
        <v>241</v>
      </c>
      <c r="C109" s="41" t="s">
        <v>357</v>
      </c>
      <c r="D109" s="50"/>
      <c r="E109" s="2">
        <v>2.359072924E-3</v>
      </c>
      <c r="F109" s="2">
        <v>2.0201507151056002E-2</v>
      </c>
      <c r="G109" s="2" t="s">
        <v>405</v>
      </c>
      <c r="H109" s="2">
        <v>6.7868713351999996E-2</v>
      </c>
      <c r="I109" s="2">
        <v>1.9243600000000002E-3</v>
      </c>
      <c r="J109" s="2">
        <v>1.058398E-2</v>
      </c>
      <c r="K109" s="2">
        <v>1.058398E-2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96.218000000000004</v>
      </c>
      <c r="AL109" s="22" t="s">
        <v>226</v>
      </c>
    </row>
    <row r="110" spans="1:38" ht="26.25" customHeight="1" thickBot="1" x14ac:dyDescent="0.3">
      <c r="A110" s="41" t="s">
        <v>224</v>
      </c>
      <c r="B110" s="41" t="s">
        <v>242</v>
      </c>
      <c r="C110" s="41" t="s">
        <v>358</v>
      </c>
      <c r="D110" s="50"/>
      <c r="E110" s="2">
        <v>4.1081430955999983E-3</v>
      </c>
      <c r="F110" s="2">
        <v>3.6656875566713182E-2</v>
      </c>
      <c r="G110" s="2" t="s">
        <v>405</v>
      </c>
      <c r="H110" s="2">
        <v>6.7933658788600165E-2</v>
      </c>
      <c r="I110" s="2">
        <v>1.476382E-3</v>
      </c>
      <c r="J110" s="2">
        <v>1.3961559999999998E-2</v>
      </c>
      <c r="K110" s="2">
        <v>2.5766380000000002E-2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603.61200000000053</v>
      </c>
      <c r="AL110" s="22" t="s">
        <v>226</v>
      </c>
    </row>
    <row r="111" spans="1:38" ht="26.25" customHeight="1" thickBot="1" x14ac:dyDescent="0.3">
      <c r="A111" s="41" t="s">
        <v>224</v>
      </c>
      <c r="B111" s="41" t="s">
        <v>243</v>
      </c>
      <c r="C111" s="41" t="s">
        <v>352</v>
      </c>
      <c r="D111" s="50"/>
      <c r="E111" s="2">
        <v>2.1661318001714286E-3</v>
      </c>
      <c r="F111" s="2">
        <v>1.2408879999999999E-3</v>
      </c>
      <c r="G111" s="2" t="s">
        <v>405</v>
      </c>
      <c r="H111" s="2">
        <v>4.8371984742399995E-2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21.032</v>
      </c>
      <c r="AL111" s="22" t="s">
        <v>226</v>
      </c>
    </row>
    <row r="112" spans="1:38" ht="26.25" customHeight="1" thickBot="1" x14ac:dyDescent="0.3">
      <c r="A112" s="41" t="s">
        <v>244</v>
      </c>
      <c r="B112" s="41" t="s">
        <v>245</v>
      </c>
      <c r="C112" s="41" t="s">
        <v>246</v>
      </c>
      <c r="D112" s="42"/>
      <c r="E112" s="2">
        <v>1.0905200000000002</v>
      </c>
      <c r="F112" s="2" t="s">
        <v>405</v>
      </c>
      <c r="G112" s="2" t="s">
        <v>405</v>
      </c>
      <c r="H112" s="2">
        <v>1.5074506600000002</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27263000</v>
      </c>
      <c r="AL112" s="22" t="s">
        <v>393</v>
      </c>
    </row>
    <row r="113" spans="1:38" ht="26.25" customHeight="1" thickBot="1" x14ac:dyDescent="0.3">
      <c r="A113" s="41" t="s">
        <v>244</v>
      </c>
      <c r="B113" s="51" t="s">
        <v>247</v>
      </c>
      <c r="C113" s="51" t="s">
        <v>248</v>
      </c>
      <c r="D113" s="42"/>
      <c r="E113" s="2">
        <v>0.89942607420374154</v>
      </c>
      <c r="F113" s="2">
        <v>1.7454744582593851</v>
      </c>
      <c r="G113" s="2" t="s">
        <v>405</v>
      </c>
      <c r="H113" s="2">
        <v>6.739361301340538</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22485651.855093535</v>
      </c>
      <c r="AL113" s="22" t="s">
        <v>418</v>
      </c>
    </row>
    <row r="114" spans="1:38" ht="26.25" customHeight="1" thickBot="1" x14ac:dyDescent="0.3">
      <c r="A114" s="41" t="s">
        <v>244</v>
      </c>
      <c r="B114" s="51" t="s">
        <v>249</v>
      </c>
      <c r="C114" s="51" t="s">
        <v>363</v>
      </c>
      <c r="D114" s="42"/>
      <c r="E114" s="2">
        <v>1.5600000000000001E-6</v>
      </c>
      <c r="F114" s="2" t="s">
        <v>405</v>
      </c>
      <c r="G114" s="2" t="s">
        <v>405</v>
      </c>
      <c r="H114" s="2">
        <v>5.0699999999999997E-6</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7.1678361949090927E-3</v>
      </c>
      <c r="F115" s="2" t="s">
        <v>405</v>
      </c>
      <c r="G115" s="2" t="s">
        <v>405</v>
      </c>
      <c r="H115" s="2">
        <v>1.4361271804800003E-2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0.17933461041841534</v>
      </c>
      <c r="F116" s="2">
        <v>2.5330108900277089E-2</v>
      </c>
      <c r="G116" s="2" t="s">
        <v>405</v>
      </c>
      <c r="H116" s="2">
        <v>0.44490683819963989</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1.5052249E-2</v>
      </c>
      <c r="J119" s="2">
        <v>0.16521688499999998</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0.14934932000000001</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0.200739</v>
      </c>
      <c r="AD122" s="2" t="s">
        <v>405</v>
      </c>
      <c r="AE122" s="33"/>
      <c r="AF122" s="74" t="s">
        <v>405</v>
      </c>
      <c r="AG122" s="74" t="s">
        <v>405</v>
      </c>
      <c r="AH122" s="74" t="s">
        <v>405</v>
      </c>
      <c r="AI122" s="74" t="s">
        <v>405</v>
      </c>
      <c r="AJ122" s="74" t="s">
        <v>405</v>
      </c>
      <c r="AK122" s="74">
        <v>5055.6000000000004</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4.1047853345475865E-2</v>
      </c>
      <c r="G125" s="2" t="s">
        <v>405</v>
      </c>
      <c r="H125" s="2" t="s">
        <v>407</v>
      </c>
      <c r="I125" s="2">
        <v>1.0333851E-5</v>
      </c>
      <c r="J125" s="2">
        <v>6.8579192999999996E-5</v>
      </c>
      <c r="K125" s="2">
        <v>1.4498706100000001E-4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313.14699999999999</v>
      </c>
      <c r="AL125" s="22" t="s">
        <v>400</v>
      </c>
    </row>
    <row r="126" spans="1:38" ht="26.25" customHeight="1" thickBot="1" x14ac:dyDescent="0.3">
      <c r="A126" s="41" t="s">
        <v>269</v>
      </c>
      <c r="B126" s="41" t="s">
        <v>272</v>
      </c>
      <c r="C126" s="41" t="s">
        <v>273</v>
      </c>
      <c r="D126" s="42"/>
      <c r="E126" s="2" t="s">
        <v>407</v>
      </c>
      <c r="F126" s="2" t="s">
        <v>407</v>
      </c>
      <c r="G126" s="2" t="s">
        <v>407</v>
      </c>
      <c r="H126" s="2">
        <v>1.5891607199999998E-2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66.215029999999999</v>
      </c>
      <c r="AL126" s="22" t="s">
        <v>399</v>
      </c>
    </row>
    <row r="127" spans="1:38" ht="26.25" customHeight="1" thickBot="1" x14ac:dyDescent="0.3">
      <c r="A127" s="41" t="s">
        <v>269</v>
      </c>
      <c r="B127" s="41" t="s">
        <v>274</v>
      </c>
      <c r="C127" s="41" t="s">
        <v>275</v>
      </c>
      <c r="D127" s="42"/>
      <c r="E127" s="2" t="s">
        <v>407</v>
      </c>
      <c r="F127" s="2" t="s">
        <v>407</v>
      </c>
      <c r="G127" s="2" t="s">
        <v>407</v>
      </c>
      <c r="H127" s="2">
        <v>1.2348033901304999E-2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0.38229207124783282</v>
      </c>
      <c r="AL127" s="22" t="s">
        <v>401</v>
      </c>
    </row>
    <row r="128" spans="1:38" ht="26.25" customHeight="1" thickBot="1" x14ac:dyDescent="0.3">
      <c r="A128" s="41" t="s">
        <v>269</v>
      </c>
      <c r="B128" s="44" t="s">
        <v>276</v>
      </c>
      <c r="C128" s="44" t="s">
        <v>277</v>
      </c>
      <c r="D128" s="42"/>
      <c r="E128" s="2">
        <v>1.5139977300000001E-4</v>
      </c>
      <c r="F128" s="2">
        <v>8.3404170000000005E-7</v>
      </c>
      <c r="G128" s="2">
        <v>1.2298581000000001E-5</v>
      </c>
      <c r="H128" s="2">
        <v>4.2408900000000001E-7</v>
      </c>
      <c r="I128" s="2">
        <v>4.2408900000000001E-7</v>
      </c>
      <c r="J128" s="2">
        <v>4.2408900000000001E-7</v>
      </c>
      <c r="K128" s="2">
        <v>4.2408900000000001E-7</v>
      </c>
      <c r="L128" s="2">
        <v>1.4843115E-8</v>
      </c>
      <c r="M128" s="2">
        <v>5.795883E-6</v>
      </c>
      <c r="N128" s="2">
        <v>8.199054E-6</v>
      </c>
      <c r="O128" s="2">
        <v>6.5026979999999997E-7</v>
      </c>
      <c r="P128" s="2">
        <v>2.6576244000000002E-6</v>
      </c>
      <c r="Q128" s="2">
        <v>8.7645060000000005E-7</v>
      </c>
      <c r="R128" s="2">
        <v>2.3183532000000002E-6</v>
      </c>
      <c r="S128" s="2">
        <v>1.9366731000000003E-6</v>
      </c>
      <c r="T128" s="2">
        <v>3.0534408000000005E-6</v>
      </c>
      <c r="U128" s="2">
        <v>1.6539470999999999E-6</v>
      </c>
      <c r="V128" s="2">
        <v>3.4633935000000003E-6</v>
      </c>
      <c r="W128" s="2">
        <v>7.4215575000000006E-6</v>
      </c>
      <c r="X128" s="2">
        <v>1.1874492E-9</v>
      </c>
      <c r="Y128" s="2">
        <v>2.5303977E-9</v>
      </c>
      <c r="Z128" s="2">
        <v>1.3429484999999999E-9</v>
      </c>
      <c r="AA128" s="2">
        <v>1.6398108E-9</v>
      </c>
      <c r="AB128" s="2">
        <v>6.7006062000000001E-9</v>
      </c>
      <c r="AC128" s="2">
        <v>6.3896075999999994E-6</v>
      </c>
      <c r="AD128" s="2">
        <v>4.8063419999999992E-10</v>
      </c>
      <c r="AE128" s="33"/>
      <c r="AF128" s="74" t="s">
        <v>405</v>
      </c>
      <c r="AG128" s="74" t="s">
        <v>405</v>
      </c>
      <c r="AH128" s="74" t="s">
        <v>405</v>
      </c>
      <c r="AI128" s="74" t="s">
        <v>405</v>
      </c>
      <c r="AJ128" s="74" t="s">
        <v>405</v>
      </c>
      <c r="AK128" s="74">
        <v>0.14136299999999999</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5.9879489999999994E-3</v>
      </c>
      <c r="F130" s="2">
        <v>5.0931980000000002E-2</v>
      </c>
      <c r="G130" s="2">
        <v>3.2348689999999998E-4</v>
      </c>
      <c r="H130" s="2" t="s">
        <v>407</v>
      </c>
      <c r="I130" s="2">
        <v>2.7530799999999997E-5</v>
      </c>
      <c r="J130" s="2">
        <v>4.8178899999999994E-5</v>
      </c>
      <c r="K130" s="2">
        <v>6.8826999999999997E-5</v>
      </c>
      <c r="L130" s="2">
        <v>9.6357799999999979E-7</v>
      </c>
      <c r="M130" s="2">
        <v>4.8178900000000005E-4</v>
      </c>
      <c r="N130" s="2">
        <v>8.9475100000000005E-3</v>
      </c>
      <c r="O130" s="2">
        <v>6.8826999999999994E-4</v>
      </c>
      <c r="P130" s="2">
        <v>3.8543119999999995E-4</v>
      </c>
      <c r="Q130" s="2">
        <v>1.1012319999999999E-4</v>
      </c>
      <c r="R130" s="2" t="s">
        <v>407</v>
      </c>
      <c r="S130" s="2" t="s">
        <v>407</v>
      </c>
      <c r="T130" s="2">
        <v>9.6357800000000009E-4</v>
      </c>
      <c r="U130" s="2" t="s">
        <v>407</v>
      </c>
      <c r="V130" s="2" t="s">
        <v>407</v>
      </c>
      <c r="W130" s="2">
        <v>6.8827000000000003E-3</v>
      </c>
      <c r="X130" s="2" t="s">
        <v>407</v>
      </c>
      <c r="Y130" s="2" t="s">
        <v>407</v>
      </c>
      <c r="Z130" s="2" t="s">
        <v>407</v>
      </c>
      <c r="AA130" s="2" t="s">
        <v>407</v>
      </c>
      <c r="AB130" s="2">
        <v>1.3765399999999999E-4</v>
      </c>
      <c r="AC130" s="2">
        <v>1.3765400000000001E-2</v>
      </c>
      <c r="AD130" s="2" t="s">
        <v>405</v>
      </c>
      <c r="AE130" s="33"/>
      <c r="AF130" s="74" t="s">
        <v>405</v>
      </c>
      <c r="AG130" s="74" t="s">
        <v>405</v>
      </c>
      <c r="AH130" s="74" t="s">
        <v>405</v>
      </c>
      <c r="AI130" s="74" t="s">
        <v>405</v>
      </c>
      <c r="AJ130" s="74" t="s">
        <v>405</v>
      </c>
      <c r="AK130" s="74">
        <v>6.8826999999999998</v>
      </c>
      <c r="AL130" s="22" t="s">
        <v>281</v>
      </c>
    </row>
    <row r="131" spans="1:38" ht="26.25" customHeight="1" thickBot="1" x14ac:dyDescent="0.3">
      <c r="A131" s="41" t="s">
        <v>269</v>
      </c>
      <c r="B131" s="44" t="s">
        <v>284</v>
      </c>
      <c r="C131" s="87" t="s">
        <v>285</v>
      </c>
      <c r="D131" s="42"/>
      <c r="E131" s="2">
        <v>1.3623246E-3</v>
      </c>
      <c r="F131" s="2">
        <v>3.6677969999999999E-4</v>
      </c>
      <c r="G131" s="2">
        <v>1.6767072000000002E-4</v>
      </c>
      <c r="H131" s="2" t="s">
        <v>407</v>
      </c>
      <c r="I131" s="2">
        <v>2.12208255E-6</v>
      </c>
      <c r="J131" s="2">
        <v>5.6588867999999995E-5</v>
      </c>
      <c r="K131" s="2">
        <v>7.8595649999999993E-5</v>
      </c>
      <c r="L131" s="2">
        <v>1.8076999499999999E-6</v>
      </c>
      <c r="M131" s="2">
        <v>1.0479420000000001E-5</v>
      </c>
      <c r="N131" s="2">
        <v>4.7157389999999996E-5</v>
      </c>
      <c r="O131" s="2">
        <v>1.5719129999999999E-5</v>
      </c>
      <c r="P131" s="2">
        <v>2.8294434000000025E-4</v>
      </c>
      <c r="Q131" s="2">
        <v>1.047942E-4</v>
      </c>
      <c r="R131" s="2">
        <v>2.619855E-5</v>
      </c>
      <c r="S131" s="2">
        <v>1.5719129999999999E-4</v>
      </c>
      <c r="T131" s="2">
        <v>2.0958840000000003E-5</v>
      </c>
      <c r="U131" s="2" t="s">
        <v>407</v>
      </c>
      <c r="V131" s="2" t="s">
        <v>407</v>
      </c>
      <c r="W131" s="2">
        <v>5.2397100000000003E-4</v>
      </c>
      <c r="X131" s="2" t="s">
        <v>407</v>
      </c>
      <c r="Y131" s="2" t="s">
        <v>407</v>
      </c>
      <c r="Z131" s="2" t="s">
        <v>407</v>
      </c>
      <c r="AA131" s="2" t="s">
        <v>407</v>
      </c>
      <c r="AB131" s="2">
        <v>2.0958840000000001E-8</v>
      </c>
      <c r="AC131" s="2">
        <v>5.2397100000000002E-2</v>
      </c>
      <c r="AD131" s="2">
        <v>1.0479420000000001E-2</v>
      </c>
      <c r="AE131" s="33"/>
      <c r="AF131" s="74" t="s">
        <v>405</v>
      </c>
      <c r="AG131" s="74" t="s">
        <v>405</v>
      </c>
      <c r="AH131" s="74" t="s">
        <v>405</v>
      </c>
      <c r="AI131" s="74" t="s">
        <v>405</v>
      </c>
      <c r="AJ131" s="74" t="s">
        <v>405</v>
      </c>
      <c r="AK131" s="74">
        <v>0.52397099999999996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1.3153799999999998E-2</v>
      </c>
      <c r="F133" s="2">
        <v>2.0727199999999999E-4</v>
      </c>
      <c r="G133" s="2">
        <v>1.801672E-3</v>
      </c>
      <c r="H133" s="2" t="s">
        <v>405</v>
      </c>
      <c r="I133" s="2">
        <v>5.5325679999999996E-4</v>
      </c>
      <c r="J133" s="2">
        <v>5.5325679999999996E-4</v>
      </c>
      <c r="K133" s="2">
        <v>6.1480063999999992E-4</v>
      </c>
      <c r="L133" s="2" t="s">
        <v>407</v>
      </c>
      <c r="M133" s="2">
        <v>2.2321600000000004E-3</v>
      </c>
      <c r="N133" s="2">
        <v>4.7879832000000003E-4</v>
      </c>
      <c r="O133" s="2">
        <v>8.0198320000000002E-5</v>
      </c>
      <c r="P133" s="2">
        <v>2.3756559999999999E-2</v>
      </c>
      <c r="Q133" s="2">
        <v>2.1683840000000001E-4</v>
      </c>
      <c r="R133" s="2">
        <v>2.1620064000000001E-4</v>
      </c>
      <c r="S133" s="2">
        <v>1.9818391999999998E-4</v>
      </c>
      <c r="T133" s="2">
        <v>2.7630951999999996E-4</v>
      </c>
      <c r="U133" s="2">
        <v>3.1537231999999998E-4</v>
      </c>
      <c r="V133" s="2">
        <v>2.5529532800000003E-3</v>
      </c>
      <c r="W133" s="2">
        <v>4.3048799999999998E-4</v>
      </c>
      <c r="X133" s="2">
        <v>2.1046080000000001E-7</v>
      </c>
      <c r="Y133" s="2">
        <v>1.1495624E-7</v>
      </c>
      <c r="Z133" s="2">
        <v>1.0267936E-7</v>
      </c>
      <c r="AA133" s="2">
        <v>1.1144856000000001E-7</v>
      </c>
      <c r="AB133" s="2">
        <v>5.3954496000000002E-7</v>
      </c>
      <c r="AC133" s="2">
        <v>2.3915999999999998E-3</v>
      </c>
      <c r="AD133" s="2">
        <v>6.53704E-3</v>
      </c>
      <c r="AE133" s="33"/>
      <c r="AF133" s="74" t="s">
        <v>405</v>
      </c>
      <c r="AG133" s="74" t="s">
        <v>405</v>
      </c>
      <c r="AH133" s="74" t="s">
        <v>405</v>
      </c>
      <c r="AI133" s="74" t="s">
        <v>405</v>
      </c>
      <c r="AJ133" s="74" t="s">
        <v>405</v>
      </c>
      <c r="AK133" s="74">
        <v>15944</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2.2555549500000004E-3</v>
      </c>
      <c r="G136" s="2" t="s">
        <v>405</v>
      </c>
      <c r="H136" s="2">
        <v>1.6488679999999999E-2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3.1084545749999998E-4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0.20238722039999998</v>
      </c>
      <c r="J139" s="2">
        <v>0.20238722039999998</v>
      </c>
      <c r="K139" s="2">
        <v>0.20238722039999998</v>
      </c>
      <c r="L139" s="2" t="s">
        <v>407</v>
      </c>
      <c r="M139" s="2" t="s">
        <v>407</v>
      </c>
      <c r="N139" s="2">
        <v>5.8983069999999998E-4</v>
      </c>
      <c r="O139" s="2">
        <v>1.1911337000000001E-3</v>
      </c>
      <c r="P139" s="2">
        <v>1.1911337000000001E-3</v>
      </c>
      <c r="Q139" s="2">
        <v>1.8907717999999999E-3</v>
      </c>
      <c r="R139" s="2">
        <v>1.8053658000000002E-3</v>
      </c>
      <c r="S139" s="2">
        <v>4.1907300000000001E-3</v>
      </c>
      <c r="T139" s="2" t="s">
        <v>407</v>
      </c>
      <c r="U139" s="2" t="s">
        <v>407</v>
      </c>
      <c r="V139" s="2" t="s">
        <v>407</v>
      </c>
      <c r="W139" s="2">
        <v>2.0363004</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42.767657548879043</v>
      </c>
      <c r="F141" s="10">
        <f t="shared" ref="F141:AD141" si="0">SUM(F14:F140)</f>
        <v>34.697755277041495</v>
      </c>
      <c r="G141" s="10">
        <f t="shared" si="0"/>
        <v>9.7579113973142846</v>
      </c>
      <c r="H141" s="10">
        <f t="shared" si="0"/>
        <v>16.30208097582894</v>
      </c>
      <c r="I141" s="10">
        <f t="shared" si="0"/>
        <v>14.05335029351339</v>
      </c>
      <c r="J141" s="10">
        <f t="shared" si="0"/>
        <v>16.443556912895577</v>
      </c>
      <c r="K141" s="10">
        <f t="shared" si="0"/>
        <v>21.110920030724287</v>
      </c>
      <c r="L141" s="10">
        <f t="shared" si="0"/>
        <v>2.5292755310844299</v>
      </c>
      <c r="M141" s="10">
        <f t="shared" si="0"/>
        <v>132.84918084776862</v>
      </c>
      <c r="N141" s="10">
        <f t="shared" si="0"/>
        <v>6.3167631985636321</v>
      </c>
      <c r="O141" s="10">
        <f t="shared" si="0"/>
        <v>0.63684208913050888</v>
      </c>
      <c r="P141" s="10">
        <f t="shared" si="0"/>
        <v>0.19279221893813572</v>
      </c>
      <c r="Q141" s="10">
        <f t="shared" si="0"/>
        <v>0.82011565677871745</v>
      </c>
      <c r="R141" s="10">
        <f>SUM(R14:R140)</f>
        <v>2.0020900344330381</v>
      </c>
      <c r="S141" s="10">
        <f t="shared" si="0"/>
        <v>16.640846530697612</v>
      </c>
      <c r="T141" s="10">
        <f t="shared" si="0"/>
        <v>1.8517939567794339</v>
      </c>
      <c r="U141" s="10">
        <f t="shared" si="0"/>
        <v>2.3609578981311845</v>
      </c>
      <c r="V141" s="10">
        <f t="shared" si="0"/>
        <v>23.062872873169368</v>
      </c>
      <c r="W141" s="10">
        <f t="shared" si="0"/>
        <v>18.94620793849446</v>
      </c>
      <c r="X141" s="10">
        <f t="shared" si="0"/>
        <v>2.7109967775707062</v>
      </c>
      <c r="Y141" s="10">
        <f t="shared" si="0"/>
        <v>2.5969523202001481</v>
      </c>
      <c r="Z141" s="10">
        <f t="shared" si="0"/>
        <v>0.99632269181619793</v>
      </c>
      <c r="AA141" s="10">
        <f t="shared" si="0"/>
        <v>1.5694830717671198</v>
      </c>
      <c r="AB141" s="10">
        <f t="shared" si="0"/>
        <v>8.1920567887130122</v>
      </c>
      <c r="AC141" s="10">
        <f t="shared" si="0"/>
        <v>0.78245109800414125</v>
      </c>
      <c r="AD141" s="10">
        <f t="shared" si="0"/>
        <v>41.493193821023041</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42.767657548879043</v>
      </c>
      <c r="F152" s="7">
        <f t="shared" ref="F152:AD152" si="1">SUM(F$141, F$151, IF(AND(ISNUMBER(SEARCH($B$4,"AT|BE|CH|GB|IE|LT|LU|NL")),SUM(F$143:F$149)&gt;0),SUM(F$143:F$149)-SUM(F$27:F$33),0))</f>
        <v>34.697755277041495</v>
      </c>
      <c r="G152" s="7">
        <f t="shared" si="1"/>
        <v>9.7579113973142846</v>
      </c>
      <c r="H152" s="7">
        <f t="shared" si="1"/>
        <v>16.30208097582894</v>
      </c>
      <c r="I152" s="7">
        <f t="shared" si="1"/>
        <v>14.05335029351339</v>
      </c>
      <c r="J152" s="7">
        <f t="shared" si="1"/>
        <v>16.443556912895577</v>
      </c>
      <c r="K152" s="7">
        <f t="shared" si="1"/>
        <v>21.110920030724287</v>
      </c>
      <c r="L152" s="7">
        <f t="shared" si="1"/>
        <v>2.5292755310844299</v>
      </c>
      <c r="M152" s="7">
        <f t="shared" si="1"/>
        <v>132.84918084776862</v>
      </c>
      <c r="N152" s="7">
        <f t="shared" si="1"/>
        <v>6.3167631985636321</v>
      </c>
      <c r="O152" s="7">
        <f t="shared" si="1"/>
        <v>0.63684208913050888</v>
      </c>
      <c r="P152" s="7">
        <f t="shared" si="1"/>
        <v>0.19279221893813572</v>
      </c>
      <c r="Q152" s="7">
        <f t="shared" si="1"/>
        <v>0.82011565677871745</v>
      </c>
      <c r="R152" s="7">
        <f t="shared" si="1"/>
        <v>2.0020900344330381</v>
      </c>
      <c r="S152" s="7">
        <f t="shared" si="1"/>
        <v>16.640846530697612</v>
      </c>
      <c r="T152" s="7">
        <f t="shared" si="1"/>
        <v>1.8517939567794339</v>
      </c>
      <c r="U152" s="7">
        <f t="shared" si="1"/>
        <v>2.3609578981311845</v>
      </c>
      <c r="V152" s="7">
        <f t="shared" si="1"/>
        <v>23.062872873169368</v>
      </c>
      <c r="W152" s="7">
        <f t="shared" si="1"/>
        <v>18.94620793849446</v>
      </c>
      <c r="X152" s="7">
        <f t="shared" si="1"/>
        <v>2.7109967775707062</v>
      </c>
      <c r="Y152" s="7">
        <f t="shared" si="1"/>
        <v>2.5969523202001481</v>
      </c>
      <c r="Z152" s="7">
        <f t="shared" si="1"/>
        <v>0.99632269181619793</v>
      </c>
      <c r="AA152" s="7">
        <f t="shared" si="1"/>
        <v>1.5694830717671198</v>
      </c>
      <c r="AB152" s="7">
        <f t="shared" si="1"/>
        <v>8.1920567887130122</v>
      </c>
      <c r="AC152" s="7">
        <f t="shared" si="1"/>
        <v>0.78245109800414125</v>
      </c>
      <c r="AD152" s="7">
        <f t="shared" si="1"/>
        <v>41.493193821023041</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42.767657548879043</v>
      </c>
      <c r="F154" s="7">
        <f>SUM(F$141, F$153, -1 * IF(OR($B$6=2005,$B$6&gt;=2020),SUM(F$99:F$122),0), IF(AND(ISNUMBER(SEARCH($B$4,"AT|BE|CH|GB|IE|LT|LU|NL")),SUM(F$143:F$149)&gt;0),SUM(F$143:F$149)-SUM(F$27:F$33),0))</f>
        <v>34.697755277041495</v>
      </c>
      <c r="G154" s="7">
        <f>SUM(G$141, G$153, IF(AND(ISNUMBER(SEARCH($B$4,"AT|BE|CH|GB|IE|LT|LU|NL")),SUM(G$143:G$149)&gt;0),SUM(G$143:G$149)-SUM(G$27:G$33),0))</f>
        <v>9.7579113973142846</v>
      </c>
      <c r="H154" s="7">
        <f>SUM(H$141, H$153, IF(AND(ISNUMBER(SEARCH($B$4,"AT|BE|CH|GB|IE|LT|LU|NL")),SUM(H$143:H$149)&gt;0),SUM(H$143:H$149)-SUM(H$27:H$33),0))</f>
        <v>16.30208097582894</v>
      </c>
      <c r="I154" s="7">
        <f t="shared" ref="I154:AD154" si="2">SUM(I$141, I$153, IF(AND(ISNUMBER(SEARCH($B$4,"AT|BE|CH|GB|IE|LT|LU|NL")),SUM(I$143:I$149)&gt;0),SUM(I$143:I$149)-SUM(I$27:I$33),0))</f>
        <v>14.05335029351339</v>
      </c>
      <c r="J154" s="7">
        <f t="shared" si="2"/>
        <v>16.443556912895577</v>
      </c>
      <c r="K154" s="7">
        <f t="shared" si="2"/>
        <v>21.110920030724287</v>
      </c>
      <c r="L154" s="7">
        <f t="shared" si="2"/>
        <v>2.5292755310844299</v>
      </c>
      <c r="M154" s="7">
        <f t="shared" si="2"/>
        <v>132.84918084776862</v>
      </c>
      <c r="N154" s="7">
        <f t="shared" si="2"/>
        <v>6.3167631985636321</v>
      </c>
      <c r="O154" s="7">
        <f t="shared" si="2"/>
        <v>0.63684208913050888</v>
      </c>
      <c r="P154" s="7">
        <f t="shared" si="2"/>
        <v>0.19279221893813572</v>
      </c>
      <c r="Q154" s="7">
        <f t="shared" si="2"/>
        <v>0.82011565677871745</v>
      </c>
      <c r="R154" s="7">
        <f t="shared" si="2"/>
        <v>2.0020900344330381</v>
      </c>
      <c r="S154" s="7">
        <f t="shared" si="2"/>
        <v>16.640846530697612</v>
      </c>
      <c r="T154" s="7">
        <f t="shared" si="2"/>
        <v>1.8517939567794339</v>
      </c>
      <c r="U154" s="7">
        <f t="shared" si="2"/>
        <v>2.3609578981311845</v>
      </c>
      <c r="V154" s="7">
        <f t="shared" si="2"/>
        <v>23.062872873169368</v>
      </c>
      <c r="W154" s="7">
        <f t="shared" si="2"/>
        <v>18.94620793849446</v>
      </c>
      <c r="X154" s="7">
        <f t="shared" si="2"/>
        <v>2.7109967775707062</v>
      </c>
      <c r="Y154" s="7">
        <f t="shared" si="2"/>
        <v>2.5969523202001481</v>
      </c>
      <c r="Z154" s="7">
        <f t="shared" si="2"/>
        <v>0.99632269181619793</v>
      </c>
      <c r="AA154" s="7">
        <f t="shared" si="2"/>
        <v>1.5694830717671198</v>
      </c>
      <c r="AB154" s="7">
        <f t="shared" si="2"/>
        <v>8.1920567887130122</v>
      </c>
      <c r="AC154" s="7">
        <f t="shared" si="2"/>
        <v>0.78245109800414125</v>
      </c>
      <c r="AD154" s="7">
        <f t="shared" si="2"/>
        <v>41.493193821023041</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0.2220785236767889</v>
      </c>
      <c r="F157" s="12">
        <v>5.7756288433344323E-3</v>
      </c>
      <c r="G157" s="12">
        <v>1.4940025604445425E-2</v>
      </c>
      <c r="H157" s="12" t="s">
        <v>407</v>
      </c>
      <c r="I157" s="12">
        <v>2.7256562258249034E-3</v>
      </c>
      <c r="J157" s="12">
        <v>2.7256562258249034E-3</v>
      </c>
      <c r="K157" s="12">
        <v>2.7256562258249034E-3</v>
      </c>
      <c r="L157" s="12">
        <v>4.0884843387373556E-4</v>
      </c>
      <c r="M157" s="12">
        <v>8.8315516041615749E-2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774.39133062270548</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1.3818973717438241E-3</v>
      </c>
      <c r="F158" s="12">
        <v>2.744429015020333E-4</v>
      </c>
      <c r="G158" s="12">
        <v>1.0048281561581588E-4</v>
      </c>
      <c r="H158" s="12" t="s">
        <v>407</v>
      </c>
      <c r="I158" s="12">
        <v>1.5691888996278403E-5</v>
      </c>
      <c r="J158" s="12">
        <v>1.5691888996278403E-5</v>
      </c>
      <c r="K158" s="12">
        <v>1.5691888996278403E-5</v>
      </c>
      <c r="L158" s="12">
        <v>2.3537833494417606E-6</v>
      </c>
      <c r="M158" s="12">
        <v>1.9459241696074374E-2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5.2083592960000002</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4.3532999999999999</v>
      </c>
      <c r="F159" s="12">
        <v>0.10521</v>
      </c>
      <c r="G159" s="12">
        <v>1.2096</v>
      </c>
      <c r="H159" s="12" t="s">
        <v>407</v>
      </c>
      <c r="I159" s="12" t="s">
        <v>407</v>
      </c>
      <c r="J159" s="12">
        <v>0.3276</v>
      </c>
      <c r="K159" s="12" t="s">
        <v>407</v>
      </c>
      <c r="L159" s="12">
        <v>5.6889000000000002E-3</v>
      </c>
      <c r="M159" s="12">
        <v>0.23121</v>
      </c>
      <c r="N159" s="12">
        <v>1.1339999999999999E-2</v>
      </c>
      <c r="O159" s="12">
        <v>1.2599999999999998E-3</v>
      </c>
      <c r="P159" s="12">
        <v>1.2599999999999998E-3</v>
      </c>
      <c r="Q159" s="12">
        <v>4.2839999999999996E-2</v>
      </c>
      <c r="R159" s="12">
        <v>4.5359999999999998E-2</v>
      </c>
      <c r="S159" s="12">
        <v>7.8750000000000001E-2</v>
      </c>
      <c r="T159" s="12">
        <v>2.016</v>
      </c>
      <c r="U159" s="12">
        <v>1.3229999999999999E-2</v>
      </c>
      <c r="V159" s="12">
        <v>7.5600000000000001E-2</v>
      </c>
      <c r="W159" s="12">
        <v>2.9610000000000001E-2</v>
      </c>
      <c r="X159" s="12">
        <v>3.1499999999999996E-4</v>
      </c>
      <c r="Y159" s="12">
        <v>1.89E-3</v>
      </c>
      <c r="Z159" s="12">
        <v>1.2599999999999998E-3</v>
      </c>
      <c r="AA159" s="12">
        <v>5.6700000000000001E-4</v>
      </c>
      <c r="AB159" s="12">
        <v>4.032E-3</v>
      </c>
      <c r="AC159" s="12">
        <v>8.8199999999999997E-3</v>
      </c>
      <c r="AD159" s="12">
        <v>3.5909999999999997E-2</v>
      </c>
      <c r="AE159" s="35"/>
      <c r="AF159" s="75">
        <v>2585.52</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6.4593651099999997E-4</v>
      </c>
      <c r="F160" s="12">
        <v>3.2513021099999994E-4</v>
      </c>
      <c r="G160" s="12">
        <v>1.4296802499999997E-4</v>
      </c>
      <c r="H160" s="12" t="s">
        <v>407</v>
      </c>
      <c r="I160" s="12" t="s">
        <v>407</v>
      </c>
      <c r="J160" s="12" t="s">
        <v>407</v>
      </c>
      <c r="K160" s="12" t="s">
        <v>407</v>
      </c>
      <c r="L160" s="12" t="s">
        <v>407</v>
      </c>
      <c r="M160" s="12">
        <v>4.7284058999999996E-3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6.0730027399999997</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2014</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2014</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6.6998350208225466</v>
      </c>
      <c r="F14" s="2">
        <v>0.12404643327492888</v>
      </c>
      <c r="G14" s="2">
        <v>3.5660033969417149</v>
      </c>
      <c r="H14" s="2" t="s">
        <v>407</v>
      </c>
      <c r="I14" s="2">
        <v>0.2079035274603892</v>
      </c>
      <c r="J14" s="2">
        <v>0.24253515764171571</v>
      </c>
      <c r="K14" s="2">
        <v>0.27426993419551599</v>
      </c>
      <c r="L14" s="2">
        <v>4.1147029190503597E-3</v>
      </c>
      <c r="M14" s="15">
        <v>1.163692423300533</v>
      </c>
      <c r="N14" s="2">
        <v>0.60226067449911591</v>
      </c>
      <c r="O14" s="2">
        <v>7.1499837275287553E-2</v>
      </c>
      <c r="P14" s="2">
        <v>3.1200753052043378E-2</v>
      </c>
      <c r="Q14" s="2">
        <v>0.55175939932939233</v>
      </c>
      <c r="R14" s="2">
        <v>0.35515664340092468</v>
      </c>
      <c r="S14" s="2">
        <v>0.11448840371499469</v>
      </c>
      <c r="T14" s="2">
        <v>0.41534378007174122</v>
      </c>
      <c r="U14" s="2">
        <v>1.695384522042102</v>
      </c>
      <c r="V14" s="2">
        <v>0.69614906976650592</v>
      </c>
      <c r="W14" s="2">
        <v>0.48572121893862502</v>
      </c>
      <c r="X14" s="2">
        <v>1.7050291552569851E-3</v>
      </c>
      <c r="Y14" s="2">
        <v>1.5625070731606374E-3</v>
      </c>
      <c r="Z14" s="2">
        <v>1.1978639662760188E-3</v>
      </c>
      <c r="AA14" s="2">
        <v>1.3840922031282249E-4</v>
      </c>
      <c r="AB14" s="2">
        <v>4.7296834150064634E-3</v>
      </c>
      <c r="AC14" s="2">
        <v>0.29131566482869753</v>
      </c>
      <c r="AD14" s="2">
        <v>5.3086129636768656E-3</v>
      </c>
      <c r="AE14" s="33"/>
      <c r="AF14" s="74">
        <v>593.82511</v>
      </c>
      <c r="AG14" s="74">
        <v>40497.828411549999</v>
      </c>
      <c r="AH14" s="74">
        <v>3639.6008711999993</v>
      </c>
      <c r="AI14" s="74">
        <v>2347.0131352624999</v>
      </c>
      <c r="AJ14" s="74">
        <v>174.72507002999998</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9.669649075379998E-3</v>
      </c>
      <c r="F16" s="2">
        <v>2.8248413029199995E-4</v>
      </c>
      <c r="G16" s="2">
        <v>2.6510049150479997E-5</v>
      </c>
      <c r="H16" s="2" t="s">
        <v>407</v>
      </c>
      <c r="I16" s="2">
        <v>1.52106839388E-5</v>
      </c>
      <c r="J16" s="2">
        <v>1.52106839388E-5</v>
      </c>
      <c r="K16" s="2">
        <v>1.52106839388E-5</v>
      </c>
      <c r="L16" s="2" t="s">
        <v>407</v>
      </c>
      <c r="M16" s="2">
        <v>4.2372619543799995E-3</v>
      </c>
      <c r="N16" s="2">
        <v>1.6297161362999998E-7</v>
      </c>
      <c r="O16" s="2">
        <v>2.7161935604999997E-8</v>
      </c>
      <c r="P16" s="2">
        <v>5.432387121E-6</v>
      </c>
      <c r="Q16" s="2">
        <v>1.3037729090399998E-5</v>
      </c>
      <c r="R16" s="2">
        <v>8.2572284239199991E-8</v>
      </c>
      <c r="S16" s="2">
        <v>8.2572284239199994E-9</v>
      </c>
      <c r="T16" s="2">
        <v>5.5410348634199994E-8</v>
      </c>
      <c r="U16" s="2">
        <v>1.2168547151039999E-6</v>
      </c>
      <c r="V16" s="2">
        <v>1.6297161362999998E-7</v>
      </c>
      <c r="W16" s="2" t="s">
        <v>405</v>
      </c>
      <c r="X16" s="2" t="s">
        <v>405</v>
      </c>
      <c r="Y16" s="2" t="s">
        <v>405</v>
      </c>
      <c r="Z16" s="2" t="s">
        <v>405</v>
      </c>
      <c r="AA16" s="2" t="s">
        <v>405</v>
      </c>
      <c r="AB16" s="2" t="s">
        <v>405</v>
      </c>
      <c r="AC16" s="2" t="s">
        <v>405</v>
      </c>
      <c r="AD16" s="2" t="s">
        <v>405</v>
      </c>
      <c r="AE16" s="33"/>
      <c r="AF16" s="74" t="s">
        <v>406</v>
      </c>
      <c r="AG16" s="74" t="s">
        <v>406</v>
      </c>
      <c r="AH16" s="74">
        <v>108.64774241999999</v>
      </c>
      <c r="AI16" s="74" t="s">
        <v>406</v>
      </c>
      <c r="AJ16" s="74" t="s">
        <v>406</v>
      </c>
      <c r="AK16" s="74" t="s">
        <v>405</v>
      </c>
      <c r="AL16" s="22" t="s">
        <v>49</v>
      </c>
    </row>
    <row r="17" spans="1:38" ht="26.25" customHeight="1" thickBot="1" x14ac:dyDescent="0.3">
      <c r="A17" s="41" t="s">
        <v>53</v>
      </c>
      <c r="B17" s="41" t="s">
        <v>58</v>
      </c>
      <c r="C17" s="41" t="s">
        <v>59</v>
      </c>
      <c r="D17" s="42"/>
      <c r="E17" s="2">
        <v>0.2752098264302259</v>
      </c>
      <c r="F17" s="2">
        <v>9.3638691934343196E-2</v>
      </c>
      <c r="G17" s="2">
        <v>0.17432329607225192</v>
      </c>
      <c r="H17" s="2">
        <v>1.05E-7</v>
      </c>
      <c r="I17" s="2">
        <v>3.2194995826741027E-2</v>
      </c>
      <c r="J17" s="2">
        <v>3.466326146574103E-2</v>
      </c>
      <c r="K17" s="2">
        <v>3.6583431962741032E-2</v>
      </c>
      <c r="L17" s="2">
        <v>2.119816417101641E-3</v>
      </c>
      <c r="M17" s="2">
        <v>0.34307294042085884</v>
      </c>
      <c r="N17" s="2">
        <v>3.6782086008648913E-2</v>
      </c>
      <c r="O17" s="2">
        <v>4.9750547779854745E-4</v>
      </c>
      <c r="P17" s="2">
        <v>3.7872350940284052E-3</v>
      </c>
      <c r="Q17" s="2">
        <v>1.397148668171927E-3</v>
      </c>
      <c r="R17" s="2">
        <v>3.7452791178123504E-3</v>
      </c>
      <c r="S17" s="2">
        <v>4.8097197303624698E-3</v>
      </c>
      <c r="T17" s="2">
        <v>3.6041464859123506E-3</v>
      </c>
      <c r="U17" s="2">
        <v>6.6883784903971769E-4</v>
      </c>
      <c r="V17" s="2">
        <v>5.7408439892155078E-2</v>
      </c>
      <c r="W17" s="2">
        <v>5.5691855793000004E-2</v>
      </c>
      <c r="X17" s="2">
        <v>1.2499612960499999E-2</v>
      </c>
      <c r="Y17" s="2">
        <v>1.6323722431900001E-2</v>
      </c>
      <c r="Z17" s="2">
        <v>6.5188485727000001E-3</v>
      </c>
      <c r="AA17" s="2">
        <v>5.0905288635000002E-3</v>
      </c>
      <c r="AB17" s="2">
        <v>4.0432712828599997E-2</v>
      </c>
      <c r="AC17" s="2">
        <v>1.7045549402E-4</v>
      </c>
      <c r="AD17" s="2">
        <v>4.6617842319999998E-2</v>
      </c>
      <c r="AE17" s="33"/>
      <c r="AF17" s="74">
        <v>66.357900000000001</v>
      </c>
      <c r="AG17" s="74">
        <v>274.22257100000002</v>
      </c>
      <c r="AH17" s="74">
        <v>2944.021631719269</v>
      </c>
      <c r="AI17" s="74">
        <v>8.7499999999999994E-2</v>
      </c>
      <c r="AJ17" s="74" t="s">
        <v>406</v>
      </c>
      <c r="AK17" s="74" t="s">
        <v>405</v>
      </c>
      <c r="AL17" s="22" t="s">
        <v>49</v>
      </c>
    </row>
    <row r="18" spans="1:38" ht="26.25" customHeight="1" thickBot="1" x14ac:dyDescent="0.3">
      <c r="A18" s="41" t="s">
        <v>53</v>
      </c>
      <c r="B18" s="41" t="s">
        <v>60</v>
      </c>
      <c r="C18" s="41" t="s">
        <v>61</v>
      </c>
      <c r="D18" s="42"/>
      <c r="E18" s="2">
        <v>0.15687821904585103</v>
      </c>
      <c r="F18" s="2">
        <v>4.1044873012359102E-2</v>
      </c>
      <c r="G18" s="2">
        <v>7.6102186094055682E-2</v>
      </c>
      <c r="H18" s="2" t="s">
        <v>407</v>
      </c>
      <c r="I18" s="2">
        <v>8.5782329512887005E-3</v>
      </c>
      <c r="J18" s="2">
        <v>9.0763829512886997E-3</v>
      </c>
      <c r="K18" s="2">
        <v>9.4638329512887007E-3</v>
      </c>
      <c r="L18" s="2">
        <v>1.2333358620515479E-3</v>
      </c>
      <c r="M18" s="2">
        <v>9.9561409666887563E-2</v>
      </c>
      <c r="N18" s="2">
        <v>7.4390651145233031E-3</v>
      </c>
      <c r="O18" s="2">
        <v>1.0140434471917927E-4</v>
      </c>
      <c r="P18" s="2">
        <v>1.2520013587075617E-3</v>
      </c>
      <c r="Q18" s="2">
        <v>3.7283556237547439E-4</v>
      </c>
      <c r="R18" s="2">
        <v>7.8099196785481168E-4</v>
      </c>
      <c r="S18" s="2">
        <v>9.8830272837096243E-4</v>
      </c>
      <c r="T18" s="2">
        <v>7.3953101073481167E-4</v>
      </c>
      <c r="U18" s="2">
        <v>1.9411147841377513E-4</v>
      </c>
      <c r="V18" s="2">
        <v>1.4242008938000962E-2</v>
      </c>
      <c r="W18" s="2">
        <v>1.1336572604000001E-2</v>
      </c>
      <c r="X18" s="2">
        <v>2.6548485340000005E-3</v>
      </c>
      <c r="Y18" s="2">
        <v>4.3371429000000003E-3</v>
      </c>
      <c r="Z18" s="2">
        <v>1.4338581620000001E-3</v>
      </c>
      <c r="AA18" s="2">
        <v>1.1316777900000001E-3</v>
      </c>
      <c r="AB18" s="2">
        <v>9.557527385999999E-3</v>
      </c>
      <c r="AC18" s="2">
        <v>3.4317000000000004E-5</v>
      </c>
      <c r="AD18" s="2">
        <v>9.4095000000000012E-3</v>
      </c>
      <c r="AE18" s="33"/>
      <c r="AF18" s="74">
        <v>381.71836000000002</v>
      </c>
      <c r="AG18" s="74">
        <v>55.35</v>
      </c>
      <c r="AH18" s="74">
        <v>1182.8985657547435</v>
      </c>
      <c r="AI18" s="74" t="s">
        <v>406</v>
      </c>
      <c r="AJ18" s="74" t="s">
        <v>406</v>
      </c>
      <c r="AK18" s="74" t="s">
        <v>405</v>
      </c>
      <c r="AL18" s="22" t="s">
        <v>49</v>
      </c>
    </row>
    <row r="19" spans="1:38" ht="26.25" customHeight="1" thickBot="1" x14ac:dyDescent="0.3">
      <c r="A19" s="41" t="s">
        <v>53</v>
      </c>
      <c r="B19" s="41" t="s">
        <v>62</v>
      </c>
      <c r="C19" s="41" t="s">
        <v>63</v>
      </c>
      <c r="D19" s="42"/>
      <c r="E19" s="2">
        <v>0.25177315067698852</v>
      </c>
      <c r="F19" s="2">
        <v>0.22077419607462603</v>
      </c>
      <c r="G19" s="2">
        <v>6.4546169659441863E-2</v>
      </c>
      <c r="H19" s="2">
        <v>7.6485461474222461E-4</v>
      </c>
      <c r="I19" s="2">
        <v>9.4603947608917854E-2</v>
      </c>
      <c r="J19" s="2">
        <v>9.6516084145773423E-2</v>
      </c>
      <c r="K19" s="2">
        <v>0.10097773606510306</v>
      </c>
      <c r="L19" s="2">
        <v>2.7572224157139006E-2</v>
      </c>
      <c r="M19" s="2">
        <v>0.40844208020181877</v>
      </c>
      <c r="N19" s="2">
        <v>1.7238886526168739E-2</v>
      </c>
      <c r="O19" s="2">
        <v>8.288227118897297E-3</v>
      </c>
      <c r="P19" s="2">
        <v>9.4445411946366472E-4</v>
      </c>
      <c r="Q19" s="2">
        <v>2.3167637883738802E-4</v>
      </c>
      <c r="R19" s="2">
        <v>1.4718816589598055E-2</v>
      </c>
      <c r="S19" s="2">
        <v>3.8771499197855401E-3</v>
      </c>
      <c r="T19" s="2">
        <v>1.2900675324091242E-3</v>
      </c>
      <c r="U19" s="2">
        <v>4.0394371700778439E-4</v>
      </c>
      <c r="V19" s="2">
        <v>0.33370982323142256</v>
      </c>
      <c r="W19" s="2">
        <v>6.4057210701852066E-2</v>
      </c>
      <c r="X19" s="2">
        <v>6.8071596461852053E-3</v>
      </c>
      <c r="Y19" s="2">
        <v>1.3619413029896331E-2</v>
      </c>
      <c r="Z19" s="2">
        <v>3.5746473980926025E-3</v>
      </c>
      <c r="AA19" s="2">
        <v>2.8916505324740826E-3</v>
      </c>
      <c r="AB19" s="2">
        <v>2.6892870606648221E-2</v>
      </c>
      <c r="AC19" s="2">
        <v>3.1868942280926025E-3</v>
      </c>
      <c r="AD19" s="2">
        <v>3.8242730737111233E-5</v>
      </c>
      <c r="AE19" s="33"/>
      <c r="AF19" s="74">
        <v>241.58274999999998</v>
      </c>
      <c r="AG19" s="74" t="s">
        <v>406</v>
      </c>
      <c r="AH19" s="74">
        <v>1023.824301698691</v>
      </c>
      <c r="AI19" s="74">
        <v>637.37884561852047</v>
      </c>
      <c r="AJ19" s="74" t="s">
        <v>406</v>
      </c>
      <c r="AK19" s="74" t="s">
        <v>405</v>
      </c>
      <c r="AL19" s="22" t="s">
        <v>49</v>
      </c>
    </row>
    <row r="20" spans="1:38" ht="26.25" customHeight="1" thickBot="1" x14ac:dyDescent="0.3">
      <c r="A20" s="41" t="s">
        <v>53</v>
      </c>
      <c r="B20" s="41" t="s">
        <v>64</v>
      </c>
      <c r="C20" s="41" t="s">
        <v>65</v>
      </c>
      <c r="D20" s="42"/>
      <c r="E20" s="2">
        <v>0.52500328112569883</v>
      </c>
      <c r="F20" s="2">
        <v>0.31509945388566507</v>
      </c>
      <c r="G20" s="2">
        <v>1.1738997078271718</v>
      </c>
      <c r="H20" s="2">
        <v>4.7739511728531778E-4</v>
      </c>
      <c r="I20" s="2">
        <v>0.19969279938373583</v>
      </c>
      <c r="J20" s="2">
        <v>0.21263777436343709</v>
      </c>
      <c r="K20" s="2">
        <v>0.2245626248037588</v>
      </c>
      <c r="L20" s="2">
        <v>2.4887178929046874E-2</v>
      </c>
      <c r="M20" s="2">
        <v>1.5435000694724341</v>
      </c>
      <c r="N20" s="2">
        <v>0.18574711178079445</v>
      </c>
      <c r="O20" s="2">
        <v>7.5252720389505055E-3</v>
      </c>
      <c r="P20" s="2">
        <v>1.2404962501385643E-2</v>
      </c>
      <c r="Q20" s="2">
        <v>5.644319161264782E-3</v>
      </c>
      <c r="R20" s="2">
        <v>2.6825054343188229E-2</v>
      </c>
      <c r="S20" s="2">
        <v>2.5249200768584092E-2</v>
      </c>
      <c r="T20" s="2">
        <v>1.7815047538645833E-2</v>
      </c>
      <c r="U20" s="2">
        <v>2.7511216954191147E-3</v>
      </c>
      <c r="V20" s="2">
        <v>0.4677669440265449</v>
      </c>
      <c r="W20" s="2">
        <v>0.3048641682956722</v>
      </c>
      <c r="X20" s="2">
        <v>6.3415622935733579E-2</v>
      </c>
      <c r="Y20" s="2">
        <v>8.3485649262042272E-2</v>
      </c>
      <c r="Z20" s="2">
        <v>3.295891752644052E-2</v>
      </c>
      <c r="AA20" s="2">
        <v>2.5768494429843032E-2</v>
      </c>
      <c r="AB20" s="2">
        <v>0.20562868415405941</v>
      </c>
      <c r="AC20" s="2">
        <v>2.7986932170913298E-3</v>
      </c>
      <c r="AD20" s="2">
        <v>0.22199640550063732</v>
      </c>
      <c r="AE20" s="33"/>
      <c r="AF20" s="74">
        <v>42.180749999999996</v>
      </c>
      <c r="AG20" s="74">
        <v>1305.7207984986651</v>
      </c>
      <c r="AH20" s="74">
        <v>3422.4778233071856</v>
      </c>
      <c r="AI20" s="74">
        <v>401.6146414300357</v>
      </c>
      <c r="AJ20" s="74" t="s">
        <v>406</v>
      </c>
      <c r="AK20" s="74" t="s">
        <v>405</v>
      </c>
      <c r="AL20" s="22" t="s">
        <v>49</v>
      </c>
    </row>
    <row r="21" spans="1:38" ht="26.25" customHeight="1" thickBot="1" x14ac:dyDescent="0.3">
      <c r="A21" s="41" t="s">
        <v>53</v>
      </c>
      <c r="B21" s="41" t="s">
        <v>66</v>
      </c>
      <c r="C21" s="41" t="s">
        <v>67</v>
      </c>
      <c r="D21" s="42"/>
      <c r="E21" s="2">
        <v>0.27839370515609513</v>
      </c>
      <c r="F21" s="2">
        <v>5.8867916374504128E-2</v>
      </c>
      <c r="G21" s="2">
        <v>2.8638065376708908E-2</v>
      </c>
      <c r="H21" s="2">
        <v>6.8503824539699652E-5</v>
      </c>
      <c r="I21" s="2">
        <v>1.5557557854568081E-2</v>
      </c>
      <c r="J21" s="2">
        <v>1.5728817415917331E-2</v>
      </c>
      <c r="K21" s="2">
        <v>1.6128423059065578E-2</v>
      </c>
      <c r="L21" s="2">
        <v>5.8798955772943143E-3</v>
      </c>
      <c r="M21" s="2">
        <v>9.6241606563652868E-2</v>
      </c>
      <c r="N21" s="2">
        <v>1.5831486613273888E-3</v>
      </c>
      <c r="O21" s="2">
        <v>7.4537064963090373E-4</v>
      </c>
      <c r="P21" s="2">
        <v>8.6205527074632827E-4</v>
      </c>
      <c r="Q21" s="2">
        <v>1.670636992140577E-4</v>
      </c>
      <c r="R21" s="2">
        <v>1.3962667948709622E-3</v>
      </c>
      <c r="S21" s="2">
        <v>4.1697328680384202E-4</v>
      </c>
      <c r="T21" s="2">
        <v>1.357978129462181E-4</v>
      </c>
      <c r="U21" s="2">
        <v>1.4888354235946592E-4</v>
      </c>
      <c r="V21" s="2">
        <v>3.9610391358310675E-2</v>
      </c>
      <c r="W21" s="2">
        <v>6.1581982609749709E-3</v>
      </c>
      <c r="X21" s="2">
        <v>1.1809636404974972E-3</v>
      </c>
      <c r="Y21" s="2">
        <v>5.7299509271959963E-3</v>
      </c>
      <c r="Z21" s="2">
        <v>8.3131015024874859E-4</v>
      </c>
      <c r="AA21" s="2">
        <v>7.100027417989989E-4</v>
      </c>
      <c r="AB21" s="2">
        <v>8.4522274597412395E-3</v>
      </c>
      <c r="AC21" s="2">
        <v>2.8543260224874855E-4</v>
      </c>
      <c r="AD21" s="2">
        <v>3.4251912269849828E-6</v>
      </c>
      <c r="AE21" s="33"/>
      <c r="AF21" s="74">
        <v>391.42279000000002</v>
      </c>
      <c r="AG21" s="74" t="s">
        <v>406</v>
      </c>
      <c r="AH21" s="74">
        <v>1395.5229212860522</v>
      </c>
      <c r="AI21" s="74">
        <v>57.086520449749713</v>
      </c>
      <c r="AJ21" s="74" t="s">
        <v>406</v>
      </c>
      <c r="AK21" s="74" t="s">
        <v>405</v>
      </c>
      <c r="AL21" s="22" t="s">
        <v>49</v>
      </c>
    </row>
    <row r="22" spans="1:38" ht="26.25" customHeight="1" thickBot="1" x14ac:dyDescent="0.3">
      <c r="A22" s="41" t="s">
        <v>53</v>
      </c>
      <c r="B22" s="44" t="s">
        <v>68</v>
      </c>
      <c r="C22" s="41" t="s">
        <v>69</v>
      </c>
      <c r="D22" s="42"/>
      <c r="E22" s="2">
        <v>1.3352834463778691</v>
      </c>
      <c r="F22" s="2">
        <v>0.16069271242787028</v>
      </c>
      <c r="G22" s="2">
        <v>0.71594901245491438</v>
      </c>
      <c r="H22" s="2">
        <v>1.1950810488339171E-4</v>
      </c>
      <c r="I22" s="2">
        <v>8.5033223241928593E-2</v>
      </c>
      <c r="J22" s="2">
        <v>9.1007081204137072E-2</v>
      </c>
      <c r="K22" s="2">
        <v>9.6118168915956842E-2</v>
      </c>
      <c r="L22" s="2">
        <v>8.8950882947158114E-3</v>
      </c>
      <c r="M22" s="2">
        <v>1.8961090013287332</v>
      </c>
      <c r="N22" s="2">
        <v>0.1663285699515886</v>
      </c>
      <c r="O22" s="2">
        <v>8.8903932388888652E-3</v>
      </c>
      <c r="P22" s="2">
        <v>4.5985568156944913E-2</v>
      </c>
      <c r="Q22" s="2">
        <v>2.4191882765046038E-2</v>
      </c>
      <c r="R22" s="2">
        <v>4.3944201439963589E-2</v>
      </c>
      <c r="S22" s="2">
        <v>6.3879827851388071E-2</v>
      </c>
      <c r="T22" s="2">
        <v>4.798615180673739E-2</v>
      </c>
      <c r="U22" s="2">
        <v>2.1762900537104706E-2</v>
      </c>
      <c r="V22" s="2">
        <v>0.52268756569154995</v>
      </c>
      <c r="W22" s="2">
        <v>0.14134261177941584</v>
      </c>
      <c r="X22" s="2">
        <v>2.9832834800137598E-2</v>
      </c>
      <c r="Y22" s="2">
        <v>3.9699829403729403E-2</v>
      </c>
      <c r="Z22" s="2">
        <v>1.5588380523933009E-2</v>
      </c>
      <c r="AA22" s="2">
        <v>1.2172536516139724E-2</v>
      </c>
      <c r="AB22" s="2">
        <v>9.7293581243939734E-2</v>
      </c>
      <c r="AC22" s="2">
        <v>4.6023070430141321E-3</v>
      </c>
      <c r="AD22" s="2">
        <v>0.19035008300524417</v>
      </c>
      <c r="AE22" s="33"/>
      <c r="AF22" s="74">
        <v>121.8659779522789</v>
      </c>
      <c r="AG22" s="74">
        <v>630.56529999999998</v>
      </c>
      <c r="AH22" s="74">
        <v>2495.1815660093635</v>
      </c>
      <c r="AI22" s="74">
        <v>99.590087402826427</v>
      </c>
      <c r="AJ22" s="74" t="s">
        <v>406</v>
      </c>
      <c r="AK22" s="74" t="s">
        <v>405</v>
      </c>
      <c r="AL22" s="22" t="s">
        <v>49</v>
      </c>
    </row>
    <row r="23" spans="1:38" ht="26.25" customHeight="1" thickBot="1" x14ac:dyDescent="0.3">
      <c r="A23" s="41" t="s">
        <v>70</v>
      </c>
      <c r="B23" s="44" t="s">
        <v>368</v>
      </c>
      <c r="C23" s="41" t="s">
        <v>364</v>
      </c>
      <c r="D23" s="69"/>
      <c r="E23" s="2">
        <v>0.73508471399999986</v>
      </c>
      <c r="F23" s="2">
        <v>7.9456074000000002E-2</v>
      </c>
      <c r="G23" s="2">
        <v>2.2673999999999996E-4</v>
      </c>
      <c r="H23" s="2">
        <v>1.80648E-4</v>
      </c>
      <c r="I23" s="2">
        <v>4.7343954000000001E-2</v>
      </c>
      <c r="J23" s="2">
        <v>4.7343954000000001E-2</v>
      </c>
      <c r="K23" s="2">
        <v>4.7343954000000001E-2</v>
      </c>
      <c r="L23" s="2">
        <v>2.9370816000000001E-2</v>
      </c>
      <c r="M23" s="2">
        <v>0.38557415999999994</v>
      </c>
      <c r="N23" s="2">
        <v>6.1379999999999995E-6</v>
      </c>
      <c r="O23" s="2">
        <v>2.2673999999999996E-4</v>
      </c>
      <c r="P23" s="2" t="s">
        <v>407</v>
      </c>
      <c r="Q23" s="2" t="s">
        <v>407</v>
      </c>
      <c r="R23" s="2">
        <v>1.1337000000000001E-3</v>
      </c>
      <c r="S23" s="2">
        <v>3.8545799999999998E-2</v>
      </c>
      <c r="T23" s="2">
        <v>1.5871800000000001E-3</v>
      </c>
      <c r="U23" s="2">
        <v>2.2673999999999996E-4</v>
      </c>
      <c r="V23" s="2">
        <v>2.2674E-2</v>
      </c>
      <c r="W23" s="2" t="s">
        <v>407</v>
      </c>
      <c r="X23" s="2">
        <v>6.8207999999999995E-4</v>
      </c>
      <c r="Y23" s="2">
        <v>1.1318400000000001E-3</v>
      </c>
      <c r="Z23" s="2">
        <v>7.7431259999999997E-4</v>
      </c>
      <c r="AA23" s="2">
        <v>1.793106E-4</v>
      </c>
      <c r="AB23" s="2">
        <v>2.7675432000000004E-3</v>
      </c>
      <c r="AC23" s="2" t="s">
        <v>407</v>
      </c>
      <c r="AD23" s="2" t="s">
        <v>407</v>
      </c>
      <c r="AE23" s="33"/>
      <c r="AF23" s="74">
        <v>966.14490000000001</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0.91438841564099604</v>
      </c>
      <c r="F24" s="2">
        <v>0.87437435221658566</v>
      </c>
      <c r="G24" s="2">
        <v>8.3737089352932309E-2</v>
      </c>
      <c r="H24" s="2">
        <v>2.9750687676410861E-3</v>
      </c>
      <c r="I24" s="2">
        <v>0.36392023391755962</v>
      </c>
      <c r="J24" s="2">
        <v>0.37139953263666242</v>
      </c>
      <c r="K24" s="2">
        <v>0.38878647684790207</v>
      </c>
      <c r="L24" s="2">
        <v>0.10434025443705279</v>
      </c>
      <c r="M24" s="2">
        <v>1.6030723596459553</v>
      </c>
      <c r="N24" s="2">
        <v>6.7663419762345495E-2</v>
      </c>
      <c r="O24" s="2">
        <v>3.2246455527591367E-2</v>
      </c>
      <c r="P24" s="2">
        <v>4.1912107660604624E-3</v>
      </c>
      <c r="Q24" s="2">
        <v>1.0066706166452625E-3</v>
      </c>
      <c r="R24" s="2">
        <v>5.7273804808666916E-2</v>
      </c>
      <c r="S24" s="2">
        <v>1.5106100137081318E-2</v>
      </c>
      <c r="T24" s="2">
        <v>5.0883512783079154E-3</v>
      </c>
      <c r="U24" s="2">
        <v>1.6054690676599983E-3</v>
      </c>
      <c r="V24" s="2">
        <v>1.291966475364837</v>
      </c>
      <c r="W24" s="2">
        <v>0.24973221131642381</v>
      </c>
      <c r="X24" s="2">
        <v>2.6184619890842382E-2</v>
      </c>
      <c r="Y24" s="2">
        <v>4.9271062273547814E-2</v>
      </c>
      <c r="Z24" s="2">
        <v>1.3563256606671192E-2</v>
      </c>
      <c r="AA24" s="2">
        <v>1.0935567534636953E-2</v>
      </c>
      <c r="AB24" s="2">
        <v>9.995450630569834E-2</v>
      </c>
      <c r="AC24" s="2">
        <v>1.2398987489171192E-2</v>
      </c>
      <c r="AD24" s="2">
        <v>9.3503743838205516E-4</v>
      </c>
      <c r="AE24" s="33"/>
      <c r="AF24" s="74">
        <v>1020.75362</v>
      </c>
      <c r="AG24" s="74">
        <v>4.6252000000000049</v>
      </c>
      <c r="AH24" s="74">
        <v>4481.8994027044173</v>
      </c>
      <c r="AI24" s="74">
        <v>2516.5868995173923</v>
      </c>
      <c r="AJ24" s="74">
        <v>66.605874999999997</v>
      </c>
      <c r="AK24" s="74" t="s">
        <v>405</v>
      </c>
      <c r="AL24" s="22" t="s">
        <v>49</v>
      </c>
    </row>
    <row r="25" spans="1:38" ht="26.25" customHeight="1" thickBot="1" x14ac:dyDescent="0.3">
      <c r="A25" s="41" t="s">
        <v>73</v>
      </c>
      <c r="B25" s="44" t="s">
        <v>74</v>
      </c>
      <c r="C25" s="44" t="s">
        <v>75</v>
      </c>
      <c r="D25" s="42"/>
      <c r="E25" s="2">
        <v>6.219150580498238E-2</v>
      </c>
      <c r="F25" s="2">
        <v>4.409327731140624E-3</v>
      </c>
      <c r="G25" s="2">
        <v>4.412273337239001E-3</v>
      </c>
      <c r="H25" s="2" t="s">
        <v>407</v>
      </c>
      <c r="I25" s="2">
        <v>4.9748564971747729E-4</v>
      </c>
      <c r="J25" s="2">
        <v>4.9748564971747729E-4</v>
      </c>
      <c r="K25" s="2">
        <v>4.9748564971747729E-4</v>
      </c>
      <c r="L25" s="2">
        <v>7.4622847457621566E-5</v>
      </c>
      <c r="M25" s="2">
        <v>4.9937041053849468E-2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228.70278474412891</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2.1887761631999994E-3</v>
      </c>
      <c r="F26" s="2">
        <v>8.8102593551999987E-3</v>
      </c>
      <c r="G26" s="2">
        <v>4.8220606079999991E-4</v>
      </c>
      <c r="H26" s="2" t="s">
        <v>407</v>
      </c>
      <c r="I26" s="2">
        <v>1.9881599999999992E-6</v>
      </c>
      <c r="J26" s="2">
        <v>1.9881599999999992E-6</v>
      </c>
      <c r="K26" s="2">
        <v>1.9881599999999992E-6</v>
      </c>
      <c r="L26" s="2">
        <v>2.9822399999999988E-7</v>
      </c>
      <c r="M26" s="2">
        <v>0.55384746215999991</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21.168380860031998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8.828927946578526</v>
      </c>
      <c r="F27" s="15">
        <v>1.2816981724698921</v>
      </c>
      <c r="G27" s="15">
        <v>2.2124726063012818E-2</v>
      </c>
      <c r="H27" s="15">
        <v>0.30436515461246483</v>
      </c>
      <c r="I27" s="15">
        <v>0.35006452072647376</v>
      </c>
      <c r="J27" s="15">
        <v>0.35006452072647376</v>
      </c>
      <c r="K27" s="15">
        <v>0.35006452072647376</v>
      </c>
      <c r="L27" s="15">
        <v>0.2448614425635037</v>
      </c>
      <c r="M27" s="15">
        <v>17.756918734686334</v>
      </c>
      <c r="N27" s="15">
        <v>0.18260533735117271</v>
      </c>
      <c r="O27" s="15">
        <v>1.0921971470030191E-2</v>
      </c>
      <c r="P27" s="15">
        <v>7.4738434813817322E-3</v>
      </c>
      <c r="Q27" s="15">
        <v>1.9857651264427811E-4</v>
      </c>
      <c r="R27" s="15">
        <v>8.7439475497420177E-3</v>
      </c>
      <c r="S27" s="15">
        <v>3.2173469232217415E-2</v>
      </c>
      <c r="T27" s="15">
        <v>1.1177508567315083E-3</v>
      </c>
      <c r="U27" s="15">
        <v>1.5624693146612788E-4</v>
      </c>
      <c r="V27" s="15">
        <v>2.6849969969534711E-2</v>
      </c>
      <c r="W27" s="15">
        <v>0.54606320000000008</v>
      </c>
      <c r="X27" s="15">
        <v>2.20589055268E-2</v>
      </c>
      <c r="Y27" s="15">
        <v>2.4754250625600001E-2</v>
      </c>
      <c r="Z27" s="15">
        <v>1.92429830437E-2</v>
      </c>
      <c r="AA27" s="15">
        <v>2.1204754180899999E-2</v>
      </c>
      <c r="AB27" s="15">
        <v>8.7260893377000007E-2</v>
      </c>
      <c r="AC27" s="15">
        <v>5.4606329999999995E-4</v>
      </c>
      <c r="AD27" s="15">
        <v>1.0932430000000001E-4</v>
      </c>
      <c r="AE27" s="33"/>
      <c r="AF27" s="74">
        <v>48196.593308861004</v>
      </c>
      <c r="AG27" s="74" t="s">
        <v>406</v>
      </c>
      <c r="AH27" s="74">
        <v>6.0480528079999996</v>
      </c>
      <c r="AI27" s="74">
        <v>1170.3845347306999</v>
      </c>
      <c r="AJ27" s="74">
        <v>1.5489880844999999</v>
      </c>
      <c r="AK27" s="74" t="s">
        <v>405</v>
      </c>
      <c r="AL27" s="22" t="s">
        <v>49</v>
      </c>
    </row>
    <row r="28" spans="1:38" ht="26.25" customHeight="1" thickBot="1" x14ac:dyDescent="0.3">
      <c r="A28" s="41" t="s">
        <v>427</v>
      </c>
      <c r="B28" s="41" t="s">
        <v>430</v>
      </c>
      <c r="C28" s="41" t="s">
        <v>431</v>
      </c>
      <c r="D28" s="42"/>
      <c r="E28" s="15">
        <v>2.0019608084900091</v>
      </c>
      <c r="F28" s="15">
        <v>7.4224965374428339E-2</v>
      </c>
      <c r="G28" s="15">
        <v>2.7436393091163844E-3</v>
      </c>
      <c r="H28" s="15">
        <v>4.7999258076827809E-3</v>
      </c>
      <c r="I28" s="15">
        <v>8.558978904685674E-2</v>
      </c>
      <c r="J28" s="15">
        <v>8.558978904685674E-2</v>
      </c>
      <c r="K28" s="15">
        <v>8.558978904685674E-2</v>
      </c>
      <c r="L28" s="15">
        <v>6.3027149674449723E-2</v>
      </c>
      <c r="M28" s="15">
        <v>0.70760624703943464</v>
      </c>
      <c r="N28" s="15">
        <v>1.7630268211689326E-3</v>
      </c>
      <c r="O28" s="15">
        <v>1.2413899215118289E-3</v>
      </c>
      <c r="P28" s="15">
        <v>7.6484281690465618E-4</v>
      </c>
      <c r="Q28" s="15">
        <v>1.4981504952607438E-5</v>
      </c>
      <c r="R28" s="15">
        <v>1.1956227327488645E-3</v>
      </c>
      <c r="S28" s="15">
        <v>3.015661085905555E-3</v>
      </c>
      <c r="T28" s="15">
        <v>3.6852010945772431E-5</v>
      </c>
      <c r="U28" s="15">
        <v>1.4576269597280526E-5</v>
      </c>
      <c r="V28" s="15">
        <v>2.6115714668506866E-3</v>
      </c>
      <c r="W28" s="15">
        <v>6.9282900000000008E-2</v>
      </c>
      <c r="X28" s="15">
        <v>2.9728489105000002E-3</v>
      </c>
      <c r="Y28" s="15">
        <v>3.3321387907000004E-3</v>
      </c>
      <c r="Z28" s="15">
        <v>2.6126333084999999E-3</v>
      </c>
      <c r="AA28" s="15">
        <v>2.7740247922E-3</v>
      </c>
      <c r="AB28" s="15">
        <v>1.16916458019E-2</v>
      </c>
      <c r="AC28" s="15">
        <v>6.9283199999999994E-5</v>
      </c>
      <c r="AD28" s="15">
        <v>1.3893199999999999E-5</v>
      </c>
      <c r="AE28" s="33"/>
      <c r="AF28" s="74">
        <v>5848.9084733334003</v>
      </c>
      <c r="AG28" s="74" t="s">
        <v>406</v>
      </c>
      <c r="AH28" s="74" t="s">
        <v>406</v>
      </c>
      <c r="AI28" s="74">
        <v>166.95905205150001</v>
      </c>
      <c r="AJ28" s="74" t="s">
        <v>406</v>
      </c>
      <c r="AK28" s="74" t="s">
        <v>405</v>
      </c>
      <c r="AL28" s="22" t="s">
        <v>49</v>
      </c>
    </row>
    <row r="29" spans="1:38" ht="26.25" customHeight="1" thickBot="1" x14ac:dyDescent="0.3">
      <c r="A29" s="41" t="s">
        <v>427</v>
      </c>
      <c r="B29" s="41" t="s">
        <v>432</v>
      </c>
      <c r="C29" s="41" t="s">
        <v>433</v>
      </c>
      <c r="D29" s="42"/>
      <c r="E29" s="15">
        <v>7.2180536850809895</v>
      </c>
      <c r="F29" s="15">
        <v>0.15029925667135316</v>
      </c>
      <c r="G29" s="15">
        <v>8.3438629506896143E-3</v>
      </c>
      <c r="H29" s="15">
        <v>1.1573618167628488E-2</v>
      </c>
      <c r="I29" s="15">
        <v>9.898511772367527E-2</v>
      </c>
      <c r="J29" s="15">
        <v>9.898511772367527E-2</v>
      </c>
      <c r="K29" s="15">
        <v>9.898511772367527E-2</v>
      </c>
      <c r="L29" s="15">
        <v>6.9329105450491563E-2</v>
      </c>
      <c r="M29" s="15">
        <v>1.9327033555202862</v>
      </c>
      <c r="N29" s="15">
        <v>9.3354956642181705E-5</v>
      </c>
      <c r="O29" s="15">
        <v>3.760165143008188E-3</v>
      </c>
      <c r="P29" s="15">
        <v>2.2851274603272699E-3</v>
      </c>
      <c r="Q29" s="15">
        <v>4.3126930674165853E-5</v>
      </c>
      <c r="R29" s="15">
        <v>3.6641894662280431E-3</v>
      </c>
      <c r="S29" s="15">
        <v>8.9254565378202432E-3</v>
      </c>
      <c r="T29" s="15">
        <v>8.6395496235274025E-5</v>
      </c>
      <c r="U29" s="15">
        <v>4.311859921022807E-5</v>
      </c>
      <c r="V29" s="15">
        <v>7.7610979139229146E-3</v>
      </c>
      <c r="W29" s="15">
        <v>8.3165799999999998E-2</v>
      </c>
      <c r="X29" s="15">
        <v>1.6708616400000001E-3</v>
      </c>
      <c r="Y29" s="15">
        <v>1.01179954847E-2</v>
      </c>
      <c r="Z29" s="15">
        <v>1.1306163761600001E-2</v>
      </c>
      <c r="AA29" s="15">
        <v>2.5991181057000001E-3</v>
      </c>
      <c r="AB29" s="15">
        <v>2.5694138992000001E-2</v>
      </c>
      <c r="AC29" s="15">
        <v>6.57814E-5</v>
      </c>
      <c r="AD29" s="15">
        <v>1.3261800000000001E-5</v>
      </c>
      <c r="AE29" s="33"/>
      <c r="AF29" s="74">
        <v>17772.5299935041</v>
      </c>
      <c r="AG29" s="74" t="s">
        <v>406</v>
      </c>
      <c r="AH29" s="74">
        <v>42.551947192100002</v>
      </c>
      <c r="AI29" s="74">
        <v>513.2588159485</v>
      </c>
      <c r="AJ29" s="74" t="s">
        <v>406</v>
      </c>
      <c r="AK29" s="74" t="s">
        <v>405</v>
      </c>
      <c r="AL29" s="22" t="s">
        <v>49</v>
      </c>
    </row>
    <row r="30" spans="1:38" ht="26.25" customHeight="1" thickBot="1" x14ac:dyDescent="0.3">
      <c r="A30" s="41" t="s">
        <v>427</v>
      </c>
      <c r="B30" s="41" t="s">
        <v>434</v>
      </c>
      <c r="C30" s="41" t="s">
        <v>435</v>
      </c>
      <c r="D30" s="42"/>
      <c r="E30" s="15">
        <v>3.7548893033909944E-2</v>
      </c>
      <c r="F30" s="15">
        <v>0.2248605889321755</v>
      </c>
      <c r="G30" s="15">
        <v>1.4821155166261791E-4</v>
      </c>
      <c r="H30" s="15">
        <v>3.6689544289098707E-4</v>
      </c>
      <c r="I30" s="15">
        <v>4.5567828587698804E-3</v>
      </c>
      <c r="J30" s="15">
        <v>4.5567828587698804E-3</v>
      </c>
      <c r="K30" s="15">
        <v>4.5567828587698804E-3</v>
      </c>
      <c r="L30" s="15">
        <v>8.8354801928300895E-4</v>
      </c>
      <c r="M30" s="15">
        <v>1.0360053012955641</v>
      </c>
      <c r="N30" s="15">
        <v>3.2194540415323813E-3</v>
      </c>
      <c r="O30" s="15">
        <v>1.5026082013157692E-4</v>
      </c>
      <c r="P30" s="15">
        <v>6.5550790878925888E-5</v>
      </c>
      <c r="Q30" s="15">
        <v>2.2521465390377302E-6</v>
      </c>
      <c r="R30" s="15">
        <v>3.3709600658166463E-4</v>
      </c>
      <c r="S30" s="15">
        <v>1.2025716801731746E-2</v>
      </c>
      <c r="T30" s="15">
        <v>4.9749482656725292E-4</v>
      </c>
      <c r="U30" s="15">
        <v>6.9880175322192475E-5</v>
      </c>
      <c r="V30" s="15">
        <v>7.0287444497796241E-3</v>
      </c>
      <c r="W30" s="15">
        <v>3.2180999999999998E-3</v>
      </c>
      <c r="X30" s="15">
        <v>6.2211998999999997E-5</v>
      </c>
      <c r="Y30" s="15">
        <v>7.6866248400000011E-5</v>
      </c>
      <c r="Z30" s="15">
        <v>4.90688784E-5</v>
      </c>
      <c r="AA30" s="15">
        <v>8.3352718500000013E-5</v>
      </c>
      <c r="AB30" s="15">
        <v>2.714998443E-4</v>
      </c>
      <c r="AC30" s="15">
        <v>3.2185000000000002E-6</v>
      </c>
      <c r="AD30" s="15">
        <v>1.1552E-6</v>
      </c>
      <c r="AE30" s="33"/>
      <c r="AF30" s="74">
        <v>324.83265840889999</v>
      </c>
      <c r="AG30" s="74" t="s">
        <v>406</v>
      </c>
      <c r="AH30" s="74" t="s">
        <v>406</v>
      </c>
      <c r="AI30" s="74">
        <v>5.7541299060000002</v>
      </c>
      <c r="AJ30" s="74" t="s">
        <v>406</v>
      </c>
      <c r="AK30" s="74" t="s">
        <v>405</v>
      </c>
      <c r="AL30" s="22" t="s">
        <v>49</v>
      </c>
    </row>
    <row r="31" spans="1:38" ht="26.25" customHeight="1" thickBot="1" x14ac:dyDescent="0.3">
      <c r="A31" s="41" t="s">
        <v>427</v>
      </c>
      <c r="B31" s="41" t="s">
        <v>436</v>
      </c>
      <c r="C31" s="41" t="s">
        <v>437</v>
      </c>
      <c r="D31" s="42"/>
      <c r="E31" s="15" t="s">
        <v>405</v>
      </c>
      <c r="F31" s="15">
        <v>0.94585862833387113</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43.2045952689</v>
      </c>
      <c r="AG31" s="74" t="s">
        <v>406</v>
      </c>
      <c r="AH31" s="74" t="s">
        <v>406</v>
      </c>
      <c r="AI31" s="74">
        <v>0.75916817869999997</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0.27021254023403352</v>
      </c>
      <c r="J32" s="15">
        <v>0.51577836447744618</v>
      </c>
      <c r="K32" s="15">
        <v>0.6652821859417577</v>
      </c>
      <c r="L32" s="15">
        <v>6.2846888094924114E-2</v>
      </c>
      <c r="M32" s="15" t="s">
        <v>405</v>
      </c>
      <c r="N32" s="15">
        <v>1.9263711804401333</v>
      </c>
      <c r="O32" s="15">
        <v>8.5583532122140201E-3</v>
      </c>
      <c r="P32" s="15" t="s">
        <v>407</v>
      </c>
      <c r="Q32" s="15">
        <v>2.2075431965840244E-2</v>
      </c>
      <c r="R32" s="15">
        <v>0.71769746818653046</v>
      </c>
      <c r="S32" s="15">
        <v>15.746895777331353</v>
      </c>
      <c r="T32" s="15">
        <v>0.11106180478142635</v>
      </c>
      <c r="U32" s="15">
        <v>1.3305643718835167E-2</v>
      </c>
      <c r="V32" s="15">
        <v>5.3268352537573138</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22274.096988550908</v>
      </c>
      <c r="AL32" s="22" t="s">
        <v>388</v>
      </c>
    </row>
    <row r="33" spans="1:38" ht="26.25" customHeight="1" thickBot="1" x14ac:dyDescent="0.3">
      <c r="A33" s="41" t="s">
        <v>427</v>
      </c>
      <c r="B33" s="41" t="s">
        <v>440</v>
      </c>
      <c r="C33" s="41" t="s">
        <v>441</v>
      </c>
      <c r="D33" s="42"/>
      <c r="E33" s="15" t="s">
        <v>405</v>
      </c>
      <c r="F33" s="15" t="s">
        <v>405</v>
      </c>
      <c r="G33" s="15" t="s">
        <v>405</v>
      </c>
      <c r="H33" s="15" t="s">
        <v>405</v>
      </c>
      <c r="I33" s="15">
        <v>0.12329832609238975</v>
      </c>
      <c r="J33" s="15">
        <v>0.22833023350442555</v>
      </c>
      <c r="K33" s="15">
        <v>0.4566604670088511</v>
      </c>
      <c r="L33" s="15">
        <v>4.8406009502938198E-3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22274.096988550908</v>
      </c>
      <c r="AL33" s="22" t="s">
        <v>388</v>
      </c>
    </row>
    <row r="34" spans="1:38" ht="26.25" customHeight="1" thickBot="1" x14ac:dyDescent="0.3">
      <c r="A34" s="41" t="s">
        <v>70</v>
      </c>
      <c r="B34" s="41" t="s">
        <v>78</v>
      </c>
      <c r="C34" s="41" t="s">
        <v>79</v>
      </c>
      <c r="D34" s="42"/>
      <c r="E34" s="2">
        <v>0.66409866726899991</v>
      </c>
      <c r="F34" s="2">
        <v>5.8859991757799997E-2</v>
      </c>
      <c r="G34" s="2">
        <v>6.0566793600000009E-3</v>
      </c>
      <c r="H34" s="2">
        <v>8.8598999999999997E-5</v>
      </c>
      <c r="I34" s="2">
        <v>1.7351385446400001E-2</v>
      </c>
      <c r="J34" s="2">
        <v>1.82539656333E-2</v>
      </c>
      <c r="K34" s="2">
        <v>1.92799389759E-2</v>
      </c>
      <c r="L34" s="2">
        <v>1.1271171454463998E-2</v>
      </c>
      <c r="M34" s="2">
        <v>0.13546060949489999</v>
      </c>
      <c r="N34" s="2">
        <v>7.1111140499999996E-4</v>
      </c>
      <c r="O34" s="2">
        <v>1.3292368860000001E-4</v>
      </c>
      <c r="P34" s="2">
        <v>1.0236498300000002E-5</v>
      </c>
      <c r="Q34" s="2">
        <v>5.0476526100000006E-5</v>
      </c>
      <c r="R34" s="2">
        <v>6.6497142569999998E-4</v>
      </c>
      <c r="S34" s="2">
        <v>2.1520429827E-2</v>
      </c>
      <c r="T34" s="2">
        <v>9.2022932190000009E-4</v>
      </c>
      <c r="U34" s="2">
        <v>2.8541221499999998E-4</v>
      </c>
      <c r="V34" s="2">
        <v>1.2688062477599999E-2</v>
      </c>
      <c r="W34" s="2">
        <v>3.5298270000000005E-5</v>
      </c>
      <c r="X34" s="2">
        <v>3.7971458877509993E-4</v>
      </c>
      <c r="Y34" s="2">
        <v>6.3298060359899999E-4</v>
      </c>
      <c r="Z34" s="2">
        <v>4.3550316498299998E-4</v>
      </c>
      <c r="AA34" s="2">
        <v>9.9997712636700002E-5</v>
      </c>
      <c r="AB34" s="2">
        <v>1.5481960699938E-3</v>
      </c>
      <c r="AC34" s="2">
        <v>2.3649840900000006E-5</v>
      </c>
      <c r="AD34" s="2">
        <v>1.1648429100000001E-5</v>
      </c>
      <c r="AE34" s="33"/>
      <c r="AF34" s="74">
        <v>539.18820000000005</v>
      </c>
      <c r="AG34" s="74">
        <v>3.529827</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6.1454622771000005E-4</v>
      </c>
      <c r="F36" s="2">
        <v>2.9334363468749998E-4</v>
      </c>
      <c r="G36" s="2">
        <v>9.8478103499999995E-8</v>
      </c>
      <c r="H36" s="2" t="s">
        <v>407</v>
      </c>
      <c r="I36" s="2">
        <v>2.3486292085500001E-5</v>
      </c>
      <c r="J36" s="2">
        <v>2.3486292085500001E-5</v>
      </c>
      <c r="K36" s="2">
        <v>2.3486292085500001E-5</v>
      </c>
      <c r="L36" s="2">
        <v>1.131093594495E-6</v>
      </c>
      <c r="M36" s="2">
        <v>9.1347204540599995E-4</v>
      </c>
      <c r="N36" s="2">
        <v>1.0805252444999999E-6</v>
      </c>
      <c r="O36" s="2">
        <v>8.3117326499999996E-8</v>
      </c>
      <c r="P36" s="2">
        <v>2.4935197949999997E-7</v>
      </c>
      <c r="Q36" s="2">
        <v>3.3246930599999998E-7</v>
      </c>
      <c r="R36" s="2">
        <v>4.1558663249999999E-7</v>
      </c>
      <c r="S36" s="2">
        <v>7.3143247319999999E-6</v>
      </c>
      <c r="T36" s="2">
        <v>8.31173265E-6</v>
      </c>
      <c r="U36" s="2">
        <v>8.3117326499999996E-8</v>
      </c>
      <c r="V36" s="2">
        <v>9.9740791799999977E-6</v>
      </c>
      <c r="W36" s="2">
        <v>1.0805252444999999E-6</v>
      </c>
      <c r="X36" s="2">
        <v>1.66234653E-8</v>
      </c>
      <c r="Y36" s="2">
        <v>8.3117326499999996E-8</v>
      </c>
      <c r="Z36" s="2">
        <v>8.3117326499999996E-8</v>
      </c>
      <c r="AA36" s="2">
        <v>8.3117326500000002E-9</v>
      </c>
      <c r="AB36" s="2">
        <v>1.9116985094999999E-7</v>
      </c>
      <c r="AC36" s="2">
        <v>6.6493861199999996E-7</v>
      </c>
      <c r="AD36" s="2">
        <v>3.158458407E-7</v>
      </c>
      <c r="AE36" s="33"/>
      <c r="AF36" s="74">
        <v>0.42143681803499999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2.3720089753080003E-3</v>
      </c>
      <c r="F37" s="2">
        <v>7.3724603286600006E-4</v>
      </c>
      <c r="G37" s="2">
        <v>2.1476297479140004E-5</v>
      </c>
      <c r="H37" s="2" t="s">
        <v>405</v>
      </c>
      <c r="I37" s="2">
        <v>2.5002256766760003E-5</v>
      </c>
      <c r="J37" s="2">
        <v>2.5002256766760003E-5</v>
      </c>
      <c r="K37" s="2">
        <v>2.5002256766760003E-5</v>
      </c>
      <c r="L37" s="2">
        <v>1.0000902706703999E-6</v>
      </c>
      <c r="M37" s="2">
        <v>9.2957108491799995E-4</v>
      </c>
      <c r="N37" s="2">
        <v>3.5259592876200002E-7</v>
      </c>
      <c r="O37" s="2">
        <v>2.88487578078E-8</v>
      </c>
      <c r="P37" s="2">
        <v>3.2054175341999999E-6</v>
      </c>
      <c r="Q37" s="2">
        <v>3.2054175341999999E-6</v>
      </c>
      <c r="R37" s="2">
        <v>4.1670427944599999E-7</v>
      </c>
      <c r="S37" s="2">
        <v>8.3340855889199989E-8</v>
      </c>
      <c r="T37" s="2">
        <v>4.1670427944599999E-7</v>
      </c>
      <c r="U37" s="2">
        <v>1.859142169836E-6</v>
      </c>
      <c r="V37" s="2">
        <v>2.3399547999659997E-5</v>
      </c>
      <c r="W37" s="2" t="s">
        <v>405</v>
      </c>
      <c r="X37" s="2" t="s">
        <v>405</v>
      </c>
      <c r="Y37" s="2" t="s">
        <v>405</v>
      </c>
      <c r="Z37" s="2" t="s">
        <v>405</v>
      </c>
      <c r="AA37" s="2" t="s">
        <v>405</v>
      </c>
      <c r="AB37" s="2" t="s">
        <v>405</v>
      </c>
      <c r="AC37" s="2" t="s">
        <v>405</v>
      </c>
      <c r="AD37" s="2" t="s">
        <v>405</v>
      </c>
      <c r="AE37" s="33"/>
      <c r="AF37" s="74" t="s">
        <v>406</v>
      </c>
      <c r="AG37" s="74" t="s">
        <v>406</v>
      </c>
      <c r="AH37" s="74">
        <v>32.054175342000001</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1.083954315024692</v>
      </c>
      <c r="F39" s="2">
        <v>0.11933155196713398</v>
      </c>
      <c r="G39" s="2">
        <v>0.13778847912252085</v>
      </c>
      <c r="H39" s="2" t="s">
        <v>407</v>
      </c>
      <c r="I39" s="2">
        <v>5.4224510023233245E-2</v>
      </c>
      <c r="J39" s="2">
        <v>6.2914910023233239E-2</v>
      </c>
      <c r="K39" s="2">
        <v>6.2914910023233239E-2</v>
      </c>
      <c r="L39" s="2">
        <v>2.9283028400929334E-2</v>
      </c>
      <c r="M39" s="2">
        <v>0.34681418291508198</v>
      </c>
      <c r="N39" s="2">
        <v>2.3203763090071237E-2</v>
      </c>
      <c r="O39" s="2">
        <v>4.3692243464219221E-4</v>
      </c>
      <c r="P39" s="2">
        <v>5.5661718246579988E-4</v>
      </c>
      <c r="Q39" s="2">
        <v>1.7153371824657998E-3</v>
      </c>
      <c r="R39" s="2">
        <v>2.9002701833720553E-2</v>
      </c>
      <c r="S39" s="2">
        <v>8.6973403667441121E-3</v>
      </c>
      <c r="T39" s="2">
        <v>0.3621347018337206</v>
      </c>
      <c r="U39" s="2">
        <v>4.4450356583016393E-4</v>
      </c>
      <c r="V39" s="2">
        <v>5.4091041432000345E-2</v>
      </c>
      <c r="W39" s="2">
        <v>1.7380800000000002E-2</v>
      </c>
      <c r="X39" s="2">
        <v>5.5039199999999996E-6</v>
      </c>
      <c r="Y39" s="2">
        <v>4.3451999999999997E-5</v>
      </c>
      <c r="Z39" s="2">
        <v>4.92456E-6</v>
      </c>
      <c r="AA39" s="2">
        <v>4.3451999999999995E-6</v>
      </c>
      <c r="AB39" s="2">
        <v>5.8225680000000006E-5</v>
      </c>
      <c r="AC39" s="2">
        <v>6.3729600000000009E-4</v>
      </c>
      <c r="AD39" s="2">
        <v>3.7658399999999995E-7</v>
      </c>
      <c r="AE39" s="33"/>
      <c r="AF39" s="74">
        <v>3679.6499999999996</v>
      </c>
      <c r="AG39" s="74" t="s">
        <v>406</v>
      </c>
      <c r="AH39" s="74">
        <v>1505.1458246579984</v>
      </c>
      <c r="AI39" s="74">
        <v>381.37599999999998</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1.9613821113106555</v>
      </c>
      <c r="F41" s="2">
        <v>7.0895361849783978</v>
      </c>
      <c r="G41" s="2">
        <v>0.45677421392000006</v>
      </c>
      <c r="H41" s="2">
        <v>0.14173888080273711</v>
      </c>
      <c r="I41" s="2">
        <v>9.0394824186419864</v>
      </c>
      <c r="J41" s="2">
        <v>9.2436788036038156</v>
      </c>
      <c r="K41" s="2">
        <v>9.6553495677936318</v>
      </c>
      <c r="L41" s="2">
        <v>1.3107145696318876</v>
      </c>
      <c r="M41" s="2">
        <v>71.159169452494694</v>
      </c>
      <c r="N41" s="2">
        <v>0.51758744842079996</v>
      </c>
      <c r="O41" s="2">
        <v>0.24863187962420003</v>
      </c>
      <c r="P41" s="2">
        <v>1.1852558152E-2</v>
      </c>
      <c r="Q41" s="2">
        <v>3.8228057563999994E-3</v>
      </c>
      <c r="R41" s="2">
        <v>0.44099542343526399</v>
      </c>
      <c r="S41" s="2">
        <v>0.11562042472952641</v>
      </c>
      <c r="T41" s="2">
        <v>3.8390691966664003E-2</v>
      </c>
      <c r="U41" s="2">
        <v>1.0704508735599999E-2</v>
      </c>
      <c r="V41" s="2">
        <v>9.7956570543616017</v>
      </c>
      <c r="W41" s="2">
        <v>10.376559582057045</v>
      </c>
      <c r="X41" s="2">
        <v>2.0747497687424619</v>
      </c>
      <c r="Y41" s="2">
        <v>1.9190473466190803</v>
      </c>
      <c r="Z41" s="2">
        <v>0.7241617111268206</v>
      </c>
      <c r="AA41" s="2">
        <v>1.2137101792971616</v>
      </c>
      <c r="AB41" s="2">
        <v>5.9316690057855244</v>
      </c>
      <c r="AC41" s="2">
        <v>9.5625580000000016E-2</v>
      </c>
      <c r="AD41" s="2">
        <v>2.5645591444663075E-3</v>
      </c>
      <c r="AE41" s="33"/>
      <c r="AF41" s="74">
        <v>6225.1590000000006</v>
      </c>
      <c r="AG41" s="74">
        <v>8.9999999999999805</v>
      </c>
      <c r="AH41" s="74">
        <v>3707.9999999999877</v>
      </c>
      <c r="AI41" s="74">
        <v>19124</v>
      </c>
      <c r="AJ41" s="74" t="s">
        <v>406</v>
      </c>
      <c r="AK41" s="74" t="s">
        <v>405</v>
      </c>
      <c r="AL41" s="22" t="s">
        <v>49</v>
      </c>
    </row>
    <row r="42" spans="1:38" ht="26.25" customHeight="1" thickBot="1" x14ac:dyDescent="0.3">
      <c r="A42" s="41" t="s">
        <v>70</v>
      </c>
      <c r="B42" s="41" t="s">
        <v>92</v>
      </c>
      <c r="C42" s="41" t="s">
        <v>93</v>
      </c>
      <c r="D42" s="42"/>
      <c r="E42" s="2">
        <v>7.0144836075256567E-3</v>
      </c>
      <c r="F42" s="2">
        <v>0.17474596270672749</v>
      </c>
      <c r="G42" s="2">
        <v>1.4196485746864313E-5</v>
      </c>
      <c r="H42" s="2">
        <v>4.9687700114025087E-6</v>
      </c>
      <c r="I42" s="2">
        <v>2.7818013820980619E-3</v>
      </c>
      <c r="J42" s="2">
        <v>2.7818013820980619E-3</v>
      </c>
      <c r="K42" s="2">
        <v>2.7818013820980619E-3</v>
      </c>
      <c r="L42" s="2">
        <v>1.3912556031927026E-4</v>
      </c>
      <c r="M42" s="2">
        <v>0.98747986540467514</v>
      </c>
      <c r="N42" s="2">
        <v>4.6848402964652229E-5</v>
      </c>
      <c r="O42" s="2">
        <v>1.4196485746864313E-5</v>
      </c>
      <c r="P42" s="2" t="s">
        <v>407</v>
      </c>
      <c r="Q42" s="2" t="s">
        <v>407</v>
      </c>
      <c r="R42" s="2">
        <v>7.0982428734321556E-5</v>
      </c>
      <c r="S42" s="2">
        <v>2.4134025769669328E-3</v>
      </c>
      <c r="T42" s="2">
        <v>9.9375400228050195E-5</v>
      </c>
      <c r="U42" s="2">
        <v>1.4196485746864313E-5</v>
      </c>
      <c r="V42" s="2">
        <v>1.4196485746864312E-3</v>
      </c>
      <c r="W42" s="2" t="s">
        <v>407</v>
      </c>
      <c r="X42" s="2">
        <v>5.678594298745725E-5</v>
      </c>
      <c r="Y42" s="2">
        <v>5.678594298745725E-5</v>
      </c>
      <c r="Z42" s="2">
        <v>5.5366294412770814E-6</v>
      </c>
      <c r="AA42" s="2">
        <v>1.2634872314709239E-5</v>
      </c>
      <c r="AB42" s="2">
        <v>1.3174338773090083E-4</v>
      </c>
      <c r="AC42" s="2" t="s">
        <v>407</v>
      </c>
      <c r="AD42" s="2" t="s">
        <v>407</v>
      </c>
      <c r="AE42" s="33"/>
      <c r="AF42" s="74">
        <v>62.251590000000007</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3.186983366755864</v>
      </c>
      <c r="F44" s="2">
        <v>1.5499387978200254</v>
      </c>
      <c r="G44" s="2">
        <v>6.9982983134861529E-4</v>
      </c>
      <c r="H44" s="2">
        <v>5.3635844769567406E-4</v>
      </c>
      <c r="I44" s="2">
        <v>0.36829215403283827</v>
      </c>
      <c r="J44" s="2">
        <v>0.36829215403283827</v>
      </c>
      <c r="K44" s="2">
        <v>0.36829215403283827</v>
      </c>
      <c r="L44" s="2">
        <v>0.1986247875855171</v>
      </c>
      <c r="M44" s="2">
        <v>3.6671178218961296</v>
      </c>
      <c r="N44" s="2">
        <v>1.5513575472923981E-4</v>
      </c>
      <c r="O44" s="2">
        <v>6.9982983134861529E-4</v>
      </c>
      <c r="P44" s="2" t="s">
        <v>407</v>
      </c>
      <c r="Q44" s="2" t="s">
        <v>407</v>
      </c>
      <c r="R44" s="2">
        <v>3.4991491567430769E-3</v>
      </c>
      <c r="S44" s="2">
        <v>0.1189710713292646</v>
      </c>
      <c r="T44" s="2">
        <v>4.8988088194403083E-3</v>
      </c>
      <c r="U44" s="2">
        <v>6.9982983134861529E-4</v>
      </c>
      <c r="V44" s="2">
        <v>6.9982983134861523E-2</v>
      </c>
      <c r="W44" s="2" t="s">
        <v>407</v>
      </c>
      <c r="X44" s="2">
        <v>2.1465003288122821E-3</v>
      </c>
      <c r="Y44" s="2">
        <v>3.4521383219766407E-3</v>
      </c>
      <c r="Z44" s="2">
        <v>2.2640315738016057E-3</v>
      </c>
      <c r="AA44" s="2">
        <v>5.5756665024204977E-4</v>
      </c>
      <c r="AB44" s="2">
        <v>8.4202368748325773E-3</v>
      </c>
      <c r="AC44" s="2" t="s">
        <v>407</v>
      </c>
      <c r="AD44" s="2" t="s">
        <v>407</v>
      </c>
      <c r="AE44" s="33"/>
      <c r="AF44" s="74">
        <v>2987.1514358909058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1.2898840210164998E-2</v>
      </c>
      <c r="F45" s="2">
        <v>3.1173752751049999E-4</v>
      </c>
      <c r="G45" s="2">
        <v>1.8666917814999999E-6</v>
      </c>
      <c r="H45" s="2" t="s">
        <v>407</v>
      </c>
      <c r="I45" s="2">
        <v>9.7067972637999999E-4</v>
      </c>
      <c r="J45" s="2">
        <v>9.7067972637999999E-4</v>
      </c>
      <c r="K45" s="2">
        <v>9.7067972637999999E-4</v>
      </c>
      <c r="L45" s="2">
        <v>1.6856226786945E-5</v>
      </c>
      <c r="M45" s="2">
        <v>6.8507588381049988E-4</v>
      </c>
      <c r="N45" s="2">
        <v>3.3600452066999994E-5</v>
      </c>
      <c r="O45" s="2">
        <v>3.7333835629999999E-6</v>
      </c>
      <c r="P45" s="2">
        <v>3.7333835629999999E-6</v>
      </c>
      <c r="Q45" s="2">
        <v>1.2693504114199999E-4</v>
      </c>
      <c r="R45" s="2">
        <v>1.3440180826799998E-4</v>
      </c>
      <c r="S45" s="2">
        <v>2.3333647268749998E-4</v>
      </c>
      <c r="T45" s="2">
        <v>5.9734137007999991E-3</v>
      </c>
      <c r="U45" s="2">
        <v>3.9200527411499996E-5</v>
      </c>
      <c r="V45" s="2">
        <v>2.2400301377999997E-4</v>
      </c>
      <c r="W45" s="2">
        <v>8.7734513730499991E-5</v>
      </c>
      <c r="X45" s="2">
        <v>9.3334589074999997E-7</v>
      </c>
      <c r="Y45" s="2">
        <v>5.6000753444999996E-6</v>
      </c>
      <c r="Z45" s="2">
        <v>3.7333835629999999E-6</v>
      </c>
      <c r="AA45" s="2">
        <v>1.6800226033499999E-6</v>
      </c>
      <c r="AB45" s="2">
        <v>1.1946827401599999E-5</v>
      </c>
      <c r="AC45" s="2">
        <v>2.6133684940999997E-5</v>
      </c>
      <c r="AD45" s="2">
        <v>1.064014315455E-4</v>
      </c>
      <c r="AE45" s="33"/>
      <c r="AF45" s="74">
        <v>7.9521069891899998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5.5371755559999996E-3</v>
      </c>
      <c r="F47" s="2">
        <v>2.7871207559999997E-3</v>
      </c>
      <c r="G47" s="2">
        <v>1.2255678999999998E-3</v>
      </c>
      <c r="H47" s="2" t="s">
        <v>407</v>
      </c>
      <c r="I47" s="2">
        <v>1.1324291544809305E-4</v>
      </c>
      <c r="J47" s="2">
        <v>1.1324291544809305E-4</v>
      </c>
      <c r="K47" s="2">
        <v>1.1324291544809305E-4</v>
      </c>
      <c r="L47" s="2">
        <v>1.6986437317213956E-5</v>
      </c>
      <c r="M47" s="2">
        <v>4.0533416399999994E-2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52.059733039999998</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0.99959744159999997</v>
      </c>
      <c r="G48" s="2" t="s">
        <v>405</v>
      </c>
      <c r="H48" s="2" t="s">
        <v>405</v>
      </c>
      <c r="I48" s="2">
        <v>1.5541005E-2</v>
      </c>
      <c r="J48" s="2">
        <v>0.13054444199999998</v>
      </c>
      <c r="K48" s="2">
        <v>0.27662988900000002</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3.108201008</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0.43634671666399</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0.44273000000000001</v>
      </c>
      <c r="AL53" s="22" t="s">
        <v>120</v>
      </c>
    </row>
    <row r="54" spans="1:38" ht="37.5" customHeight="1" thickBot="1" x14ac:dyDescent="0.3">
      <c r="A54" s="41" t="s">
        <v>104</v>
      </c>
      <c r="B54" s="44" t="s">
        <v>121</v>
      </c>
      <c r="C54" s="44" t="s">
        <v>122</v>
      </c>
      <c r="D54" s="43"/>
      <c r="E54" s="2" t="s">
        <v>405</v>
      </c>
      <c r="F54" s="2">
        <v>2.6961729999999998E-4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3.0197137599999997E-5</v>
      </c>
      <c r="F55" s="2">
        <v>3.8824891199999993E-5</v>
      </c>
      <c r="G55" s="2">
        <v>2.8040199199999992E-7</v>
      </c>
      <c r="H55" s="2" t="s">
        <v>407</v>
      </c>
      <c r="I55" s="2">
        <v>5.6080398399999988E-3</v>
      </c>
      <c r="J55" s="2">
        <v>5.6080398399999988E-3</v>
      </c>
      <c r="K55" s="2">
        <v>5.6080398399999988E-3</v>
      </c>
      <c r="L55" s="2">
        <v>1.3459295615999996E-3</v>
      </c>
      <c r="M55" s="2">
        <v>1.358871192E-4</v>
      </c>
      <c r="N55" s="2">
        <v>1.0568998159999998E-5</v>
      </c>
      <c r="O55" s="2">
        <v>4.3138767999999993E-5</v>
      </c>
      <c r="P55" s="2">
        <v>1.013761048E-5</v>
      </c>
      <c r="Q55" s="2">
        <v>8.19636592E-6</v>
      </c>
      <c r="R55" s="2">
        <v>2.80401992E-6</v>
      </c>
      <c r="S55" s="2">
        <v>3.45110144E-6</v>
      </c>
      <c r="T55" s="2">
        <v>8.1963659199999994E-5</v>
      </c>
      <c r="U55" s="2">
        <v>9.2748351199999992E-7</v>
      </c>
      <c r="V55" s="2">
        <v>1.1216079679999998E-3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2.3208788250000001E-2</v>
      </c>
      <c r="J57" s="2">
        <v>4.177581885E-2</v>
      </c>
      <c r="K57" s="2">
        <v>4.6417576500000002E-2</v>
      </c>
      <c r="L57" s="2">
        <v>6.9626364750000004E-4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807.26220000000001</v>
      </c>
      <c r="AL57" s="22" t="s">
        <v>130</v>
      </c>
    </row>
    <row r="58" spans="1:38" ht="26.25" customHeight="1" thickBot="1" x14ac:dyDescent="0.3">
      <c r="A58" s="41" t="s">
        <v>53</v>
      </c>
      <c r="B58" s="41" t="s">
        <v>131</v>
      </c>
      <c r="C58" s="41" t="s">
        <v>132</v>
      </c>
      <c r="D58" s="42"/>
      <c r="E58" s="2" t="s">
        <v>407</v>
      </c>
      <c r="F58" s="2" t="s">
        <v>407</v>
      </c>
      <c r="G58" s="2" t="s">
        <v>407</v>
      </c>
      <c r="H58" s="2" t="s">
        <v>405</v>
      </c>
      <c r="I58" s="2">
        <v>2.2805637E-3</v>
      </c>
      <c r="J58" s="2">
        <v>1.5203758E-2</v>
      </c>
      <c r="K58" s="2">
        <v>3.0407515999999999E-2</v>
      </c>
      <c r="L58" s="2">
        <v>1.0490593020000001E-5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76.018789999999996</v>
      </c>
      <c r="AL58" s="22" t="s">
        <v>133</v>
      </c>
    </row>
    <row r="59" spans="1:38" ht="26.25" customHeight="1" thickBot="1" x14ac:dyDescent="0.3">
      <c r="A59" s="41" t="s">
        <v>53</v>
      </c>
      <c r="B59" s="47" t="s">
        <v>134</v>
      </c>
      <c r="C59" s="41" t="s">
        <v>377</v>
      </c>
      <c r="D59" s="42"/>
      <c r="E59" s="2" t="s">
        <v>407</v>
      </c>
      <c r="F59" s="2" t="s">
        <v>407</v>
      </c>
      <c r="G59" s="2" t="s">
        <v>407</v>
      </c>
      <c r="H59" s="2" t="s">
        <v>407</v>
      </c>
      <c r="I59" s="2">
        <v>1.4986919935999999E-2</v>
      </c>
      <c r="J59" s="2">
        <v>1.6860284927999999E-2</v>
      </c>
      <c r="K59" s="2">
        <v>1.8733649920000001E-2</v>
      </c>
      <c r="L59" s="2">
        <v>9.2918903603200003E-6</v>
      </c>
      <c r="M59" s="2" t="s">
        <v>407</v>
      </c>
      <c r="N59" s="2">
        <v>0.15186070789999997</v>
      </c>
      <c r="O59" s="2">
        <v>8.695526969999999E-3</v>
      </c>
      <c r="P59" s="2">
        <v>2.0066600700000001E-4</v>
      </c>
      <c r="Q59" s="2">
        <v>1.2708847109999999E-2</v>
      </c>
      <c r="R59" s="2">
        <v>1.5384393870000001E-2</v>
      </c>
      <c r="S59" s="2">
        <v>4.6822068299999997E-4</v>
      </c>
      <c r="T59" s="2">
        <v>3.277544780999999E-2</v>
      </c>
      <c r="U59" s="2">
        <v>5.3510935199999998E-2</v>
      </c>
      <c r="V59" s="2">
        <v>2.4748807529999996E-2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66.888668999999993</v>
      </c>
      <c r="AL59" s="22" t="s">
        <v>395</v>
      </c>
    </row>
    <row r="60" spans="1:38" ht="26.25" customHeight="1" thickBot="1" x14ac:dyDescent="0.3">
      <c r="A60" s="41" t="s">
        <v>53</v>
      </c>
      <c r="B60" s="47" t="s">
        <v>135</v>
      </c>
      <c r="C60" s="41" t="s">
        <v>136</v>
      </c>
      <c r="D60" s="69"/>
      <c r="E60" s="2" t="s">
        <v>405</v>
      </c>
      <c r="F60" s="2" t="s">
        <v>405</v>
      </c>
      <c r="G60" s="2" t="s">
        <v>405</v>
      </c>
      <c r="H60" s="2" t="s">
        <v>405</v>
      </c>
      <c r="I60" s="2">
        <v>3.5282847713434325E-2</v>
      </c>
      <c r="J60" s="2">
        <v>0.20011738324118702</v>
      </c>
      <c r="K60" s="2">
        <v>0.56400288218257488</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2.9076503111104903E-2</v>
      </c>
      <c r="J61" s="2">
        <v>0.29076503111104901</v>
      </c>
      <c r="K61" s="2">
        <v>0.96927488888868096</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6.6001186799999993E-3</v>
      </c>
      <c r="F68" s="2" t="s">
        <v>407</v>
      </c>
      <c r="G68" s="2">
        <v>1.8180000000000002E-2</v>
      </c>
      <c r="H68" s="2" t="s">
        <v>407</v>
      </c>
      <c r="I68" s="2" t="s">
        <v>407</v>
      </c>
      <c r="J68" s="2" t="s">
        <v>407</v>
      </c>
      <c r="K68" s="2">
        <v>1.8333663E-2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6.1417430399999988E-3</v>
      </c>
      <c r="G70" s="2">
        <v>0.47389173240000004</v>
      </c>
      <c r="H70" s="2" t="s">
        <v>407</v>
      </c>
      <c r="I70" s="2">
        <v>8.8056460800000009E-4</v>
      </c>
      <c r="J70" s="2">
        <v>1.174086144E-3</v>
      </c>
      <c r="K70" s="2">
        <v>1.5469385275999998E-3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8.4314750000000008E-2</v>
      </c>
      <c r="F72" s="2">
        <v>2.9834450000000002E-2</v>
      </c>
      <c r="G72" s="2">
        <v>3.8914500000000005E-2</v>
      </c>
      <c r="H72" s="2" t="s">
        <v>407</v>
      </c>
      <c r="I72" s="2">
        <v>1.3620075000000001E-2</v>
      </c>
      <c r="J72" s="2">
        <v>1.5565800000000001E-2</v>
      </c>
      <c r="K72" s="2">
        <v>1.9457250000000002E-2</v>
      </c>
      <c r="L72" s="2">
        <v>4.9032269999999999E-5</v>
      </c>
      <c r="M72" s="2">
        <v>1.1025775</v>
      </c>
      <c r="N72" s="2">
        <v>1.6862949999999999</v>
      </c>
      <c r="O72" s="2">
        <v>0.129715</v>
      </c>
      <c r="P72" s="2">
        <v>3.2428749999999999E-2</v>
      </c>
      <c r="Q72" s="2">
        <v>9.7286249999999994E-3</v>
      </c>
      <c r="R72" s="2">
        <v>6.4857499999999998E-2</v>
      </c>
      <c r="S72" s="2">
        <v>1.2971499999999999E-2</v>
      </c>
      <c r="T72" s="2">
        <v>0.45400249999999998</v>
      </c>
      <c r="U72" s="2" t="s">
        <v>407</v>
      </c>
      <c r="V72" s="2">
        <v>2.33487</v>
      </c>
      <c r="W72" s="2">
        <v>1.9457249999999999</v>
      </c>
      <c r="X72" s="2" t="s">
        <v>407</v>
      </c>
      <c r="Y72" s="2" t="s">
        <v>407</v>
      </c>
      <c r="Z72" s="2" t="s">
        <v>407</v>
      </c>
      <c r="AA72" s="2" t="s">
        <v>407</v>
      </c>
      <c r="AB72" s="2">
        <v>0.31131599999999998</v>
      </c>
      <c r="AC72" s="2" t="s">
        <v>407</v>
      </c>
      <c r="AD72" s="2">
        <v>1.6214374999999999</v>
      </c>
      <c r="AE72" s="33"/>
      <c r="AF72" s="74" t="s">
        <v>405</v>
      </c>
      <c r="AG72" s="74" t="s">
        <v>405</v>
      </c>
      <c r="AH72" s="74" t="s">
        <v>405</v>
      </c>
      <c r="AI72" s="74" t="s">
        <v>405</v>
      </c>
      <c r="AJ72" s="74" t="s">
        <v>405</v>
      </c>
      <c r="AK72" s="74">
        <v>648.57500000000005</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1.2699999999999999E-2</v>
      </c>
      <c r="F74" s="2" t="s">
        <v>407</v>
      </c>
      <c r="G74" s="2">
        <v>0.49199999999999999</v>
      </c>
      <c r="H74" s="2" t="s">
        <v>407</v>
      </c>
      <c r="I74" s="2">
        <v>3.3744426400000006E-2</v>
      </c>
      <c r="J74" s="2">
        <v>4.2180532999999999E-2</v>
      </c>
      <c r="K74" s="2">
        <v>5.0616639600000006E-2</v>
      </c>
      <c r="L74" s="2">
        <v>7.7612180720000004E-4</v>
      </c>
      <c r="M74" s="2">
        <v>6.4660000000000002</v>
      </c>
      <c r="N74" s="2" t="s">
        <v>407</v>
      </c>
      <c r="O74" s="2" t="s">
        <v>407</v>
      </c>
      <c r="P74" s="2" t="s">
        <v>407</v>
      </c>
      <c r="Q74" s="2" t="s">
        <v>407</v>
      </c>
      <c r="R74" s="2" t="s">
        <v>407</v>
      </c>
      <c r="S74" s="2" t="s">
        <v>407</v>
      </c>
      <c r="T74" s="2" t="s">
        <v>407</v>
      </c>
      <c r="U74" s="2" t="s">
        <v>407</v>
      </c>
      <c r="V74" s="2" t="s">
        <v>407</v>
      </c>
      <c r="W74" s="2">
        <v>5.9052746200000006E-2</v>
      </c>
      <c r="X74" s="2">
        <v>5.9052746200000004E-3</v>
      </c>
      <c r="Y74" s="2">
        <v>1.6872213200000001E-3</v>
      </c>
      <c r="Z74" s="2">
        <v>1.6872213200000001E-3</v>
      </c>
      <c r="AA74" s="2">
        <v>8.4361066000000003E-4</v>
      </c>
      <c r="AB74" s="2">
        <v>1.0123327919999999E-2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6.7372403349999999E-2</v>
      </c>
      <c r="H76" s="2" t="s">
        <v>407</v>
      </c>
      <c r="I76" s="2">
        <v>8.2161467500000004E-5</v>
      </c>
      <c r="J76" s="2">
        <v>1.6432293500000001E-4</v>
      </c>
      <c r="K76" s="2">
        <v>1.9718752200000001E-4</v>
      </c>
      <c r="L76" s="2" t="s">
        <v>407</v>
      </c>
      <c r="M76" s="2" t="s">
        <v>407</v>
      </c>
      <c r="N76" s="2">
        <v>5.9156256599999998E-2</v>
      </c>
      <c r="O76" s="2">
        <v>3.2864587000000002E-3</v>
      </c>
      <c r="P76" s="2">
        <v>3.2864587000000002E-3</v>
      </c>
      <c r="Q76" s="2">
        <v>3.2864587000000002E-3</v>
      </c>
      <c r="R76" s="2" t="s">
        <v>407</v>
      </c>
      <c r="S76" s="2" t="s">
        <v>407</v>
      </c>
      <c r="T76" s="2" t="s">
        <v>407</v>
      </c>
      <c r="U76" s="2" t="s">
        <v>407</v>
      </c>
      <c r="V76" s="2">
        <v>1.9718752199999998E-2</v>
      </c>
      <c r="W76" s="2">
        <v>0.1478906415</v>
      </c>
      <c r="X76" s="2" t="s">
        <v>407</v>
      </c>
      <c r="Y76" s="2" t="s">
        <v>407</v>
      </c>
      <c r="Z76" s="2" t="s">
        <v>407</v>
      </c>
      <c r="AA76" s="2" t="s">
        <v>407</v>
      </c>
      <c r="AB76" s="2" t="s">
        <v>407</v>
      </c>
      <c r="AC76" s="2" t="s">
        <v>407</v>
      </c>
      <c r="AD76" s="2">
        <v>6.5729174000000003E-5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1.72908E-3</v>
      </c>
      <c r="H77" s="2" t="s">
        <v>407</v>
      </c>
      <c r="I77" s="2">
        <v>1.5369599999999999E-5</v>
      </c>
      <c r="J77" s="2">
        <v>1.6650399999999999E-5</v>
      </c>
      <c r="K77" s="2">
        <v>1.9212000000000002E-5</v>
      </c>
      <c r="L77" s="2" t="s">
        <v>407</v>
      </c>
      <c r="M77" s="2" t="s">
        <v>407</v>
      </c>
      <c r="N77" s="2">
        <v>2.5616000000000001E-4</v>
      </c>
      <c r="O77" s="2">
        <v>5.1232E-5</v>
      </c>
      <c r="P77" s="2">
        <v>5.1232E-5</v>
      </c>
      <c r="Q77" s="2">
        <v>3.8423999999999997E-5</v>
      </c>
      <c r="R77" s="2" t="s">
        <v>407</v>
      </c>
      <c r="S77" s="2" t="s">
        <v>407</v>
      </c>
      <c r="T77" s="2" t="s">
        <v>407</v>
      </c>
      <c r="U77" s="2" t="s">
        <v>407</v>
      </c>
      <c r="V77" s="2">
        <v>6.404E-3</v>
      </c>
      <c r="W77" s="2">
        <v>6.404E-3</v>
      </c>
      <c r="X77" s="2" t="s">
        <v>407</v>
      </c>
      <c r="Y77" s="2" t="s">
        <v>407</v>
      </c>
      <c r="Z77" s="2" t="s">
        <v>407</v>
      </c>
      <c r="AA77" s="2" t="s">
        <v>407</v>
      </c>
      <c r="AB77" s="2" t="s">
        <v>407</v>
      </c>
      <c r="AC77" s="2" t="s">
        <v>407</v>
      </c>
      <c r="AD77" s="2">
        <v>2.5616000000000002E-6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7.0703952E-4</v>
      </c>
      <c r="H78" s="2" t="s">
        <v>407</v>
      </c>
      <c r="I78" s="2">
        <v>1.0177084E-4</v>
      </c>
      <c r="J78" s="2">
        <v>1.3390900000000001E-4</v>
      </c>
      <c r="K78" s="2">
        <v>1.7140351999999999E-4</v>
      </c>
      <c r="L78" s="2">
        <v>1.0177083999999999E-7</v>
      </c>
      <c r="M78" s="2" t="s">
        <v>407</v>
      </c>
      <c r="N78" s="2">
        <v>1.2855263999999998E-2</v>
      </c>
      <c r="O78" s="2">
        <v>1.2319627999999997E-3</v>
      </c>
      <c r="P78" s="2" t="s">
        <v>407</v>
      </c>
      <c r="Q78" s="2">
        <v>1.0712719999999998E-3</v>
      </c>
      <c r="R78" s="2" t="s">
        <v>407</v>
      </c>
      <c r="S78" s="2">
        <v>1.4997807999999998E-2</v>
      </c>
      <c r="T78" s="2">
        <v>6.9632679999999993E-5</v>
      </c>
      <c r="U78" s="2" t="s">
        <v>407</v>
      </c>
      <c r="V78" s="2" t="s">
        <v>407</v>
      </c>
      <c r="W78" s="2">
        <v>2.6781799999999998E-2</v>
      </c>
      <c r="X78" s="2" t="s">
        <v>407</v>
      </c>
      <c r="Y78" s="2" t="s">
        <v>407</v>
      </c>
      <c r="Z78" s="2" t="s">
        <v>407</v>
      </c>
      <c r="AA78" s="2" t="s">
        <v>407</v>
      </c>
      <c r="AB78" s="2" t="s">
        <v>407</v>
      </c>
      <c r="AC78" s="2" t="s">
        <v>407</v>
      </c>
      <c r="AD78" s="2">
        <v>1.9818532000000001E-6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4.5925774550589251</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2.061623</v>
      </c>
      <c r="AL82" s="22" t="s">
        <v>410</v>
      </c>
    </row>
    <row r="83" spans="1:38" ht="26.25" customHeight="1" thickBot="1" x14ac:dyDescent="0.3">
      <c r="A83" s="41" t="s">
        <v>53</v>
      </c>
      <c r="B83" s="47" t="s">
        <v>196</v>
      </c>
      <c r="C83" s="87" t="s">
        <v>197</v>
      </c>
      <c r="D83" s="42"/>
      <c r="E83" s="2" t="s">
        <v>407</v>
      </c>
      <c r="F83" s="2">
        <v>2.2496000000000002E-2</v>
      </c>
      <c r="G83" s="2" t="s">
        <v>407</v>
      </c>
      <c r="H83" s="2" t="s">
        <v>405</v>
      </c>
      <c r="I83" s="2">
        <v>4.4746352065429674E-4</v>
      </c>
      <c r="J83" s="2">
        <v>1.789854082617187E-3</v>
      </c>
      <c r="K83" s="2">
        <v>4.474635206542967E-3</v>
      </c>
      <c r="L83" s="2">
        <v>1.2528978578320308E-5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1406</v>
      </c>
      <c r="AL83" s="22" t="s">
        <v>411</v>
      </c>
    </row>
    <row r="84" spans="1:38" ht="26.25" customHeight="1" thickBot="1" x14ac:dyDescent="0.3">
      <c r="A84" s="41" t="s">
        <v>53</v>
      </c>
      <c r="B84" s="47" t="s">
        <v>198</v>
      </c>
      <c r="C84" s="87" t="s">
        <v>199</v>
      </c>
      <c r="D84" s="42"/>
      <c r="E84" s="2" t="s">
        <v>407</v>
      </c>
      <c r="F84" s="2">
        <v>9.2100000000000005E-4</v>
      </c>
      <c r="G84" s="2" t="s">
        <v>405</v>
      </c>
      <c r="H84" s="2" t="s">
        <v>405</v>
      </c>
      <c r="I84" s="2" t="s">
        <v>407</v>
      </c>
      <c r="J84" s="2" t="s">
        <v>407</v>
      </c>
      <c r="K84" s="2" t="s">
        <v>407</v>
      </c>
      <c r="L84" s="2" t="s">
        <v>407</v>
      </c>
      <c r="M84" s="2">
        <v>1.061355694E-4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2.9349830000000003</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2.7757999999999998E-2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5.9090000000000002E-3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1.97273703</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0.207846</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0.19833777</v>
      </c>
      <c r="G90" s="2" t="s">
        <v>407</v>
      </c>
      <c r="H90" s="2" t="s">
        <v>407</v>
      </c>
      <c r="I90" s="2">
        <v>8.9836363636363597E-7</v>
      </c>
      <c r="J90" s="2">
        <v>1.34754545454545E-6</v>
      </c>
      <c r="K90" s="2">
        <v>1.6470000000000001E-6</v>
      </c>
      <c r="L90" s="2" t="s">
        <v>407</v>
      </c>
      <c r="M90" s="2" t="s">
        <v>407</v>
      </c>
      <c r="N90" s="2" t="s">
        <v>407</v>
      </c>
      <c r="O90" s="2" t="s">
        <v>407</v>
      </c>
      <c r="P90" s="2" t="s">
        <v>407</v>
      </c>
      <c r="Q90" s="2" t="s">
        <v>407</v>
      </c>
      <c r="R90" s="2" t="s">
        <v>407</v>
      </c>
      <c r="S90" s="2" t="s">
        <v>407</v>
      </c>
      <c r="T90" s="2" t="s">
        <v>407</v>
      </c>
      <c r="U90" s="2" t="s">
        <v>407</v>
      </c>
      <c r="V90" s="2" t="s">
        <v>407</v>
      </c>
      <c r="W90" s="2" t="s">
        <v>407</v>
      </c>
      <c r="X90" s="2">
        <v>3.7455600000000001E-4</v>
      </c>
      <c r="Y90" s="2">
        <v>1.8906160000000001E-4</v>
      </c>
      <c r="Z90" s="2">
        <v>1.8906160000000001E-4</v>
      </c>
      <c r="AA90" s="2">
        <v>1.8906160000000001E-4</v>
      </c>
      <c r="AB90" s="2">
        <v>9.4174080000000021E-4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7.4442682945815011E-3</v>
      </c>
      <c r="F91" s="2">
        <v>0.21728574529520803</v>
      </c>
      <c r="G91" s="2">
        <v>1.21857E-3</v>
      </c>
      <c r="H91" s="2">
        <v>1.6921298290285127E-2</v>
      </c>
      <c r="I91" s="2">
        <v>0.1310481644187225</v>
      </c>
      <c r="J91" s="2">
        <v>0.15040809441872249</v>
      </c>
      <c r="K91" s="2">
        <v>0.1544067794187225</v>
      </c>
      <c r="L91" s="2">
        <v>4.954066848842513E-4</v>
      </c>
      <c r="M91" s="2">
        <v>0.2275509372396893</v>
      </c>
      <c r="N91" s="2">
        <v>0.31634399999999996</v>
      </c>
      <c r="O91" s="2">
        <v>2.2615254883744506E-2</v>
      </c>
      <c r="P91" s="2">
        <v>2.2999499999999999E-5</v>
      </c>
      <c r="Q91" s="2">
        <v>5.3665499999999992E-4</v>
      </c>
      <c r="R91" s="2">
        <v>6.2945999999999992E-3</v>
      </c>
      <c r="S91" s="2">
        <v>0.2011720748837445</v>
      </c>
      <c r="T91" s="2">
        <v>2.3114037441872255E-2</v>
      </c>
      <c r="U91" s="2" t="s">
        <v>407</v>
      </c>
      <c r="V91" s="2">
        <v>0.11591903744187225</v>
      </c>
      <c r="W91" s="2">
        <v>4.0774212747675002E-4</v>
      </c>
      <c r="X91" s="2">
        <v>4.5259376149919253E-4</v>
      </c>
      <c r="Y91" s="2">
        <v>1.8348395736453752E-4</v>
      </c>
      <c r="Z91" s="2">
        <v>1.8348395736453752E-4</v>
      </c>
      <c r="AA91" s="2">
        <v>1.8348395736453752E-4</v>
      </c>
      <c r="AB91" s="2">
        <v>1.0030456335928051E-3</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3.5491999999999996E-2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0.83030196534999989</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0.129574943</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38.56545595301337</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1.0662006256743534E-2</v>
      </c>
      <c r="F99" s="2">
        <v>1.3683476132999088</v>
      </c>
      <c r="G99" s="2" t="s">
        <v>405</v>
      </c>
      <c r="H99" s="2">
        <v>1.9050262869032064</v>
      </c>
      <c r="I99" s="2">
        <v>3.8503316909872999E-2</v>
      </c>
      <c r="J99" s="2">
        <v>5.9163633300536568E-2</v>
      </c>
      <c r="K99" s="2">
        <v>0.12959653008688959</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107.84099999999999</v>
      </c>
      <c r="AL99" s="22" t="s">
        <v>226</v>
      </c>
    </row>
    <row r="100" spans="1:38" ht="26.25" customHeight="1" thickBot="1" x14ac:dyDescent="0.3">
      <c r="A100" s="41" t="s">
        <v>224</v>
      </c>
      <c r="B100" s="41" t="s">
        <v>227</v>
      </c>
      <c r="C100" s="41" t="s">
        <v>383</v>
      </c>
      <c r="D100" s="50"/>
      <c r="E100" s="2">
        <v>2.0089250216389382E-2</v>
      </c>
      <c r="F100" s="2">
        <v>2.0426282124411808</v>
      </c>
      <c r="G100" s="2" t="s">
        <v>405</v>
      </c>
      <c r="H100" s="2">
        <v>2.9432785726848638</v>
      </c>
      <c r="I100" s="2">
        <v>4.6208219462992216E-2</v>
      </c>
      <c r="J100" s="2">
        <v>7.0598048554549209E-2</v>
      </c>
      <c r="K100" s="2">
        <v>0.15303170967988222</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360.41199999999992</v>
      </c>
      <c r="AL100" s="22" t="s">
        <v>226</v>
      </c>
    </row>
    <row r="101" spans="1:38" ht="26.25" customHeight="1" thickBot="1" x14ac:dyDescent="0.3">
      <c r="A101" s="41" t="s">
        <v>224</v>
      </c>
      <c r="B101" s="41" t="s">
        <v>228</v>
      </c>
      <c r="C101" s="41" t="s">
        <v>229</v>
      </c>
      <c r="D101" s="50"/>
      <c r="E101" s="2">
        <v>4.6917768574094923E-3</v>
      </c>
      <c r="F101" s="2">
        <v>1.7042435278604766E-2</v>
      </c>
      <c r="G101" s="2" t="s">
        <v>405</v>
      </c>
      <c r="H101" s="2">
        <v>0.10989341089573386</v>
      </c>
      <c r="I101" s="2">
        <v>5.2559095890410959E-4</v>
      </c>
      <c r="J101" s="2">
        <v>1.5767728767123288E-3</v>
      </c>
      <c r="K101" s="2">
        <v>3.6791367123287671E-3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113.648</v>
      </c>
      <c r="AL101" s="22" t="s">
        <v>226</v>
      </c>
    </row>
    <row r="102" spans="1:38" ht="26.25" customHeight="1" thickBot="1" x14ac:dyDescent="0.3">
      <c r="A102" s="41" t="s">
        <v>224</v>
      </c>
      <c r="B102" s="41" t="s">
        <v>230</v>
      </c>
      <c r="C102" s="41" t="s">
        <v>362</v>
      </c>
      <c r="D102" s="50"/>
      <c r="E102" s="2">
        <v>1.7922880511986726E-2</v>
      </c>
      <c r="F102" s="2">
        <v>8.4492299030509435E-2</v>
      </c>
      <c r="G102" s="2" t="s">
        <v>405</v>
      </c>
      <c r="H102" s="2">
        <v>1.0453730565812767</v>
      </c>
      <c r="I102" s="2">
        <v>1.1662220000000002E-3</v>
      </c>
      <c r="J102" s="2">
        <v>2.6080630000000004E-2</v>
      </c>
      <c r="K102" s="2">
        <v>0.17611804999999997</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281.31700000000001</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1.672987022073384E-3</v>
      </c>
      <c r="F104" s="2">
        <v>3.133910633035131E-3</v>
      </c>
      <c r="G104" s="2" t="s">
        <v>405</v>
      </c>
      <c r="H104" s="2">
        <v>3.6712522642518564E-2</v>
      </c>
      <c r="I104" s="2">
        <v>1.8741446575342452E-4</v>
      </c>
      <c r="J104" s="2">
        <v>5.6224339726027354E-4</v>
      </c>
      <c r="K104" s="2">
        <v>1.3119012602739717E-3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17.361999999999998</v>
      </c>
      <c r="AL104" s="22" t="s">
        <v>226</v>
      </c>
    </row>
    <row r="105" spans="1:38" ht="26.25" customHeight="1" thickBot="1" x14ac:dyDescent="0.3">
      <c r="A105" s="41" t="s">
        <v>224</v>
      </c>
      <c r="B105" s="41" t="s">
        <v>235</v>
      </c>
      <c r="C105" s="41" t="s">
        <v>236</v>
      </c>
      <c r="D105" s="50"/>
      <c r="E105" s="2">
        <v>6.3606775783953051E-3</v>
      </c>
      <c r="F105" s="2">
        <v>3.3073866624810266E-2</v>
      </c>
      <c r="G105" s="2" t="s">
        <v>405</v>
      </c>
      <c r="H105" s="2">
        <v>0.20067690712172215</v>
      </c>
      <c r="I105" s="2">
        <v>2.1772186301369876E-3</v>
      </c>
      <c r="J105" s="2">
        <v>3.4213435616438381E-3</v>
      </c>
      <c r="K105" s="2">
        <v>7.4647495890411003E-3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21.832000000000001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1.3615392591441291E-2</v>
      </c>
      <c r="F107" s="2">
        <v>7.896524095087476E-2</v>
      </c>
      <c r="G107" s="2" t="s">
        <v>405</v>
      </c>
      <c r="H107" s="2">
        <v>0.32620060142593649</v>
      </c>
      <c r="I107" s="2">
        <v>4.0741739999999999E-3</v>
      </c>
      <c r="J107" s="2">
        <v>5.432232E-2</v>
      </c>
      <c r="K107" s="2">
        <v>0.25803102</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1358.058</v>
      </c>
      <c r="AL107" s="22" t="s">
        <v>226</v>
      </c>
    </row>
    <row r="108" spans="1:38" ht="26.25" customHeight="1" thickBot="1" x14ac:dyDescent="0.3">
      <c r="A108" s="41" t="s">
        <v>224</v>
      </c>
      <c r="B108" s="41" t="s">
        <v>240</v>
      </c>
      <c r="C108" s="41" t="s">
        <v>356</v>
      </c>
      <c r="D108" s="50"/>
      <c r="E108" s="2">
        <v>2.1460924961999996E-2</v>
      </c>
      <c r="F108" s="2">
        <v>0.17958922631719537</v>
      </c>
      <c r="G108" s="2" t="s">
        <v>405</v>
      </c>
      <c r="H108" s="2">
        <v>0.34566026388300003</v>
      </c>
      <c r="I108" s="2">
        <v>6.5617700000000006E-3</v>
      </c>
      <c r="J108" s="2">
        <v>6.5617700000000001E-2</v>
      </c>
      <c r="K108" s="2">
        <v>0.1312354</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3280.8850000000002</v>
      </c>
      <c r="AL108" s="22" t="s">
        <v>226</v>
      </c>
    </row>
    <row r="109" spans="1:38" ht="26.25" customHeight="1" thickBot="1" x14ac:dyDescent="0.3">
      <c r="A109" s="41" t="s">
        <v>224</v>
      </c>
      <c r="B109" s="41" t="s">
        <v>241</v>
      </c>
      <c r="C109" s="41" t="s">
        <v>357</v>
      </c>
      <c r="D109" s="50"/>
      <c r="E109" s="2">
        <v>2.9772207400000001E-3</v>
      </c>
      <c r="F109" s="2">
        <v>2.5494907536560002E-2</v>
      </c>
      <c r="G109" s="2" t="s">
        <v>405</v>
      </c>
      <c r="H109" s="2">
        <v>8.565235051999999E-2</v>
      </c>
      <c r="I109" s="2">
        <v>2.4286000000000004E-3</v>
      </c>
      <c r="J109" s="2">
        <v>1.3357300000000001E-2</v>
      </c>
      <c r="K109" s="2">
        <v>1.3357300000000001E-2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121.43</v>
      </c>
      <c r="AL109" s="22" t="s">
        <v>226</v>
      </c>
    </row>
    <row r="110" spans="1:38" ht="26.25" customHeight="1" thickBot="1" x14ac:dyDescent="0.3">
      <c r="A110" s="41" t="s">
        <v>224</v>
      </c>
      <c r="B110" s="41" t="s">
        <v>242</v>
      </c>
      <c r="C110" s="41" t="s">
        <v>358</v>
      </c>
      <c r="D110" s="50"/>
      <c r="E110" s="2">
        <v>3.4097418948000019E-3</v>
      </c>
      <c r="F110" s="2">
        <v>3.0174767484102742E-2</v>
      </c>
      <c r="G110" s="2" t="s">
        <v>405</v>
      </c>
      <c r="H110" s="2">
        <v>5.6347148468399944E-2</v>
      </c>
      <c r="I110" s="2">
        <v>1.2221560000000003E-3</v>
      </c>
      <c r="J110" s="2">
        <v>1.1526160000000001E-2</v>
      </c>
      <c r="K110" s="2">
        <v>2.1258120000000002E-2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498.18800000000039</v>
      </c>
      <c r="AL110" s="22" t="s">
        <v>226</v>
      </c>
    </row>
    <row r="111" spans="1:38" ht="26.25" customHeight="1" thickBot="1" x14ac:dyDescent="0.3">
      <c r="A111" s="41" t="s">
        <v>224</v>
      </c>
      <c r="B111" s="41" t="s">
        <v>243</v>
      </c>
      <c r="C111" s="41" t="s">
        <v>352</v>
      </c>
      <c r="D111" s="50"/>
      <c r="E111" s="2">
        <v>2.300330627464286E-3</v>
      </c>
      <c r="F111" s="2">
        <v>1.317765E-3</v>
      </c>
      <c r="G111" s="2" t="s">
        <v>405</v>
      </c>
      <c r="H111" s="2">
        <v>5.1368784672000005E-2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22.335000000000001</v>
      </c>
      <c r="AL111" s="22" t="s">
        <v>226</v>
      </c>
    </row>
    <row r="112" spans="1:38" ht="26.25" customHeight="1" thickBot="1" x14ac:dyDescent="0.3">
      <c r="A112" s="41" t="s">
        <v>244</v>
      </c>
      <c r="B112" s="41" t="s">
        <v>245</v>
      </c>
      <c r="C112" s="41" t="s">
        <v>246</v>
      </c>
      <c r="D112" s="42"/>
      <c r="E112" s="2">
        <v>1.1444799999999999</v>
      </c>
      <c r="F112" s="2" t="s">
        <v>405</v>
      </c>
      <c r="G112" s="2" t="s">
        <v>405</v>
      </c>
      <c r="H112" s="2">
        <v>1.4374611200000005</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28612000</v>
      </c>
      <c r="AL112" s="22" t="s">
        <v>393</v>
      </c>
    </row>
    <row r="113" spans="1:38" ht="26.25" customHeight="1" thickBot="1" x14ac:dyDescent="0.3">
      <c r="A113" s="41" t="s">
        <v>244</v>
      </c>
      <c r="B113" s="51" t="s">
        <v>247</v>
      </c>
      <c r="C113" s="51" t="s">
        <v>248</v>
      </c>
      <c r="D113" s="42"/>
      <c r="E113" s="2">
        <v>0.91024281793074413</v>
      </c>
      <c r="F113" s="2">
        <v>1.7813409344214823</v>
      </c>
      <c r="G113" s="2" t="s">
        <v>405</v>
      </c>
      <c r="H113" s="2">
        <v>6.8276285890898603</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22756070.4482686</v>
      </c>
      <c r="AL113" s="22" t="s">
        <v>418</v>
      </c>
    </row>
    <row r="114" spans="1:38" ht="26.25" customHeight="1" thickBot="1" x14ac:dyDescent="0.3">
      <c r="A114" s="41" t="s">
        <v>244</v>
      </c>
      <c r="B114" s="51" t="s">
        <v>249</v>
      </c>
      <c r="C114" s="51" t="s">
        <v>363</v>
      </c>
      <c r="D114" s="42"/>
      <c r="E114" s="2">
        <v>2.8704000000000002E-4</v>
      </c>
      <c r="F114" s="2" t="s">
        <v>405</v>
      </c>
      <c r="G114" s="2" t="s">
        <v>405</v>
      </c>
      <c r="H114" s="2">
        <v>9.3288000000000008E-4</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7.9188807192727296E-3</v>
      </c>
      <c r="F115" s="2" t="s">
        <v>405</v>
      </c>
      <c r="G115" s="2" t="s">
        <v>405</v>
      </c>
      <c r="H115" s="2">
        <v>1.5866043155400002E-2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0.18399885791763615</v>
      </c>
      <c r="F116" s="2">
        <v>2.6056007288271565E-2</v>
      </c>
      <c r="G116" s="2" t="s">
        <v>405</v>
      </c>
      <c r="H116" s="2">
        <v>0.45436059785650845</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1.5725167000000002E-2</v>
      </c>
      <c r="J119" s="2">
        <v>0.17028752999999999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0.15026866</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0.20728099999999999</v>
      </c>
      <c r="AD122" s="2" t="s">
        <v>405</v>
      </c>
      <c r="AE122" s="33"/>
      <c r="AF122" s="74" t="s">
        <v>405</v>
      </c>
      <c r="AG122" s="74" t="s">
        <v>405</v>
      </c>
      <c r="AH122" s="74" t="s">
        <v>405</v>
      </c>
      <c r="AI122" s="74" t="s">
        <v>405</v>
      </c>
      <c r="AJ122" s="74" t="s">
        <v>405</v>
      </c>
      <c r="AK122" s="74">
        <v>5182.3999999999996</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3.608618274682366E-2</v>
      </c>
      <c r="G125" s="2" t="s">
        <v>405</v>
      </c>
      <c r="H125" s="2" t="s">
        <v>407</v>
      </c>
      <c r="I125" s="2">
        <v>9.3804809999999991E-6</v>
      </c>
      <c r="J125" s="2">
        <v>6.2252283000000007E-5</v>
      </c>
      <c r="K125" s="2">
        <v>1.3161099100000002E-4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284.25700000000001</v>
      </c>
      <c r="AL125" s="22" t="s">
        <v>400</v>
      </c>
    </row>
    <row r="126" spans="1:38" ht="26.25" customHeight="1" thickBot="1" x14ac:dyDescent="0.3">
      <c r="A126" s="41" t="s">
        <v>269</v>
      </c>
      <c r="B126" s="41" t="s">
        <v>272</v>
      </c>
      <c r="C126" s="41" t="s">
        <v>273</v>
      </c>
      <c r="D126" s="42"/>
      <c r="E126" s="2" t="s">
        <v>407</v>
      </c>
      <c r="F126" s="2" t="s">
        <v>407</v>
      </c>
      <c r="G126" s="2" t="s">
        <v>407</v>
      </c>
      <c r="H126" s="2">
        <v>1.6894751999999999E-2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70.394800000000004</v>
      </c>
      <c r="AL126" s="22" t="s">
        <v>399</v>
      </c>
    </row>
    <row r="127" spans="1:38" ht="26.25" customHeight="1" thickBot="1" x14ac:dyDescent="0.3">
      <c r="A127" s="41" t="s">
        <v>269</v>
      </c>
      <c r="B127" s="41" t="s">
        <v>274</v>
      </c>
      <c r="C127" s="41" t="s">
        <v>275</v>
      </c>
      <c r="D127" s="42"/>
      <c r="E127" s="2" t="s">
        <v>407</v>
      </c>
      <c r="F127" s="2" t="s">
        <v>407</v>
      </c>
      <c r="G127" s="2" t="s">
        <v>407</v>
      </c>
      <c r="H127" s="2">
        <v>1.2569163701396224E-2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0.38913819508966641</v>
      </c>
      <c r="AL127" s="22" t="s">
        <v>401</v>
      </c>
    </row>
    <row r="128" spans="1:38" ht="26.25" customHeight="1" thickBot="1" x14ac:dyDescent="0.3">
      <c r="A128" s="41" t="s">
        <v>269</v>
      </c>
      <c r="B128" s="44" t="s">
        <v>276</v>
      </c>
      <c r="C128" s="44" t="s">
        <v>277</v>
      </c>
      <c r="D128" s="42"/>
      <c r="E128" s="2">
        <v>4.1144607000000005E-5</v>
      </c>
      <c r="F128" s="2">
        <v>2.2666030000000005E-7</v>
      </c>
      <c r="G128" s="2">
        <v>3.3422790000000002E-6</v>
      </c>
      <c r="H128" s="2">
        <v>1.1525100000000002E-7</v>
      </c>
      <c r="I128" s="2">
        <v>1.1525100000000002E-7</v>
      </c>
      <c r="J128" s="2">
        <v>1.1525100000000002E-7</v>
      </c>
      <c r="K128" s="2">
        <v>1.1525100000000002E-7</v>
      </c>
      <c r="L128" s="2">
        <v>4.033785E-9</v>
      </c>
      <c r="M128" s="2">
        <v>1.5750970000000001E-6</v>
      </c>
      <c r="N128" s="2">
        <v>2.2281860000000002E-6</v>
      </c>
      <c r="O128" s="2">
        <v>1.7671820000000002E-7</v>
      </c>
      <c r="P128" s="2">
        <v>7.2223960000000012E-7</v>
      </c>
      <c r="Q128" s="2">
        <v>2.3818540000000003E-7</v>
      </c>
      <c r="R128" s="2">
        <v>6.3003879999999993E-7</v>
      </c>
      <c r="S128" s="2">
        <v>5.2631290000000004E-7</v>
      </c>
      <c r="T128" s="2">
        <v>8.2980720000000016E-7</v>
      </c>
      <c r="U128" s="2">
        <v>4.4947890000000006E-7</v>
      </c>
      <c r="V128" s="2">
        <v>9.4121650000000002E-7</v>
      </c>
      <c r="W128" s="2">
        <v>2.0168925000000004E-6</v>
      </c>
      <c r="X128" s="2">
        <v>3.2270280000000005E-10</v>
      </c>
      <c r="Y128" s="2">
        <v>6.8766430000000001E-10</v>
      </c>
      <c r="Z128" s="2">
        <v>3.6496150000000001E-10</v>
      </c>
      <c r="AA128" s="2">
        <v>4.4563720000000006E-10</v>
      </c>
      <c r="AB128" s="2">
        <v>1.8209658000000001E-9</v>
      </c>
      <c r="AC128" s="2">
        <v>1.7364483999999998E-6</v>
      </c>
      <c r="AD128" s="2">
        <v>1.3061780000000001E-10</v>
      </c>
      <c r="AE128" s="33"/>
      <c r="AF128" s="74" t="s">
        <v>405</v>
      </c>
      <c r="AG128" s="74" t="s">
        <v>405</v>
      </c>
      <c r="AH128" s="74" t="s">
        <v>405</v>
      </c>
      <c r="AI128" s="74" t="s">
        <v>405</v>
      </c>
      <c r="AJ128" s="74" t="s">
        <v>405</v>
      </c>
      <c r="AK128" s="74">
        <v>3.8417E-2</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7.1646161699999997E-3</v>
      </c>
      <c r="F130" s="2">
        <v>6.0940413400000004E-2</v>
      </c>
      <c r="G130" s="2">
        <v>3.8705397699999999E-4</v>
      </c>
      <c r="H130" s="2" t="s">
        <v>407</v>
      </c>
      <c r="I130" s="2">
        <v>3.2940764000000003E-5</v>
      </c>
      <c r="J130" s="2">
        <v>5.7646337000000005E-5</v>
      </c>
      <c r="K130" s="2">
        <v>8.2351909999999994E-5</v>
      </c>
      <c r="L130" s="2">
        <v>1.15292674E-6</v>
      </c>
      <c r="M130" s="2">
        <v>5.7646337000000008E-4</v>
      </c>
      <c r="N130" s="2">
        <v>1.07057483E-2</v>
      </c>
      <c r="O130" s="2">
        <v>8.2351910000000002E-4</v>
      </c>
      <c r="P130" s="2">
        <v>4.6117069600000004E-4</v>
      </c>
      <c r="Q130" s="2">
        <v>1.3176305600000001E-4</v>
      </c>
      <c r="R130" s="2" t="s">
        <v>407</v>
      </c>
      <c r="S130" s="2" t="s">
        <v>407</v>
      </c>
      <c r="T130" s="2">
        <v>1.1529267400000002E-3</v>
      </c>
      <c r="U130" s="2" t="s">
        <v>407</v>
      </c>
      <c r="V130" s="2" t="s">
        <v>407</v>
      </c>
      <c r="W130" s="2">
        <v>8.2351910000000011E-3</v>
      </c>
      <c r="X130" s="2" t="s">
        <v>407</v>
      </c>
      <c r="Y130" s="2" t="s">
        <v>407</v>
      </c>
      <c r="Z130" s="2" t="s">
        <v>407</v>
      </c>
      <c r="AA130" s="2" t="s">
        <v>407</v>
      </c>
      <c r="AB130" s="2">
        <v>1.6470381999999999E-4</v>
      </c>
      <c r="AC130" s="2">
        <v>1.6470382000000002E-2</v>
      </c>
      <c r="AD130" s="2" t="s">
        <v>405</v>
      </c>
      <c r="AE130" s="33"/>
      <c r="AF130" s="74" t="s">
        <v>405</v>
      </c>
      <c r="AG130" s="74" t="s">
        <v>405</v>
      </c>
      <c r="AH130" s="74" t="s">
        <v>405</v>
      </c>
      <c r="AI130" s="74" t="s">
        <v>405</v>
      </c>
      <c r="AJ130" s="74" t="s">
        <v>405</v>
      </c>
      <c r="AK130" s="74">
        <v>8.2351910000000004</v>
      </c>
      <c r="AL130" s="22" t="s">
        <v>281</v>
      </c>
    </row>
    <row r="131" spans="1:38" ht="26.25" customHeight="1" thickBot="1" x14ac:dyDescent="0.3">
      <c r="A131" s="41" t="s">
        <v>269</v>
      </c>
      <c r="B131" s="44" t="s">
        <v>284</v>
      </c>
      <c r="C131" s="87" t="s">
        <v>285</v>
      </c>
      <c r="D131" s="42"/>
      <c r="E131" s="2">
        <v>6.9490199999999985E-4</v>
      </c>
      <c r="F131" s="2">
        <v>1.8708899999999996E-4</v>
      </c>
      <c r="G131" s="2">
        <v>8.5526399999999995E-5</v>
      </c>
      <c r="H131" s="2" t="s">
        <v>407</v>
      </c>
      <c r="I131" s="2">
        <v>1.0824434999999998E-6</v>
      </c>
      <c r="J131" s="2">
        <v>2.8865159999999997E-5</v>
      </c>
      <c r="K131" s="2">
        <v>4.0090499999999998E-5</v>
      </c>
      <c r="L131" s="2">
        <v>9.2208149999999984E-7</v>
      </c>
      <c r="M131" s="2">
        <v>5.3453999999999997E-6</v>
      </c>
      <c r="N131" s="2">
        <v>2.4054299999999998E-5</v>
      </c>
      <c r="O131" s="2">
        <v>8.0180999999999987E-6</v>
      </c>
      <c r="P131" s="2">
        <v>1.4432580000000011E-4</v>
      </c>
      <c r="Q131" s="2">
        <v>5.3454E-5</v>
      </c>
      <c r="R131" s="2">
        <v>1.33635E-5</v>
      </c>
      <c r="S131" s="2">
        <v>8.0180999999999997E-5</v>
      </c>
      <c r="T131" s="2">
        <v>1.0690799999999999E-5</v>
      </c>
      <c r="U131" s="2" t="s">
        <v>407</v>
      </c>
      <c r="V131" s="2" t="s">
        <v>407</v>
      </c>
      <c r="W131" s="2">
        <v>2.6727000000000001E-4</v>
      </c>
      <c r="X131" s="2" t="s">
        <v>407</v>
      </c>
      <c r="Y131" s="2" t="s">
        <v>407</v>
      </c>
      <c r="Z131" s="2" t="s">
        <v>407</v>
      </c>
      <c r="AA131" s="2" t="s">
        <v>407</v>
      </c>
      <c r="AB131" s="2">
        <v>1.06908E-8</v>
      </c>
      <c r="AC131" s="2">
        <v>2.6727000000000001E-2</v>
      </c>
      <c r="AD131" s="2">
        <v>5.3454000000000002E-3</v>
      </c>
      <c r="AE131" s="33"/>
      <c r="AF131" s="74" t="s">
        <v>405</v>
      </c>
      <c r="AG131" s="74" t="s">
        <v>405</v>
      </c>
      <c r="AH131" s="74" t="s">
        <v>405</v>
      </c>
      <c r="AI131" s="74" t="s">
        <v>405</v>
      </c>
      <c r="AJ131" s="74" t="s">
        <v>405</v>
      </c>
      <c r="AK131" s="74">
        <v>0.26727000000000001</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1.2928574999999998E-2</v>
      </c>
      <c r="F133" s="2">
        <v>2.0372299999999997E-4</v>
      </c>
      <c r="G133" s="2">
        <v>1.7708229999999999E-3</v>
      </c>
      <c r="H133" s="2" t="s">
        <v>405</v>
      </c>
      <c r="I133" s="2">
        <v>5.4378370000000007E-4</v>
      </c>
      <c r="J133" s="2">
        <v>5.4378370000000007E-4</v>
      </c>
      <c r="K133" s="2">
        <v>6.042737599999999E-4</v>
      </c>
      <c r="L133" s="2" t="s">
        <v>407</v>
      </c>
      <c r="M133" s="2">
        <v>2.1939400000000001E-3</v>
      </c>
      <c r="N133" s="2">
        <v>4.7060013000000002E-4</v>
      </c>
      <c r="O133" s="2">
        <v>7.8825130000000014E-5</v>
      </c>
      <c r="P133" s="2">
        <v>2.3349789999999999E-2</v>
      </c>
      <c r="Q133" s="2">
        <v>2.131256E-4</v>
      </c>
      <c r="R133" s="2">
        <v>2.1249876000000001E-4</v>
      </c>
      <c r="S133" s="2">
        <v>1.9479052999999999E-4</v>
      </c>
      <c r="T133" s="2">
        <v>2.7157842999999998E-4</v>
      </c>
      <c r="U133" s="2">
        <v>3.0997237999999999E-4</v>
      </c>
      <c r="V133" s="2">
        <v>2.5092405200000003E-3</v>
      </c>
      <c r="W133" s="2">
        <v>4.2311700000000004E-4</v>
      </c>
      <c r="X133" s="2">
        <v>2.0685719999999999E-7</v>
      </c>
      <c r="Y133" s="2">
        <v>1.1298791E-7</v>
      </c>
      <c r="Z133" s="2">
        <v>1.0092124E-7</v>
      </c>
      <c r="AA133" s="2">
        <v>1.0954029000000001E-7</v>
      </c>
      <c r="AB133" s="2">
        <v>5.3030664000000008E-7</v>
      </c>
      <c r="AC133" s="2">
        <v>2.3506499999999997E-3</v>
      </c>
      <c r="AD133" s="2">
        <v>6.4251099999999995E-3</v>
      </c>
      <c r="AE133" s="33"/>
      <c r="AF133" s="74" t="s">
        <v>405</v>
      </c>
      <c r="AG133" s="74" t="s">
        <v>405</v>
      </c>
      <c r="AH133" s="74" t="s">
        <v>405</v>
      </c>
      <c r="AI133" s="74" t="s">
        <v>405</v>
      </c>
      <c r="AJ133" s="74" t="s">
        <v>405</v>
      </c>
      <c r="AK133" s="74">
        <v>15671</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2.3486965500000003E-3</v>
      </c>
      <c r="G136" s="2" t="s">
        <v>405</v>
      </c>
      <c r="H136" s="2">
        <v>1.3202393600000001E-2</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3.2984307149999995E-4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0.19253085439999998</v>
      </c>
      <c r="J139" s="2">
        <v>0.19253085439999998</v>
      </c>
      <c r="K139" s="2">
        <v>0.19253085439999998</v>
      </c>
      <c r="L139" s="2" t="s">
        <v>407</v>
      </c>
      <c r="M139" s="2" t="s">
        <v>407</v>
      </c>
      <c r="N139" s="2">
        <v>5.6092769999999993E-4</v>
      </c>
      <c r="O139" s="2">
        <v>1.1327607E-3</v>
      </c>
      <c r="P139" s="2">
        <v>1.1327607E-3</v>
      </c>
      <c r="Q139" s="2">
        <v>1.7980997999999999E-3</v>
      </c>
      <c r="R139" s="2">
        <v>1.7168837999999998E-3</v>
      </c>
      <c r="S139" s="2">
        <v>3.9853799999999993E-3</v>
      </c>
      <c r="T139" s="2" t="s">
        <v>407</v>
      </c>
      <c r="U139" s="2" t="s">
        <v>407</v>
      </c>
      <c r="V139" s="2" t="s">
        <v>407</v>
      </c>
      <c r="W139" s="2">
        <v>1.9377864</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38.741255916155716</v>
      </c>
      <c r="F141" s="10">
        <f t="shared" ref="F141:AD141" si="0">SUM(F14:F140)</f>
        <v>32.095876103314865</v>
      </c>
      <c r="G141" s="10">
        <f t="shared" si="0"/>
        <v>7.6205498525158379</v>
      </c>
      <c r="H141" s="10">
        <f t="shared" si="0"/>
        <v>16.370087343223314</v>
      </c>
      <c r="I141" s="10">
        <f t="shared" si="0"/>
        <v>12.089138482374427</v>
      </c>
      <c r="J141" s="10">
        <f t="shared" si="0"/>
        <v>13.683828138839671</v>
      </c>
      <c r="K141" s="10">
        <f t="shared" si="0"/>
        <v>16.343986869266292</v>
      </c>
      <c r="L141" s="10">
        <f t="shared" si="0"/>
        <v>2.20774287114495</v>
      </c>
      <c r="M141" s="10">
        <f t="shared" si="0"/>
        <v>113.71877270572558</v>
      </c>
      <c r="N141" s="10">
        <f t="shared" si="0"/>
        <v>5.9793824736477399</v>
      </c>
      <c r="O141" s="10">
        <f t="shared" si="0"/>
        <v>0.57225484468472509</v>
      </c>
      <c r="P141" s="10">
        <f t="shared" si="0"/>
        <v>0.18473865049491647</v>
      </c>
      <c r="Q141" s="10">
        <f t="shared" si="0"/>
        <v>0.64241265418095606</v>
      </c>
      <c r="R141" s="10">
        <f>SUM(R14:R140)</f>
        <v>1.7994643013450569</v>
      </c>
      <c r="S141" s="10">
        <f t="shared" si="0"/>
        <v>16.571734902862485</v>
      </c>
      <c r="T141" s="10">
        <f t="shared" si="0"/>
        <v>1.5302959637676443</v>
      </c>
      <c r="U141" s="10">
        <f t="shared" si="0"/>
        <v>1.8027490906410988</v>
      </c>
      <c r="V141" s="10">
        <f t="shared" si="0"/>
        <v>21.256690072296415</v>
      </c>
      <c r="W141" s="10">
        <f t="shared" si="0"/>
        <v>16.547674467775963</v>
      </c>
      <c r="X141" s="10">
        <f t="shared" si="0"/>
        <v>2.2557994546932481</v>
      </c>
      <c r="Y141" s="10">
        <f t="shared" si="0"/>
        <v>2.1787406356841257</v>
      </c>
      <c r="Z141" s="10">
        <f t="shared" si="0"/>
        <v>0.83858763621806409</v>
      </c>
      <c r="AA141" s="10">
        <f t="shared" si="0"/>
        <v>1.3012821062959883</v>
      </c>
      <c r="AB141" s="10">
        <f t="shared" si="0"/>
        <v>6.8860164214022266</v>
      </c>
      <c r="AC141" s="10">
        <f t="shared" si="0"/>
        <v>0.66462119121518837</v>
      </c>
      <c r="AD141" s="10">
        <f t="shared" si="0"/>
        <v>40.676214320856054</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38.741255916155716</v>
      </c>
      <c r="F152" s="7">
        <f t="shared" ref="F152:AD152" si="1">SUM(F$141, F$151, IF(AND(ISNUMBER(SEARCH($B$4,"AT|BE|CH|GB|IE|LT|LU|NL")),SUM(F$143:F$149)&gt;0),SUM(F$143:F$149)-SUM(F$27:F$33),0))</f>
        <v>32.095876103314865</v>
      </c>
      <c r="G152" s="7">
        <f t="shared" si="1"/>
        <v>7.6205498525158379</v>
      </c>
      <c r="H152" s="7">
        <f t="shared" si="1"/>
        <v>16.370087343223314</v>
      </c>
      <c r="I152" s="7">
        <f t="shared" si="1"/>
        <v>12.089138482374427</v>
      </c>
      <c r="J152" s="7">
        <f t="shared" si="1"/>
        <v>13.683828138839671</v>
      </c>
      <c r="K152" s="7">
        <f t="shared" si="1"/>
        <v>16.343986869266292</v>
      </c>
      <c r="L152" s="7">
        <f t="shared" si="1"/>
        <v>2.20774287114495</v>
      </c>
      <c r="M152" s="7">
        <f t="shared" si="1"/>
        <v>113.71877270572558</v>
      </c>
      <c r="N152" s="7">
        <f t="shared" si="1"/>
        <v>5.9793824736477399</v>
      </c>
      <c r="O152" s="7">
        <f t="shared" si="1"/>
        <v>0.57225484468472509</v>
      </c>
      <c r="P152" s="7">
        <f t="shared" si="1"/>
        <v>0.18473865049491647</v>
      </c>
      <c r="Q152" s="7">
        <f t="shared" si="1"/>
        <v>0.64241265418095606</v>
      </c>
      <c r="R152" s="7">
        <f t="shared" si="1"/>
        <v>1.7994643013450569</v>
      </c>
      <c r="S152" s="7">
        <f t="shared" si="1"/>
        <v>16.571734902862485</v>
      </c>
      <c r="T152" s="7">
        <f t="shared" si="1"/>
        <v>1.5302959637676443</v>
      </c>
      <c r="U152" s="7">
        <f t="shared" si="1"/>
        <v>1.8027490906410988</v>
      </c>
      <c r="V152" s="7">
        <f t="shared" si="1"/>
        <v>21.256690072296415</v>
      </c>
      <c r="W152" s="7">
        <f t="shared" si="1"/>
        <v>16.547674467775963</v>
      </c>
      <c r="X152" s="7">
        <f t="shared" si="1"/>
        <v>2.2557994546932481</v>
      </c>
      <c r="Y152" s="7">
        <f t="shared" si="1"/>
        <v>2.1787406356841257</v>
      </c>
      <c r="Z152" s="7">
        <f t="shared" si="1"/>
        <v>0.83858763621806409</v>
      </c>
      <c r="AA152" s="7">
        <f t="shared" si="1"/>
        <v>1.3012821062959883</v>
      </c>
      <c r="AB152" s="7">
        <f t="shared" si="1"/>
        <v>6.8860164214022266</v>
      </c>
      <c r="AC152" s="7">
        <f t="shared" si="1"/>
        <v>0.66462119121518837</v>
      </c>
      <c r="AD152" s="7">
        <f t="shared" si="1"/>
        <v>40.676214320856054</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38.741255916155716</v>
      </c>
      <c r="F154" s="7">
        <f>SUM(F$141, F$153, -1 * IF(OR($B$6=2005,$B$6&gt;=2020),SUM(F$99:F$122),0), IF(AND(ISNUMBER(SEARCH($B$4,"AT|BE|CH|GB|IE|LT|LU|NL")),SUM(F$143:F$149)&gt;0),SUM(F$143:F$149)-SUM(F$27:F$33),0))</f>
        <v>32.095876103314865</v>
      </c>
      <c r="G154" s="7">
        <f>SUM(G$141, G$153, IF(AND(ISNUMBER(SEARCH($B$4,"AT|BE|CH|GB|IE|LT|LU|NL")),SUM(G$143:G$149)&gt;0),SUM(G$143:G$149)-SUM(G$27:G$33),0))</f>
        <v>7.6205498525158379</v>
      </c>
      <c r="H154" s="7">
        <f>SUM(H$141, H$153, IF(AND(ISNUMBER(SEARCH($B$4,"AT|BE|CH|GB|IE|LT|LU|NL")),SUM(H$143:H$149)&gt;0),SUM(H$143:H$149)-SUM(H$27:H$33),0))</f>
        <v>16.370087343223314</v>
      </c>
      <c r="I154" s="7">
        <f t="shared" ref="I154:AD154" si="2">SUM(I$141, I$153, IF(AND(ISNUMBER(SEARCH($B$4,"AT|BE|CH|GB|IE|LT|LU|NL")),SUM(I$143:I$149)&gt;0),SUM(I$143:I$149)-SUM(I$27:I$33),0))</f>
        <v>12.089138482374427</v>
      </c>
      <c r="J154" s="7">
        <f t="shared" si="2"/>
        <v>13.683828138839671</v>
      </c>
      <c r="K154" s="7">
        <f t="shared" si="2"/>
        <v>16.343986869266292</v>
      </c>
      <c r="L154" s="7">
        <f t="shared" si="2"/>
        <v>2.20774287114495</v>
      </c>
      <c r="M154" s="7">
        <f t="shared" si="2"/>
        <v>113.71877270572558</v>
      </c>
      <c r="N154" s="7">
        <f t="shared" si="2"/>
        <v>5.9793824736477399</v>
      </c>
      <c r="O154" s="7">
        <f t="shared" si="2"/>
        <v>0.57225484468472509</v>
      </c>
      <c r="P154" s="7">
        <f t="shared" si="2"/>
        <v>0.18473865049491647</v>
      </c>
      <c r="Q154" s="7">
        <f t="shared" si="2"/>
        <v>0.64241265418095606</v>
      </c>
      <c r="R154" s="7">
        <f t="shared" si="2"/>
        <v>1.7994643013450569</v>
      </c>
      <c r="S154" s="7">
        <f t="shared" si="2"/>
        <v>16.571734902862485</v>
      </c>
      <c r="T154" s="7">
        <f t="shared" si="2"/>
        <v>1.5302959637676443</v>
      </c>
      <c r="U154" s="7">
        <f t="shared" si="2"/>
        <v>1.8027490906410988</v>
      </c>
      <c r="V154" s="7">
        <f t="shared" si="2"/>
        <v>21.256690072296415</v>
      </c>
      <c r="W154" s="7">
        <f t="shared" si="2"/>
        <v>16.547674467775963</v>
      </c>
      <c r="X154" s="7">
        <f t="shared" si="2"/>
        <v>2.2557994546932481</v>
      </c>
      <c r="Y154" s="7">
        <f t="shared" si="2"/>
        <v>2.1787406356841257</v>
      </c>
      <c r="Z154" s="7">
        <f t="shared" si="2"/>
        <v>0.83858763621806409</v>
      </c>
      <c r="AA154" s="7">
        <f t="shared" si="2"/>
        <v>1.3012821062959883</v>
      </c>
      <c r="AB154" s="7">
        <f t="shared" si="2"/>
        <v>6.8860164214022266</v>
      </c>
      <c r="AC154" s="7">
        <f t="shared" si="2"/>
        <v>0.66462119121518837</v>
      </c>
      <c r="AD154" s="7">
        <f t="shared" si="2"/>
        <v>40.676214320856054</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0.22296645577491592</v>
      </c>
      <c r="F157" s="12">
        <v>5.4149409104876072E-3</v>
      </c>
      <c r="G157" s="12">
        <v>1.4897266331554585E-2</v>
      </c>
      <c r="H157" s="12" t="s">
        <v>407</v>
      </c>
      <c r="I157" s="12">
        <v>2.7017530391858276E-3</v>
      </c>
      <c r="J157" s="12">
        <v>2.7017530391858276E-3</v>
      </c>
      <c r="K157" s="12">
        <v>2.7017530391858276E-3</v>
      </c>
      <c r="L157" s="12">
        <v>4.0526295587787412E-4</v>
      </c>
      <c r="M157" s="12">
        <v>0.11025129194516133</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772.17496809587101</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1.3651126014192357E-3</v>
      </c>
      <c r="F158" s="12">
        <v>2.9946142028054588E-4</v>
      </c>
      <c r="G158" s="12">
        <v>9.9649283698166488E-5</v>
      </c>
      <c r="H158" s="12" t="s">
        <v>407</v>
      </c>
      <c r="I158" s="12">
        <v>1.5143968263661904E-5</v>
      </c>
      <c r="J158" s="12">
        <v>1.5143968263661904E-5</v>
      </c>
      <c r="K158" s="12">
        <v>1.5143968263661904E-5</v>
      </c>
      <c r="L158" s="12">
        <v>2.2715952395492858E-6</v>
      </c>
      <c r="M158" s="12">
        <v>2.1762293829197692E-2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5.1651545191679995</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4.0121450770999996</v>
      </c>
      <c r="F159" s="12">
        <v>9.6965011269999998E-2</v>
      </c>
      <c r="G159" s="12">
        <v>1.1148073152</v>
      </c>
      <c r="H159" s="12" t="s">
        <v>407</v>
      </c>
      <c r="I159" s="12" t="s">
        <v>407</v>
      </c>
      <c r="J159" s="12">
        <v>0.3019269812</v>
      </c>
      <c r="K159" s="12" t="s">
        <v>407</v>
      </c>
      <c r="L159" s="12">
        <v>5.2430781542999998E-3</v>
      </c>
      <c r="M159" s="12">
        <v>0.21309077327000001</v>
      </c>
      <c r="N159" s="12">
        <v>1.0451318579999999E-2</v>
      </c>
      <c r="O159" s="12">
        <v>1.1612576200000001E-3</v>
      </c>
      <c r="P159" s="12">
        <v>1.1612576200000001E-3</v>
      </c>
      <c r="Q159" s="12">
        <v>3.9482759079999999E-2</v>
      </c>
      <c r="R159" s="12">
        <v>4.1805274319999995E-2</v>
      </c>
      <c r="S159" s="12">
        <v>7.2578601249999999E-2</v>
      </c>
      <c r="T159" s="12">
        <v>1.8580121919999999</v>
      </c>
      <c r="U159" s="12">
        <v>1.2193205009999999E-2</v>
      </c>
      <c r="V159" s="12">
        <v>6.9675457199999999E-2</v>
      </c>
      <c r="W159" s="12">
        <v>2.7289554070000003E-2</v>
      </c>
      <c r="X159" s="12">
        <v>2.9031440500000002E-4</v>
      </c>
      <c r="Y159" s="12">
        <v>1.74188643E-3</v>
      </c>
      <c r="Z159" s="12">
        <v>1.1612576200000001E-3</v>
      </c>
      <c r="AA159" s="12">
        <v>5.2256592899999998E-4</v>
      </c>
      <c r="AB159" s="12">
        <v>3.7160243839999998E-3</v>
      </c>
      <c r="AC159" s="12">
        <v>8.1288033400000008E-3</v>
      </c>
      <c r="AD159" s="12">
        <v>3.3095842169999994E-2</v>
      </c>
      <c r="AE159" s="35"/>
      <c r="AF159" s="75">
        <v>2382.90063624</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8.0356185799999999E-4</v>
      </c>
      <c r="F160" s="12">
        <v>4.0447045799999999E-4</v>
      </c>
      <c r="G160" s="12">
        <v>1.7785594999999998E-4</v>
      </c>
      <c r="H160" s="12" t="s">
        <v>407</v>
      </c>
      <c r="I160" s="12" t="s">
        <v>407</v>
      </c>
      <c r="J160" s="12" t="s">
        <v>407</v>
      </c>
      <c r="K160" s="12" t="s">
        <v>407</v>
      </c>
      <c r="L160" s="12" t="s">
        <v>407</v>
      </c>
      <c r="M160" s="12">
        <v>5.8822601999999995E-3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7.5549737199999996</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2015</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2015</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4.4913156168575012</v>
      </c>
      <c r="F14" s="2">
        <v>0.12952303398517012</v>
      </c>
      <c r="G14" s="2">
        <v>1.7636453947563688</v>
      </c>
      <c r="H14" s="2" t="s">
        <v>407</v>
      </c>
      <c r="I14" s="2">
        <v>0.18731744052771582</v>
      </c>
      <c r="J14" s="2">
        <v>0.21552581167402668</v>
      </c>
      <c r="K14" s="2">
        <v>0.24013981933242853</v>
      </c>
      <c r="L14" s="2">
        <v>4.3035012263466831E-3</v>
      </c>
      <c r="M14" s="2">
        <v>0.99952652884412507</v>
      </c>
      <c r="N14" s="2">
        <v>0.63699290749244053</v>
      </c>
      <c r="O14" s="2">
        <v>7.5162024720769952E-2</v>
      </c>
      <c r="P14" s="2">
        <v>3.2298550390807403E-2</v>
      </c>
      <c r="Q14" s="2">
        <v>0.58132807177605872</v>
      </c>
      <c r="R14" s="2">
        <v>0.37505849462461482</v>
      </c>
      <c r="S14" s="2">
        <v>0.12163184752051295</v>
      </c>
      <c r="T14" s="2">
        <v>0.40971540105932602</v>
      </c>
      <c r="U14" s="2">
        <v>1.7787504508449148</v>
      </c>
      <c r="V14" s="2">
        <v>0.76649067599792708</v>
      </c>
      <c r="W14" s="2">
        <v>0.52175208028690023</v>
      </c>
      <c r="X14" s="2">
        <v>2.1219759577837216E-3</v>
      </c>
      <c r="Y14" s="2">
        <v>1.64368859480779E-3</v>
      </c>
      <c r="Z14" s="2">
        <v>1.2546457349564449E-3</v>
      </c>
      <c r="AA14" s="2">
        <v>1.5415599184179213E-4</v>
      </c>
      <c r="AB14" s="2">
        <v>5.3027623793897487E-3</v>
      </c>
      <c r="AC14" s="2">
        <v>0.30531923279190804</v>
      </c>
      <c r="AD14" s="2">
        <v>6.6098429907898541E-3</v>
      </c>
      <c r="AE14" s="33"/>
      <c r="AF14" s="74">
        <v>298.31491199999999</v>
      </c>
      <c r="AG14" s="74">
        <v>42275.56552874</v>
      </c>
      <c r="AH14" s="74">
        <v>3510.9309099540001</v>
      </c>
      <c r="AI14" s="74">
        <v>2737.0259908700036</v>
      </c>
      <c r="AJ14" s="74">
        <v>171.2752935</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9.6697235865360002E-3</v>
      </c>
      <c r="F16" s="2">
        <v>2.8248630702239999E-4</v>
      </c>
      <c r="G16" s="2">
        <v>2.6510253428256E-5</v>
      </c>
      <c r="H16" s="2" t="s">
        <v>407</v>
      </c>
      <c r="I16" s="2">
        <v>1.521080114736E-5</v>
      </c>
      <c r="J16" s="2">
        <v>1.521080114736E-5</v>
      </c>
      <c r="K16" s="2">
        <v>1.521080114736E-5</v>
      </c>
      <c r="L16" s="2" t="s">
        <v>407</v>
      </c>
      <c r="M16" s="2">
        <v>4.2372946053359992E-3</v>
      </c>
      <c r="N16" s="2">
        <v>1.6297286943600001E-7</v>
      </c>
      <c r="O16" s="2">
        <v>2.7162144906000001E-8</v>
      </c>
      <c r="P16" s="2">
        <v>5.4324289812000004E-6</v>
      </c>
      <c r="Q16" s="2">
        <v>1.3037829554879998E-5</v>
      </c>
      <c r="R16" s="2">
        <v>8.2572920514239997E-8</v>
      </c>
      <c r="S16" s="2">
        <v>8.2572920514240001E-9</v>
      </c>
      <c r="T16" s="2">
        <v>5.5410775608240003E-8</v>
      </c>
      <c r="U16" s="2">
        <v>1.2168640917887999E-6</v>
      </c>
      <c r="V16" s="2">
        <v>1.6297286943600001E-7</v>
      </c>
      <c r="W16" s="2" t="s">
        <v>405</v>
      </c>
      <c r="X16" s="2" t="s">
        <v>405</v>
      </c>
      <c r="Y16" s="2" t="s">
        <v>405</v>
      </c>
      <c r="Z16" s="2" t="s">
        <v>405</v>
      </c>
      <c r="AA16" s="2" t="s">
        <v>405</v>
      </c>
      <c r="AB16" s="2" t="s">
        <v>405</v>
      </c>
      <c r="AC16" s="2" t="s">
        <v>405</v>
      </c>
      <c r="AD16" s="2" t="s">
        <v>405</v>
      </c>
      <c r="AE16" s="33"/>
      <c r="AF16" s="74" t="s">
        <v>406</v>
      </c>
      <c r="AG16" s="74" t="s">
        <v>406</v>
      </c>
      <c r="AH16" s="74">
        <v>108.64857962399998</v>
      </c>
      <c r="AI16" s="74" t="s">
        <v>406</v>
      </c>
      <c r="AJ16" s="74" t="s">
        <v>406</v>
      </c>
      <c r="AK16" s="74" t="s">
        <v>405</v>
      </c>
      <c r="AL16" s="22" t="s">
        <v>49</v>
      </c>
    </row>
    <row r="17" spans="1:38" ht="26.25" customHeight="1" thickBot="1" x14ac:dyDescent="0.3">
      <c r="A17" s="41" t="s">
        <v>53</v>
      </c>
      <c r="B17" s="41" t="s">
        <v>58</v>
      </c>
      <c r="C17" s="41" t="s">
        <v>59</v>
      </c>
      <c r="D17" s="42"/>
      <c r="E17" s="2">
        <v>0.26950861245643598</v>
      </c>
      <c r="F17" s="2">
        <v>9.0171063398621978E-2</v>
      </c>
      <c r="G17" s="2">
        <v>0.1476466388329164</v>
      </c>
      <c r="H17" s="2">
        <v>1.1160000000000001E-7</v>
      </c>
      <c r="I17" s="2">
        <v>2.7585010372648891E-2</v>
      </c>
      <c r="J17" s="2">
        <v>2.9665819372648894E-2</v>
      </c>
      <c r="K17" s="2">
        <v>3.128466037264889E-2</v>
      </c>
      <c r="L17" s="2">
        <v>1.8386298549059551E-3</v>
      </c>
      <c r="M17" s="2">
        <v>0.30348868411130575</v>
      </c>
      <c r="N17" s="2">
        <v>3.1013454853973221E-2</v>
      </c>
      <c r="O17" s="2">
        <v>4.2010325350690222E-4</v>
      </c>
      <c r="P17" s="2">
        <v>3.4547727841415582E-3</v>
      </c>
      <c r="Q17" s="2">
        <v>1.2263670152113991E-3</v>
      </c>
      <c r="R17" s="2">
        <v>3.1646571728774784E-3</v>
      </c>
      <c r="S17" s="2">
        <v>4.0566780345754911E-3</v>
      </c>
      <c r="T17" s="2">
        <v>3.044665412877479E-3</v>
      </c>
      <c r="U17" s="2">
        <v>5.9230414822261158E-4</v>
      </c>
      <c r="V17" s="2">
        <v>4.8851623400043169E-2</v>
      </c>
      <c r="W17" s="2">
        <v>4.6954701999999952E-2</v>
      </c>
      <c r="X17" s="2">
        <v>1.0543446999999989E-2</v>
      </c>
      <c r="Y17" s="2">
        <v>1.3809100999999987E-2</v>
      </c>
      <c r="Z17" s="2">
        <v>5.5009199999999942E-3</v>
      </c>
      <c r="AA17" s="2">
        <v>4.2961869999999956E-3</v>
      </c>
      <c r="AB17" s="2">
        <v>3.4149654999999966E-2</v>
      </c>
      <c r="AC17" s="2">
        <v>1.4379039999999987E-4</v>
      </c>
      <c r="AD17" s="2">
        <v>3.9298905579999953E-2</v>
      </c>
      <c r="AE17" s="33"/>
      <c r="AF17" s="74">
        <v>65.553299999999993</v>
      </c>
      <c r="AG17" s="74">
        <v>231.16999999999973</v>
      </c>
      <c r="AH17" s="74">
        <v>2960.0861521139996</v>
      </c>
      <c r="AI17" s="74">
        <v>9.2999999999999999E-2</v>
      </c>
      <c r="AJ17" s="74" t="s">
        <v>406</v>
      </c>
      <c r="AK17" s="74" t="s">
        <v>405</v>
      </c>
      <c r="AL17" s="22" t="s">
        <v>49</v>
      </c>
    </row>
    <row r="18" spans="1:38" ht="26.25" customHeight="1" thickBot="1" x14ac:dyDescent="0.3">
      <c r="A18" s="41" t="s">
        <v>53</v>
      </c>
      <c r="B18" s="41" t="s">
        <v>60</v>
      </c>
      <c r="C18" s="41" t="s">
        <v>61</v>
      </c>
      <c r="D18" s="42"/>
      <c r="E18" s="2">
        <v>0.159852136349352</v>
      </c>
      <c r="F18" s="2">
        <v>4.4948836050204E-2</v>
      </c>
      <c r="G18" s="2">
        <v>6.4607217244071175E-2</v>
      </c>
      <c r="H18" s="2" t="s">
        <v>407</v>
      </c>
      <c r="I18" s="2">
        <v>8.31916471996344E-3</v>
      </c>
      <c r="J18" s="2">
        <v>8.8200147199634406E-3</v>
      </c>
      <c r="K18" s="2">
        <v>9.2095647199634412E-3</v>
      </c>
      <c r="L18" s="2">
        <v>9.9407526079853758E-4</v>
      </c>
      <c r="M18" s="2">
        <v>0.103968084160692</v>
      </c>
      <c r="N18" s="2">
        <v>7.4796168019892282E-3</v>
      </c>
      <c r="O18" s="2">
        <v>1.0198516506457321E-4</v>
      </c>
      <c r="P18" s="2">
        <v>1.3557165123439202E-3</v>
      </c>
      <c r="Q18" s="2">
        <v>3.9263141757480004E-4</v>
      </c>
      <c r="R18" s="2">
        <v>7.8312872133272403E-4</v>
      </c>
      <c r="S18" s="2">
        <v>9.8919492666654481E-4</v>
      </c>
      <c r="T18" s="2">
        <v>7.4575792677272399E-4</v>
      </c>
      <c r="U18" s="2">
        <v>2.0339207936138402E-4</v>
      </c>
      <c r="V18" s="2">
        <v>1.3802153896376042E-2</v>
      </c>
      <c r="W18" s="2">
        <v>1.1366554752E-2</v>
      </c>
      <c r="X18" s="2">
        <v>2.6265385920000001E-3</v>
      </c>
      <c r="Y18" s="2">
        <v>4.0235501999999999E-3</v>
      </c>
      <c r="Z18" s="2">
        <v>1.403425056E-3</v>
      </c>
      <c r="AA18" s="2">
        <v>1.10410152E-3</v>
      </c>
      <c r="AB18" s="2">
        <v>9.1576153679999994E-3</v>
      </c>
      <c r="AC18" s="2">
        <v>3.4503000000000005E-5</v>
      </c>
      <c r="AD18" s="2">
        <v>9.4605000000000002E-3</v>
      </c>
      <c r="AE18" s="33"/>
      <c r="AF18" s="74">
        <v>344.62187999999998</v>
      </c>
      <c r="AG18" s="74">
        <v>55.65</v>
      </c>
      <c r="AH18" s="74">
        <v>1390.494671748</v>
      </c>
      <c r="AI18" s="74" t="s">
        <v>406</v>
      </c>
      <c r="AJ18" s="74" t="s">
        <v>406</v>
      </c>
      <c r="AK18" s="74" t="s">
        <v>405</v>
      </c>
      <c r="AL18" s="22" t="s">
        <v>49</v>
      </c>
    </row>
    <row r="19" spans="1:38" ht="26.25" customHeight="1" thickBot="1" x14ac:dyDescent="0.3">
      <c r="A19" s="41" t="s">
        <v>53</v>
      </c>
      <c r="B19" s="41" t="s">
        <v>62</v>
      </c>
      <c r="C19" s="41" t="s">
        <v>63</v>
      </c>
      <c r="D19" s="42"/>
      <c r="E19" s="2">
        <v>0.23983169876451596</v>
      </c>
      <c r="F19" s="2">
        <v>0.29917537599978183</v>
      </c>
      <c r="G19" s="2">
        <v>2.5072137661732777E-2</v>
      </c>
      <c r="H19" s="2">
        <v>1.0831967999999994E-3</v>
      </c>
      <c r="I19" s="2">
        <v>0.13027484241216644</v>
      </c>
      <c r="J19" s="2">
        <v>0.13298283441216643</v>
      </c>
      <c r="K19" s="2">
        <v>0.13930148241216644</v>
      </c>
      <c r="L19" s="2">
        <v>3.7136741856486646E-2</v>
      </c>
      <c r="M19" s="2">
        <v>0.55558901187798571</v>
      </c>
      <c r="N19" s="2">
        <v>2.4395942827043361E-2</v>
      </c>
      <c r="O19" s="2">
        <v>1.1736513130721724E-2</v>
      </c>
      <c r="P19" s="2">
        <v>1.1000445610383598E-3</v>
      </c>
      <c r="Q19" s="2">
        <v>2.8280228330339991E-4</v>
      </c>
      <c r="R19" s="2">
        <v>2.0805838786869427E-2</v>
      </c>
      <c r="S19" s="2">
        <v>5.4525245493738852E-3</v>
      </c>
      <c r="T19" s="2">
        <v>1.8204257820694408E-3</v>
      </c>
      <c r="U19" s="2">
        <v>5.3009640695597172E-4</v>
      </c>
      <c r="V19" s="2">
        <v>0.46739386421651452</v>
      </c>
      <c r="W19" s="2">
        <v>9.0481278159999942E-2</v>
      </c>
      <c r="X19" s="2">
        <v>9.3182603599999952E-3</v>
      </c>
      <c r="Y19" s="2">
        <v>1.6744889999999991E-2</v>
      </c>
      <c r="Z19" s="2">
        <v>4.7742434799999981E-3</v>
      </c>
      <c r="AA19" s="2">
        <v>3.8408825999999975E-3</v>
      </c>
      <c r="AB19" s="2">
        <v>3.4678276439999989E-2</v>
      </c>
      <c r="AC19" s="2">
        <v>4.5133199999999978E-3</v>
      </c>
      <c r="AD19" s="2">
        <v>5.4159839999999965E-5</v>
      </c>
      <c r="AE19" s="33"/>
      <c r="AF19" s="74">
        <v>166.8389</v>
      </c>
      <c r="AG19" s="74" t="s">
        <v>406</v>
      </c>
      <c r="AH19" s="74">
        <v>1053.561413034</v>
      </c>
      <c r="AI19" s="74">
        <v>902.66399999999931</v>
      </c>
      <c r="AJ19" s="74" t="s">
        <v>406</v>
      </c>
      <c r="AK19" s="74" t="s">
        <v>405</v>
      </c>
      <c r="AL19" s="22" t="s">
        <v>49</v>
      </c>
    </row>
    <row r="20" spans="1:38" ht="26.25" customHeight="1" thickBot="1" x14ac:dyDescent="0.3">
      <c r="A20" s="41" t="s">
        <v>53</v>
      </c>
      <c r="B20" s="41" t="s">
        <v>64</v>
      </c>
      <c r="C20" s="41" t="s">
        <v>65</v>
      </c>
      <c r="D20" s="42"/>
      <c r="E20" s="2">
        <v>0.50930973763045917</v>
      </c>
      <c r="F20" s="2">
        <v>0.3117030043096633</v>
      </c>
      <c r="G20" s="2">
        <v>0.93744575027116217</v>
      </c>
      <c r="H20" s="2">
        <v>4.9918615919999996E-4</v>
      </c>
      <c r="I20" s="2">
        <v>0.19214387794402957</v>
      </c>
      <c r="J20" s="2">
        <v>0.20430181842766054</v>
      </c>
      <c r="K20" s="2">
        <v>0.21569927386737356</v>
      </c>
      <c r="L20" s="2">
        <v>2.4966750000022912E-2</v>
      </c>
      <c r="M20" s="2">
        <v>1.466164097688222</v>
      </c>
      <c r="N20" s="2">
        <v>0.17370806103563566</v>
      </c>
      <c r="O20" s="2">
        <v>7.5930246902913444E-3</v>
      </c>
      <c r="P20" s="2">
        <v>1.166314580632203E-2</v>
      </c>
      <c r="Q20" s="2">
        <v>5.2713066682808047E-3</v>
      </c>
      <c r="R20" s="2">
        <v>2.5980387341054137E-2</v>
      </c>
      <c r="S20" s="2">
        <v>2.372210805920404E-2</v>
      </c>
      <c r="T20" s="2">
        <v>1.6635534420074635E-2</v>
      </c>
      <c r="U20" s="2">
        <v>2.5905958929909861E-3</v>
      </c>
      <c r="V20" s="2">
        <v>0.45838425577330522</v>
      </c>
      <c r="W20" s="2">
        <v>0.28770116435367721</v>
      </c>
      <c r="X20" s="2">
        <v>5.9345412915134552E-2</v>
      </c>
      <c r="Y20" s="2">
        <v>7.8288776294185167E-2</v>
      </c>
      <c r="Z20" s="2">
        <v>3.0835976688828322E-2</v>
      </c>
      <c r="AA20" s="2">
        <v>2.4113337262241519E-2</v>
      </c>
      <c r="AB20" s="2">
        <v>0.19258350316038955</v>
      </c>
      <c r="AC20" s="2">
        <v>2.83151839145458E-3</v>
      </c>
      <c r="AD20" s="2">
        <v>0.2061022664809902</v>
      </c>
      <c r="AE20" s="33"/>
      <c r="AF20" s="74">
        <v>58.467599999999997</v>
      </c>
      <c r="AG20" s="74">
        <v>1212.2194539590009</v>
      </c>
      <c r="AH20" s="74">
        <v>3385.2261390479998</v>
      </c>
      <c r="AI20" s="74">
        <v>417.08946599999985</v>
      </c>
      <c r="AJ20" s="74" t="s">
        <v>406</v>
      </c>
      <c r="AK20" s="74" t="s">
        <v>405</v>
      </c>
      <c r="AL20" s="22" t="s">
        <v>49</v>
      </c>
    </row>
    <row r="21" spans="1:38" ht="26.25" customHeight="1" thickBot="1" x14ac:dyDescent="0.3">
      <c r="A21" s="41" t="s">
        <v>53</v>
      </c>
      <c r="B21" s="41" t="s">
        <v>66</v>
      </c>
      <c r="C21" s="41" t="s">
        <v>67</v>
      </c>
      <c r="D21" s="42"/>
      <c r="E21" s="2">
        <v>0.24877862172906803</v>
      </c>
      <c r="F21" s="2">
        <v>5.4412000790386036E-2</v>
      </c>
      <c r="G21" s="2">
        <v>2.3669708911719944E-2</v>
      </c>
      <c r="H21" s="2">
        <v>7.7208000000000132E-5</v>
      </c>
      <c r="I21" s="2">
        <v>1.5952418207673978E-2</v>
      </c>
      <c r="J21" s="2">
        <v>1.6145438207673977E-2</v>
      </c>
      <c r="K21" s="2">
        <v>1.6595818207673977E-2</v>
      </c>
      <c r="L21" s="2">
        <v>5.9245250163069635E-3</v>
      </c>
      <c r="M21" s="2">
        <v>9.1301673907878078E-2</v>
      </c>
      <c r="N21" s="2">
        <v>1.7744149071954054E-3</v>
      </c>
      <c r="O21" s="2">
        <v>8.3930261455962541E-4</v>
      </c>
      <c r="P21" s="2">
        <v>7.2005847017428003E-4</v>
      </c>
      <c r="Q21" s="2">
        <v>1.4123324155820003E-4</v>
      </c>
      <c r="R21" s="2">
        <v>1.5555079407945688E-3</v>
      </c>
      <c r="S21" s="2">
        <v>4.5525727775891394E-4</v>
      </c>
      <c r="T21" s="2">
        <v>1.4668293855456624E-4</v>
      </c>
      <c r="U21" s="2">
        <v>1.3481600797575607E-4</v>
      </c>
      <c r="V21" s="2">
        <v>4.2530885007694919E-2</v>
      </c>
      <c r="W21" s="2">
        <v>6.8546198080000117E-3</v>
      </c>
      <c r="X21" s="2">
        <v>1.2142411680000013E-3</v>
      </c>
      <c r="Y21" s="2">
        <v>5.5360808000000017E-3</v>
      </c>
      <c r="Z21" s="2">
        <v>8.3245262400000067E-4</v>
      </c>
      <c r="AA21" s="2">
        <v>7.0802408000000057E-4</v>
      </c>
      <c r="AB21" s="2">
        <v>8.2907986720000045E-3</v>
      </c>
      <c r="AC21" s="2">
        <v>3.2170000000000061E-4</v>
      </c>
      <c r="AD21" s="2">
        <v>3.8604000000000071E-6</v>
      </c>
      <c r="AE21" s="33"/>
      <c r="AF21" s="74">
        <v>389.45737000000003</v>
      </c>
      <c r="AG21" s="74" t="s">
        <v>406</v>
      </c>
      <c r="AH21" s="74">
        <v>1107.4349495819999</v>
      </c>
      <c r="AI21" s="74">
        <v>67.844000000000122</v>
      </c>
      <c r="AJ21" s="74" t="s">
        <v>406</v>
      </c>
      <c r="AK21" s="74" t="s">
        <v>405</v>
      </c>
      <c r="AL21" s="22" t="s">
        <v>49</v>
      </c>
    </row>
    <row r="22" spans="1:38" ht="26.25" customHeight="1" thickBot="1" x14ac:dyDescent="0.3">
      <c r="A22" s="41" t="s">
        <v>53</v>
      </c>
      <c r="B22" s="44" t="s">
        <v>68</v>
      </c>
      <c r="C22" s="41" t="s">
        <v>69</v>
      </c>
      <c r="D22" s="42"/>
      <c r="E22" s="2">
        <v>1.2184076844403051</v>
      </c>
      <c r="F22" s="2">
        <v>0.13640845904046833</v>
      </c>
      <c r="G22" s="2">
        <v>0.56848814929101743</v>
      </c>
      <c r="H22" s="2">
        <v>5.2674000000000201E-5</v>
      </c>
      <c r="I22" s="2">
        <v>5.9043363698005856E-2</v>
      </c>
      <c r="J22" s="2">
        <v>6.3290580580705857E-2</v>
      </c>
      <c r="K22" s="2">
        <v>6.6798814822805849E-2</v>
      </c>
      <c r="L22" s="2">
        <v>5.6434175007682406E-3</v>
      </c>
      <c r="M22" s="2">
        <v>1.5782895948135431</v>
      </c>
      <c r="N22" s="2">
        <v>0.13237621666738811</v>
      </c>
      <c r="O22" s="2">
        <v>7.1010916239023884E-3</v>
      </c>
      <c r="P22" s="2">
        <v>4.0186901087628998E-2</v>
      </c>
      <c r="Q22" s="2">
        <v>2.1031790949651925E-2</v>
      </c>
      <c r="R22" s="2">
        <v>3.6468076669519962E-2</v>
      </c>
      <c r="S22" s="2">
        <v>5.4420341348835666E-2</v>
      </c>
      <c r="T22" s="2">
        <v>4.1010485345912173E-2</v>
      </c>
      <c r="U22" s="2">
        <v>1.9063782621730609E-2</v>
      </c>
      <c r="V22" s="2">
        <v>0.42016046681467156</v>
      </c>
      <c r="W22" s="2">
        <v>0.10022473999294641</v>
      </c>
      <c r="X22" s="2">
        <v>2.1405147834184401E-2</v>
      </c>
      <c r="Y22" s="2">
        <v>2.8732289634110002E-2</v>
      </c>
      <c r="Z22" s="2">
        <v>1.1213543880529201E-2</v>
      </c>
      <c r="AA22" s="2">
        <v>8.7555900102940006E-3</v>
      </c>
      <c r="AB22" s="2">
        <v>7.0106571359117603E-2</v>
      </c>
      <c r="AC22" s="2">
        <v>3.7829727745860003E-3</v>
      </c>
      <c r="AD22" s="2">
        <v>0.151183563731</v>
      </c>
      <c r="AE22" s="33"/>
      <c r="AF22" s="74">
        <v>121.70049717600003</v>
      </c>
      <c r="AG22" s="74">
        <v>457.28132029999995</v>
      </c>
      <c r="AH22" s="74">
        <v>2907.8270603664464</v>
      </c>
      <c r="AI22" s="74">
        <v>43.895000000000167</v>
      </c>
      <c r="AJ22" s="74" t="s">
        <v>406</v>
      </c>
      <c r="AK22" s="74" t="s">
        <v>405</v>
      </c>
      <c r="AL22" s="22" t="s">
        <v>49</v>
      </c>
    </row>
    <row r="23" spans="1:38" ht="26.25" customHeight="1" thickBot="1" x14ac:dyDescent="0.3">
      <c r="A23" s="41" t="s">
        <v>70</v>
      </c>
      <c r="B23" s="44" t="s">
        <v>368</v>
      </c>
      <c r="C23" s="41" t="s">
        <v>364</v>
      </c>
      <c r="D23" s="69"/>
      <c r="E23" s="2">
        <v>0.77842314300000004</v>
      </c>
      <c r="F23" s="2">
        <v>8.3959622999999997E-2</v>
      </c>
      <c r="G23" s="2">
        <v>2.4002999999999999E-4</v>
      </c>
      <c r="H23" s="2">
        <v>1.9127599999999999E-4</v>
      </c>
      <c r="I23" s="2">
        <v>5.0138222999999996E-2</v>
      </c>
      <c r="J23" s="2">
        <v>5.0138222999999996E-2</v>
      </c>
      <c r="K23" s="2">
        <v>5.0138222999999996E-2</v>
      </c>
      <c r="L23" s="2">
        <v>3.1105192E-2</v>
      </c>
      <c r="M23" s="2">
        <v>0.40065240000000002</v>
      </c>
      <c r="N23" s="2">
        <v>6.1709999999999999E-6</v>
      </c>
      <c r="O23" s="2">
        <v>2.4002999999999999E-4</v>
      </c>
      <c r="P23" s="2" t="s">
        <v>407</v>
      </c>
      <c r="Q23" s="2" t="s">
        <v>407</v>
      </c>
      <c r="R23" s="2">
        <v>1.2001499999999999E-3</v>
      </c>
      <c r="S23" s="2">
        <v>4.0805099999999997E-2</v>
      </c>
      <c r="T23" s="2">
        <v>1.6802099999999999E-3</v>
      </c>
      <c r="U23" s="2">
        <v>2.4002999999999999E-4</v>
      </c>
      <c r="V23" s="2">
        <v>2.4003E-2</v>
      </c>
      <c r="W23" s="2" t="s">
        <v>407</v>
      </c>
      <c r="X23" s="2">
        <v>7.2196000000000001E-4</v>
      </c>
      <c r="Y23" s="2">
        <v>1.1982799999999999E-3</v>
      </c>
      <c r="Z23" s="2">
        <v>8.1999969999999999E-4</v>
      </c>
      <c r="AA23" s="2">
        <v>1.898107E-4</v>
      </c>
      <c r="AB23" s="2">
        <v>2.9300504000000002E-3</v>
      </c>
      <c r="AC23" s="2" t="s">
        <v>407</v>
      </c>
      <c r="AD23" s="2" t="s">
        <v>407</v>
      </c>
      <c r="AE23" s="33"/>
      <c r="AF23" s="74">
        <v>1022.7615500000001</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0.88529540487768466</v>
      </c>
      <c r="F24" s="2">
        <v>0.77807867380862028</v>
      </c>
      <c r="G24" s="2">
        <v>7.8262170389653316E-2</v>
      </c>
      <c r="H24" s="2">
        <v>2.5897639296000091E-3</v>
      </c>
      <c r="I24" s="2">
        <v>0.31867462058535856</v>
      </c>
      <c r="J24" s="2">
        <v>0.32516646340935856</v>
      </c>
      <c r="K24" s="2">
        <v>0.34028697866535862</v>
      </c>
      <c r="L24" s="2">
        <v>9.1728308584214602E-2</v>
      </c>
      <c r="M24" s="2">
        <v>1.4178673877702184</v>
      </c>
      <c r="N24" s="2">
        <v>5.8633927575470632E-2</v>
      </c>
      <c r="O24" s="2">
        <v>2.8067488362168588E-2</v>
      </c>
      <c r="P24" s="2">
        <v>3.9967835729736445E-3</v>
      </c>
      <c r="Q24" s="2">
        <v>9.3613191814660148E-4</v>
      </c>
      <c r="R24" s="2">
        <v>4.9852538615756135E-2</v>
      </c>
      <c r="S24" s="2">
        <v>1.3132424684451237E-2</v>
      </c>
      <c r="T24" s="2">
        <v>4.4113860303159726E-3</v>
      </c>
      <c r="U24" s="2">
        <v>1.4407357056304318E-3</v>
      </c>
      <c r="V24" s="2">
        <v>1.1270227007942231</v>
      </c>
      <c r="W24" s="2">
        <v>0.21707687932300077</v>
      </c>
      <c r="X24" s="2">
        <v>2.2850224075500074E-2</v>
      </c>
      <c r="Y24" s="2">
        <v>4.3965784203000118E-2</v>
      </c>
      <c r="Z24" s="2">
        <v>1.1893027646500036E-2</v>
      </c>
      <c r="AA24" s="2">
        <v>9.60053184950003E-3</v>
      </c>
      <c r="AB24" s="2">
        <v>8.8309567774500261E-2</v>
      </c>
      <c r="AC24" s="2">
        <v>1.0791883980000036E-2</v>
      </c>
      <c r="AD24" s="2">
        <v>4.5877819648000053E-4</v>
      </c>
      <c r="AE24" s="33"/>
      <c r="AF24" s="74">
        <v>869.86872000000005</v>
      </c>
      <c r="AG24" s="74">
        <v>1.9370000000000001</v>
      </c>
      <c r="AH24" s="74">
        <v>4628.7554427659998</v>
      </c>
      <c r="AI24" s="74">
        <v>2196.6126080000076</v>
      </c>
      <c r="AJ24" s="74">
        <v>81.283225000000002</v>
      </c>
      <c r="AK24" s="74" t="s">
        <v>405</v>
      </c>
      <c r="AL24" s="22" t="s">
        <v>49</v>
      </c>
    </row>
    <row r="25" spans="1:38" ht="26.25" customHeight="1" thickBot="1" x14ac:dyDescent="0.3">
      <c r="A25" s="41" t="s">
        <v>73</v>
      </c>
      <c r="B25" s="44" t="s">
        <v>74</v>
      </c>
      <c r="C25" s="44" t="s">
        <v>75</v>
      </c>
      <c r="D25" s="42"/>
      <c r="E25" s="2">
        <v>6.4942987134000013E-2</v>
      </c>
      <c r="F25" s="2">
        <v>4.1906274214195344E-3</v>
      </c>
      <c r="G25" s="2">
        <v>4.6594076500000026E-3</v>
      </c>
      <c r="H25" s="2" t="s">
        <v>407</v>
      </c>
      <c r="I25" s="2">
        <v>5.9798089400000002E-4</v>
      </c>
      <c r="J25" s="2">
        <v>5.9798089400000002E-4</v>
      </c>
      <c r="K25" s="2">
        <v>5.9798089400000002E-4</v>
      </c>
      <c r="L25" s="2">
        <v>8.969713409999999E-5</v>
      </c>
      <c r="M25" s="2">
        <v>4.2238292526000004E-2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241.51262765727225</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2.6700366819328598E-3</v>
      </c>
      <c r="F26" s="2">
        <v>8.29522726199413E-3</v>
      </c>
      <c r="G26" s="2">
        <v>4.8777745832931997E-4</v>
      </c>
      <c r="H26" s="2" t="s">
        <v>407</v>
      </c>
      <c r="I26" s="2">
        <v>5.4984845018399987E-6</v>
      </c>
      <c r="J26" s="2">
        <v>5.4984845018399987E-6</v>
      </c>
      <c r="K26" s="2">
        <v>5.4984845018399987E-6</v>
      </c>
      <c r="L26" s="2">
        <v>8.2477267527599987E-7</v>
      </c>
      <c r="M26" s="2">
        <v>0.51674622894035727</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21.716638566078817</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8.5556504464469167</v>
      </c>
      <c r="F27" s="15">
        <v>1.1976576002440626</v>
      </c>
      <c r="G27" s="15">
        <v>2.1910396160226792E-2</v>
      </c>
      <c r="H27" s="15">
        <v>0.28102580330119337</v>
      </c>
      <c r="I27" s="15">
        <v>0.31606361851289888</v>
      </c>
      <c r="J27" s="15">
        <v>0.31606361851289888</v>
      </c>
      <c r="K27" s="15">
        <v>0.31606361851289888</v>
      </c>
      <c r="L27" s="15">
        <v>0.2179238693944596</v>
      </c>
      <c r="M27" s="15">
        <v>17.056484461785107</v>
      </c>
      <c r="N27" s="15">
        <v>0.1781513025676762</v>
      </c>
      <c r="O27" s="15">
        <v>1.0747468204400704E-2</v>
      </c>
      <c r="P27" s="15">
        <v>7.3391580329697573E-3</v>
      </c>
      <c r="Q27" s="15">
        <v>1.9467932531330113E-4</v>
      </c>
      <c r="R27" s="15">
        <v>8.6043550736482795E-3</v>
      </c>
      <c r="S27" s="15">
        <v>3.1692949517582489E-2</v>
      </c>
      <c r="T27" s="15">
        <v>1.0930333658849864E-3</v>
      </c>
      <c r="U27" s="15">
        <v>1.5335429959460631E-4</v>
      </c>
      <c r="V27" s="15">
        <v>2.6358720902694685E-2</v>
      </c>
      <c r="W27" s="15">
        <v>0.48761069999999995</v>
      </c>
      <c r="X27" s="15">
        <v>2.17287920218E-2</v>
      </c>
      <c r="Y27" s="15">
        <v>2.4379844005100001E-2</v>
      </c>
      <c r="Z27" s="15">
        <v>1.89580340305E-2</v>
      </c>
      <c r="AA27" s="15">
        <v>2.0873895719099998E-2</v>
      </c>
      <c r="AB27" s="15">
        <v>8.59405657765E-2</v>
      </c>
      <c r="AC27" s="15">
        <v>4.8760939999999999E-4</v>
      </c>
      <c r="AD27" s="15">
        <v>9.7613400000000003E-5</v>
      </c>
      <c r="AE27" s="33"/>
      <c r="AF27" s="74">
        <v>47773.5353266452</v>
      </c>
      <c r="AG27" s="74" t="s">
        <v>406</v>
      </c>
      <c r="AH27" s="74">
        <v>11.6243613367</v>
      </c>
      <c r="AI27" s="74">
        <v>818.83874158510002</v>
      </c>
      <c r="AJ27" s="74">
        <v>3.342550358</v>
      </c>
      <c r="AK27" s="74" t="s">
        <v>405</v>
      </c>
      <c r="AL27" s="22" t="s">
        <v>49</v>
      </c>
    </row>
    <row r="28" spans="1:38" ht="26.25" customHeight="1" thickBot="1" x14ac:dyDescent="0.3">
      <c r="A28" s="41" t="s">
        <v>427</v>
      </c>
      <c r="B28" s="41" t="s">
        <v>430</v>
      </c>
      <c r="C28" s="41" t="s">
        <v>431</v>
      </c>
      <c r="D28" s="42"/>
      <c r="E28" s="15">
        <v>2.0915436607178108</v>
      </c>
      <c r="F28" s="15">
        <v>6.4542766913485858E-2</v>
      </c>
      <c r="G28" s="15">
        <v>2.718471463560238E-3</v>
      </c>
      <c r="H28" s="15">
        <v>4.6071574647011853E-3</v>
      </c>
      <c r="I28" s="15">
        <v>7.3807905640612945E-2</v>
      </c>
      <c r="J28" s="15">
        <v>7.3807905640612945E-2</v>
      </c>
      <c r="K28" s="15">
        <v>7.3807905640612945E-2</v>
      </c>
      <c r="L28" s="15">
        <v>5.384436383087559E-2</v>
      </c>
      <c r="M28" s="15">
        <v>0.62169387332798076</v>
      </c>
      <c r="N28" s="15">
        <v>1.6239228296790001E-3</v>
      </c>
      <c r="O28" s="15">
        <v>1.2155967388651765E-3</v>
      </c>
      <c r="P28" s="15">
        <v>7.484823647186346E-4</v>
      </c>
      <c r="Q28" s="15">
        <v>1.4631347752660379E-5</v>
      </c>
      <c r="R28" s="15">
        <v>1.1717203825164909E-3</v>
      </c>
      <c r="S28" s="15">
        <v>2.9734746736099498E-3</v>
      </c>
      <c r="T28" s="15">
        <v>3.5632752796018115E-5</v>
      </c>
      <c r="U28" s="15">
        <v>1.4256638500266414E-5</v>
      </c>
      <c r="V28" s="15">
        <v>2.5549536524761356E-3</v>
      </c>
      <c r="W28" s="15">
        <v>5.9183600000000003E-2</v>
      </c>
      <c r="X28" s="15">
        <v>2.9311101595000002E-3</v>
      </c>
      <c r="Y28" s="15">
        <v>3.2853610794000001E-3</v>
      </c>
      <c r="Z28" s="15">
        <v>2.5760379835E-3</v>
      </c>
      <c r="AA28" s="15">
        <v>2.7347090460999998E-3</v>
      </c>
      <c r="AB28" s="15">
        <v>1.1527218268499999E-2</v>
      </c>
      <c r="AC28" s="15">
        <v>5.9183700000000001E-5</v>
      </c>
      <c r="AD28" s="15">
        <v>1.1871299999999999E-5</v>
      </c>
      <c r="AE28" s="33"/>
      <c r="AF28" s="74">
        <v>5794.9307308665002</v>
      </c>
      <c r="AG28" s="74" t="s">
        <v>406</v>
      </c>
      <c r="AH28" s="74" t="s">
        <v>406</v>
      </c>
      <c r="AI28" s="74">
        <v>106.30892532599999</v>
      </c>
      <c r="AJ28" s="74" t="s">
        <v>406</v>
      </c>
      <c r="AK28" s="74" t="s">
        <v>405</v>
      </c>
      <c r="AL28" s="22" t="s">
        <v>49</v>
      </c>
    </row>
    <row r="29" spans="1:38" ht="26.25" customHeight="1" thickBot="1" x14ac:dyDescent="0.3">
      <c r="A29" s="41" t="s">
        <v>427</v>
      </c>
      <c r="B29" s="41" t="s">
        <v>432</v>
      </c>
      <c r="C29" s="41" t="s">
        <v>433</v>
      </c>
      <c r="D29" s="42"/>
      <c r="E29" s="15">
        <v>5.9611887552009319</v>
      </c>
      <c r="F29" s="15">
        <v>0.12585329971323919</v>
      </c>
      <c r="G29" s="15">
        <v>8.3763183882586099E-3</v>
      </c>
      <c r="H29" s="15">
        <v>1.2870994418777123E-2</v>
      </c>
      <c r="I29" s="15">
        <v>8.0184866668443489E-2</v>
      </c>
      <c r="J29" s="15">
        <v>8.0184866668443489E-2</v>
      </c>
      <c r="K29" s="15">
        <v>8.0184866668443489E-2</v>
      </c>
      <c r="L29" s="15">
        <v>5.5816883340494554E-2</v>
      </c>
      <c r="M29" s="15">
        <v>1.697796440470795</v>
      </c>
      <c r="N29" s="15">
        <v>7.7525301795670866E-5</v>
      </c>
      <c r="O29" s="15">
        <v>3.7383014639244846E-3</v>
      </c>
      <c r="P29" s="15">
        <v>2.2672420411267071E-3</v>
      </c>
      <c r="Q29" s="15">
        <v>4.279030416031035E-5</v>
      </c>
      <c r="R29" s="15">
        <v>3.6354583086404008E-3</v>
      </c>
      <c r="S29" s="15">
        <v>8.9314740876907418E-3</v>
      </c>
      <c r="T29" s="15">
        <v>8.5732682616254305E-5</v>
      </c>
      <c r="U29" s="15">
        <v>4.2781358613508378E-5</v>
      </c>
      <c r="V29" s="15">
        <v>7.7003761840274496E-3</v>
      </c>
      <c r="W29" s="15">
        <v>6.8279199999999998E-2</v>
      </c>
      <c r="X29" s="15">
        <v>1.6455485276999999E-3</v>
      </c>
      <c r="Y29" s="15">
        <v>9.9647105331999997E-3</v>
      </c>
      <c r="Z29" s="15">
        <v>1.11348783752E-2</v>
      </c>
      <c r="AA29" s="15">
        <v>2.5597421547E-3</v>
      </c>
      <c r="AB29" s="15">
        <v>2.5304879590800002E-2</v>
      </c>
      <c r="AC29" s="15">
        <v>5.0920300000000001E-5</v>
      </c>
      <c r="AD29" s="15">
        <v>1.0273400000000001E-5</v>
      </c>
      <c r="AE29" s="33"/>
      <c r="AF29" s="74">
        <v>17841.6676622083</v>
      </c>
      <c r="AG29" s="74" t="s">
        <v>406</v>
      </c>
      <c r="AH29" s="74">
        <v>76.590206663399997</v>
      </c>
      <c r="AI29" s="74">
        <v>328.70002928550002</v>
      </c>
      <c r="AJ29" s="74" t="s">
        <v>406</v>
      </c>
      <c r="AK29" s="74" t="s">
        <v>405</v>
      </c>
      <c r="AL29" s="22" t="s">
        <v>49</v>
      </c>
    </row>
    <row r="30" spans="1:38" ht="26.25" customHeight="1" thickBot="1" x14ac:dyDescent="0.3">
      <c r="A30" s="41" t="s">
        <v>427</v>
      </c>
      <c r="B30" s="41" t="s">
        <v>434</v>
      </c>
      <c r="C30" s="41" t="s">
        <v>435</v>
      </c>
      <c r="D30" s="42"/>
      <c r="E30" s="15">
        <v>3.7919457642102757E-2</v>
      </c>
      <c r="F30" s="15">
        <v>0.23038558650262236</v>
      </c>
      <c r="G30" s="15">
        <v>1.5488443515479614E-4</v>
      </c>
      <c r="H30" s="15">
        <v>3.8053893488117018E-4</v>
      </c>
      <c r="I30" s="15">
        <v>4.716461918370672E-3</v>
      </c>
      <c r="J30" s="15">
        <v>4.716461918370672E-3</v>
      </c>
      <c r="K30" s="15">
        <v>4.716461918370672E-3</v>
      </c>
      <c r="L30" s="15">
        <v>9.2208338974381218E-4</v>
      </c>
      <c r="M30" s="15">
        <v>1.0319779054066807</v>
      </c>
      <c r="N30" s="15">
        <v>3.3643615962684371E-3</v>
      </c>
      <c r="O30" s="15">
        <v>1.5865462640280486E-4</v>
      </c>
      <c r="P30" s="15">
        <v>6.8542881397186988E-5</v>
      </c>
      <c r="Q30" s="15">
        <v>2.3550407120827676E-6</v>
      </c>
      <c r="R30" s="15">
        <v>3.589512885840612E-4</v>
      </c>
      <c r="S30" s="15">
        <v>1.2836778110678142E-2</v>
      </c>
      <c r="T30" s="15">
        <v>5.3095695640958745E-4</v>
      </c>
      <c r="U30" s="15">
        <v>7.4600669424706854E-5</v>
      </c>
      <c r="V30" s="15">
        <v>7.5013715091788863E-3</v>
      </c>
      <c r="W30" s="15">
        <v>3.2236999999999999E-3</v>
      </c>
      <c r="X30" s="15">
        <v>6.4389895700000006E-5</v>
      </c>
      <c r="Y30" s="15">
        <v>7.9155236600000006E-5</v>
      </c>
      <c r="Z30" s="15">
        <v>5.0892424700000001E-5</v>
      </c>
      <c r="AA30" s="15">
        <v>8.5747369099999998E-5</v>
      </c>
      <c r="AB30" s="15">
        <v>2.8018492610000002E-4</v>
      </c>
      <c r="AC30" s="15">
        <v>3.2233999999999999E-6</v>
      </c>
      <c r="AD30" s="15">
        <v>1.1443E-6</v>
      </c>
      <c r="AE30" s="33"/>
      <c r="AF30" s="74">
        <v>339.47062452699998</v>
      </c>
      <c r="AG30" s="74" t="s">
        <v>406</v>
      </c>
      <c r="AH30" s="74" t="s">
        <v>406</v>
      </c>
      <c r="AI30" s="74">
        <v>5.3040472331000004</v>
      </c>
      <c r="AJ30" s="74" t="s">
        <v>406</v>
      </c>
      <c r="AK30" s="74" t="s">
        <v>405</v>
      </c>
      <c r="AL30" s="22" t="s">
        <v>49</v>
      </c>
    </row>
    <row r="31" spans="1:38" ht="26.25" customHeight="1" thickBot="1" x14ac:dyDescent="0.3">
      <c r="A31" s="41" t="s">
        <v>427</v>
      </c>
      <c r="B31" s="41" t="s">
        <v>436</v>
      </c>
      <c r="C31" s="41" t="s">
        <v>437</v>
      </c>
      <c r="D31" s="42"/>
      <c r="E31" s="15" t="s">
        <v>405</v>
      </c>
      <c r="F31" s="15">
        <v>0.96209109527579262</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44.031848994100002</v>
      </c>
      <c r="AG31" s="74" t="s">
        <v>406</v>
      </c>
      <c r="AH31" s="74" t="s">
        <v>406</v>
      </c>
      <c r="AI31" s="74">
        <v>0.68639737150000002</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0.26588305542976015</v>
      </c>
      <c r="J32" s="15">
        <v>0.50649972284176314</v>
      </c>
      <c r="K32" s="15">
        <v>0.65445131052118022</v>
      </c>
      <c r="L32" s="15">
        <v>6.2118176705695749E-2</v>
      </c>
      <c r="M32" s="15" t="s">
        <v>405</v>
      </c>
      <c r="N32" s="15">
        <v>1.8813292458499071</v>
      </c>
      <c r="O32" s="15">
        <v>8.3779532030397383E-3</v>
      </c>
      <c r="P32" s="15" t="s">
        <v>407</v>
      </c>
      <c r="Q32" s="15">
        <v>2.1568239340245737E-2</v>
      </c>
      <c r="R32" s="15">
        <v>0.70070631916212545</v>
      </c>
      <c r="S32" s="15">
        <v>15.372343919917535</v>
      </c>
      <c r="T32" s="15">
        <v>0.10856434956032589</v>
      </c>
      <c r="U32" s="15">
        <v>1.3089026210423604E-2</v>
      </c>
      <c r="V32" s="15">
        <v>5.2372319349646768</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21896.842801504434</v>
      </c>
      <c r="AL32" s="22" t="s">
        <v>388</v>
      </c>
    </row>
    <row r="33" spans="1:38" ht="26.25" customHeight="1" thickBot="1" x14ac:dyDescent="0.3">
      <c r="A33" s="41" t="s">
        <v>427</v>
      </c>
      <c r="B33" s="41" t="s">
        <v>440</v>
      </c>
      <c r="C33" s="41" t="s">
        <v>441</v>
      </c>
      <c r="D33" s="42"/>
      <c r="E33" s="15" t="s">
        <v>405</v>
      </c>
      <c r="F33" s="15" t="s">
        <v>405</v>
      </c>
      <c r="G33" s="15" t="s">
        <v>405</v>
      </c>
      <c r="H33" s="15" t="s">
        <v>405</v>
      </c>
      <c r="I33" s="15">
        <v>0.12117132134234893</v>
      </c>
      <c r="J33" s="15">
        <v>0.22439133581916479</v>
      </c>
      <c r="K33" s="15">
        <v>0.44878267163832958</v>
      </c>
      <c r="L33" s="15">
        <v>4.7570963193662961E-3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21896.842801504434</v>
      </c>
      <c r="AL33" s="22" t="s">
        <v>388</v>
      </c>
    </row>
    <row r="34" spans="1:38" ht="26.25" customHeight="1" thickBot="1" x14ac:dyDescent="0.3">
      <c r="A34" s="41" t="s">
        <v>70</v>
      </c>
      <c r="B34" s="41" t="s">
        <v>78</v>
      </c>
      <c r="C34" s="41" t="s">
        <v>79</v>
      </c>
      <c r="D34" s="42"/>
      <c r="E34" s="2">
        <v>0.60885632546599988</v>
      </c>
      <c r="F34" s="2">
        <v>5.39457605492E-2</v>
      </c>
      <c r="G34" s="2">
        <v>7.0286590400000003E-3</v>
      </c>
      <c r="H34" s="2">
        <v>8.1199999999999995E-5</v>
      </c>
      <c r="I34" s="2">
        <v>1.5905166969599999E-2</v>
      </c>
      <c r="J34" s="2">
        <v>1.67365059562E-2</v>
      </c>
      <c r="K34" s="2">
        <v>1.7680141732600001E-2</v>
      </c>
      <c r="L34" s="2">
        <v>1.0329931669695999E-2</v>
      </c>
      <c r="M34" s="2">
        <v>0.12415579769859998</v>
      </c>
      <c r="N34" s="2">
        <v>6.6492016999999991E-4</v>
      </c>
      <c r="O34" s="2">
        <v>1.234064204E-4</v>
      </c>
      <c r="P34" s="2">
        <v>1.19325662E-5</v>
      </c>
      <c r="Q34" s="2">
        <v>5.8839895400000005E-5</v>
      </c>
      <c r="R34" s="2">
        <v>6.1744356980000001E-4</v>
      </c>
      <c r="S34" s="2">
        <v>1.9724114677999997E-2</v>
      </c>
      <c r="T34" s="2">
        <v>8.5191237660000012E-4</v>
      </c>
      <c r="U34" s="2">
        <v>3.0116051000000005E-4</v>
      </c>
      <c r="V34" s="2">
        <v>1.1636209166399999E-2</v>
      </c>
      <c r="W34" s="2">
        <v>4.1146780000000002E-5</v>
      </c>
      <c r="X34" s="2">
        <v>3.4800534908139999E-4</v>
      </c>
      <c r="Y34" s="2">
        <v>5.8015224308600002E-4</v>
      </c>
      <c r="Z34" s="2">
        <v>3.9915932566200003E-4</v>
      </c>
      <c r="AA34" s="2">
        <v>9.1648640823800004E-5</v>
      </c>
      <c r="AB34" s="2">
        <v>1.4189655586532E-3</v>
      </c>
      <c r="AC34" s="2">
        <v>2.7568342600000003E-5</v>
      </c>
      <c r="AD34" s="2">
        <v>1.35784374E-5</v>
      </c>
      <c r="AE34" s="33"/>
      <c r="AF34" s="74">
        <v>494.15999999999997</v>
      </c>
      <c r="AG34" s="74">
        <v>4.1146779999999996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8.0764291714000003E-4</v>
      </c>
      <c r="F36" s="2">
        <v>4.1919612043749997E-4</v>
      </c>
      <c r="G36" s="2">
        <v>1.3103705399999999E-7</v>
      </c>
      <c r="H36" s="2" t="s">
        <v>407</v>
      </c>
      <c r="I36" s="2">
        <v>3.2605169959499996E-5</v>
      </c>
      <c r="J36" s="2">
        <v>3.2605169959499996E-5</v>
      </c>
      <c r="K36" s="2">
        <v>3.2605169959499996E-5</v>
      </c>
      <c r="L36" s="2">
        <v>1.5735827965549996E-6</v>
      </c>
      <c r="M36" s="2">
        <v>1.3070337691589999E-3</v>
      </c>
      <c r="N36" s="2">
        <v>1.4168925354999998E-6</v>
      </c>
      <c r="O36" s="2">
        <v>1.089917335E-7</v>
      </c>
      <c r="P36" s="2">
        <v>3.2697520049999999E-7</v>
      </c>
      <c r="Q36" s="2">
        <v>4.35966934E-7</v>
      </c>
      <c r="R36" s="2">
        <v>5.4495866750000001E-7</v>
      </c>
      <c r="S36" s="2">
        <v>9.5912725479999991E-6</v>
      </c>
      <c r="T36" s="2">
        <v>1.0899173349999999E-5</v>
      </c>
      <c r="U36" s="2">
        <v>1.089917335E-7</v>
      </c>
      <c r="V36" s="2">
        <v>1.3079008019999999E-5</v>
      </c>
      <c r="W36" s="2">
        <v>1.4168925355E-6</v>
      </c>
      <c r="X36" s="2">
        <v>2.1798346699999997E-8</v>
      </c>
      <c r="Y36" s="2">
        <v>1.089917335E-7</v>
      </c>
      <c r="Z36" s="2">
        <v>1.089917335E-7</v>
      </c>
      <c r="AA36" s="2">
        <v>1.0899173349999999E-8</v>
      </c>
      <c r="AB36" s="2">
        <v>2.5068098705000004E-7</v>
      </c>
      <c r="AC36" s="2">
        <v>8.71933868E-7</v>
      </c>
      <c r="AD36" s="2">
        <v>4.1416858729999998E-7</v>
      </c>
      <c r="AE36" s="33"/>
      <c r="AF36" s="74">
        <v>0.56097351510249993</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3.9261730723800002E-3</v>
      </c>
      <c r="F37" s="2">
        <v>1.2202970360100003E-3</v>
      </c>
      <c r="G37" s="2">
        <v>3.5547783222900005E-5</v>
      </c>
      <c r="H37" s="2" t="s">
        <v>405</v>
      </c>
      <c r="I37" s="2">
        <v>4.1383986438600007E-5</v>
      </c>
      <c r="J37" s="2">
        <v>4.1383986438600007E-5</v>
      </c>
      <c r="K37" s="2">
        <v>4.1383986438600007E-5</v>
      </c>
      <c r="L37" s="2">
        <v>1.655359457544E-6</v>
      </c>
      <c r="M37" s="2">
        <v>1.5386353932300002E-3</v>
      </c>
      <c r="N37" s="2">
        <v>5.8362032157000006E-7</v>
      </c>
      <c r="O37" s="2">
        <v>4.7750753583000005E-8</v>
      </c>
      <c r="P37" s="2">
        <v>5.3056392870000012E-6</v>
      </c>
      <c r="Q37" s="2">
        <v>5.3056392870000012E-6</v>
      </c>
      <c r="R37" s="2">
        <v>6.8973310731000005E-7</v>
      </c>
      <c r="S37" s="2">
        <v>1.37946621462E-7</v>
      </c>
      <c r="T37" s="2">
        <v>6.8973310731000005E-7</v>
      </c>
      <c r="U37" s="2">
        <v>3.0772707864600006E-6</v>
      </c>
      <c r="V37" s="2">
        <v>3.8731166795100002E-5</v>
      </c>
      <c r="W37" s="2" t="s">
        <v>405</v>
      </c>
      <c r="X37" s="2" t="s">
        <v>405</v>
      </c>
      <c r="Y37" s="2" t="s">
        <v>405</v>
      </c>
      <c r="Z37" s="2" t="s">
        <v>405</v>
      </c>
      <c r="AA37" s="2" t="s">
        <v>405</v>
      </c>
      <c r="AB37" s="2" t="s">
        <v>405</v>
      </c>
      <c r="AC37" s="2" t="s">
        <v>405</v>
      </c>
      <c r="AD37" s="2" t="s">
        <v>405</v>
      </c>
      <c r="AE37" s="33"/>
      <c r="AF37" s="74" t="s">
        <v>406</v>
      </c>
      <c r="AG37" s="74" t="s">
        <v>406</v>
      </c>
      <c r="AH37" s="74">
        <v>53.056392869999996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1.1697798905550498</v>
      </c>
      <c r="F39" s="2">
        <v>0.13416852868602894</v>
      </c>
      <c r="G39" s="2">
        <v>0.14552885592259301</v>
      </c>
      <c r="H39" s="2" t="s">
        <v>407</v>
      </c>
      <c r="I39" s="2">
        <v>5.74579295815262E-2</v>
      </c>
      <c r="J39" s="2">
        <v>6.66211895815262E-2</v>
      </c>
      <c r="K39" s="2">
        <v>6.66211895815262E-2</v>
      </c>
      <c r="L39" s="2">
        <v>3.0887688383261051E-2</v>
      </c>
      <c r="M39" s="2">
        <v>0.37620557008238437</v>
      </c>
      <c r="N39" s="2">
        <v>2.4470311365893321E-2</v>
      </c>
      <c r="O39" s="2">
        <v>4.6102265720945337E-4</v>
      </c>
      <c r="P39" s="2">
        <v>6.2318168993925633E-4</v>
      </c>
      <c r="Q39" s="2">
        <v>1.8449496899392566E-3</v>
      </c>
      <c r="R39" s="2">
        <v>3.0585506159692102E-2</v>
      </c>
      <c r="S39" s="2">
        <v>9.1715212319384218E-3</v>
      </c>
      <c r="T39" s="2">
        <v>0.38184380615969216</v>
      </c>
      <c r="U39" s="2">
        <v>4.897310201647687E-4</v>
      </c>
      <c r="V39" s="2">
        <v>5.7299059736556572E-2</v>
      </c>
      <c r="W39" s="2">
        <v>1.8326520000000002E-2</v>
      </c>
      <c r="X39" s="2">
        <v>5.8033979999999997E-6</v>
      </c>
      <c r="Y39" s="2">
        <v>4.5816299999999997E-5</v>
      </c>
      <c r="Z39" s="2">
        <v>5.1925139999999998E-6</v>
      </c>
      <c r="AA39" s="2">
        <v>4.5816299999999999E-6</v>
      </c>
      <c r="AB39" s="2">
        <v>6.139384200000001E-5</v>
      </c>
      <c r="AC39" s="2">
        <v>6.7197240000000009E-4</v>
      </c>
      <c r="AD39" s="2">
        <v>3.9707460000000001E-7</v>
      </c>
      <c r="AE39" s="33"/>
      <c r="AF39" s="74">
        <v>3874.11</v>
      </c>
      <c r="AG39" s="74" t="s">
        <v>406</v>
      </c>
      <c r="AH39" s="74">
        <v>2045.7620793925626</v>
      </c>
      <c r="AI39" s="74">
        <v>311.94481999999999</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2.2120959274763803</v>
      </c>
      <c r="F41" s="2">
        <v>7.8664622974625811</v>
      </c>
      <c r="G41" s="2">
        <v>0.47915140416481206</v>
      </c>
      <c r="H41" s="2">
        <v>0.15966806032837702</v>
      </c>
      <c r="I41" s="2">
        <v>10.043202032220545</v>
      </c>
      <c r="J41" s="2">
        <v>10.268212641209765</v>
      </c>
      <c r="K41" s="2">
        <v>10.722118507862476</v>
      </c>
      <c r="L41" s="2">
        <v>1.4772042131292298</v>
      </c>
      <c r="M41" s="2">
        <v>80.095120693646308</v>
      </c>
      <c r="N41" s="2">
        <v>0.58582145997842405</v>
      </c>
      <c r="O41" s="2">
        <v>0.28154650095827066</v>
      </c>
      <c r="P41" s="2">
        <v>1.334734596427067E-2</v>
      </c>
      <c r="Q41" s="2">
        <v>4.33292486772932E-3</v>
      </c>
      <c r="R41" s="2">
        <v>0.49919707373055089</v>
      </c>
      <c r="S41" s="2">
        <v>0.1307746749010551</v>
      </c>
      <c r="T41" s="2">
        <v>4.344188604108018E-2</v>
      </c>
      <c r="U41" s="2">
        <v>1.1860862562309773E-2</v>
      </c>
      <c r="V41" s="2">
        <v>11.091772347536825</v>
      </c>
      <c r="W41" s="2">
        <v>11.560126222121513</v>
      </c>
      <c r="X41" s="2">
        <v>2.3339783613662455</v>
      </c>
      <c r="Y41" s="2">
        <v>2.1596216315551824</v>
      </c>
      <c r="Z41" s="2">
        <v>0.81473273433008175</v>
      </c>
      <c r="AA41" s="2">
        <v>1.3650417382978239</v>
      </c>
      <c r="AB41" s="2">
        <v>6.6733744655493341</v>
      </c>
      <c r="AC41" s="2">
        <v>0.10828496</v>
      </c>
      <c r="AD41" s="2">
        <v>2.5247199016895329E-3</v>
      </c>
      <c r="AE41" s="33"/>
      <c r="AF41" s="74">
        <v>6444.0805499999997</v>
      </c>
      <c r="AG41" s="74">
        <v>8</v>
      </c>
      <c r="AH41" s="74">
        <v>4332.6381327066738</v>
      </c>
      <c r="AI41" s="74">
        <v>21656</v>
      </c>
      <c r="AJ41" s="74" t="s">
        <v>406</v>
      </c>
      <c r="AK41" s="74" t="s">
        <v>405</v>
      </c>
      <c r="AL41" s="22" t="s">
        <v>49</v>
      </c>
    </row>
    <row r="42" spans="1:38" ht="26.25" customHeight="1" thickBot="1" x14ac:dyDescent="0.3">
      <c r="A42" s="41" t="s">
        <v>70</v>
      </c>
      <c r="B42" s="41" t="s">
        <v>92</v>
      </c>
      <c r="C42" s="41" t="s">
        <v>93</v>
      </c>
      <c r="D42" s="42"/>
      <c r="E42" s="2">
        <v>7.2611628916761685E-3</v>
      </c>
      <c r="F42" s="2">
        <v>0.18089127737286204</v>
      </c>
      <c r="G42" s="2">
        <v>1.4695735461801597E-5</v>
      </c>
      <c r="H42" s="2">
        <v>5.1435074116305583E-6</v>
      </c>
      <c r="I42" s="2">
        <v>2.8796293637400228E-3</v>
      </c>
      <c r="J42" s="2">
        <v>2.8796293637400228E-3</v>
      </c>
      <c r="K42" s="2">
        <v>2.8796293637400228E-3</v>
      </c>
      <c r="L42" s="2">
        <v>1.4401820752565567E-4</v>
      </c>
      <c r="M42" s="2">
        <v>1.0222067020387686</v>
      </c>
      <c r="N42" s="2">
        <v>4.8495927023945274E-5</v>
      </c>
      <c r="O42" s="2">
        <v>1.4695735461801597E-5</v>
      </c>
      <c r="P42" s="2" t="s">
        <v>407</v>
      </c>
      <c r="Q42" s="2" t="s">
        <v>407</v>
      </c>
      <c r="R42" s="2">
        <v>7.3478677309007982E-5</v>
      </c>
      <c r="S42" s="2">
        <v>2.498275028506271E-3</v>
      </c>
      <c r="T42" s="2">
        <v>1.0287014823261119E-4</v>
      </c>
      <c r="U42" s="2">
        <v>1.4695735461801597E-5</v>
      </c>
      <c r="V42" s="2">
        <v>1.4695735461801595E-3</v>
      </c>
      <c r="W42" s="2" t="s">
        <v>407</v>
      </c>
      <c r="X42" s="2">
        <v>5.8782941847206387E-5</v>
      </c>
      <c r="Y42" s="2">
        <v>5.8782941847206387E-5</v>
      </c>
      <c r="Z42" s="2">
        <v>5.7313368301026219E-6</v>
      </c>
      <c r="AA42" s="2">
        <v>1.307920456100342E-5</v>
      </c>
      <c r="AB42" s="2">
        <v>1.3637642508551882E-4</v>
      </c>
      <c r="AC42" s="2" t="s">
        <v>407</v>
      </c>
      <c r="AD42" s="2" t="s">
        <v>407</v>
      </c>
      <c r="AE42" s="33"/>
      <c r="AF42" s="74">
        <v>64.440799999999996</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3.0507967425272362</v>
      </c>
      <c r="F44" s="2">
        <v>1.5068258139447026</v>
      </c>
      <c r="G44" s="2">
        <v>6.9379000000000001E-4</v>
      </c>
      <c r="H44" s="2">
        <v>5.3205700000000006E-4</v>
      </c>
      <c r="I44" s="2">
        <v>0.35189506733281911</v>
      </c>
      <c r="J44" s="2">
        <v>0.35189506733281911</v>
      </c>
      <c r="K44" s="2">
        <v>0.35189506733281911</v>
      </c>
      <c r="L44" s="2">
        <v>0.18981517193955297</v>
      </c>
      <c r="M44" s="2">
        <v>3.5955515309999995</v>
      </c>
      <c r="N44" s="2">
        <v>1.5163500000000001E-4</v>
      </c>
      <c r="O44" s="2">
        <v>6.9379000000000001E-4</v>
      </c>
      <c r="P44" s="2" t="s">
        <v>407</v>
      </c>
      <c r="Q44" s="2" t="s">
        <v>407</v>
      </c>
      <c r="R44" s="2">
        <v>3.4689500000000002E-3</v>
      </c>
      <c r="S44" s="2">
        <v>0.1179443</v>
      </c>
      <c r="T44" s="2">
        <v>4.8565300000000004E-3</v>
      </c>
      <c r="U44" s="2">
        <v>6.9379000000000001E-4</v>
      </c>
      <c r="V44" s="2">
        <v>6.9378999999999996E-2</v>
      </c>
      <c r="W44" s="2" t="s">
        <v>407</v>
      </c>
      <c r="X44" s="2">
        <v>2.1273199999999998E-3</v>
      </c>
      <c r="Y44" s="2">
        <v>3.4230000000000003E-3</v>
      </c>
      <c r="Z44" s="2">
        <v>2.2464900999999999E-3</v>
      </c>
      <c r="AA44" s="2">
        <v>5.5268910000000001E-4</v>
      </c>
      <c r="AB44" s="2">
        <v>8.3494992000000007E-3</v>
      </c>
      <c r="AC44" s="2" t="s">
        <v>407</v>
      </c>
      <c r="AD44" s="2" t="s">
        <v>407</v>
      </c>
      <c r="AE44" s="33"/>
      <c r="AF44" s="74">
        <v>2961.2891500000001</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1.3943297572684997E-2</v>
      </c>
      <c r="F45" s="2">
        <v>3.3697984003449997E-4</v>
      </c>
      <c r="G45" s="2">
        <v>2.0178433534999997E-6</v>
      </c>
      <c r="H45" s="2" t="s">
        <v>407</v>
      </c>
      <c r="I45" s="2">
        <v>1.0492785438199999E-3</v>
      </c>
      <c r="J45" s="2">
        <v>1.0492785438199999E-3</v>
      </c>
      <c r="K45" s="2">
        <v>1.0492785438199999E-3</v>
      </c>
      <c r="L45" s="2">
        <v>1.8221125482105E-5</v>
      </c>
      <c r="M45" s="2">
        <v>7.4054851073449988E-4</v>
      </c>
      <c r="N45" s="2">
        <v>3.6321180362999994E-5</v>
      </c>
      <c r="O45" s="2">
        <v>4.0356867069999995E-6</v>
      </c>
      <c r="P45" s="2">
        <v>4.0356867069999995E-6</v>
      </c>
      <c r="Q45" s="2">
        <v>1.3721334803799999E-4</v>
      </c>
      <c r="R45" s="2">
        <v>1.4528472145199997E-4</v>
      </c>
      <c r="S45" s="2">
        <v>2.5223041918749997E-4</v>
      </c>
      <c r="T45" s="2">
        <v>6.4570987311999995E-3</v>
      </c>
      <c r="U45" s="2">
        <v>4.2374710423499994E-5</v>
      </c>
      <c r="V45" s="2">
        <v>2.4214120241999998E-4</v>
      </c>
      <c r="W45" s="2">
        <v>9.4838637614499992E-5</v>
      </c>
      <c r="X45" s="2">
        <v>1.0089216767499999E-6</v>
      </c>
      <c r="Y45" s="2">
        <v>6.0535300605000001E-6</v>
      </c>
      <c r="Z45" s="2">
        <v>4.0356867069999995E-6</v>
      </c>
      <c r="AA45" s="2">
        <v>1.8160590181499996E-6</v>
      </c>
      <c r="AB45" s="2">
        <v>1.29141974624E-5</v>
      </c>
      <c r="AC45" s="2">
        <v>2.8249806948999995E-5</v>
      </c>
      <c r="AD45" s="2">
        <v>1.150170711495E-4</v>
      </c>
      <c r="AE45" s="33"/>
      <c r="AF45" s="74">
        <v>8.596012685909999</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5.4593284460000002E-3</v>
      </c>
      <c r="F47" s="2">
        <v>2.7479366459999999E-3</v>
      </c>
      <c r="G47" s="2">
        <v>1.2083376499999999E-3</v>
      </c>
      <c r="H47" s="2" t="s">
        <v>407</v>
      </c>
      <c r="I47" s="2">
        <v>1.270867671020477E-4</v>
      </c>
      <c r="J47" s="2">
        <v>1.270867671020477E-4</v>
      </c>
      <c r="K47" s="2">
        <v>1.270867671020477E-4</v>
      </c>
      <c r="L47" s="2">
        <v>1.6780576018929419E-5</v>
      </c>
      <c r="M47" s="2">
        <v>3.9963557399999995E-2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51.327825639999993</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1.0188294432</v>
      </c>
      <c r="G48" s="2" t="s">
        <v>405</v>
      </c>
      <c r="H48" s="2" t="s">
        <v>405</v>
      </c>
      <c r="I48" s="2">
        <v>1.5840009999999998E-2</v>
      </c>
      <c r="J48" s="2">
        <v>0.13305608399999999</v>
      </c>
      <c r="K48" s="2">
        <v>0.281952178</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3.1680020080000002</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0.32456538620500602</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0.431145</v>
      </c>
      <c r="AL53" s="22" t="s">
        <v>120</v>
      </c>
    </row>
    <row r="54" spans="1:38" ht="37.5" customHeight="1" thickBot="1" x14ac:dyDescent="0.3">
      <c r="A54" s="41" t="s">
        <v>104</v>
      </c>
      <c r="B54" s="44" t="s">
        <v>121</v>
      </c>
      <c r="C54" s="44" t="s">
        <v>122</v>
      </c>
      <c r="D54" s="43"/>
      <c r="E54" s="2" t="s">
        <v>405</v>
      </c>
      <c r="F54" s="2">
        <v>2.9999999999999997E-4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3.3599999999999997E-5</v>
      </c>
      <c r="F55" s="2">
        <v>4.3199999999999993E-5</v>
      </c>
      <c r="G55" s="2">
        <v>3.1199999999999999E-7</v>
      </c>
      <c r="H55" s="2" t="s">
        <v>407</v>
      </c>
      <c r="I55" s="2">
        <v>6.2399999999999999E-3</v>
      </c>
      <c r="J55" s="2">
        <v>6.2399999999999999E-3</v>
      </c>
      <c r="K55" s="2">
        <v>6.2399999999999999E-3</v>
      </c>
      <c r="L55" s="2">
        <v>1.4975999999999998E-3</v>
      </c>
      <c r="M55" s="2">
        <v>1.5119999999999999E-4</v>
      </c>
      <c r="N55" s="2">
        <v>1.1759999999999999E-5</v>
      </c>
      <c r="O55" s="2">
        <v>4.8000000000000001E-5</v>
      </c>
      <c r="P55" s="2">
        <v>1.128E-5</v>
      </c>
      <c r="Q55" s="2">
        <v>9.1199999999999991E-6</v>
      </c>
      <c r="R55" s="2">
        <v>3.1200000000000002E-6</v>
      </c>
      <c r="S55" s="2">
        <v>3.8400000000000005E-6</v>
      </c>
      <c r="T55" s="2">
        <v>9.1200000000000008E-5</v>
      </c>
      <c r="U55" s="2">
        <v>1.032E-6</v>
      </c>
      <c r="V55" s="2">
        <v>1.248E-3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2.0499895975000001E-2</v>
      </c>
      <c r="J57" s="2">
        <v>3.6899812755000004E-2</v>
      </c>
      <c r="K57" s="2">
        <v>4.0999791950000003E-2</v>
      </c>
      <c r="L57" s="2">
        <v>6.1499687924999999E-4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713.03985999999998</v>
      </c>
      <c r="AL57" s="22" t="s">
        <v>130</v>
      </c>
    </row>
    <row r="58" spans="1:38" ht="26.25" customHeight="1" thickBot="1" x14ac:dyDescent="0.3">
      <c r="A58" s="41" t="s">
        <v>53</v>
      </c>
      <c r="B58" s="41" t="s">
        <v>131</v>
      </c>
      <c r="C58" s="41" t="s">
        <v>132</v>
      </c>
      <c r="D58" s="42"/>
      <c r="E58" s="2" t="s">
        <v>407</v>
      </c>
      <c r="F58" s="2" t="s">
        <v>407</v>
      </c>
      <c r="G58" s="2" t="s">
        <v>407</v>
      </c>
      <c r="H58" s="2" t="s">
        <v>405</v>
      </c>
      <c r="I58" s="2">
        <v>2.3851976999999997E-3</v>
      </c>
      <c r="J58" s="2">
        <v>1.5901318000000001E-2</v>
      </c>
      <c r="K58" s="2">
        <v>3.1802636000000002E-2</v>
      </c>
      <c r="L58" s="2">
        <v>1.097190942E-5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79.506590000000003</v>
      </c>
      <c r="AL58" s="22" t="s">
        <v>133</v>
      </c>
    </row>
    <row r="59" spans="1:38" ht="26.25" customHeight="1" thickBot="1" x14ac:dyDescent="0.3">
      <c r="A59" s="41" t="s">
        <v>53</v>
      </c>
      <c r="B59" s="47" t="s">
        <v>134</v>
      </c>
      <c r="C59" s="41" t="s">
        <v>377</v>
      </c>
      <c r="D59" s="42"/>
      <c r="E59" s="2" t="s">
        <v>407</v>
      </c>
      <c r="F59" s="2" t="s">
        <v>407</v>
      </c>
      <c r="G59" s="2" t="s">
        <v>407</v>
      </c>
      <c r="H59" s="2" t="s">
        <v>407</v>
      </c>
      <c r="I59" s="2">
        <v>1.7494797079999999E-2</v>
      </c>
      <c r="J59" s="2">
        <v>1.9681646715000001E-2</v>
      </c>
      <c r="K59" s="2">
        <v>2.1868496350000006E-2</v>
      </c>
      <c r="L59" s="2">
        <v>1.08467741896E-5</v>
      </c>
      <c r="M59" s="2" t="s">
        <v>407</v>
      </c>
      <c r="N59" s="2">
        <v>0.1916295636</v>
      </c>
      <c r="O59" s="2">
        <v>1.0332062390000001E-2</v>
      </c>
      <c r="P59" s="2">
        <v>2.3843220899999999E-4</v>
      </c>
      <c r="Q59" s="2">
        <v>1.5100706570000001E-2</v>
      </c>
      <c r="R59" s="2">
        <v>1.8279802689999999E-2</v>
      </c>
      <c r="S59" s="2">
        <v>5.5634182099999999E-4</v>
      </c>
      <c r="T59" s="2">
        <v>3.894392747E-2</v>
      </c>
      <c r="U59" s="2">
        <v>6.3581922400000004E-2</v>
      </c>
      <c r="V59" s="2">
        <v>2.940663911E-2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79.477402999999995</v>
      </c>
      <c r="AL59" s="22" t="s">
        <v>395</v>
      </c>
    </row>
    <row r="60" spans="1:38" ht="26.25" customHeight="1" thickBot="1" x14ac:dyDescent="0.3">
      <c r="A60" s="41" t="s">
        <v>53</v>
      </c>
      <c r="B60" s="47" t="s">
        <v>135</v>
      </c>
      <c r="C60" s="41" t="s">
        <v>136</v>
      </c>
      <c r="D60" s="69"/>
      <c r="E60" s="2" t="s">
        <v>405</v>
      </c>
      <c r="F60" s="2" t="s">
        <v>405</v>
      </c>
      <c r="G60" s="2" t="s">
        <v>405</v>
      </c>
      <c r="H60" s="2" t="s">
        <v>405</v>
      </c>
      <c r="I60" s="2">
        <v>3.5282847713434325E-2</v>
      </c>
      <c r="J60" s="2">
        <v>0.20011738324118702</v>
      </c>
      <c r="K60" s="2">
        <v>0.56400288218257488</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2.5436505644455907E-2</v>
      </c>
      <c r="J61" s="2">
        <v>0.25436505644455909</v>
      </c>
      <c r="K61" s="2">
        <v>0.84121445777816151</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6.7782420000000003E-3</v>
      </c>
      <c r="F68" s="2" t="s">
        <v>407</v>
      </c>
      <c r="G68" s="2">
        <v>2.0504974998474101E-2</v>
      </c>
      <c r="H68" s="2" t="s">
        <v>407</v>
      </c>
      <c r="I68" s="2" t="s">
        <v>407</v>
      </c>
      <c r="J68" s="2" t="s">
        <v>407</v>
      </c>
      <c r="K68" s="2">
        <v>1.882845E-2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5.6735985599999979E-3</v>
      </c>
      <c r="G70" s="2">
        <v>0.49523256060000015</v>
      </c>
      <c r="H70" s="2" t="s">
        <v>407</v>
      </c>
      <c r="I70" s="2">
        <v>7.0445168640000002E-4</v>
      </c>
      <c r="J70" s="2">
        <v>9.3926891520000003E-4</v>
      </c>
      <c r="K70" s="2">
        <v>1.2473701253999999E-3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8.2149208700000004E-2</v>
      </c>
      <c r="F72" s="2">
        <v>2.9068181540000002E-2</v>
      </c>
      <c r="G72" s="2">
        <v>3.79150194E-2</v>
      </c>
      <c r="H72" s="2" t="s">
        <v>407</v>
      </c>
      <c r="I72" s="2">
        <v>1.3270256790000001E-2</v>
      </c>
      <c r="J72" s="2">
        <v>1.5166007760000001E-2</v>
      </c>
      <c r="K72" s="2">
        <v>1.89575097E-2</v>
      </c>
      <c r="L72" s="2">
        <v>4.7772924443999997E-5</v>
      </c>
      <c r="M72" s="2">
        <v>1.0742588830000002</v>
      </c>
      <c r="N72" s="2">
        <v>1.642984174</v>
      </c>
      <c r="O72" s="2">
        <v>0.12638339800000001</v>
      </c>
      <c r="P72" s="2">
        <v>3.1595849500000002E-2</v>
      </c>
      <c r="Q72" s="2">
        <v>9.4787548499999982E-3</v>
      </c>
      <c r="R72" s="2">
        <v>6.3191699000000004E-2</v>
      </c>
      <c r="S72" s="2">
        <v>1.2638339799999999E-2</v>
      </c>
      <c r="T72" s="2">
        <v>0.44234189299999999</v>
      </c>
      <c r="U72" s="2" t="s">
        <v>407</v>
      </c>
      <c r="V72" s="2">
        <v>2.2749011639999996</v>
      </c>
      <c r="W72" s="2">
        <v>1.8957509699999999</v>
      </c>
      <c r="X72" s="2" t="s">
        <v>407</v>
      </c>
      <c r="Y72" s="2" t="s">
        <v>407</v>
      </c>
      <c r="Z72" s="2" t="s">
        <v>407</v>
      </c>
      <c r="AA72" s="2" t="s">
        <v>407</v>
      </c>
      <c r="AB72" s="2">
        <v>0.30332015519999994</v>
      </c>
      <c r="AC72" s="2" t="s">
        <v>407</v>
      </c>
      <c r="AD72" s="2">
        <v>1.5797924750000001</v>
      </c>
      <c r="AE72" s="33"/>
      <c r="AF72" s="74" t="s">
        <v>405</v>
      </c>
      <c r="AG72" s="74" t="s">
        <v>405</v>
      </c>
      <c r="AH72" s="74" t="s">
        <v>405</v>
      </c>
      <c r="AI72" s="74" t="s">
        <v>405</v>
      </c>
      <c r="AJ72" s="74" t="s">
        <v>405</v>
      </c>
      <c r="AK72" s="74">
        <v>631.91699000000006</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1.26E-2</v>
      </c>
      <c r="F74" s="2" t="s">
        <v>407</v>
      </c>
      <c r="G74" s="2">
        <v>0.52</v>
      </c>
      <c r="H74" s="2" t="s">
        <v>407</v>
      </c>
      <c r="I74" s="2">
        <v>3.3509866800000003E-2</v>
      </c>
      <c r="J74" s="2">
        <v>4.1887333500000005E-2</v>
      </c>
      <c r="K74" s="2">
        <v>5.0264800200000008E-2</v>
      </c>
      <c r="L74" s="2">
        <v>7.7072693640000008E-4</v>
      </c>
      <c r="M74" s="2">
        <v>6.78</v>
      </c>
      <c r="N74" s="2" t="s">
        <v>407</v>
      </c>
      <c r="O74" s="2" t="s">
        <v>407</v>
      </c>
      <c r="P74" s="2" t="s">
        <v>407</v>
      </c>
      <c r="Q74" s="2" t="s">
        <v>407</v>
      </c>
      <c r="R74" s="2" t="s">
        <v>407</v>
      </c>
      <c r="S74" s="2" t="s">
        <v>407</v>
      </c>
      <c r="T74" s="2" t="s">
        <v>407</v>
      </c>
      <c r="U74" s="2" t="s">
        <v>407</v>
      </c>
      <c r="V74" s="2" t="s">
        <v>407</v>
      </c>
      <c r="W74" s="2">
        <v>5.8642266900000004E-2</v>
      </c>
      <c r="X74" s="2">
        <v>5.86422669E-3</v>
      </c>
      <c r="Y74" s="2">
        <v>1.6754933399999998E-3</v>
      </c>
      <c r="Z74" s="2">
        <v>1.6754933399999998E-3</v>
      </c>
      <c r="AA74" s="2">
        <v>8.3774666999999992E-4</v>
      </c>
      <c r="AB74" s="2">
        <v>1.005296004E-2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6.9435570500000002E-2</v>
      </c>
      <c r="H76" s="2" t="s">
        <v>407</v>
      </c>
      <c r="I76" s="2">
        <v>8.4677525000000019E-5</v>
      </c>
      <c r="J76" s="2">
        <v>1.6935505000000004E-4</v>
      </c>
      <c r="K76" s="2">
        <v>2.0322606000000001E-4</v>
      </c>
      <c r="L76" s="2" t="s">
        <v>407</v>
      </c>
      <c r="M76" s="2" t="s">
        <v>407</v>
      </c>
      <c r="N76" s="2">
        <v>6.0967818000000007E-2</v>
      </c>
      <c r="O76" s="2">
        <v>3.3871010000000004E-3</v>
      </c>
      <c r="P76" s="2">
        <v>3.3871010000000004E-3</v>
      </c>
      <c r="Q76" s="2">
        <v>3.3871010000000004E-3</v>
      </c>
      <c r="R76" s="2" t="s">
        <v>407</v>
      </c>
      <c r="S76" s="2" t="s">
        <v>407</v>
      </c>
      <c r="T76" s="2" t="s">
        <v>407</v>
      </c>
      <c r="U76" s="2" t="s">
        <v>407</v>
      </c>
      <c r="V76" s="2">
        <v>2.0322606E-2</v>
      </c>
      <c r="W76" s="2">
        <v>0.15241954500000002</v>
      </c>
      <c r="X76" s="2" t="s">
        <v>407</v>
      </c>
      <c r="Y76" s="2" t="s">
        <v>407</v>
      </c>
      <c r="Z76" s="2" t="s">
        <v>407</v>
      </c>
      <c r="AA76" s="2" t="s">
        <v>407</v>
      </c>
      <c r="AB76" s="2" t="s">
        <v>407</v>
      </c>
      <c r="AC76" s="2" t="s">
        <v>407</v>
      </c>
      <c r="AD76" s="2">
        <v>6.7742020000000004E-5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2.085075E-3</v>
      </c>
      <c r="H77" s="2" t="s">
        <v>407</v>
      </c>
      <c r="I77" s="2">
        <v>1.8534000000000002E-5</v>
      </c>
      <c r="J77" s="2">
        <v>2.0078500000000001E-5</v>
      </c>
      <c r="K77" s="2">
        <v>2.3167500000000001E-5</v>
      </c>
      <c r="L77" s="2" t="s">
        <v>407</v>
      </c>
      <c r="M77" s="2" t="s">
        <v>407</v>
      </c>
      <c r="N77" s="2">
        <v>3.0890000000000003E-4</v>
      </c>
      <c r="O77" s="2">
        <v>6.1779999999999995E-5</v>
      </c>
      <c r="P77" s="2">
        <v>6.1779999999999995E-5</v>
      </c>
      <c r="Q77" s="2">
        <v>4.6334999999999996E-5</v>
      </c>
      <c r="R77" s="2" t="s">
        <v>407</v>
      </c>
      <c r="S77" s="2" t="s">
        <v>407</v>
      </c>
      <c r="T77" s="2" t="s">
        <v>407</v>
      </c>
      <c r="U77" s="2" t="s">
        <v>407</v>
      </c>
      <c r="V77" s="2">
        <v>7.7224999999999993E-3</v>
      </c>
      <c r="W77" s="2">
        <v>7.7224999999999993E-3</v>
      </c>
      <c r="X77" s="2" t="s">
        <v>407</v>
      </c>
      <c r="Y77" s="2" t="s">
        <v>407</v>
      </c>
      <c r="Z77" s="2" t="s">
        <v>407</v>
      </c>
      <c r="AA77" s="2" t="s">
        <v>407</v>
      </c>
      <c r="AB77" s="2" t="s">
        <v>407</v>
      </c>
      <c r="AC77" s="2" t="s">
        <v>407</v>
      </c>
      <c r="AD77" s="2">
        <v>3.089E-6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8.0586923999999987E-4</v>
      </c>
      <c r="H78" s="2" t="s">
        <v>407</v>
      </c>
      <c r="I78" s="2">
        <v>1.1599632999999999E-4</v>
      </c>
      <c r="J78" s="2">
        <v>1.5262675000000001E-4</v>
      </c>
      <c r="K78" s="2">
        <v>1.9536223999999999E-4</v>
      </c>
      <c r="L78" s="2">
        <v>1.1599632999999999E-7</v>
      </c>
      <c r="M78" s="2" t="s">
        <v>407</v>
      </c>
      <c r="N78" s="2">
        <v>1.4652167999999997E-2</v>
      </c>
      <c r="O78" s="2">
        <v>1.4041660999999997E-3</v>
      </c>
      <c r="P78" s="2" t="s">
        <v>407</v>
      </c>
      <c r="Q78" s="2">
        <v>1.2210139999999999E-3</v>
      </c>
      <c r="R78" s="2" t="s">
        <v>407</v>
      </c>
      <c r="S78" s="2">
        <v>1.7094195999999999E-2</v>
      </c>
      <c r="T78" s="2">
        <v>7.9365909999999992E-5</v>
      </c>
      <c r="U78" s="2" t="s">
        <v>407</v>
      </c>
      <c r="V78" s="2" t="s">
        <v>407</v>
      </c>
      <c r="W78" s="2">
        <v>3.0525349999999996E-2</v>
      </c>
      <c r="X78" s="2" t="s">
        <v>407</v>
      </c>
      <c r="Y78" s="2" t="s">
        <v>407</v>
      </c>
      <c r="Z78" s="2" t="s">
        <v>407</v>
      </c>
      <c r="AA78" s="2" t="s">
        <v>407</v>
      </c>
      <c r="AB78" s="2" t="s">
        <v>407</v>
      </c>
      <c r="AC78" s="2" t="s">
        <v>407</v>
      </c>
      <c r="AD78" s="2">
        <v>2.2588759000000003E-6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4.6427382662118228</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2.0630769999999998</v>
      </c>
      <c r="AL82" s="22" t="s">
        <v>410</v>
      </c>
    </row>
    <row r="83" spans="1:38" ht="26.25" customHeight="1" thickBot="1" x14ac:dyDescent="0.3">
      <c r="A83" s="41" t="s">
        <v>53</v>
      </c>
      <c r="B83" s="47" t="s">
        <v>196</v>
      </c>
      <c r="C83" s="87" t="s">
        <v>197</v>
      </c>
      <c r="D83" s="42"/>
      <c r="E83" s="2" t="s">
        <v>407</v>
      </c>
      <c r="F83" s="2">
        <v>2.5248000000000003E-2</v>
      </c>
      <c r="G83" s="2" t="s">
        <v>407</v>
      </c>
      <c r="H83" s="2" t="s">
        <v>405</v>
      </c>
      <c r="I83" s="2">
        <v>6.2375569999999995E-4</v>
      </c>
      <c r="J83" s="2">
        <v>2.4950227999999998E-3</v>
      </c>
      <c r="K83" s="2">
        <v>6.2375569999999995E-3</v>
      </c>
      <c r="L83" s="2">
        <v>1.7465159599999998E-5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1578</v>
      </c>
      <c r="AL83" s="22" t="s">
        <v>411</v>
      </c>
    </row>
    <row r="84" spans="1:38" ht="26.25" customHeight="1" thickBot="1" x14ac:dyDescent="0.3">
      <c r="A84" s="41" t="s">
        <v>53</v>
      </c>
      <c r="B84" s="47" t="s">
        <v>198</v>
      </c>
      <c r="C84" s="87" t="s">
        <v>199</v>
      </c>
      <c r="D84" s="42"/>
      <c r="E84" s="2" t="s">
        <v>407</v>
      </c>
      <c r="F84" s="2">
        <v>9.1729944000000009E-4</v>
      </c>
      <c r="G84" s="2" t="s">
        <v>405</v>
      </c>
      <c r="H84" s="2" t="s">
        <v>405</v>
      </c>
      <c r="I84" s="2" t="s">
        <v>407</v>
      </c>
      <c r="J84" s="2" t="s">
        <v>407</v>
      </c>
      <c r="K84" s="2" t="s">
        <v>407</v>
      </c>
      <c r="L84" s="2" t="s">
        <v>407</v>
      </c>
      <c r="M84" s="2">
        <v>9.3081486400000001E-5</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2.3422082</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2.0254000000000001E-2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6.6289999999999995E-3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2.1221633039999999</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0.19955099999999998</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0.25054661960000002</v>
      </c>
      <c r="G90" s="2" t="s">
        <v>407</v>
      </c>
      <c r="H90" s="2" t="s">
        <v>407</v>
      </c>
      <c r="I90" s="2">
        <v>8.9836363636363597E-7</v>
      </c>
      <c r="J90" s="2">
        <v>1.34754545454545E-6</v>
      </c>
      <c r="K90" s="2">
        <v>1.6470000000000001E-6</v>
      </c>
      <c r="L90" s="2" t="s">
        <v>407</v>
      </c>
      <c r="M90" s="2" t="s">
        <v>407</v>
      </c>
      <c r="N90" s="2" t="s">
        <v>407</v>
      </c>
      <c r="O90" s="2" t="s">
        <v>407</v>
      </c>
      <c r="P90" s="2" t="s">
        <v>407</v>
      </c>
      <c r="Q90" s="2" t="s">
        <v>407</v>
      </c>
      <c r="R90" s="2" t="s">
        <v>407</v>
      </c>
      <c r="S90" s="2" t="s">
        <v>407</v>
      </c>
      <c r="T90" s="2" t="s">
        <v>407</v>
      </c>
      <c r="U90" s="2" t="s">
        <v>407</v>
      </c>
      <c r="V90" s="2" t="s">
        <v>407</v>
      </c>
      <c r="W90" s="2" t="s">
        <v>407</v>
      </c>
      <c r="X90" s="2">
        <v>7.9233000000000005E-4</v>
      </c>
      <c r="Y90" s="2">
        <v>3.9993800000000002E-4</v>
      </c>
      <c r="Z90" s="2">
        <v>3.9993800000000002E-4</v>
      </c>
      <c r="AA90" s="2">
        <v>3.9993800000000002E-4</v>
      </c>
      <c r="AB90" s="2">
        <v>1.9921440000000004E-3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7.0205203999999998E-3</v>
      </c>
      <c r="F91" s="2">
        <v>0.21954749737333332</v>
      </c>
      <c r="G91" s="2">
        <v>1.412756E-3</v>
      </c>
      <c r="H91" s="2">
        <v>1.5905779700000001E-2</v>
      </c>
      <c r="I91" s="2">
        <v>0.12778091799999999</v>
      </c>
      <c r="J91" s="2">
        <v>0.15022596199999999</v>
      </c>
      <c r="K91" s="2">
        <v>0.15486185999999999</v>
      </c>
      <c r="L91" s="2">
        <v>4.6567523699999995E-4</v>
      </c>
      <c r="M91" s="2">
        <v>0.2145275318</v>
      </c>
      <c r="N91" s="2">
        <v>0.3667552</v>
      </c>
      <c r="O91" s="2">
        <v>2.13890212E-2</v>
      </c>
      <c r="P91" s="2">
        <v>2.6664599999999999E-5</v>
      </c>
      <c r="Q91" s="2">
        <v>6.2217400000000008E-4</v>
      </c>
      <c r="R91" s="2">
        <v>7.29768E-3</v>
      </c>
      <c r="S91" s="2">
        <v>0.22839987719999999</v>
      </c>
      <c r="T91" s="2">
        <v>2.4382338600000001E-2</v>
      </c>
      <c r="U91" s="2" t="s">
        <v>407</v>
      </c>
      <c r="V91" s="2">
        <v>0.13197633859999999</v>
      </c>
      <c r="W91" s="2">
        <v>3.8327179999999997E-4</v>
      </c>
      <c r="X91" s="2">
        <v>4.2543169799999996E-4</v>
      </c>
      <c r="Y91" s="2">
        <v>1.7247230999999999E-4</v>
      </c>
      <c r="Z91" s="2">
        <v>1.7247230999999999E-4</v>
      </c>
      <c r="AA91" s="2">
        <v>1.7247230999999999E-4</v>
      </c>
      <c r="AB91" s="2">
        <v>9.4284862799999991E-4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4.3989000000000007E-2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0.82418818437499985</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0.1208474715</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36.937007121299132</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1.0815951176422169E-2</v>
      </c>
      <c r="F99" s="2">
        <v>1.4125917085939754</v>
      </c>
      <c r="G99" s="2" t="s">
        <v>405</v>
      </c>
      <c r="H99" s="2">
        <v>1.9623897744398884</v>
      </c>
      <c r="I99" s="2">
        <v>4.024830804703014E-2</v>
      </c>
      <c r="J99" s="2">
        <v>6.1844961145436562E-2</v>
      </c>
      <c r="K99" s="2">
        <v>0.13546991489000387</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112.83799999999999</v>
      </c>
      <c r="AL99" s="22" t="s">
        <v>226</v>
      </c>
    </row>
    <row r="100" spans="1:38" ht="26.25" customHeight="1" thickBot="1" x14ac:dyDescent="0.3">
      <c r="A100" s="41" t="s">
        <v>224</v>
      </c>
      <c r="B100" s="41" t="s">
        <v>227</v>
      </c>
      <c r="C100" s="41" t="s">
        <v>383</v>
      </c>
      <c r="D100" s="50"/>
      <c r="E100" s="2">
        <v>2.0934913809551765E-2</v>
      </c>
      <c r="F100" s="2">
        <v>2.1011474161930188</v>
      </c>
      <c r="G100" s="2" t="s">
        <v>405</v>
      </c>
      <c r="H100" s="2">
        <v>3.0319080147801158</v>
      </c>
      <c r="I100" s="2">
        <v>4.7537177162774953E-2</v>
      </c>
      <c r="J100" s="2">
        <v>7.2632691359639054E-2</v>
      </c>
      <c r="K100" s="2">
        <v>0.15743810089690044</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371.35400000000004</v>
      </c>
      <c r="AL100" s="22" t="s">
        <v>226</v>
      </c>
    </row>
    <row r="101" spans="1:38" ht="26.25" customHeight="1" thickBot="1" x14ac:dyDescent="0.3">
      <c r="A101" s="41" t="s">
        <v>224</v>
      </c>
      <c r="B101" s="41" t="s">
        <v>228</v>
      </c>
      <c r="C101" s="41" t="s">
        <v>229</v>
      </c>
      <c r="D101" s="50"/>
      <c r="E101" s="2">
        <v>4.5372011784760285E-3</v>
      </c>
      <c r="F101" s="2">
        <v>1.6406313125537038E-2</v>
      </c>
      <c r="G101" s="2" t="s">
        <v>405</v>
      </c>
      <c r="H101" s="2">
        <v>0.10627285324438357</v>
      </c>
      <c r="I101" s="2">
        <v>5.0827479452054806E-4</v>
      </c>
      <c r="J101" s="2">
        <v>1.524824383561644E-3</v>
      </c>
      <c r="K101" s="2">
        <v>3.5579235616438366E-3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109.40600000000001</v>
      </c>
      <c r="AL101" s="22" t="s">
        <v>226</v>
      </c>
    </row>
    <row r="102" spans="1:38" ht="26.25" customHeight="1" thickBot="1" x14ac:dyDescent="0.3">
      <c r="A102" s="41" t="s">
        <v>224</v>
      </c>
      <c r="B102" s="41" t="s">
        <v>230</v>
      </c>
      <c r="C102" s="41" t="s">
        <v>362</v>
      </c>
      <c r="D102" s="50"/>
      <c r="E102" s="2">
        <v>1.7656285364170129E-2</v>
      </c>
      <c r="F102" s="2">
        <v>8.2449074690716717E-2</v>
      </c>
      <c r="G102" s="2" t="s">
        <v>405</v>
      </c>
      <c r="H102" s="2">
        <v>1.0187968615025906</v>
      </c>
      <c r="I102" s="2">
        <v>1.1444939999999998E-3</v>
      </c>
      <c r="J102" s="2">
        <v>2.5592610000000002E-2</v>
      </c>
      <c r="K102" s="2">
        <v>0.17318809999999998</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271.38499999999999</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2.0145800985190785E-3</v>
      </c>
      <c r="F104" s="2">
        <v>3.7737973508158891E-3</v>
      </c>
      <c r="G104" s="2" t="s">
        <v>405</v>
      </c>
      <c r="H104" s="2">
        <v>4.42085422697348E-2</v>
      </c>
      <c r="I104" s="2">
        <v>2.2568104109589026E-4</v>
      </c>
      <c r="J104" s="2">
        <v>6.7704312328767076E-4</v>
      </c>
      <c r="K104" s="2">
        <v>1.5797672876712318E-3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20.907</v>
      </c>
      <c r="AL104" s="22" t="s">
        <v>226</v>
      </c>
    </row>
    <row r="105" spans="1:38" ht="26.25" customHeight="1" thickBot="1" x14ac:dyDescent="0.3">
      <c r="A105" s="41" t="s">
        <v>224</v>
      </c>
      <c r="B105" s="41" t="s">
        <v>235</v>
      </c>
      <c r="C105" s="41" t="s">
        <v>236</v>
      </c>
      <c r="D105" s="50"/>
      <c r="E105" s="2">
        <v>6.3606775783953051E-3</v>
      </c>
      <c r="F105" s="2">
        <v>3.3073866624810266E-2</v>
      </c>
      <c r="G105" s="2" t="s">
        <v>405</v>
      </c>
      <c r="H105" s="2">
        <v>0.20067690712172215</v>
      </c>
      <c r="I105" s="2">
        <v>2.1772186301369876E-3</v>
      </c>
      <c r="J105" s="2">
        <v>3.4213435616438381E-3</v>
      </c>
      <c r="K105" s="2">
        <v>7.4647495890411003E-3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21.832000000000001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1.4686702758254202E-2</v>
      </c>
      <c r="F107" s="2">
        <v>8.4864305386001856E-2</v>
      </c>
      <c r="G107" s="2" t="s">
        <v>405</v>
      </c>
      <c r="H107" s="2">
        <v>0.34962880010665298</v>
      </c>
      <c r="I107" s="2">
        <v>4.3742280000000008E-3</v>
      </c>
      <c r="J107" s="2">
        <v>5.832304E-2</v>
      </c>
      <c r="K107" s="2">
        <v>0.27703443999999999</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1458.076</v>
      </c>
      <c r="AL107" s="22" t="s">
        <v>226</v>
      </c>
    </row>
    <row r="108" spans="1:38" ht="26.25" customHeight="1" thickBot="1" x14ac:dyDescent="0.3">
      <c r="A108" s="41" t="s">
        <v>224</v>
      </c>
      <c r="B108" s="41" t="s">
        <v>240</v>
      </c>
      <c r="C108" s="41" t="s">
        <v>356</v>
      </c>
      <c r="D108" s="50"/>
      <c r="E108" s="2">
        <v>2.2757887933199997E-2</v>
      </c>
      <c r="F108" s="2">
        <v>0.19044246665852657</v>
      </c>
      <c r="G108" s="2" t="s">
        <v>405</v>
      </c>
      <c r="H108" s="2">
        <v>0.36654979048379993</v>
      </c>
      <c r="I108" s="2">
        <v>6.9583220000000003E-3</v>
      </c>
      <c r="J108" s="2">
        <v>6.9583220000000001E-2</v>
      </c>
      <c r="K108" s="2">
        <v>0.13916644</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3479.1610000000001</v>
      </c>
      <c r="AL108" s="22" t="s">
        <v>226</v>
      </c>
    </row>
    <row r="109" spans="1:38" ht="26.25" customHeight="1" thickBot="1" x14ac:dyDescent="0.3">
      <c r="A109" s="41" t="s">
        <v>224</v>
      </c>
      <c r="B109" s="41" t="s">
        <v>241</v>
      </c>
      <c r="C109" s="41" t="s">
        <v>357</v>
      </c>
      <c r="D109" s="50"/>
      <c r="E109" s="2">
        <v>2.6498564039999996E-3</v>
      </c>
      <c r="F109" s="2">
        <v>2.2691580472175999E-2</v>
      </c>
      <c r="G109" s="2" t="s">
        <v>405</v>
      </c>
      <c r="H109" s="2">
        <v>7.6234330391999977E-2</v>
      </c>
      <c r="I109" s="2">
        <v>2.1615600000000003E-3</v>
      </c>
      <c r="J109" s="2">
        <v>1.1888580000000001E-2</v>
      </c>
      <c r="K109" s="2">
        <v>1.1888580000000001E-2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108.078</v>
      </c>
      <c r="AL109" s="22" t="s">
        <v>226</v>
      </c>
    </row>
    <row r="110" spans="1:38" ht="26.25" customHeight="1" thickBot="1" x14ac:dyDescent="0.3">
      <c r="A110" s="41" t="s">
        <v>224</v>
      </c>
      <c r="B110" s="41" t="s">
        <v>242</v>
      </c>
      <c r="C110" s="41" t="s">
        <v>358</v>
      </c>
      <c r="D110" s="50"/>
      <c r="E110" s="2">
        <v>4.8520393566999992E-3</v>
      </c>
      <c r="F110" s="2">
        <v>4.3201145149483422E-2</v>
      </c>
      <c r="G110" s="2" t="s">
        <v>405</v>
      </c>
      <c r="H110" s="2">
        <v>8.0402483113399981E-2</v>
      </c>
      <c r="I110" s="2">
        <v>1.7588700000000001E-3</v>
      </c>
      <c r="J110" s="2">
        <v>1.655148E-2</v>
      </c>
      <c r="K110" s="2">
        <v>3.0377480000000002E-2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708.58699999999999</v>
      </c>
      <c r="AL110" s="22" t="s">
        <v>226</v>
      </c>
    </row>
    <row r="111" spans="1:38" ht="26.25" customHeight="1" thickBot="1" x14ac:dyDescent="0.3">
      <c r="A111" s="41" t="s">
        <v>224</v>
      </c>
      <c r="B111" s="41" t="s">
        <v>243</v>
      </c>
      <c r="C111" s="41" t="s">
        <v>352</v>
      </c>
      <c r="D111" s="50"/>
      <c r="E111" s="2">
        <v>2.4345294547571429E-3</v>
      </c>
      <c r="F111" s="2">
        <v>1.394642E-3</v>
      </c>
      <c r="G111" s="2" t="s">
        <v>405</v>
      </c>
      <c r="H111" s="2">
        <v>5.4365584601600014E-2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23.638000000000002</v>
      </c>
      <c r="AL111" s="22" t="s">
        <v>226</v>
      </c>
    </row>
    <row r="112" spans="1:38" ht="26.25" customHeight="1" thickBot="1" x14ac:dyDescent="0.3">
      <c r="A112" s="41" t="s">
        <v>244</v>
      </c>
      <c r="B112" s="41" t="s">
        <v>245</v>
      </c>
      <c r="C112" s="41" t="s">
        <v>246</v>
      </c>
      <c r="D112" s="42"/>
      <c r="E112" s="2">
        <v>1.13276</v>
      </c>
      <c r="F112" s="2" t="s">
        <v>405</v>
      </c>
      <c r="G112" s="2" t="s">
        <v>405</v>
      </c>
      <c r="H112" s="2">
        <v>1.3816578400000001</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28319000</v>
      </c>
      <c r="AL112" s="22" t="s">
        <v>393</v>
      </c>
    </row>
    <row r="113" spans="1:38" ht="26.25" customHeight="1" thickBot="1" x14ac:dyDescent="0.3">
      <c r="A113" s="41" t="s">
        <v>244</v>
      </c>
      <c r="B113" s="51" t="s">
        <v>247</v>
      </c>
      <c r="C113" s="51" t="s">
        <v>248</v>
      </c>
      <c r="D113" s="42"/>
      <c r="E113" s="2">
        <v>0.93407337807085999</v>
      </c>
      <c r="F113" s="2">
        <v>1.7822421047096575</v>
      </c>
      <c r="G113" s="2" t="s">
        <v>405</v>
      </c>
      <c r="H113" s="2">
        <v>6.7663097941905583</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23351834.451771494</v>
      </c>
      <c r="AL113" s="22" t="s">
        <v>418</v>
      </c>
    </row>
    <row r="114" spans="1:38" ht="26.25" customHeight="1" thickBot="1" x14ac:dyDescent="0.3">
      <c r="A114" s="41" t="s">
        <v>244</v>
      </c>
      <c r="B114" s="51" t="s">
        <v>249</v>
      </c>
      <c r="C114" s="51" t="s">
        <v>363</v>
      </c>
      <c r="D114" s="42"/>
      <c r="E114" s="2">
        <v>2.0280000000000002E-5</v>
      </c>
      <c r="F114" s="2" t="s">
        <v>405</v>
      </c>
      <c r="G114" s="2" t="s">
        <v>405</v>
      </c>
      <c r="H114" s="2">
        <v>6.5909999999999997E-5</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8.4351088436363658E-3</v>
      </c>
      <c r="F115" s="2" t="s">
        <v>405</v>
      </c>
      <c r="G115" s="2" t="s">
        <v>405</v>
      </c>
      <c r="H115" s="2">
        <v>1.6900343076000003E-2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0.18871936558814706</v>
      </c>
      <c r="F116" s="2">
        <v>2.7024608634677733E-2</v>
      </c>
      <c r="G116" s="2" t="s">
        <v>405</v>
      </c>
      <c r="H116" s="2">
        <v>0.46658178344566525</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406</v>
      </c>
      <c r="F117" s="2" t="s">
        <v>406</v>
      </c>
      <c r="G117" s="2" t="s">
        <v>406</v>
      </c>
      <c r="H117" s="2" t="s">
        <v>406</v>
      </c>
      <c r="I117" s="2" t="s">
        <v>406</v>
      </c>
      <c r="J117" s="2" t="s">
        <v>406</v>
      </c>
      <c r="K117" s="2" t="s">
        <v>406</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406</v>
      </c>
      <c r="F118" s="2" t="s">
        <v>406</v>
      </c>
      <c r="G118" s="2" t="s">
        <v>406</v>
      </c>
      <c r="H118" s="2" t="s">
        <v>406</v>
      </c>
      <c r="I118" s="2" t="s">
        <v>406</v>
      </c>
      <c r="J118" s="2" t="s">
        <v>406</v>
      </c>
      <c r="K118" s="2" t="s">
        <v>406</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1.5420215500000001E-2</v>
      </c>
      <c r="J119" s="2">
        <v>0.16724286500000002</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0.14619741999999999</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9.8959199999999997E-2</v>
      </c>
      <c r="AD122" s="2" t="s">
        <v>405</v>
      </c>
      <c r="AE122" s="33"/>
      <c r="AF122" s="74" t="s">
        <v>405</v>
      </c>
      <c r="AG122" s="74" t="s">
        <v>405</v>
      </c>
      <c r="AH122" s="74" t="s">
        <v>405</v>
      </c>
      <c r="AI122" s="74" t="s">
        <v>405</v>
      </c>
      <c r="AJ122" s="74" t="s">
        <v>405</v>
      </c>
      <c r="AK122" s="74">
        <v>2473.98</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3.6793599823277436E-2</v>
      </c>
      <c r="G125" s="2" t="s">
        <v>405</v>
      </c>
      <c r="H125" s="2" t="s">
        <v>407</v>
      </c>
      <c r="I125" s="2">
        <v>9.0878040000000006E-6</v>
      </c>
      <c r="J125" s="2">
        <v>6.0309972E-5</v>
      </c>
      <c r="K125" s="2">
        <v>1.2750464399999999E-4</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275.38799999999998</v>
      </c>
      <c r="AL125" s="22" t="s">
        <v>400</v>
      </c>
    </row>
    <row r="126" spans="1:38" ht="26.25" customHeight="1" thickBot="1" x14ac:dyDescent="0.3">
      <c r="A126" s="41" t="s">
        <v>269</v>
      </c>
      <c r="B126" s="41" t="s">
        <v>272</v>
      </c>
      <c r="C126" s="41" t="s">
        <v>273</v>
      </c>
      <c r="D126" s="42"/>
      <c r="E126" s="2" t="s">
        <v>407</v>
      </c>
      <c r="F126" s="2" t="s">
        <v>407</v>
      </c>
      <c r="G126" s="2" t="s">
        <v>407</v>
      </c>
      <c r="H126" s="2">
        <v>1.7367925919999996E-2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72.366358000000005</v>
      </c>
      <c r="AL126" s="22" t="s">
        <v>399</v>
      </c>
    </row>
    <row r="127" spans="1:38" ht="26.25" customHeight="1" thickBot="1" x14ac:dyDescent="0.3">
      <c r="A127" s="41" t="s">
        <v>269</v>
      </c>
      <c r="B127" s="41" t="s">
        <v>274</v>
      </c>
      <c r="C127" s="41" t="s">
        <v>275</v>
      </c>
      <c r="D127" s="42"/>
      <c r="E127" s="2" t="s">
        <v>407</v>
      </c>
      <c r="F127" s="2" t="s">
        <v>407</v>
      </c>
      <c r="G127" s="2" t="s">
        <v>407</v>
      </c>
      <c r="H127" s="2">
        <v>1.2754014852108204E-2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0.39486114093214258</v>
      </c>
      <c r="AL127" s="22" t="s">
        <v>401</v>
      </c>
    </row>
    <row r="128" spans="1:38" ht="26.25" customHeight="1" thickBot="1" x14ac:dyDescent="0.3">
      <c r="A128" s="41" t="s">
        <v>269</v>
      </c>
      <c r="B128" s="44" t="s">
        <v>276</v>
      </c>
      <c r="C128" s="44" t="s">
        <v>277</v>
      </c>
      <c r="D128" s="42"/>
      <c r="E128" s="2">
        <v>5.6814408000000005E-5</v>
      </c>
      <c r="F128" s="2">
        <v>3.1298320000000005E-7</v>
      </c>
      <c r="G128" s="2">
        <v>4.6151760000000005E-6</v>
      </c>
      <c r="H128" s="2">
        <v>1.5914400000000001E-7</v>
      </c>
      <c r="I128" s="2">
        <v>1.5914400000000001E-7</v>
      </c>
      <c r="J128" s="2">
        <v>1.5914400000000001E-7</v>
      </c>
      <c r="K128" s="2">
        <v>1.5914400000000001E-7</v>
      </c>
      <c r="L128" s="2">
        <v>5.5700399999999999E-9</v>
      </c>
      <c r="M128" s="2">
        <v>2.1749679999999999E-6</v>
      </c>
      <c r="N128" s="2">
        <v>3.0767840000000003E-6</v>
      </c>
      <c r="O128" s="2">
        <v>2.4402079999999997E-7</v>
      </c>
      <c r="P128" s="2">
        <v>9.973024000000002E-7</v>
      </c>
      <c r="Q128" s="2">
        <v>3.2889760000000002E-7</v>
      </c>
      <c r="R128" s="2">
        <v>8.6998719999999998E-7</v>
      </c>
      <c r="S128" s="2">
        <v>7.2675760000000011E-7</v>
      </c>
      <c r="T128" s="2">
        <v>1.1458368000000002E-6</v>
      </c>
      <c r="U128" s="2">
        <v>6.2066160000000009E-7</v>
      </c>
      <c r="V128" s="2">
        <v>1.299676E-6</v>
      </c>
      <c r="W128" s="2">
        <v>2.7850200000000001E-6</v>
      </c>
      <c r="X128" s="2">
        <v>4.4560320000000003E-10</v>
      </c>
      <c r="Y128" s="2">
        <v>9.4955920000000013E-10</v>
      </c>
      <c r="Z128" s="2">
        <v>5.0395599999999995E-10</v>
      </c>
      <c r="AA128" s="2">
        <v>6.1535679999999994E-10</v>
      </c>
      <c r="AB128" s="2">
        <v>2.5144752000000003E-9</v>
      </c>
      <c r="AC128" s="2">
        <v>2.3977695999999996E-6</v>
      </c>
      <c r="AD128" s="2">
        <v>1.8036320000000002E-10</v>
      </c>
      <c r="AE128" s="33"/>
      <c r="AF128" s="74" t="s">
        <v>405</v>
      </c>
      <c r="AG128" s="74" t="s">
        <v>405</v>
      </c>
      <c r="AH128" s="74" t="s">
        <v>405</v>
      </c>
      <c r="AI128" s="74" t="s">
        <v>405</v>
      </c>
      <c r="AJ128" s="74" t="s">
        <v>405</v>
      </c>
      <c r="AK128" s="74">
        <v>5.3047999999999998E-2</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9.6660958499999988E-3</v>
      </c>
      <c r="F130" s="2">
        <v>8.2217367E-2</v>
      </c>
      <c r="G130" s="2">
        <v>5.2219138499999995E-4</v>
      </c>
      <c r="H130" s="2" t="s">
        <v>407</v>
      </c>
      <c r="I130" s="2">
        <v>4.444182E-5</v>
      </c>
      <c r="J130" s="2">
        <v>7.7773184999999995E-5</v>
      </c>
      <c r="K130" s="2">
        <v>1.1110455E-4</v>
      </c>
      <c r="L130" s="2">
        <v>1.5554636999999998E-6</v>
      </c>
      <c r="M130" s="2">
        <v>7.7773185000000011E-4</v>
      </c>
      <c r="N130" s="2">
        <v>1.44435915E-2</v>
      </c>
      <c r="O130" s="2">
        <v>1.1110454999999999E-3</v>
      </c>
      <c r="P130" s="2">
        <v>6.2218547999999996E-4</v>
      </c>
      <c r="Q130" s="2">
        <v>1.7776728E-4</v>
      </c>
      <c r="R130" s="2" t="s">
        <v>407</v>
      </c>
      <c r="S130" s="2" t="s">
        <v>407</v>
      </c>
      <c r="T130" s="2">
        <v>1.5554637000000002E-3</v>
      </c>
      <c r="U130" s="2" t="s">
        <v>407</v>
      </c>
      <c r="V130" s="2" t="s">
        <v>407</v>
      </c>
      <c r="W130" s="2">
        <v>1.1110455E-2</v>
      </c>
      <c r="X130" s="2" t="s">
        <v>407</v>
      </c>
      <c r="Y130" s="2" t="s">
        <v>407</v>
      </c>
      <c r="Z130" s="2" t="s">
        <v>407</v>
      </c>
      <c r="AA130" s="2" t="s">
        <v>407</v>
      </c>
      <c r="AB130" s="2">
        <v>2.2220909999999999E-4</v>
      </c>
      <c r="AC130" s="2">
        <v>2.222091E-2</v>
      </c>
      <c r="AD130" s="2" t="s">
        <v>405</v>
      </c>
      <c r="AE130" s="33"/>
      <c r="AF130" s="74" t="s">
        <v>405</v>
      </c>
      <c r="AG130" s="74" t="s">
        <v>405</v>
      </c>
      <c r="AH130" s="74" t="s">
        <v>405</v>
      </c>
      <c r="AI130" s="74" t="s">
        <v>405</v>
      </c>
      <c r="AJ130" s="74" t="s">
        <v>405</v>
      </c>
      <c r="AK130" s="74">
        <v>11.110455</v>
      </c>
      <c r="AL130" s="22" t="s">
        <v>281</v>
      </c>
    </row>
    <row r="131" spans="1:38" ht="26.25" customHeight="1" thickBot="1" x14ac:dyDescent="0.3">
      <c r="A131" s="41" t="s">
        <v>269</v>
      </c>
      <c r="B131" s="44" t="s">
        <v>284</v>
      </c>
      <c r="C131" s="87" t="s">
        <v>285</v>
      </c>
      <c r="D131" s="42"/>
      <c r="E131" s="2">
        <v>5.0583520000000001E-4</v>
      </c>
      <c r="F131" s="2">
        <v>1.3618639999999997E-4</v>
      </c>
      <c r="G131" s="2">
        <v>6.2256639999999999E-5</v>
      </c>
      <c r="H131" s="2" t="s">
        <v>407</v>
      </c>
      <c r="I131" s="2">
        <v>7.8793559999999997E-7</v>
      </c>
      <c r="J131" s="2">
        <v>2.1011615999999998E-5</v>
      </c>
      <c r="K131" s="2">
        <v>2.9182799999999994E-5</v>
      </c>
      <c r="L131" s="2">
        <v>6.712043999999999E-7</v>
      </c>
      <c r="M131" s="2">
        <v>3.8910399999999999E-6</v>
      </c>
      <c r="N131" s="2">
        <v>1.7509679999999998E-5</v>
      </c>
      <c r="O131" s="2">
        <v>5.8365599999999991E-6</v>
      </c>
      <c r="P131" s="2">
        <v>1.0505808000000008E-4</v>
      </c>
      <c r="Q131" s="2">
        <v>3.8910399999999999E-5</v>
      </c>
      <c r="R131" s="2">
        <v>9.7275999999999998E-6</v>
      </c>
      <c r="S131" s="2">
        <v>5.8365599999999989E-5</v>
      </c>
      <c r="T131" s="2">
        <v>7.7820799999999999E-6</v>
      </c>
      <c r="U131" s="2" t="s">
        <v>407</v>
      </c>
      <c r="V131" s="2" t="s">
        <v>407</v>
      </c>
      <c r="W131" s="2">
        <v>1.9455200000000002E-4</v>
      </c>
      <c r="X131" s="2" t="s">
        <v>407</v>
      </c>
      <c r="Y131" s="2" t="s">
        <v>407</v>
      </c>
      <c r="Z131" s="2" t="s">
        <v>407</v>
      </c>
      <c r="AA131" s="2" t="s">
        <v>407</v>
      </c>
      <c r="AB131" s="2">
        <v>7.7820800000000005E-9</v>
      </c>
      <c r="AC131" s="2">
        <v>1.9455200000000002E-2</v>
      </c>
      <c r="AD131" s="2">
        <v>3.8910400000000001E-3</v>
      </c>
      <c r="AE131" s="33"/>
      <c r="AF131" s="74" t="s">
        <v>405</v>
      </c>
      <c r="AG131" s="74" t="s">
        <v>405</v>
      </c>
      <c r="AH131" s="74" t="s">
        <v>405</v>
      </c>
      <c r="AI131" s="74" t="s">
        <v>405</v>
      </c>
      <c r="AJ131" s="74" t="s">
        <v>405</v>
      </c>
      <c r="AK131" s="74">
        <v>0.194552</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1.36884E-2</v>
      </c>
      <c r="F133" s="2">
        <v>2.1569599999999998E-4</v>
      </c>
      <c r="G133" s="2">
        <v>1.8748959999999998E-3</v>
      </c>
      <c r="H133" s="2" t="s">
        <v>405</v>
      </c>
      <c r="I133" s="2">
        <v>5.7574239999999999E-4</v>
      </c>
      <c r="J133" s="2">
        <v>5.7574239999999999E-4</v>
      </c>
      <c r="K133" s="2">
        <v>6.3978751999999993E-4</v>
      </c>
      <c r="L133" s="2" t="s">
        <v>407</v>
      </c>
      <c r="M133" s="2">
        <v>2.3228799999999998E-3</v>
      </c>
      <c r="N133" s="2">
        <v>4.9825776E-4</v>
      </c>
      <c r="O133" s="2">
        <v>8.345776000000001E-5</v>
      </c>
      <c r="P133" s="2">
        <v>2.4722080000000004E-2</v>
      </c>
      <c r="Q133" s="2">
        <v>2.2565120000000001E-4</v>
      </c>
      <c r="R133" s="2">
        <v>2.2498751999999999E-4</v>
      </c>
      <c r="S133" s="2">
        <v>2.0623855999999998E-4</v>
      </c>
      <c r="T133" s="2">
        <v>2.8753935999999998E-4</v>
      </c>
      <c r="U133" s="2">
        <v>3.2818976E-4</v>
      </c>
      <c r="V133" s="2">
        <v>2.6567110400000002E-3</v>
      </c>
      <c r="W133" s="2">
        <v>4.4798400000000001E-4</v>
      </c>
      <c r="X133" s="2">
        <v>2.1901440000000003E-7</v>
      </c>
      <c r="Y133" s="2">
        <v>1.1962831999999999E-7</v>
      </c>
      <c r="Z133" s="2">
        <v>1.0685248E-7</v>
      </c>
      <c r="AA133" s="2">
        <v>1.1597808000000001E-7</v>
      </c>
      <c r="AB133" s="2">
        <v>5.6147328E-7</v>
      </c>
      <c r="AC133" s="2">
        <v>2.4887999999999998E-3</v>
      </c>
      <c r="AD133" s="2">
        <v>6.8027199999999999E-3</v>
      </c>
      <c r="AE133" s="33"/>
      <c r="AF133" s="74" t="s">
        <v>405</v>
      </c>
      <c r="AG133" s="74" t="s">
        <v>405</v>
      </c>
      <c r="AH133" s="74" t="s">
        <v>405</v>
      </c>
      <c r="AI133" s="74" t="s">
        <v>405</v>
      </c>
      <c r="AJ133" s="74" t="s">
        <v>405</v>
      </c>
      <c r="AK133" s="74">
        <v>16592</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1.9967263499999998E-3</v>
      </c>
      <c r="G136" s="2" t="s">
        <v>405</v>
      </c>
      <c r="H136" s="2">
        <v>9.9081024000000004E-3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3.2959637820000005E-4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0.20865150680000003</v>
      </c>
      <c r="J139" s="2">
        <v>0.20865150680000003</v>
      </c>
      <c r="K139" s="2">
        <v>0.20865150680000003</v>
      </c>
      <c r="L139" s="2" t="s">
        <v>407</v>
      </c>
      <c r="M139" s="2" t="s">
        <v>407</v>
      </c>
      <c r="N139" s="2">
        <v>6.0810940000000015E-4</v>
      </c>
      <c r="O139" s="2">
        <v>1.2280754E-3</v>
      </c>
      <c r="P139" s="2">
        <v>1.2280754E-3</v>
      </c>
      <c r="Q139" s="2">
        <v>1.9494856000000001E-3</v>
      </c>
      <c r="R139" s="2">
        <v>1.8614036E-3</v>
      </c>
      <c r="S139" s="2">
        <v>4.3205700000000001E-3</v>
      </c>
      <c r="T139" s="2" t="s">
        <v>407</v>
      </c>
      <c r="U139" s="2" t="s">
        <v>407</v>
      </c>
      <c r="V139" s="2" t="s">
        <v>407</v>
      </c>
      <c r="W139" s="2">
        <v>2.0992747999999999</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35.103441688613209</v>
      </c>
      <c r="F141" s="10">
        <f t="shared" ref="F141:AD141" si="0">SUM(F14:F140)</f>
        <v>32.414346962709651</v>
      </c>
      <c r="G141" s="10">
        <f t="shared" si="0"/>
        <v>5.4309304992835692</v>
      </c>
      <c r="H141" s="10">
        <f t="shared" si="0"/>
        <v>16.442549966228363</v>
      </c>
      <c r="I141" s="10">
        <f t="shared" si="0"/>
        <v>12.955569745482281</v>
      </c>
      <c r="J141" s="10">
        <f t="shared" si="0"/>
        <v>14.535902458963447</v>
      </c>
      <c r="K141" s="10">
        <f t="shared" si="0"/>
        <v>17.156998656089783</v>
      </c>
      <c r="L141" s="10">
        <f t="shared" si="0"/>
        <v>2.3109717942150558</v>
      </c>
      <c r="M141" s="10">
        <f t="shared" si="0"/>
        <v>121.2169494039198</v>
      </c>
      <c r="N141" s="10">
        <f t="shared" si="0"/>
        <v>6.0350025071378939</v>
      </c>
      <c r="O141" s="10">
        <f t="shared" si="0"/>
        <v>0.60377736109109881</v>
      </c>
      <c r="P141" s="10">
        <f t="shared" si="0"/>
        <v>0.18119646302762812</v>
      </c>
      <c r="Q141" s="10">
        <f t="shared" si="0"/>
        <v>0.67108308666245209</v>
      </c>
      <c r="R141" s="10">
        <f>SUM(R14:R140)</f>
        <v>1.8543039286090335</v>
      </c>
      <c r="S141" s="10">
        <f t="shared" si="0"/>
        <v>16.237097422182227</v>
      </c>
      <c r="T141" s="10">
        <f t="shared" si="0"/>
        <v>1.5347766579647737</v>
      </c>
      <c r="U141" s="10">
        <f t="shared" si="0"/>
        <v>1.8942390053709104</v>
      </c>
      <c r="V141" s="10">
        <f t="shared" si="0"/>
        <v>22.350072545875882</v>
      </c>
      <c r="W141" s="10">
        <f t="shared" si="0"/>
        <v>17.735773842828188</v>
      </c>
      <c r="X141" s="10">
        <f t="shared" si="0"/>
        <v>2.5001185601305029</v>
      </c>
      <c r="Y141" s="10">
        <f t="shared" si="0"/>
        <v>2.3976350813701921</v>
      </c>
      <c r="Z141" s="10">
        <f t="shared" si="0"/>
        <v>0.92088954091616426</v>
      </c>
      <c r="AA141" s="10">
        <f t="shared" si="0"/>
        <v>1.4461325527077145</v>
      </c>
      <c r="AB141" s="10">
        <f t="shared" si="0"/>
        <v>7.5684464033066554</v>
      </c>
      <c r="AC141" s="10">
        <f t="shared" si="0"/>
        <v>0.58047998839096548</v>
      </c>
      <c r="AD141" s="10">
        <f t="shared" si="0"/>
        <v>38.943513352648083</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35.103441688613209</v>
      </c>
      <c r="F152" s="7">
        <f t="shared" ref="F152:AD152" si="1">SUM(F$141, F$151, IF(AND(ISNUMBER(SEARCH($B$4,"AT|BE|CH|GB|IE|LT|LU|NL")),SUM(F$143:F$149)&gt;0),SUM(F$143:F$149)-SUM(F$27:F$33),0))</f>
        <v>32.414346962709651</v>
      </c>
      <c r="G152" s="7">
        <f t="shared" si="1"/>
        <v>5.4309304992835692</v>
      </c>
      <c r="H152" s="7">
        <f t="shared" si="1"/>
        <v>16.442549966228363</v>
      </c>
      <c r="I152" s="7">
        <f t="shared" si="1"/>
        <v>12.955569745482281</v>
      </c>
      <c r="J152" s="7">
        <f t="shared" si="1"/>
        <v>14.535902458963447</v>
      </c>
      <c r="K152" s="7">
        <f t="shared" si="1"/>
        <v>17.156998656089783</v>
      </c>
      <c r="L152" s="7">
        <f t="shared" si="1"/>
        <v>2.3109717942150558</v>
      </c>
      <c r="M152" s="7">
        <f t="shared" si="1"/>
        <v>121.2169494039198</v>
      </c>
      <c r="N152" s="7">
        <f t="shared" si="1"/>
        <v>6.0350025071378939</v>
      </c>
      <c r="O152" s="7">
        <f t="shared" si="1"/>
        <v>0.60377736109109881</v>
      </c>
      <c r="P152" s="7">
        <f t="shared" si="1"/>
        <v>0.18119646302762812</v>
      </c>
      <c r="Q152" s="7">
        <f t="shared" si="1"/>
        <v>0.67108308666245209</v>
      </c>
      <c r="R152" s="7">
        <f t="shared" si="1"/>
        <v>1.8543039286090335</v>
      </c>
      <c r="S152" s="7">
        <f t="shared" si="1"/>
        <v>16.237097422182227</v>
      </c>
      <c r="T152" s="7">
        <f t="shared" si="1"/>
        <v>1.5347766579647737</v>
      </c>
      <c r="U152" s="7">
        <f t="shared" si="1"/>
        <v>1.8942390053709104</v>
      </c>
      <c r="V152" s="7">
        <f t="shared" si="1"/>
        <v>22.350072545875882</v>
      </c>
      <c r="W152" s="7">
        <f t="shared" si="1"/>
        <v>17.735773842828188</v>
      </c>
      <c r="X152" s="7">
        <f t="shared" si="1"/>
        <v>2.5001185601305029</v>
      </c>
      <c r="Y152" s="7">
        <f t="shared" si="1"/>
        <v>2.3976350813701921</v>
      </c>
      <c r="Z152" s="7">
        <f t="shared" si="1"/>
        <v>0.92088954091616426</v>
      </c>
      <c r="AA152" s="7">
        <f t="shared" si="1"/>
        <v>1.4461325527077145</v>
      </c>
      <c r="AB152" s="7">
        <f t="shared" si="1"/>
        <v>7.5684464033066554</v>
      </c>
      <c r="AC152" s="7">
        <f t="shared" si="1"/>
        <v>0.58047998839096548</v>
      </c>
      <c r="AD152" s="7">
        <f t="shared" si="1"/>
        <v>38.943513352648083</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35.103441688613209</v>
      </c>
      <c r="F154" s="7">
        <f>SUM(F$141, F$153, -1 * IF(OR($B$6=2005,$B$6&gt;=2020),SUM(F$99:F$122),0), IF(AND(ISNUMBER(SEARCH($B$4,"AT|BE|CH|GB|IE|LT|LU|NL")),SUM(F$143:F$149)&gt;0),SUM(F$143:F$149)-SUM(F$27:F$33),0))</f>
        <v>32.414346962709651</v>
      </c>
      <c r="G154" s="7">
        <f>SUM(G$141, G$153, IF(AND(ISNUMBER(SEARCH($B$4,"AT|BE|CH|GB|IE|LT|LU|NL")),SUM(G$143:G$149)&gt;0),SUM(G$143:G$149)-SUM(G$27:G$33),0))</f>
        <v>5.4309304992835692</v>
      </c>
      <c r="H154" s="7">
        <f>SUM(H$141, H$153, IF(AND(ISNUMBER(SEARCH($B$4,"AT|BE|CH|GB|IE|LT|LU|NL")),SUM(H$143:H$149)&gt;0),SUM(H$143:H$149)-SUM(H$27:H$33),0))</f>
        <v>16.442549966228363</v>
      </c>
      <c r="I154" s="7">
        <f t="shared" ref="I154:AD154" si="2">SUM(I$141, I$153, IF(AND(ISNUMBER(SEARCH($B$4,"AT|BE|CH|GB|IE|LT|LU|NL")),SUM(I$143:I$149)&gt;0),SUM(I$143:I$149)-SUM(I$27:I$33),0))</f>
        <v>12.955569745482281</v>
      </c>
      <c r="J154" s="7">
        <f t="shared" si="2"/>
        <v>14.535902458963447</v>
      </c>
      <c r="K154" s="7">
        <f t="shared" si="2"/>
        <v>17.156998656089783</v>
      </c>
      <c r="L154" s="7">
        <f t="shared" si="2"/>
        <v>2.3109717942150558</v>
      </c>
      <c r="M154" s="7">
        <f t="shared" si="2"/>
        <v>121.2169494039198</v>
      </c>
      <c r="N154" s="7">
        <f t="shared" si="2"/>
        <v>6.0350025071378939</v>
      </c>
      <c r="O154" s="7">
        <f t="shared" si="2"/>
        <v>0.60377736109109881</v>
      </c>
      <c r="P154" s="7">
        <f t="shared" si="2"/>
        <v>0.18119646302762812</v>
      </c>
      <c r="Q154" s="7">
        <f t="shared" si="2"/>
        <v>0.67108308666245209</v>
      </c>
      <c r="R154" s="7">
        <f t="shared" si="2"/>
        <v>1.8543039286090335</v>
      </c>
      <c r="S154" s="7">
        <f t="shared" si="2"/>
        <v>16.237097422182227</v>
      </c>
      <c r="T154" s="7">
        <f t="shared" si="2"/>
        <v>1.5347766579647737</v>
      </c>
      <c r="U154" s="7">
        <f t="shared" si="2"/>
        <v>1.8942390053709104</v>
      </c>
      <c r="V154" s="7">
        <f t="shared" si="2"/>
        <v>22.350072545875882</v>
      </c>
      <c r="W154" s="7">
        <f t="shared" si="2"/>
        <v>17.735773842828188</v>
      </c>
      <c r="X154" s="7">
        <f t="shared" si="2"/>
        <v>2.5001185601305029</v>
      </c>
      <c r="Y154" s="7">
        <f t="shared" si="2"/>
        <v>2.3976350813701921</v>
      </c>
      <c r="Z154" s="7">
        <f t="shared" si="2"/>
        <v>0.92088954091616426</v>
      </c>
      <c r="AA154" s="7">
        <f t="shared" si="2"/>
        <v>1.4461325527077145</v>
      </c>
      <c r="AB154" s="7">
        <f t="shared" si="2"/>
        <v>7.5684464033066554</v>
      </c>
      <c r="AC154" s="7">
        <f t="shared" si="2"/>
        <v>0.58047998839096548</v>
      </c>
      <c r="AD154" s="7">
        <f t="shared" si="2"/>
        <v>38.943513352648083</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0.21729463965416526</v>
      </c>
      <c r="F157" s="12">
        <v>5.8707304467723711E-3</v>
      </c>
      <c r="G157" s="12">
        <v>1.534979560054126E-2</v>
      </c>
      <c r="H157" s="12" t="s">
        <v>407</v>
      </c>
      <c r="I157" s="12">
        <v>3.6082517690312209E-3</v>
      </c>
      <c r="J157" s="12">
        <v>3.6082517690312209E-3</v>
      </c>
      <c r="K157" s="12">
        <v>3.6082517690312209E-3</v>
      </c>
      <c r="L157" s="12">
        <v>5.4123776535468314E-4</v>
      </c>
      <c r="M157" s="12">
        <v>6.4294677760862118E-2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795.63107154272768</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1.6211538289999999E-3</v>
      </c>
      <c r="F158" s="12">
        <v>3.5034761959999998E-4</v>
      </c>
      <c r="G158" s="12">
        <v>1.1891407599999999E-4</v>
      </c>
      <c r="H158" s="12" t="s">
        <v>407</v>
      </c>
      <c r="I158" s="12">
        <v>2.0851724000000001E-5</v>
      </c>
      <c r="J158" s="12">
        <v>2.0851724000000001E-5</v>
      </c>
      <c r="K158" s="12">
        <v>2.0851724000000001E-5</v>
      </c>
      <c r="L158" s="12">
        <v>3.1277585999999993E-6</v>
      </c>
      <c r="M158" s="12">
        <v>1.8637032641000001E-2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6.16371278592118</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4.4914999999999994</v>
      </c>
      <c r="F159" s="12">
        <v>0.10854999999999999</v>
      </c>
      <c r="G159" s="12">
        <v>1.248</v>
      </c>
      <c r="H159" s="12" t="s">
        <v>407</v>
      </c>
      <c r="I159" s="12" t="s">
        <v>407</v>
      </c>
      <c r="J159" s="12">
        <v>0.33799999999999997</v>
      </c>
      <c r="K159" s="12" t="s">
        <v>406</v>
      </c>
      <c r="L159" s="12">
        <v>5.8694999999999997E-3</v>
      </c>
      <c r="M159" s="12">
        <v>0.23854999999999998</v>
      </c>
      <c r="N159" s="12">
        <v>1.17E-2</v>
      </c>
      <c r="O159" s="12">
        <v>1.2999999999999999E-3</v>
      </c>
      <c r="P159" s="12">
        <v>1.2999999999999999E-3</v>
      </c>
      <c r="Q159" s="12">
        <v>4.4199999999999996E-2</v>
      </c>
      <c r="R159" s="12">
        <v>4.6800000000000001E-2</v>
      </c>
      <c r="S159" s="12">
        <v>8.1250000000000003E-2</v>
      </c>
      <c r="T159" s="12">
        <v>2.08</v>
      </c>
      <c r="U159" s="12">
        <v>1.3649999999999999E-2</v>
      </c>
      <c r="V159" s="12">
        <v>7.8E-2</v>
      </c>
      <c r="W159" s="12">
        <v>3.0550000000000001E-2</v>
      </c>
      <c r="X159" s="12">
        <v>3.2499999999999999E-4</v>
      </c>
      <c r="Y159" s="12">
        <v>1.9499999999999999E-3</v>
      </c>
      <c r="Z159" s="12">
        <v>1.2999999999999999E-3</v>
      </c>
      <c r="AA159" s="12">
        <v>5.8500000000000002E-4</v>
      </c>
      <c r="AB159" s="12">
        <v>4.1600000000000005E-3</v>
      </c>
      <c r="AC159" s="12">
        <v>9.1000000000000004E-3</v>
      </c>
      <c r="AD159" s="12">
        <v>3.705E-2</v>
      </c>
      <c r="AE159" s="35"/>
      <c r="AF159" s="75">
        <v>2667.6</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7.5625156200000002E-4</v>
      </c>
      <c r="F160" s="12">
        <v>3.8065696199999995E-4</v>
      </c>
      <c r="G160" s="12">
        <v>1.6738454999999999E-4</v>
      </c>
      <c r="H160" s="12" t="s">
        <v>407</v>
      </c>
      <c r="I160" s="12" t="s">
        <v>407</v>
      </c>
      <c r="J160" s="12" t="s">
        <v>407</v>
      </c>
      <c r="K160" s="12" t="s">
        <v>407</v>
      </c>
      <c r="L160" s="12" t="s">
        <v>407</v>
      </c>
      <c r="M160" s="12">
        <v>5.5359377999999997E-3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7.1101690799999995</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2016</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2016</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4.0171744935953386</v>
      </c>
      <c r="F14" s="2">
        <v>0.13961559431962642</v>
      </c>
      <c r="G14" s="2">
        <v>1.382362859654628</v>
      </c>
      <c r="H14" s="2" t="s">
        <v>407</v>
      </c>
      <c r="I14" s="2">
        <v>0.16792173319572098</v>
      </c>
      <c r="J14" s="2">
        <v>0.19355292188052681</v>
      </c>
      <c r="K14" s="2">
        <v>0.21559979123123069</v>
      </c>
      <c r="L14" s="2">
        <v>4.0683703834638934E-3</v>
      </c>
      <c r="M14" s="2">
        <v>1.1343183079274708</v>
      </c>
      <c r="N14" s="2">
        <v>0.68640889822858653</v>
      </c>
      <c r="O14" s="2">
        <v>8.1006642115888608E-2</v>
      </c>
      <c r="P14" s="2">
        <v>3.4260952385624627E-2</v>
      </c>
      <c r="Q14" s="2">
        <v>0.62757060696812905</v>
      </c>
      <c r="R14" s="2">
        <v>0.40451385867906231</v>
      </c>
      <c r="S14" s="2">
        <v>0.12622195469027825</v>
      </c>
      <c r="T14" s="2">
        <v>0.4413208508269878</v>
      </c>
      <c r="U14" s="2">
        <v>1.9235619879647616</v>
      </c>
      <c r="V14" s="2">
        <v>0.80077443580102692</v>
      </c>
      <c r="W14" s="2">
        <v>0.55638814785276713</v>
      </c>
      <c r="X14" s="2">
        <v>2.1506750781176377E-3</v>
      </c>
      <c r="Y14" s="2">
        <v>1.7664445482394877E-3</v>
      </c>
      <c r="Z14" s="2">
        <v>1.3504616251624009E-3</v>
      </c>
      <c r="AA14" s="2">
        <v>1.6145237695977719E-4</v>
      </c>
      <c r="AB14" s="2">
        <v>5.570139888479304E-3</v>
      </c>
      <c r="AC14" s="2">
        <v>0.32876806729814173</v>
      </c>
      <c r="AD14" s="2">
        <v>6.6972799610173616E-3</v>
      </c>
      <c r="AE14" s="33"/>
      <c r="AF14" s="74">
        <v>286.5857484</v>
      </c>
      <c r="AG14" s="74">
        <v>45567.868425050001</v>
      </c>
      <c r="AH14" s="74">
        <v>3651.3428555800001</v>
      </c>
      <c r="AI14" s="74">
        <v>2846.6726110613413</v>
      </c>
      <c r="AJ14" s="74">
        <v>188.3768571</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2.4030278303000002E-4</v>
      </c>
      <c r="F16" s="2">
        <v>7.0200813020000009E-6</v>
      </c>
      <c r="G16" s="2">
        <v>6.5880762987999998E-7</v>
      </c>
      <c r="H16" s="2" t="s">
        <v>407</v>
      </c>
      <c r="I16" s="2">
        <v>3.7800437780000009E-7</v>
      </c>
      <c r="J16" s="2">
        <v>3.7800437780000009E-7</v>
      </c>
      <c r="K16" s="2">
        <v>3.7800437780000009E-7</v>
      </c>
      <c r="L16" s="2" t="s">
        <v>407</v>
      </c>
      <c r="M16" s="2">
        <v>1.0530121953000001E-4</v>
      </c>
      <c r="N16" s="2">
        <v>4.0500469050000007E-9</v>
      </c>
      <c r="O16" s="2">
        <v>6.7500781750000008E-10</v>
      </c>
      <c r="P16" s="2">
        <v>1.3500156350000001E-7</v>
      </c>
      <c r="Q16" s="2">
        <v>3.2400375240000003E-7</v>
      </c>
      <c r="R16" s="2">
        <v>2.0520237652000001E-9</v>
      </c>
      <c r="S16" s="2">
        <v>2.0520237652000001E-10</v>
      </c>
      <c r="T16" s="2">
        <v>1.3770159477000001E-9</v>
      </c>
      <c r="U16" s="2">
        <v>3.0240350224000004E-8</v>
      </c>
      <c r="V16" s="2">
        <v>4.0500469050000007E-9</v>
      </c>
      <c r="W16" s="2" t="s">
        <v>405</v>
      </c>
      <c r="X16" s="2" t="s">
        <v>405</v>
      </c>
      <c r="Y16" s="2" t="s">
        <v>405</v>
      </c>
      <c r="Z16" s="2" t="s">
        <v>405</v>
      </c>
      <c r="AA16" s="2" t="s">
        <v>405</v>
      </c>
      <c r="AB16" s="2" t="s">
        <v>405</v>
      </c>
      <c r="AC16" s="2" t="s">
        <v>405</v>
      </c>
      <c r="AD16" s="2" t="s">
        <v>405</v>
      </c>
      <c r="AE16" s="33"/>
      <c r="AF16" s="74" t="s">
        <v>406</v>
      </c>
      <c r="AG16" s="74" t="s">
        <v>406</v>
      </c>
      <c r="AH16" s="74">
        <v>2.7000312699999998</v>
      </c>
      <c r="AI16" s="74" t="s">
        <v>406</v>
      </c>
      <c r="AJ16" s="74" t="s">
        <v>406</v>
      </c>
      <c r="AK16" s="74" t="s">
        <v>405</v>
      </c>
      <c r="AL16" s="22" t="s">
        <v>49</v>
      </c>
    </row>
    <row r="17" spans="1:38" ht="26.25" customHeight="1" thickBot="1" x14ac:dyDescent="0.3">
      <c r="A17" s="41" t="s">
        <v>53</v>
      </c>
      <c r="B17" s="41" t="s">
        <v>58</v>
      </c>
      <c r="C17" s="41" t="s">
        <v>59</v>
      </c>
      <c r="D17" s="42"/>
      <c r="E17" s="2">
        <v>0.28091987761812798</v>
      </c>
      <c r="F17" s="2">
        <v>9.3935825074156015E-2</v>
      </c>
      <c r="G17" s="2">
        <v>0.14840105915257723</v>
      </c>
      <c r="H17" s="2">
        <v>1.4879999999999998E-7</v>
      </c>
      <c r="I17" s="2">
        <v>2.7625624258642161E-2</v>
      </c>
      <c r="J17" s="2">
        <v>2.9701515715642161E-2</v>
      </c>
      <c r="K17" s="2">
        <v>3.1316676626642163E-2</v>
      </c>
      <c r="L17" s="2">
        <v>1.8221313739616863E-3</v>
      </c>
      <c r="M17" s="2">
        <v>0.30772677170738799</v>
      </c>
      <c r="N17" s="2">
        <v>3.0941394224206491E-2</v>
      </c>
      <c r="O17" s="2">
        <v>4.196444752168948E-4</v>
      </c>
      <c r="P17" s="2">
        <v>3.5405201068368802E-3</v>
      </c>
      <c r="Q17" s="2">
        <v>1.2408231338772E-3</v>
      </c>
      <c r="R17" s="2">
        <v>3.1596882317440362E-3</v>
      </c>
      <c r="S17" s="2">
        <v>4.0471813667488071E-3</v>
      </c>
      <c r="T17" s="2">
        <v>3.0396510032440357E-3</v>
      </c>
      <c r="U17" s="2">
        <v>6.0083248848877605E-4</v>
      </c>
      <c r="V17" s="2">
        <v>4.882885027370356E-2</v>
      </c>
      <c r="W17" s="2">
        <v>4.6842400818999999E-2</v>
      </c>
      <c r="X17" s="2">
        <v>1.05151883215E-2</v>
      </c>
      <c r="Y17" s="2">
        <v>1.3751245779699999E-2</v>
      </c>
      <c r="Z17" s="2">
        <v>5.4849837700999991E-3</v>
      </c>
      <c r="AA17" s="2">
        <v>4.2834555505E-3</v>
      </c>
      <c r="AB17" s="2">
        <v>3.4034873421799998E-2</v>
      </c>
      <c r="AC17" s="2">
        <v>1.4360022926E-4</v>
      </c>
      <c r="AD17" s="2">
        <v>3.9204263849999997E-2</v>
      </c>
      <c r="AE17" s="33"/>
      <c r="AF17" s="74">
        <v>64.494</v>
      </c>
      <c r="AG17" s="74">
        <v>230.61327299999999</v>
      </c>
      <c r="AH17" s="74">
        <v>3126.7240187719999</v>
      </c>
      <c r="AI17" s="74">
        <v>0.124</v>
      </c>
      <c r="AJ17" s="74" t="s">
        <v>406</v>
      </c>
      <c r="AK17" s="74" t="s">
        <v>405</v>
      </c>
      <c r="AL17" s="22" t="s">
        <v>49</v>
      </c>
    </row>
    <row r="18" spans="1:38" ht="26.25" customHeight="1" thickBot="1" x14ac:dyDescent="0.3">
      <c r="A18" s="41" t="s">
        <v>53</v>
      </c>
      <c r="B18" s="41" t="s">
        <v>60</v>
      </c>
      <c r="C18" s="41" t="s">
        <v>61</v>
      </c>
      <c r="D18" s="42"/>
      <c r="E18" s="2">
        <v>0.14183508695819802</v>
      </c>
      <c r="F18" s="2">
        <v>4.4411201600521012E-2</v>
      </c>
      <c r="G18" s="2">
        <v>4.0990954316189092E-2</v>
      </c>
      <c r="H18" s="2">
        <v>1.212E-7</v>
      </c>
      <c r="I18" s="2">
        <v>7.1651557412350615E-3</v>
      </c>
      <c r="J18" s="2">
        <v>7.6309837412350603E-3</v>
      </c>
      <c r="K18" s="2">
        <v>7.9937657412350611E-3</v>
      </c>
      <c r="L18" s="2">
        <v>5.4103358964940245E-4</v>
      </c>
      <c r="M18" s="2">
        <v>9.8768428548483014E-2</v>
      </c>
      <c r="N18" s="2">
        <v>6.9536711545045973E-3</v>
      </c>
      <c r="O18" s="2">
        <v>9.6031387332194316E-5</v>
      </c>
      <c r="P18" s="2">
        <v>1.3375789873165801E-3</v>
      </c>
      <c r="Q18" s="2">
        <v>3.7902424113270001E-4</v>
      </c>
      <c r="R18" s="2">
        <v>7.2518957568725112E-4</v>
      </c>
      <c r="S18" s="2">
        <v>9.1273366713745031E-4</v>
      </c>
      <c r="T18" s="2">
        <v>6.9504676688725102E-4</v>
      </c>
      <c r="U18" s="2">
        <v>1.9401784629696604E-4</v>
      </c>
      <c r="V18" s="2">
        <v>1.197676151166871E-2</v>
      </c>
      <c r="W18" s="2">
        <v>1.0526019960000001E-2</v>
      </c>
      <c r="X18" s="2">
        <v>2.37586566E-3</v>
      </c>
      <c r="Y18" s="2">
        <v>3.2169145000000001E-3</v>
      </c>
      <c r="Z18" s="2">
        <v>1.2455063800000002E-3</v>
      </c>
      <c r="AA18" s="2">
        <v>9.7418609999999997E-4</v>
      </c>
      <c r="AB18" s="2">
        <v>7.8124726400000009E-3</v>
      </c>
      <c r="AC18" s="2">
        <v>3.2574499999999998E-5</v>
      </c>
      <c r="AD18" s="2">
        <v>8.7932560600000008E-3</v>
      </c>
      <c r="AE18" s="33"/>
      <c r="AF18" s="74">
        <v>280.68495000000001</v>
      </c>
      <c r="AG18" s="74">
        <v>51.725000000000001</v>
      </c>
      <c r="AH18" s="74">
        <v>1448.2380413270002</v>
      </c>
      <c r="AI18" s="74">
        <v>0.10099999999999999</v>
      </c>
      <c r="AJ18" s="74" t="s">
        <v>406</v>
      </c>
      <c r="AK18" s="74" t="s">
        <v>405</v>
      </c>
      <c r="AL18" s="22" t="s">
        <v>49</v>
      </c>
    </row>
    <row r="19" spans="1:38" ht="26.25" customHeight="1" thickBot="1" x14ac:dyDescent="0.3">
      <c r="A19" s="41" t="s">
        <v>53</v>
      </c>
      <c r="B19" s="41" t="s">
        <v>62</v>
      </c>
      <c r="C19" s="41" t="s">
        <v>63</v>
      </c>
      <c r="D19" s="42"/>
      <c r="E19" s="2">
        <v>0.25281832457739389</v>
      </c>
      <c r="F19" s="2">
        <v>0.31888668333216263</v>
      </c>
      <c r="G19" s="2">
        <v>1.9680324524241261E-2</v>
      </c>
      <c r="H19" s="2">
        <v>1.1608811999999987E-3</v>
      </c>
      <c r="I19" s="2">
        <v>0.13962068502822106</v>
      </c>
      <c r="J19" s="2">
        <v>0.14252288802822102</v>
      </c>
      <c r="K19" s="2">
        <v>0.14929469502822101</v>
      </c>
      <c r="L19" s="2">
        <v>3.9833885721128809E-2</v>
      </c>
      <c r="M19" s="2">
        <v>0.59334615484924835</v>
      </c>
      <c r="N19" s="2">
        <v>2.6144949894397963E-2</v>
      </c>
      <c r="O19" s="2">
        <v>1.2578177020832549E-2</v>
      </c>
      <c r="P19" s="2">
        <v>1.1364590955377394E-3</v>
      </c>
      <c r="Q19" s="2">
        <v>2.9524307261809978E-4</v>
      </c>
      <c r="R19" s="2">
        <v>2.2297601510470329E-2</v>
      </c>
      <c r="S19" s="2">
        <v>5.8440729760940637E-3</v>
      </c>
      <c r="T19" s="2">
        <v>1.9499764848703509E-3</v>
      </c>
      <c r="U19" s="2">
        <v>5.6386562509849747E-4</v>
      </c>
      <c r="V19" s="2">
        <v>0.50095021822641161</v>
      </c>
      <c r="W19" s="2">
        <v>9.6974921019999882E-2</v>
      </c>
      <c r="X19" s="2">
        <v>9.9926956699999906E-3</v>
      </c>
      <c r="Y19" s="2">
        <v>1.7994355499999982E-2</v>
      </c>
      <c r="Z19" s="2">
        <v>5.1221448099999954E-3</v>
      </c>
      <c r="AA19" s="2">
        <v>4.1211979499999954E-3</v>
      </c>
      <c r="AB19" s="2">
        <v>3.723039392999996E-2</v>
      </c>
      <c r="AC19" s="2">
        <v>4.8370049999999949E-3</v>
      </c>
      <c r="AD19" s="2">
        <v>5.8044059999999932E-5</v>
      </c>
      <c r="AE19" s="33"/>
      <c r="AF19" s="74">
        <v>182.23505000000003</v>
      </c>
      <c r="AG19" s="74" t="s">
        <v>406</v>
      </c>
      <c r="AH19" s="74">
        <v>1049.544286181</v>
      </c>
      <c r="AI19" s="74">
        <v>967.40099999999882</v>
      </c>
      <c r="AJ19" s="74" t="s">
        <v>406</v>
      </c>
      <c r="AK19" s="74" t="s">
        <v>405</v>
      </c>
      <c r="AL19" s="22" t="s">
        <v>49</v>
      </c>
    </row>
    <row r="20" spans="1:38" ht="26.25" customHeight="1" thickBot="1" x14ac:dyDescent="0.3">
      <c r="A20" s="41" t="s">
        <v>53</v>
      </c>
      <c r="B20" s="41" t="s">
        <v>64</v>
      </c>
      <c r="C20" s="41" t="s">
        <v>65</v>
      </c>
      <c r="D20" s="42"/>
      <c r="E20" s="2">
        <v>0.51125954576588006</v>
      </c>
      <c r="F20" s="2">
        <v>0.326657945725149</v>
      </c>
      <c r="G20" s="2">
        <v>0.40958494147712748</v>
      </c>
      <c r="H20" s="2">
        <v>5.8738947000000008E-4</v>
      </c>
      <c r="I20" s="2">
        <v>0.1915085595112033</v>
      </c>
      <c r="J20" s="2">
        <v>0.2029470561483733</v>
      </c>
      <c r="K20" s="2">
        <v>0.21412795702728329</v>
      </c>
      <c r="L20" s="2">
        <v>2.7292286473553095E-2</v>
      </c>
      <c r="M20" s="2">
        <v>1.4140781968158451</v>
      </c>
      <c r="N20" s="2">
        <v>0.16169982883872355</v>
      </c>
      <c r="O20" s="2">
        <v>8.3607287473861126E-3</v>
      </c>
      <c r="P20" s="2">
        <v>1.09235580733939E-2</v>
      </c>
      <c r="Q20" s="2">
        <v>4.8758367123934998E-3</v>
      </c>
      <c r="R20" s="2">
        <v>2.6264969719341058E-2</v>
      </c>
      <c r="S20" s="2">
        <v>2.2338859473992209E-2</v>
      </c>
      <c r="T20" s="2">
        <v>1.5425972956176055E-2</v>
      </c>
      <c r="U20" s="2">
        <v>2.4455360916256302E-3</v>
      </c>
      <c r="V20" s="2">
        <v>0.47561112907160158</v>
      </c>
      <c r="W20" s="2">
        <v>0.27387075443338998</v>
      </c>
      <c r="X20" s="2">
        <v>5.5356222745414997E-2</v>
      </c>
      <c r="Y20" s="2">
        <v>7.3532532985756988E-2</v>
      </c>
      <c r="Z20" s="2">
        <v>2.8753123285380999E-2</v>
      </c>
      <c r="AA20" s="2">
        <v>2.2497142188905001E-2</v>
      </c>
      <c r="AB20" s="2">
        <v>0.18013902120545797</v>
      </c>
      <c r="AC20" s="2">
        <v>3.1342799290606004E-3</v>
      </c>
      <c r="AD20" s="2">
        <v>0.18835202542560003</v>
      </c>
      <c r="AE20" s="33"/>
      <c r="AF20" s="74">
        <v>62.257649999999998</v>
      </c>
      <c r="AG20" s="74">
        <v>1107.7803291299997</v>
      </c>
      <c r="AH20" s="74">
        <v>3474.4335412350006</v>
      </c>
      <c r="AI20" s="74">
        <v>491.03322499999996</v>
      </c>
      <c r="AJ20" s="74" t="s">
        <v>406</v>
      </c>
      <c r="AK20" s="74" t="s">
        <v>405</v>
      </c>
      <c r="AL20" s="22" t="s">
        <v>49</v>
      </c>
    </row>
    <row r="21" spans="1:38" ht="26.25" customHeight="1" thickBot="1" x14ac:dyDescent="0.3">
      <c r="A21" s="41" t="s">
        <v>53</v>
      </c>
      <c r="B21" s="41" t="s">
        <v>66</v>
      </c>
      <c r="C21" s="41" t="s">
        <v>67</v>
      </c>
      <c r="D21" s="42"/>
      <c r="E21" s="2">
        <v>0.22778940990887803</v>
      </c>
      <c r="F21" s="2">
        <v>4.7771246547881008E-2</v>
      </c>
      <c r="G21" s="2">
        <v>1.7253713207003491E-2</v>
      </c>
      <c r="H21" s="2">
        <v>5.3006540400000011E-5</v>
      </c>
      <c r="I21" s="2">
        <v>1.2344939283884662E-2</v>
      </c>
      <c r="J21" s="2">
        <v>1.2477455634884661E-2</v>
      </c>
      <c r="K21" s="2">
        <v>1.2786660453884661E-2</v>
      </c>
      <c r="L21" s="2">
        <v>4.6877435505553863E-3</v>
      </c>
      <c r="M21" s="2">
        <v>7.7686287087763012E-2</v>
      </c>
      <c r="N21" s="2">
        <v>1.2268855469881174E-3</v>
      </c>
      <c r="O21" s="2">
        <v>5.7689672322448239E-4</v>
      </c>
      <c r="P21" s="2">
        <v>7.1352938260938023E-4</v>
      </c>
      <c r="Q21" s="2">
        <v>1.3797349299470005E-4</v>
      </c>
      <c r="R21" s="2">
        <v>1.0838988567314113E-3</v>
      </c>
      <c r="S21" s="2">
        <v>3.255204767462823E-4</v>
      </c>
      <c r="T21" s="2">
        <v>1.0625800869141102E-4</v>
      </c>
      <c r="U21" s="2">
        <v>1.2137022865552604E-4</v>
      </c>
      <c r="V21" s="2">
        <v>3.1061071804302315E-2</v>
      </c>
      <c r="W21" s="2">
        <v>4.7819874680000004E-3</v>
      </c>
      <c r="X21" s="2">
        <v>9.3677399800000014E-4</v>
      </c>
      <c r="Y21" s="2">
        <v>4.6150656720000006E-3</v>
      </c>
      <c r="Z21" s="2">
        <v>6.6380258900000004E-4</v>
      </c>
      <c r="AA21" s="2">
        <v>5.6751964800000007E-4</v>
      </c>
      <c r="AB21" s="2">
        <v>6.7831619070000014E-3</v>
      </c>
      <c r="AC21" s="2">
        <v>2.2086058500000004E-4</v>
      </c>
      <c r="AD21" s="2">
        <v>2.6503270200000005E-6</v>
      </c>
      <c r="AE21" s="33"/>
      <c r="AF21" s="74">
        <v>373.97527000000002</v>
      </c>
      <c r="AG21" s="74" t="s">
        <v>406</v>
      </c>
      <c r="AH21" s="74">
        <v>1100.8015216470003</v>
      </c>
      <c r="AI21" s="74">
        <v>47.591117000000011</v>
      </c>
      <c r="AJ21" s="74" t="s">
        <v>406</v>
      </c>
      <c r="AK21" s="74" t="s">
        <v>405</v>
      </c>
      <c r="AL21" s="22" t="s">
        <v>49</v>
      </c>
    </row>
    <row r="22" spans="1:38" ht="26.25" customHeight="1" thickBot="1" x14ac:dyDescent="0.3">
      <c r="A22" s="41" t="s">
        <v>53</v>
      </c>
      <c r="B22" s="44" t="s">
        <v>68</v>
      </c>
      <c r="C22" s="41" t="s">
        <v>69</v>
      </c>
      <c r="D22" s="42"/>
      <c r="E22" s="2">
        <v>1.1663086015793132</v>
      </c>
      <c r="F22" s="2">
        <v>0.12637817591559194</v>
      </c>
      <c r="G22" s="2">
        <v>0.52363964262444518</v>
      </c>
      <c r="H22" s="2">
        <v>1.15979604E-5</v>
      </c>
      <c r="I22" s="2">
        <v>4.9832731204532639E-2</v>
      </c>
      <c r="J22" s="2">
        <v>5.3596471232732638E-2</v>
      </c>
      <c r="K22" s="2">
        <v>5.656892776733264E-2</v>
      </c>
      <c r="L22" s="2">
        <v>4.0084181159509057E-3</v>
      </c>
      <c r="M22" s="2">
        <v>1.4587397620741969</v>
      </c>
      <c r="N22" s="2">
        <v>0.12129195270724395</v>
      </c>
      <c r="O22" s="2">
        <v>6.2133681799915012E-3</v>
      </c>
      <c r="P22" s="2">
        <v>3.770056861437724E-2</v>
      </c>
      <c r="Q22" s="2">
        <v>1.9662165053901944E-2</v>
      </c>
      <c r="R22" s="2">
        <v>3.3232559236256877E-2</v>
      </c>
      <c r="S22" s="2">
        <v>5.0508765988082564E-2</v>
      </c>
      <c r="T22" s="2">
        <v>3.8148317524919595E-2</v>
      </c>
      <c r="U22" s="2">
        <v>1.7822755253224312E-2</v>
      </c>
      <c r="V22" s="2">
        <v>0.37486905824288924</v>
      </c>
      <c r="W22" s="2">
        <v>8.8024002365775997E-2</v>
      </c>
      <c r="X22" s="2">
        <v>1.9133540613646007E-2</v>
      </c>
      <c r="Y22" s="2">
        <v>2.5669958178120001E-2</v>
      </c>
      <c r="Z22" s="2">
        <v>1.0035017178198E-2</v>
      </c>
      <c r="AA22" s="2">
        <v>7.832992554450002E-3</v>
      </c>
      <c r="AB22" s="2">
        <v>6.2671508524414013E-2</v>
      </c>
      <c r="AC22" s="2">
        <v>3.3747030350960001E-3</v>
      </c>
      <c r="AD22" s="2">
        <v>0.13926682282402</v>
      </c>
      <c r="AE22" s="33"/>
      <c r="AF22" s="74">
        <v>138.68587883999996</v>
      </c>
      <c r="AG22" s="74">
        <v>414.9716808</v>
      </c>
      <c r="AH22" s="74">
        <v>3100.5085760674742</v>
      </c>
      <c r="AI22" s="74">
        <v>9.664966999999999</v>
      </c>
      <c r="AJ22" s="74" t="s">
        <v>406</v>
      </c>
      <c r="AK22" s="74" t="s">
        <v>405</v>
      </c>
      <c r="AL22" s="22" t="s">
        <v>49</v>
      </c>
    </row>
    <row r="23" spans="1:38" ht="26.25" customHeight="1" thickBot="1" x14ac:dyDescent="0.3">
      <c r="A23" s="41" t="s">
        <v>70</v>
      </c>
      <c r="B23" s="44" t="s">
        <v>368</v>
      </c>
      <c r="C23" s="41" t="s">
        <v>364</v>
      </c>
      <c r="D23" s="69"/>
      <c r="E23" s="2">
        <v>0.78389178599999976</v>
      </c>
      <c r="F23" s="2">
        <v>8.4325890000000001E-2</v>
      </c>
      <c r="G23" s="2">
        <v>2.4162000000000001E-4</v>
      </c>
      <c r="H23" s="2">
        <v>1.92592E-4</v>
      </c>
      <c r="I23" s="2">
        <v>5.0494176000000002E-2</v>
      </c>
      <c r="J23" s="2">
        <v>5.0494176000000002E-2</v>
      </c>
      <c r="K23" s="2">
        <v>5.0494176000000002E-2</v>
      </c>
      <c r="L23" s="2">
        <v>3.1327123999999998E-2</v>
      </c>
      <c r="M23" s="2">
        <v>0.39400993200000001</v>
      </c>
      <c r="N23" s="2">
        <v>5.8079999999999993E-6</v>
      </c>
      <c r="O23" s="2">
        <v>2.4162000000000001E-4</v>
      </c>
      <c r="P23" s="2" t="s">
        <v>407</v>
      </c>
      <c r="Q23" s="2" t="s">
        <v>407</v>
      </c>
      <c r="R23" s="2">
        <v>1.2080999999999999E-3</v>
      </c>
      <c r="S23" s="2">
        <v>4.1075399999999998E-2</v>
      </c>
      <c r="T23" s="2">
        <v>1.6913399999999999E-3</v>
      </c>
      <c r="U23" s="2">
        <v>2.4162000000000001E-4</v>
      </c>
      <c r="V23" s="2">
        <v>2.4161999999999999E-2</v>
      </c>
      <c r="W23" s="2" t="s">
        <v>407</v>
      </c>
      <c r="X23" s="2">
        <v>7.2661999999999987E-4</v>
      </c>
      <c r="Y23" s="2">
        <v>1.20634E-3</v>
      </c>
      <c r="Z23" s="2">
        <v>8.2580479999999992E-4</v>
      </c>
      <c r="AA23" s="2">
        <v>1.9105580000000001E-4</v>
      </c>
      <c r="AB23" s="2">
        <v>2.9498205999999999E-3</v>
      </c>
      <c r="AC23" s="2" t="s">
        <v>407</v>
      </c>
      <c r="AD23" s="2" t="s">
        <v>407</v>
      </c>
      <c r="AE23" s="33"/>
      <c r="AF23" s="74">
        <v>1029.5211999999999</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0.84431059391044105</v>
      </c>
      <c r="F24" s="2">
        <v>0.72955275464356961</v>
      </c>
      <c r="G24" s="2">
        <v>6.2449992440900153E-2</v>
      </c>
      <c r="H24" s="2">
        <v>2.39740346784E-3</v>
      </c>
      <c r="I24" s="2">
        <v>0.29522591984938229</v>
      </c>
      <c r="J24" s="2">
        <v>0.3012462577709823</v>
      </c>
      <c r="K24" s="2">
        <v>0.3152519785293823</v>
      </c>
      <c r="L24" s="2">
        <v>8.4808849726071292E-2</v>
      </c>
      <c r="M24" s="2">
        <v>1.3248188608736484</v>
      </c>
      <c r="N24" s="2">
        <v>5.4441550859168214E-2</v>
      </c>
      <c r="O24" s="2">
        <v>2.5985153119324672E-2</v>
      </c>
      <c r="P24" s="2">
        <v>3.9297101713951102E-3</v>
      </c>
      <c r="Q24" s="2">
        <v>9.1207901108265009E-4</v>
      </c>
      <c r="R24" s="2">
        <v>4.6168735701889702E-2</v>
      </c>
      <c r="S24" s="2">
        <v>1.217634303085794E-2</v>
      </c>
      <c r="T24" s="2">
        <v>4.1044114728497044E-3</v>
      </c>
      <c r="U24" s="2">
        <v>1.3584314307232971E-3</v>
      </c>
      <c r="V24" s="2">
        <v>1.043518723457745</v>
      </c>
      <c r="W24" s="2">
        <v>0.20117826183199999</v>
      </c>
      <c r="X24" s="2">
        <v>2.1185450844E-2</v>
      </c>
      <c r="Y24" s="2">
        <v>4.0599792420400002E-2</v>
      </c>
      <c r="Z24" s="2">
        <v>1.1018498913599999E-2</v>
      </c>
      <c r="AA24" s="2">
        <v>8.8923769408000009E-3</v>
      </c>
      <c r="AB24" s="2">
        <v>8.1696119118800009E-2</v>
      </c>
      <c r="AC24" s="2">
        <v>9.9910293533599995E-3</v>
      </c>
      <c r="AD24" s="2">
        <v>6.2664493339199996E-4</v>
      </c>
      <c r="AE24" s="33"/>
      <c r="AF24" s="74">
        <v>868.70402000000001</v>
      </c>
      <c r="AG24" s="74">
        <v>2.9810279999999998</v>
      </c>
      <c r="AH24" s="74">
        <v>4636.1445607465002</v>
      </c>
      <c r="AI24" s="74">
        <v>2037.1432232</v>
      </c>
      <c r="AJ24" s="74">
        <v>56.25</v>
      </c>
      <c r="AK24" s="74" t="s">
        <v>405</v>
      </c>
      <c r="AL24" s="22" t="s">
        <v>49</v>
      </c>
    </row>
    <row r="25" spans="1:38" ht="26.25" customHeight="1" thickBot="1" x14ac:dyDescent="0.3">
      <c r="A25" s="41" t="s">
        <v>73</v>
      </c>
      <c r="B25" s="44" t="s">
        <v>74</v>
      </c>
      <c r="C25" s="44" t="s">
        <v>75</v>
      </c>
      <c r="D25" s="42"/>
      <c r="E25" s="2">
        <v>6.2195394691999965E-2</v>
      </c>
      <c r="F25" s="2">
        <v>4.8566036227499984E-3</v>
      </c>
      <c r="G25" s="2">
        <v>4.5413671080000014E-3</v>
      </c>
      <c r="H25" s="2" t="s">
        <v>407</v>
      </c>
      <c r="I25" s="2">
        <v>5.7875501499999986E-4</v>
      </c>
      <c r="J25" s="2">
        <v>5.7875501499999986E-4</v>
      </c>
      <c r="K25" s="2">
        <v>5.7875501499999986E-4</v>
      </c>
      <c r="L25" s="2">
        <v>8.6813252249999965E-5</v>
      </c>
      <c r="M25" s="2">
        <v>4.2245488373999981E-2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235.39419620392835</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2.5659507749392404E-3</v>
      </c>
      <c r="F26" s="2">
        <v>8.9217301729574202E-3</v>
      </c>
      <c r="G26" s="2">
        <v>5.0767408582488003E-4</v>
      </c>
      <c r="H26" s="2" t="s">
        <v>407</v>
      </c>
      <c r="I26" s="2">
        <v>4.0937241425600006E-6</v>
      </c>
      <c r="J26" s="2">
        <v>4.0937241425600006E-6</v>
      </c>
      <c r="K26" s="2">
        <v>4.0937241425600006E-6</v>
      </c>
      <c r="L26" s="2">
        <v>6.1405862138400007E-7</v>
      </c>
      <c r="M26" s="2">
        <v>0.55814481146659822</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22.460611195149401</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9.0740856581256537</v>
      </c>
      <c r="F27" s="15">
        <v>1.13351602710974</v>
      </c>
      <c r="G27" s="15">
        <v>2.3221329071834086E-2</v>
      </c>
      <c r="H27" s="15">
        <v>0.26646266550542053</v>
      </c>
      <c r="I27" s="15">
        <v>0.30952609471950332</v>
      </c>
      <c r="J27" s="15">
        <v>0.30952609471950332</v>
      </c>
      <c r="K27" s="15">
        <v>0.30952609471950332</v>
      </c>
      <c r="L27" s="15">
        <v>0.21261691467119415</v>
      </c>
      <c r="M27" s="15">
        <v>16.377570526633708</v>
      </c>
      <c r="N27" s="15">
        <v>0.1766912325357051</v>
      </c>
      <c r="O27" s="15">
        <v>1.1238206602177619E-2</v>
      </c>
      <c r="P27" s="15">
        <v>7.6162566168281156E-3</v>
      </c>
      <c r="Q27" s="15">
        <v>1.9899893273913195E-4</v>
      </c>
      <c r="R27" s="15">
        <v>9.0999557788979633E-3</v>
      </c>
      <c r="S27" s="15">
        <v>3.2968785556119519E-2</v>
      </c>
      <c r="T27" s="15">
        <v>1.0903166173027118E-3</v>
      </c>
      <c r="U27" s="15">
        <v>1.583449234360549E-4</v>
      </c>
      <c r="V27" s="15">
        <v>2.7276926939344217E-2</v>
      </c>
      <c r="W27" s="15">
        <v>0.47336600000000001</v>
      </c>
      <c r="X27" s="15">
        <v>2.3466950947899998E-2</v>
      </c>
      <c r="Y27" s="15">
        <v>2.6327131095400001E-2</v>
      </c>
      <c r="Z27" s="15">
        <v>2.04885601855E-2</v>
      </c>
      <c r="AA27" s="15">
        <v>2.2482979183000001E-2</v>
      </c>
      <c r="AB27" s="15">
        <v>9.2765621411800003E-2</v>
      </c>
      <c r="AC27" s="15">
        <v>4.7336569999999997E-4</v>
      </c>
      <c r="AD27" s="15">
        <v>9.47595E-5</v>
      </c>
      <c r="AE27" s="33"/>
      <c r="AF27" s="74">
        <v>50607.7363149878</v>
      </c>
      <c r="AG27" s="74" t="s">
        <v>406</v>
      </c>
      <c r="AH27" s="74">
        <v>20.643389081199999</v>
      </c>
      <c r="AI27" s="74">
        <v>510.30434103739998</v>
      </c>
      <c r="AJ27" s="74">
        <v>5.3287064607000003</v>
      </c>
      <c r="AK27" s="74" t="s">
        <v>405</v>
      </c>
      <c r="AL27" s="22" t="s">
        <v>49</v>
      </c>
    </row>
    <row r="28" spans="1:38" ht="26.25" customHeight="1" thickBot="1" x14ac:dyDescent="0.3">
      <c r="A28" s="41" t="s">
        <v>427</v>
      </c>
      <c r="B28" s="41" t="s">
        <v>430</v>
      </c>
      <c r="C28" s="41" t="s">
        <v>431</v>
      </c>
      <c r="D28" s="42"/>
      <c r="E28" s="15">
        <v>2.467066258998722</v>
      </c>
      <c r="F28" s="15">
        <v>6.0498766637659233E-2</v>
      </c>
      <c r="G28" s="15">
        <v>3.0809443696880076E-3</v>
      </c>
      <c r="H28" s="15">
        <v>5.6914758563955097E-3</v>
      </c>
      <c r="I28" s="15">
        <v>7.0283020237845967E-2</v>
      </c>
      <c r="J28" s="15">
        <v>7.0283020237845967E-2</v>
      </c>
      <c r="K28" s="15">
        <v>7.0283020237845967E-2</v>
      </c>
      <c r="L28" s="15">
        <v>5.1007724927730619E-2</v>
      </c>
      <c r="M28" s="15">
        <v>0.58419971425211947</v>
      </c>
      <c r="N28" s="15">
        <v>1.5816214790161731E-3</v>
      </c>
      <c r="O28" s="15">
        <v>1.364045737168789E-3</v>
      </c>
      <c r="P28" s="15">
        <v>8.3866489326791572E-4</v>
      </c>
      <c r="Q28" s="15">
        <v>1.6316767259532961E-5</v>
      </c>
      <c r="R28" s="15">
        <v>1.3172618264274192E-3</v>
      </c>
      <c r="S28" s="15">
        <v>3.3500625498208486E-3</v>
      </c>
      <c r="T28" s="15">
        <v>3.8801647231352406E-5</v>
      </c>
      <c r="U28" s="15">
        <v>1.5953937099986694E-5</v>
      </c>
      <c r="V28" s="15">
        <v>2.8608237732112166E-3</v>
      </c>
      <c r="W28" s="15">
        <v>5.6111800000000003E-2</v>
      </c>
      <c r="X28" s="15">
        <v>3.3323739537000001E-3</v>
      </c>
      <c r="Y28" s="15">
        <v>3.7349991860000003E-3</v>
      </c>
      <c r="Z28" s="15">
        <v>2.9289287143000001E-3</v>
      </c>
      <c r="AA28" s="15">
        <v>3.1080525420999999E-3</v>
      </c>
      <c r="AB28" s="15">
        <v>1.31043543961E-2</v>
      </c>
      <c r="AC28" s="15">
        <v>5.6111299999999999E-5</v>
      </c>
      <c r="AD28" s="15">
        <v>1.12522E-5</v>
      </c>
      <c r="AE28" s="33"/>
      <c r="AF28" s="74">
        <v>6566.9089261847002</v>
      </c>
      <c r="AG28" s="74" t="s">
        <v>406</v>
      </c>
      <c r="AH28" s="74" t="s">
        <v>406</v>
      </c>
      <c r="AI28" s="74">
        <v>68.442889128999994</v>
      </c>
      <c r="AJ28" s="74" t="s">
        <v>406</v>
      </c>
      <c r="AK28" s="74" t="s">
        <v>405</v>
      </c>
      <c r="AL28" s="22" t="s">
        <v>49</v>
      </c>
    </row>
    <row r="29" spans="1:38" ht="26.25" customHeight="1" thickBot="1" x14ac:dyDescent="0.3">
      <c r="A29" s="41" t="s">
        <v>427</v>
      </c>
      <c r="B29" s="41" t="s">
        <v>432</v>
      </c>
      <c r="C29" s="41" t="s">
        <v>433</v>
      </c>
      <c r="D29" s="42"/>
      <c r="E29" s="15">
        <v>5.1042870738077166</v>
      </c>
      <c r="F29" s="15">
        <v>0.11190461867664742</v>
      </c>
      <c r="G29" s="15">
        <v>9.0566256436155294E-3</v>
      </c>
      <c r="H29" s="15">
        <v>1.4886285209701393E-2</v>
      </c>
      <c r="I29" s="15">
        <v>6.7118302442176078E-2</v>
      </c>
      <c r="J29" s="15">
        <v>6.7118302442176078E-2</v>
      </c>
      <c r="K29" s="15">
        <v>6.7118302442176078E-2</v>
      </c>
      <c r="L29" s="15">
        <v>4.6192806037856686E-2</v>
      </c>
      <c r="M29" s="15">
        <v>1.5424241018482618</v>
      </c>
      <c r="N29" s="15">
        <v>7.4329109603862145E-5</v>
      </c>
      <c r="O29" s="15">
        <v>4.0088171910445392E-3</v>
      </c>
      <c r="P29" s="15">
        <v>2.4293041915622736E-3</v>
      </c>
      <c r="Q29" s="15">
        <v>4.5851005722957629E-5</v>
      </c>
      <c r="R29" s="15">
        <v>3.8952045217727866E-3</v>
      </c>
      <c r="S29" s="15">
        <v>9.6333794722950322E-3</v>
      </c>
      <c r="T29" s="15">
        <v>9.1890690610167255E-5</v>
      </c>
      <c r="U29" s="15">
        <v>4.5839906948589858E-5</v>
      </c>
      <c r="V29" s="15">
        <v>8.2508502875151407E-3</v>
      </c>
      <c r="W29" s="15">
        <v>5.7455800000000001E-2</v>
      </c>
      <c r="X29" s="15">
        <v>1.7397222527E-3</v>
      </c>
      <c r="Y29" s="15">
        <v>1.0534984750799999E-2</v>
      </c>
      <c r="Z29" s="15">
        <v>1.17721205744E-2</v>
      </c>
      <c r="AA29" s="15">
        <v>2.7062346155E-3</v>
      </c>
      <c r="AB29" s="15">
        <v>2.6753062193399998E-2</v>
      </c>
      <c r="AC29" s="15">
        <v>4.0450600000000002E-5</v>
      </c>
      <c r="AD29" s="15">
        <v>8.1624E-6</v>
      </c>
      <c r="AE29" s="33"/>
      <c r="AF29" s="74">
        <v>19290.750194459099</v>
      </c>
      <c r="AG29" s="74" t="s">
        <v>406</v>
      </c>
      <c r="AH29" s="74">
        <v>97.257987737999997</v>
      </c>
      <c r="AI29" s="74">
        <v>201.3457111127</v>
      </c>
      <c r="AJ29" s="74" t="s">
        <v>406</v>
      </c>
      <c r="AK29" s="74" t="s">
        <v>405</v>
      </c>
      <c r="AL29" s="22" t="s">
        <v>49</v>
      </c>
    </row>
    <row r="30" spans="1:38" ht="26.25" customHeight="1" thickBot="1" x14ac:dyDescent="0.3">
      <c r="A30" s="41" t="s">
        <v>427</v>
      </c>
      <c r="B30" s="41" t="s">
        <v>434</v>
      </c>
      <c r="C30" s="41" t="s">
        <v>435</v>
      </c>
      <c r="D30" s="42"/>
      <c r="E30" s="15">
        <v>3.8124391760754849E-2</v>
      </c>
      <c r="F30" s="15">
        <v>0.24040242185248026</v>
      </c>
      <c r="G30" s="15">
        <v>1.6177212458795678E-4</v>
      </c>
      <c r="H30" s="15">
        <v>3.9485239610272067E-4</v>
      </c>
      <c r="I30" s="15">
        <v>4.9211422174867308E-3</v>
      </c>
      <c r="J30" s="15">
        <v>4.9211422174867308E-3</v>
      </c>
      <c r="K30" s="15">
        <v>4.9211422174867308E-3</v>
      </c>
      <c r="L30" s="15">
        <v>9.5840658618513003E-4</v>
      </c>
      <c r="M30" s="15">
        <v>1.0228938194154664</v>
      </c>
      <c r="N30" s="15">
        <v>3.5191004798902528E-3</v>
      </c>
      <c r="O30" s="15">
        <v>1.6866026185113651E-4</v>
      </c>
      <c r="P30" s="15">
        <v>7.1045899974537963E-5</v>
      </c>
      <c r="Q30" s="15">
        <v>2.4420529553722168E-6</v>
      </c>
      <c r="R30" s="15">
        <v>3.8984604016187915E-4</v>
      </c>
      <c r="S30" s="15">
        <v>1.403109234886935E-2</v>
      </c>
      <c r="T30" s="15">
        <v>5.799982171880711E-4</v>
      </c>
      <c r="U30" s="15">
        <v>8.1544469711280373E-5</v>
      </c>
      <c r="V30" s="15">
        <v>8.1937273240047567E-3</v>
      </c>
      <c r="W30" s="15">
        <v>3.1581000000000001E-3</v>
      </c>
      <c r="X30" s="15">
        <v>6.572831210000001E-5</v>
      </c>
      <c r="Y30" s="15">
        <v>8.0350540900000003E-5</v>
      </c>
      <c r="Z30" s="15">
        <v>5.2033312399999995E-5</v>
      </c>
      <c r="AA30" s="15">
        <v>8.7095750699999998E-5</v>
      </c>
      <c r="AB30" s="15">
        <v>2.852079161E-4</v>
      </c>
      <c r="AC30" s="15">
        <v>3.1582000000000001E-6</v>
      </c>
      <c r="AD30" s="15">
        <v>1.1083E-6</v>
      </c>
      <c r="AE30" s="33"/>
      <c r="AF30" s="74">
        <v>354.62571539880003</v>
      </c>
      <c r="AG30" s="74" t="s">
        <v>406</v>
      </c>
      <c r="AH30" s="74" t="s">
        <v>406</v>
      </c>
      <c r="AI30" s="74">
        <v>3.4785009371000002</v>
      </c>
      <c r="AJ30" s="74" t="s">
        <v>406</v>
      </c>
      <c r="AK30" s="74" t="s">
        <v>405</v>
      </c>
      <c r="AL30" s="22" t="s">
        <v>49</v>
      </c>
    </row>
    <row r="31" spans="1:38" ht="26.25" customHeight="1" thickBot="1" x14ac:dyDescent="0.3">
      <c r="A31" s="41" t="s">
        <v>427</v>
      </c>
      <c r="B31" s="41" t="s">
        <v>436</v>
      </c>
      <c r="C31" s="41" t="s">
        <v>437</v>
      </c>
      <c r="D31" s="42"/>
      <c r="E31" s="15" t="s">
        <v>405</v>
      </c>
      <c r="F31" s="15">
        <v>0.92504412920238066</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42.579453628700001</v>
      </c>
      <c r="AG31" s="74" t="s">
        <v>406</v>
      </c>
      <c r="AH31" s="74" t="s">
        <v>406</v>
      </c>
      <c r="AI31" s="74">
        <v>0.41735607409999997</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0.28260913750942862</v>
      </c>
      <c r="J32" s="15">
        <v>0.53736801198475259</v>
      </c>
      <c r="K32" s="15">
        <v>0.69545333678561749</v>
      </c>
      <c r="L32" s="15">
        <v>6.6298614059756719E-2</v>
      </c>
      <c r="M32" s="15" t="s">
        <v>405</v>
      </c>
      <c r="N32" s="15">
        <v>1.9857841937198033</v>
      </c>
      <c r="O32" s="15">
        <v>8.8625764078052085E-3</v>
      </c>
      <c r="P32" s="15" t="s">
        <v>407</v>
      </c>
      <c r="Q32" s="15">
        <v>2.2774606446844429E-2</v>
      </c>
      <c r="R32" s="15">
        <v>0.73940335224151954</v>
      </c>
      <c r="S32" s="15">
        <v>16.219562967358272</v>
      </c>
      <c r="T32" s="15">
        <v>0.11469017199427395</v>
      </c>
      <c r="U32" s="15">
        <v>1.3909066735712346E-2</v>
      </c>
      <c r="V32" s="15">
        <v>5.5625244328022196</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23180.135405707199</v>
      </c>
      <c r="AL32" s="22" t="s">
        <v>388</v>
      </c>
    </row>
    <row r="33" spans="1:38" ht="26.25" customHeight="1" thickBot="1" x14ac:dyDescent="0.3">
      <c r="A33" s="41" t="s">
        <v>427</v>
      </c>
      <c r="B33" s="41" t="s">
        <v>440</v>
      </c>
      <c r="C33" s="41" t="s">
        <v>441</v>
      </c>
      <c r="D33" s="42"/>
      <c r="E33" s="15" t="s">
        <v>405</v>
      </c>
      <c r="F33" s="15" t="s">
        <v>405</v>
      </c>
      <c r="G33" s="15" t="s">
        <v>405</v>
      </c>
      <c r="H33" s="15" t="s">
        <v>405</v>
      </c>
      <c r="I33" s="15">
        <v>0.12853848251837313</v>
      </c>
      <c r="J33" s="15">
        <v>0.23803422688587614</v>
      </c>
      <c r="K33" s="15">
        <v>0.47606845377175228</v>
      </c>
      <c r="L33" s="15">
        <v>5.0463256099805842E-3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23180.135405707199</v>
      </c>
      <c r="AL33" s="22" t="s">
        <v>388</v>
      </c>
    </row>
    <row r="34" spans="1:38" ht="26.25" customHeight="1" thickBot="1" x14ac:dyDescent="0.3">
      <c r="A34" s="41" t="s">
        <v>70</v>
      </c>
      <c r="B34" s="41" t="s">
        <v>78</v>
      </c>
      <c r="C34" s="41" t="s">
        <v>79</v>
      </c>
      <c r="D34" s="42"/>
      <c r="E34" s="2">
        <v>0.50928340662500005</v>
      </c>
      <c r="F34" s="2">
        <v>4.5110687325000003E-2</v>
      </c>
      <c r="G34" s="2">
        <v>6.9217900000000006E-3</v>
      </c>
      <c r="H34" s="2">
        <v>6.7899999999999997E-5</v>
      </c>
      <c r="I34" s="2">
        <v>1.3301999599999999E-2</v>
      </c>
      <c r="J34" s="2">
        <v>1.4000092762499999E-2</v>
      </c>
      <c r="K34" s="2">
        <v>1.47915297875E-2</v>
      </c>
      <c r="L34" s="2">
        <v>8.637979996E-3</v>
      </c>
      <c r="M34" s="2">
        <v>0.1038253426625</v>
      </c>
      <c r="N34" s="2">
        <v>5.6533562499999992E-4</v>
      </c>
      <c r="O34" s="2">
        <v>1.04312275E-4</v>
      </c>
      <c r="P34" s="2">
        <v>1.17808875E-5</v>
      </c>
      <c r="Q34" s="2">
        <v>5.8091962500000006E-5</v>
      </c>
      <c r="R34" s="2">
        <v>5.2196761249999996E-4</v>
      </c>
      <c r="S34" s="2">
        <v>1.6494062374999997E-2</v>
      </c>
      <c r="T34" s="2">
        <v>7.1840503750000015E-4</v>
      </c>
      <c r="U34" s="2">
        <v>2.7980687499999998E-4</v>
      </c>
      <c r="V34" s="2">
        <v>9.7357489000000005E-3</v>
      </c>
      <c r="W34" s="2">
        <v>4.0623750000000006E-5</v>
      </c>
      <c r="X34" s="2">
        <v>2.9100528108749995E-4</v>
      </c>
      <c r="Y34" s="2">
        <v>4.8515030787499996E-4</v>
      </c>
      <c r="Z34" s="2">
        <v>3.3379780887500001E-4</v>
      </c>
      <c r="AA34" s="2">
        <v>7.6638530987500002E-5</v>
      </c>
      <c r="AB34" s="2">
        <v>1.1865919288250001E-3</v>
      </c>
      <c r="AC34" s="2">
        <v>2.7217912500000003E-5</v>
      </c>
      <c r="AD34" s="2">
        <v>1.3405837500000001E-5</v>
      </c>
      <c r="AE34" s="33"/>
      <c r="AF34" s="74">
        <v>413.21999999999997</v>
      </c>
      <c r="AG34" s="74">
        <v>4.0623750000000003</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6.2646990934999986E-4</v>
      </c>
      <c r="F36" s="2">
        <v>3.8894365137499994E-4</v>
      </c>
      <c r="G36" s="2">
        <v>1.0470293249999999E-7</v>
      </c>
      <c r="H36" s="2" t="s">
        <v>407</v>
      </c>
      <c r="I36" s="2">
        <v>2.8584754694999995E-5</v>
      </c>
      <c r="J36" s="2">
        <v>2.8584754694999995E-5</v>
      </c>
      <c r="K36" s="2">
        <v>2.8584754694999995E-5</v>
      </c>
      <c r="L36" s="2">
        <v>1.3855139195499998E-6</v>
      </c>
      <c r="M36" s="2">
        <v>1.2155939706149997E-3</v>
      </c>
      <c r="N36" s="2">
        <v>1.0930953799999997E-6</v>
      </c>
      <c r="O36" s="2">
        <v>8.4084259999999991E-8</v>
      </c>
      <c r="P36" s="2">
        <v>2.5225277999999992E-7</v>
      </c>
      <c r="Q36" s="2">
        <v>3.3633703999999996E-7</v>
      </c>
      <c r="R36" s="2">
        <v>4.204212999999999E-7</v>
      </c>
      <c r="S36" s="2">
        <v>7.3994148799999988E-6</v>
      </c>
      <c r="T36" s="2">
        <v>8.4084259999999984E-6</v>
      </c>
      <c r="U36" s="2">
        <v>8.4084259999999991E-8</v>
      </c>
      <c r="V36" s="2">
        <v>1.0090111199999997E-5</v>
      </c>
      <c r="W36" s="2">
        <v>1.0930953799999997E-6</v>
      </c>
      <c r="X36" s="2">
        <v>1.6816851999999997E-8</v>
      </c>
      <c r="Y36" s="2">
        <v>8.4084259999999991E-8</v>
      </c>
      <c r="Z36" s="2">
        <v>8.4084259999999991E-8</v>
      </c>
      <c r="AA36" s="2">
        <v>8.4084259999999984E-9</v>
      </c>
      <c r="AB36" s="2">
        <v>1.93393798E-7</v>
      </c>
      <c r="AC36" s="2">
        <v>6.7267407999999993E-7</v>
      </c>
      <c r="AD36" s="2">
        <v>3.1952018799999993E-7</v>
      </c>
      <c r="AE36" s="33"/>
      <c r="AF36" s="74">
        <v>0.44861182651249992</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3.7007116712460004E-3</v>
      </c>
      <c r="F37" s="2">
        <v>1.1502211951170001E-3</v>
      </c>
      <c r="G37" s="2">
        <v>3.3506443509930002E-5</v>
      </c>
      <c r="H37" s="2" t="s">
        <v>405</v>
      </c>
      <c r="I37" s="2">
        <v>3.9007501399619999E-5</v>
      </c>
      <c r="J37" s="2">
        <v>3.9007501399619999E-5</v>
      </c>
      <c r="K37" s="2">
        <v>3.9007501399619999E-5</v>
      </c>
      <c r="L37" s="2">
        <v>1.5603000559847999E-6</v>
      </c>
      <c r="M37" s="2">
        <v>1.4502788981910002E-3</v>
      </c>
      <c r="N37" s="2">
        <v>5.5010578896899994E-7</v>
      </c>
      <c r="O37" s="2">
        <v>4.5008655461100003E-8</v>
      </c>
      <c r="P37" s="2">
        <v>5.0009617179000013E-6</v>
      </c>
      <c r="Q37" s="2">
        <v>5.0009617179000013E-6</v>
      </c>
      <c r="R37" s="2">
        <v>6.501250233270001E-7</v>
      </c>
      <c r="S37" s="2">
        <v>1.3002500466540001E-7</v>
      </c>
      <c r="T37" s="2">
        <v>6.501250233270001E-7</v>
      </c>
      <c r="U37" s="2">
        <v>2.9005577963820005E-6</v>
      </c>
      <c r="V37" s="2">
        <v>3.6507020540669996E-5</v>
      </c>
      <c r="W37" s="2" t="s">
        <v>405</v>
      </c>
      <c r="X37" s="2" t="s">
        <v>405</v>
      </c>
      <c r="Y37" s="2" t="s">
        <v>405</v>
      </c>
      <c r="Z37" s="2" t="s">
        <v>405</v>
      </c>
      <c r="AA37" s="2" t="s">
        <v>405</v>
      </c>
      <c r="AB37" s="2" t="s">
        <v>405</v>
      </c>
      <c r="AC37" s="2" t="s">
        <v>405</v>
      </c>
      <c r="AD37" s="2" t="s">
        <v>405</v>
      </c>
      <c r="AE37" s="33"/>
      <c r="AF37" s="74" t="s">
        <v>406</v>
      </c>
      <c r="AG37" s="74" t="s">
        <v>406</v>
      </c>
      <c r="AH37" s="74">
        <v>50.009617178999996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1.3804605028800541</v>
      </c>
      <c r="F39" s="2">
        <v>0.156292487776233</v>
      </c>
      <c r="G39" s="2">
        <v>0.17293901243348159</v>
      </c>
      <c r="H39" s="2" t="s">
        <v>407</v>
      </c>
      <c r="I39" s="2">
        <v>6.8207585752411384E-2</v>
      </c>
      <c r="J39" s="2">
        <v>7.9102663552411384E-2</v>
      </c>
      <c r="K39" s="2">
        <v>7.9102663552411384E-2</v>
      </c>
      <c r="L39" s="2">
        <v>3.6720946166096453E-2</v>
      </c>
      <c r="M39" s="2">
        <v>0.443230039517859</v>
      </c>
      <c r="N39" s="2">
        <v>2.9093551451892984E-2</v>
      </c>
      <c r="O39" s="2">
        <v>5.48027488791244E-4</v>
      </c>
      <c r="P39" s="2">
        <v>7.2690245902710005E-4</v>
      </c>
      <c r="Q39" s="2">
        <v>2.1795794990271001E-3</v>
      </c>
      <c r="R39" s="2">
        <v>3.6364211315873522E-2</v>
      </c>
      <c r="S39" s="2">
        <v>1.0904534863174706E-2</v>
      </c>
      <c r="T39" s="2">
        <v>0.45400886031587351</v>
      </c>
      <c r="U39" s="2">
        <v>5.7413451543571799E-4</v>
      </c>
      <c r="V39" s="2">
        <v>6.8025719152897846E-2</v>
      </c>
      <c r="W39" s="2">
        <v>2.1790155600000003E-2</v>
      </c>
      <c r="X39" s="2">
        <v>6.9002159399999994E-6</v>
      </c>
      <c r="Y39" s="2">
        <v>5.4475389E-5</v>
      </c>
      <c r="Z39" s="2">
        <v>6.1738774200000001E-6</v>
      </c>
      <c r="AA39" s="2">
        <v>5.4475389E-6</v>
      </c>
      <c r="AB39" s="2">
        <v>7.2997021259999992E-5</v>
      </c>
      <c r="AC39" s="2">
        <v>7.9897237200000004E-4</v>
      </c>
      <c r="AD39" s="2">
        <v>4.72120038E-7</v>
      </c>
      <c r="AE39" s="33"/>
      <c r="AF39" s="74">
        <v>4349.6581500000002</v>
      </c>
      <c r="AG39" s="74" t="s">
        <v>406</v>
      </c>
      <c r="AH39" s="74">
        <v>2674.2694402709999</v>
      </c>
      <c r="AI39" s="74">
        <v>245.09700000000001</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2.2326888065485635</v>
      </c>
      <c r="F41" s="2">
        <v>7.8181056742407895</v>
      </c>
      <c r="G41" s="2">
        <v>0.46169527276135286</v>
      </c>
      <c r="H41" s="2">
        <v>0.16001983365263472</v>
      </c>
      <c r="I41" s="2">
        <v>9.9923425074880896</v>
      </c>
      <c r="J41" s="2">
        <v>10.215114405173937</v>
      </c>
      <c r="K41" s="2">
        <v>10.664716468702332</v>
      </c>
      <c r="L41" s="2">
        <v>1.4805391402091428</v>
      </c>
      <c r="M41" s="2">
        <v>80.229728558176021</v>
      </c>
      <c r="N41" s="2">
        <v>0.58949928170140675</v>
      </c>
      <c r="O41" s="2">
        <v>0.28344120518876781</v>
      </c>
      <c r="P41" s="2">
        <v>1.3413526728117603E-2</v>
      </c>
      <c r="Q41" s="2">
        <v>4.3690665183488079E-3</v>
      </c>
      <c r="R41" s="2">
        <v>0.50245227563766215</v>
      </c>
      <c r="S41" s="2">
        <v>0.13155363841876622</v>
      </c>
      <c r="T41" s="2">
        <v>4.3706689357694305E-2</v>
      </c>
      <c r="U41" s="2">
        <v>1.1697809474182938E-2</v>
      </c>
      <c r="V41" s="2">
        <v>11.165915499679807</v>
      </c>
      <c r="W41" s="2">
        <v>11.51772359262749</v>
      </c>
      <c r="X41" s="2">
        <v>2.3370794281146163</v>
      </c>
      <c r="Y41" s="2">
        <v>2.1631073526785638</v>
      </c>
      <c r="Z41" s="2">
        <v>0.81588560706287228</v>
      </c>
      <c r="AA41" s="2">
        <v>1.3666288546774712</v>
      </c>
      <c r="AB41" s="2">
        <v>6.6827012425335237</v>
      </c>
      <c r="AC41" s="2">
        <v>0.109013720093</v>
      </c>
      <c r="AD41" s="2">
        <v>2.1870945186243038E-3</v>
      </c>
      <c r="AE41" s="33"/>
      <c r="AF41" s="74">
        <v>5990.3891999999996</v>
      </c>
      <c r="AG41" s="74">
        <v>6.0001499999999997</v>
      </c>
      <c r="AH41" s="74">
        <v>4813.2564711760006</v>
      </c>
      <c r="AI41" s="74">
        <v>21802</v>
      </c>
      <c r="AJ41" s="74" t="s">
        <v>406</v>
      </c>
      <c r="AK41" s="74" t="s">
        <v>405</v>
      </c>
      <c r="AL41" s="22" t="s">
        <v>49</v>
      </c>
    </row>
    <row r="42" spans="1:38" ht="26.25" customHeight="1" thickBot="1" x14ac:dyDescent="0.3">
      <c r="A42" s="41" t="s">
        <v>70</v>
      </c>
      <c r="B42" s="41" t="s">
        <v>92</v>
      </c>
      <c r="C42" s="41" t="s">
        <v>93</v>
      </c>
      <c r="D42" s="42"/>
      <c r="E42" s="2">
        <v>6.7499459605929301E-3</v>
      </c>
      <c r="F42" s="2">
        <v>0.16815575758659063</v>
      </c>
      <c r="G42" s="2">
        <v>1.3661092816419611E-5</v>
      </c>
      <c r="H42" s="2">
        <v>4.7813824857468632E-6</v>
      </c>
      <c r="I42" s="2">
        <v>2.6768911373774226E-3</v>
      </c>
      <c r="J42" s="2">
        <v>2.6768911373774226E-3</v>
      </c>
      <c r="K42" s="2">
        <v>2.6768911373774226E-3</v>
      </c>
      <c r="L42" s="2">
        <v>1.3387870960091222E-4</v>
      </c>
      <c r="M42" s="2">
        <v>0.95023897717915617</v>
      </c>
      <c r="N42" s="2">
        <v>4.5081606294184722E-5</v>
      </c>
      <c r="O42" s="2">
        <v>1.3661092816419611E-5</v>
      </c>
      <c r="P42" s="2" t="s">
        <v>407</v>
      </c>
      <c r="Q42" s="2" t="s">
        <v>407</v>
      </c>
      <c r="R42" s="2">
        <v>6.8305464082098059E-5</v>
      </c>
      <c r="S42" s="2">
        <v>2.3223857787913341E-3</v>
      </c>
      <c r="T42" s="2">
        <v>9.5627649714937285E-5</v>
      </c>
      <c r="U42" s="2">
        <v>1.3661092816419611E-5</v>
      </c>
      <c r="V42" s="2">
        <v>1.3661092816419612E-3</v>
      </c>
      <c r="W42" s="2" t="s">
        <v>407</v>
      </c>
      <c r="X42" s="2">
        <v>5.4644371265678446E-5</v>
      </c>
      <c r="Y42" s="2">
        <v>5.4644371265678446E-5</v>
      </c>
      <c r="Z42" s="2">
        <v>5.327826198403648E-6</v>
      </c>
      <c r="AA42" s="2">
        <v>1.2158372606613454E-5</v>
      </c>
      <c r="AB42" s="2">
        <v>1.2677494133637402E-4</v>
      </c>
      <c r="AC42" s="2" t="s">
        <v>407</v>
      </c>
      <c r="AD42" s="2" t="s">
        <v>407</v>
      </c>
      <c r="AE42" s="33"/>
      <c r="AF42" s="74">
        <v>59.903891999999999</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2.9254343865765811</v>
      </c>
      <c r="F44" s="2">
        <v>1.4523801761605124</v>
      </c>
      <c r="G44" s="2">
        <v>6.9034999999999995E-4</v>
      </c>
      <c r="H44" s="2">
        <v>5.3005499999999998E-4</v>
      </c>
      <c r="I44" s="2">
        <v>0.33508600837279329</v>
      </c>
      <c r="J44" s="2">
        <v>0.33508600837279329</v>
      </c>
      <c r="K44" s="2">
        <v>0.33508600837279329</v>
      </c>
      <c r="L44" s="2">
        <v>0.1809004946071178</v>
      </c>
      <c r="M44" s="2">
        <v>3.500207595</v>
      </c>
      <c r="N44" s="2">
        <v>1.46685E-4</v>
      </c>
      <c r="O44" s="2">
        <v>6.9034999999999995E-4</v>
      </c>
      <c r="P44" s="2" t="s">
        <v>407</v>
      </c>
      <c r="Q44" s="2" t="s">
        <v>407</v>
      </c>
      <c r="R44" s="2">
        <v>3.4517499999999995E-3</v>
      </c>
      <c r="S44" s="2">
        <v>0.11735950000000001</v>
      </c>
      <c r="T44" s="2">
        <v>4.8324500000000003E-3</v>
      </c>
      <c r="U44" s="2">
        <v>6.9034999999999995E-4</v>
      </c>
      <c r="V44" s="2">
        <v>6.9034999999999999E-2</v>
      </c>
      <c r="W44" s="2" t="s">
        <v>407</v>
      </c>
      <c r="X44" s="2">
        <v>2.1154999999999998E-3</v>
      </c>
      <c r="Y44" s="2">
        <v>3.4072999999999998E-3</v>
      </c>
      <c r="Z44" s="2">
        <v>2.2392315000000001E-3</v>
      </c>
      <c r="AA44" s="2">
        <v>5.4982149999999999E-4</v>
      </c>
      <c r="AB44" s="2">
        <v>8.3118529999999993E-3</v>
      </c>
      <c r="AC44" s="2" t="s">
        <v>407</v>
      </c>
      <c r="AD44" s="2" t="s">
        <v>407</v>
      </c>
      <c r="AE44" s="33"/>
      <c r="AF44" s="74">
        <v>2946.4472500000002</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1.3208490238774998E-2</v>
      </c>
      <c r="F45" s="2">
        <v>3.1922110996749996E-4</v>
      </c>
      <c r="G45" s="2">
        <v>1.9115036525000001E-6</v>
      </c>
      <c r="H45" s="2" t="s">
        <v>407</v>
      </c>
      <c r="I45" s="2">
        <v>9.9398189930000004E-4</v>
      </c>
      <c r="J45" s="2">
        <v>9.9398189930000004E-4</v>
      </c>
      <c r="K45" s="2">
        <v>9.9398189930000004E-4</v>
      </c>
      <c r="L45" s="2">
        <v>1.7260877982075E-5</v>
      </c>
      <c r="M45" s="2">
        <v>7.0152184046749994E-4</v>
      </c>
      <c r="N45" s="2">
        <v>3.4407065744999998E-5</v>
      </c>
      <c r="O45" s="2">
        <v>3.8230073050000002E-6</v>
      </c>
      <c r="P45" s="2">
        <v>3.8230073050000002E-6</v>
      </c>
      <c r="Q45" s="2">
        <v>1.2998224837E-4</v>
      </c>
      <c r="R45" s="2">
        <v>1.3762826297999999E-4</v>
      </c>
      <c r="S45" s="2">
        <v>2.3893795656249999E-4</v>
      </c>
      <c r="T45" s="2">
        <v>6.1168116879999996E-3</v>
      </c>
      <c r="U45" s="2">
        <v>4.0141576702499992E-5</v>
      </c>
      <c r="V45" s="2">
        <v>2.2938043829999998E-4</v>
      </c>
      <c r="W45" s="2">
        <v>8.98406716675E-5</v>
      </c>
      <c r="X45" s="2">
        <v>9.5575182625000005E-7</v>
      </c>
      <c r="Y45" s="2">
        <v>5.734510957499999E-6</v>
      </c>
      <c r="Z45" s="2">
        <v>3.8230073050000002E-6</v>
      </c>
      <c r="AA45" s="2">
        <v>1.7203532872499998E-6</v>
      </c>
      <c r="AB45" s="2">
        <v>1.2233623376000001E-5</v>
      </c>
      <c r="AC45" s="2">
        <v>2.6761051134999999E-5</v>
      </c>
      <c r="AD45" s="2">
        <v>1.0895570819249999E-4</v>
      </c>
      <c r="AE45" s="33"/>
      <c r="AF45" s="74">
        <v>8.1430055596499997</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5.3657868769999995E-3</v>
      </c>
      <c r="F47" s="2">
        <v>2.7008527769999996E-3</v>
      </c>
      <c r="G47" s="2">
        <v>1.1876336749999997E-3</v>
      </c>
      <c r="H47" s="2" t="s">
        <v>407</v>
      </c>
      <c r="I47" s="2">
        <v>1.2403552212545608E-4</v>
      </c>
      <c r="J47" s="2">
        <v>1.2403552212545608E-4</v>
      </c>
      <c r="K47" s="2">
        <v>1.2403552212545608E-4</v>
      </c>
      <c r="L47" s="2">
        <v>1.6278849492524978E-5</v>
      </c>
      <c r="M47" s="2">
        <v>3.9278811299999994E-2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50.448361179999992</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1.0770027024</v>
      </c>
      <c r="G48" s="2" t="s">
        <v>405</v>
      </c>
      <c r="H48" s="2" t="s">
        <v>405</v>
      </c>
      <c r="I48" s="2">
        <v>1.6744445E-2</v>
      </c>
      <c r="J48" s="2">
        <v>0.14065333800000002</v>
      </c>
      <c r="K48" s="2">
        <v>0.29805112099999997</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3.348889008</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0.31890208174729401</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0.423622</v>
      </c>
      <c r="AL53" s="22" t="s">
        <v>120</v>
      </c>
    </row>
    <row r="54" spans="1:38" ht="37.5" customHeight="1" thickBot="1" x14ac:dyDescent="0.3">
      <c r="A54" s="41" t="s">
        <v>104</v>
      </c>
      <c r="B54" s="44" t="s">
        <v>121</v>
      </c>
      <c r="C54" s="44" t="s">
        <v>122</v>
      </c>
      <c r="D54" s="43"/>
      <c r="E54" s="2" t="s">
        <v>405</v>
      </c>
      <c r="F54" s="2">
        <v>4.8120000000000004E-4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5.3894399999999997E-5</v>
      </c>
      <c r="F55" s="2">
        <v>6.9292800000000002E-5</v>
      </c>
      <c r="G55" s="2">
        <v>5.0044799999999996E-7</v>
      </c>
      <c r="H55" s="2" t="s">
        <v>407</v>
      </c>
      <c r="I55" s="2">
        <v>1.0008960000000001E-2</v>
      </c>
      <c r="J55" s="2">
        <v>1.0008960000000001E-2</v>
      </c>
      <c r="K55" s="2">
        <v>1.0008960000000001E-2</v>
      </c>
      <c r="L55" s="2">
        <v>2.4021503999999997E-3</v>
      </c>
      <c r="M55" s="2">
        <v>2.4252479999999999E-4</v>
      </c>
      <c r="N55" s="2">
        <v>1.8863039999999998E-5</v>
      </c>
      <c r="O55" s="2">
        <v>7.6991999999999997E-5</v>
      </c>
      <c r="P55" s="2">
        <v>1.8093120000000003E-5</v>
      </c>
      <c r="Q55" s="2">
        <v>1.4628480000000001E-5</v>
      </c>
      <c r="R55" s="2">
        <v>5.0044800000000004E-6</v>
      </c>
      <c r="S55" s="2">
        <v>6.1593600000000004E-6</v>
      </c>
      <c r="T55" s="2">
        <v>1.462848E-4</v>
      </c>
      <c r="U55" s="2">
        <v>1.655328E-6</v>
      </c>
      <c r="V55" s="2">
        <v>2.0017920000000001E-3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1.9181848487500004E-2</v>
      </c>
      <c r="J57" s="2">
        <v>3.4527327277500006E-2</v>
      </c>
      <c r="K57" s="2">
        <v>3.8363696975000007E-2</v>
      </c>
      <c r="L57" s="2">
        <v>5.7545545462500008E-4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667.19473000000005</v>
      </c>
      <c r="AL57" s="22" t="s">
        <v>130</v>
      </c>
    </row>
    <row r="58" spans="1:38" ht="26.25" customHeight="1" thickBot="1" x14ac:dyDescent="0.3">
      <c r="A58" s="41" t="s">
        <v>53</v>
      </c>
      <c r="B58" s="41" t="s">
        <v>131</v>
      </c>
      <c r="C58" s="41" t="s">
        <v>132</v>
      </c>
      <c r="D58" s="42"/>
      <c r="E58" s="2" t="s">
        <v>407</v>
      </c>
      <c r="F58" s="2" t="s">
        <v>407</v>
      </c>
      <c r="G58" s="2" t="s">
        <v>407</v>
      </c>
      <c r="H58" s="2" t="s">
        <v>405</v>
      </c>
      <c r="I58" s="2">
        <v>2.4017898000000004E-3</v>
      </c>
      <c r="J58" s="2">
        <v>1.6011932E-2</v>
      </c>
      <c r="K58" s="2">
        <v>3.2023863999999999E-2</v>
      </c>
      <c r="L58" s="2">
        <v>1.1048233080000003E-5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80.059659999999994</v>
      </c>
      <c r="AL58" s="22" t="s">
        <v>133</v>
      </c>
    </row>
    <row r="59" spans="1:38" ht="26.25" customHeight="1" thickBot="1" x14ac:dyDescent="0.3">
      <c r="A59" s="41" t="s">
        <v>53</v>
      </c>
      <c r="B59" s="47" t="s">
        <v>134</v>
      </c>
      <c r="C59" s="41" t="s">
        <v>377</v>
      </c>
      <c r="D59" s="42"/>
      <c r="E59" s="2" t="s">
        <v>407</v>
      </c>
      <c r="F59" s="2" t="s">
        <v>407</v>
      </c>
      <c r="G59" s="2" t="s">
        <v>407</v>
      </c>
      <c r="H59" s="2" t="s">
        <v>407</v>
      </c>
      <c r="I59" s="2">
        <v>1.8570190680000001E-2</v>
      </c>
      <c r="J59" s="2">
        <v>2.0891464514999999E-2</v>
      </c>
      <c r="K59" s="2">
        <v>2.3212738350000001E-2</v>
      </c>
      <c r="L59" s="2">
        <v>1.1513518221599997E-5</v>
      </c>
      <c r="M59" s="2" t="s">
        <v>407</v>
      </c>
      <c r="N59" s="2">
        <v>0.19384641229999999</v>
      </c>
      <c r="O59" s="2">
        <v>1.084631392E-2</v>
      </c>
      <c r="P59" s="2">
        <v>2.5029955199999996E-4</v>
      </c>
      <c r="Q59" s="2">
        <v>1.5852304959999997E-2</v>
      </c>
      <c r="R59" s="2">
        <v>1.918963232E-2</v>
      </c>
      <c r="S59" s="2">
        <v>5.84032288E-4</v>
      </c>
      <c r="T59" s="2">
        <v>4.0882260159999996E-2</v>
      </c>
      <c r="U59" s="2">
        <v>6.6746547199999992E-2</v>
      </c>
      <c r="V59" s="2">
        <v>3.0870278079999997E-2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83.433183999999997</v>
      </c>
      <c r="AL59" s="22" t="s">
        <v>395</v>
      </c>
    </row>
    <row r="60" spans="1:38" ht="26.25" customHeight="1" thickBot="1" x14ac:dyDescent="0.3">
      <c r="A60" s="41" t="s">
        <v>53</v>
      </c>
      <c r="B60" s="47" t="s">
        <v>135</v>
      </c>
      <c r="C60" s="41" t="s">
        <v>136</v>
      </c>
      <c r="D60" s="69"/>
      <c r="E60" s="2" t="s">
        <v>405</v>
      </c>
      <c r="F60" s="2" t="s">
        <v>405</v>
      </c>
      <c r="G60" s="2" t="s">
        <v>405</v>
      </c>
      <c r="H60" s="2" t="s">
        <v>405</v>
      </c>
      <c r="I60" s="2">
        <v>3.3700580318821817E-2</v>
      </c>
      <c r="J60" s="2">
        <v>0.19248805275576658</v>
      </c>
      <c r="K60" s="2">
        <v>0.54309526694623089</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0.12142212453333291</v>
      </c>
      <c r="J61" s="2">
        <v>1.214221245333329</v>
      </c>
      <c r="K61" s="2">
        <v>4.0391803022222081</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7.0282079999999993E-3</v>
      </c>
      <c r="F68" s="2" t="s">
        <v>407</v>
      </c>
      <c r="G68" s="2">
        <v>8.3409700000000003E-2</v>
      </c>
      <c r="H68" s="2" t="s">
        <v>407</v>
      </c>
      <c r="I68" s="2" t="s">
        <v>407</v>
      </c>
      <c r="J68" s="2" t="s">
        <v>407</v>
      </c>
      <c r="K68" s="2">
        <v>1.95228E-2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4.7373095999999996E-3</v>
      </c>
      <c r="G70" s="2">
        <v>0.53791421699999997</v>
      </c>
      <c r="H70" s="2" t="s">
        <v>407</v>
      </c>
      <c r="I70" s="2">
        <v>9.5343551999999996E-4</v>
      </c>
      <c r="J70" s="2">
        <v>1.2712473600000002E-3</v>
      </c>
      <c r="K70" s="2">
        <v>1.6502494490000001E-3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8.3621840900000008E-2</v>
      </c>
      <c r="F72" s="2">
        <v>2.9589266780000002E-2</v>
      </c>
      <c r="G72" s="2">
        <v>3.8594695800000009E-2</v>
      </c>
      <c r="H72" s="2" t="s">
        <v>407</v>
      </c>
      <c r="I72" s="2">
        <v>1.3508143530000002E-2</v>
      </c>
      <c r="J72" s="2">
        <v>1.5437878320000001E-2</v>
      </c>
      <c r="K72" s="2">
        <v>1.9297347900000004E-2</v>
      </c>
      <c r="L72" s="2">
        <v>4.8629316708000006E-5</v>
      </c>
      <c r="M72" s="2">
        <v>1.0935163810000001</v>
      </c>
      <c r="N72" s="2">
        <v>1.6724368180000002</v>
      </c>
      <c r="O72" s="2">
        <v>0.12864898600000002</v>
      </c>
      <c r="P72" s="2">
        <v>3.2162246500000005E-2</v>
      </c>
      <c r="Q72" s="2">
        <v>9.6486739500000005E-3</v>
      </c>
      <c r="R72" s="2">
        <v>6.432449300000001E-2</v>
      </c>
      <c r="S72" s="2">
        <v>1.2864898600000001E-2</v>
      </c>
      <c r="T72" s="2">
        <v>0.45027145099999999</v>
      </c>
      <c r="U72" s="2" t="s">
        <v>407</v>
      </c>
      <c r="V72" s="2">
        <v>2.3156817479999998</v>
      </c>
      <c r="W72" s="2">
        <v>1.9297347899999999</v>
      </c>
      <c r="X72" s="2" t="s">
        <v>407</v>
      </c>
      <c r="Y72" s="2" t="s">
        <v>407</v>
      </c>
      <c r="Z72" s="2" t="s">
        <v>407</v>
      </c>
      <c r="AA72" s="2" t="s">
        <v>407</v>
      </c>
      <c r="AB72" s="2">
        <v>0.30875756640000002</v>
      </c>
      <c r="AC72" s="2" t="s">
        <v>407</v>
      </c>
      <c r="AD72" s="2">
        <v>1.608112325</v>
      </c>
      <c r="AE72" s="33"/>
      <c r="AF72" s="74" t="s">
        <v>405</v>
      </c>
      <c r="AG72" s="74" t="s">
        <v>405</v>
      </c>
      <c r="AH72" s="74" t="s">
        <v>405</v>
      </c>
      <c r="AI72" s="74" t="s">
        <v>405</v>
      </c>
      <c r="AJ72" s="74" t="s">
        <v>405</v>
      </c>
      <c r="AK72" s="74">
        <v>643.24492999999995</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1.2699999999999999E-2</v>
      </c>
      <c r="F74" s="2" t="s">
        <v>407</v>
      </c>
      <c r="G74" s="2">
        <v>0.59</v>
      </c>
      <c r="H74" s="2" t="s">
        <v>407</v>
      </c>
      <c r="I74" s="2">
        <v>3.3746083600000004E-2</v>
      </c>
      <c r="J74" s="2">
        <v>4.2182604500000005E-2</v>
      </c>
      <c r="K74" s="2">
        <v>5.0619125399999999E-2</v>
      </c>
      <c r="L74" s="2">
        <v>7.7615992279999994E-4</v>
      </c>
      <c r="M74" s="2">
        <v>6.7910000000000004</v>
      </c>
      <c r="N74" s="2" t="s">
        <v>407</v>
      </c>
      <c r="O74" s="2" t="s">
        <v>407</v>
      </c>
      <c r="P74" s="2" t="s">
        <v>407</v>
      </c>
      <c r="Q74" s="2" t="s">
        <v>407</v>
      </c>
      <c r="R74" s="2" t="s">
        <v>407</v>
      </c>
      <c r="S74" s="2" t="s">
        <v>407</v>
      </c>
      <c r="T74" s="2" t="s">
        <v>407</v>
      </c>
      <c r="U74" s="2" t="s">
        <v>407</v>
      </c>
      <c r="V74" s="2" t="s">
        <v>407</v>
      </c>
      <c r="W74" s="2">
        <v>5.9055646300000007E-2</v>
      </c>
      <c r="X74" s="2">
        <v>5.9055646300000004E-3</v>
      </c>
      <c r="Y74" s="2">
        <v>1.6873041800000001E-3</v>
      </c>
      <c r="Z74" s="2">
        <v>1.6873041800000001E-3</v>
      </c>
      <c r="AA74" s="2">
        <v>8.4365209000000004E-4</v>
      </c>
      <c r="AB74" s="2">
        <v>1.0123825080000001E-2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6.5653833000000009E-2</v>
      </c>
      <c r="H76" s="2" t="s">
        <v>407</v>
      </c>
      <c r="I76" s="2">
        <v>8.0065650000000005E-5</v>
      </c>
      <c r="J76" s="2">
        <v>1.6013130000000001E-4</v>
      </c>
      <c r="K76" s="2">
        <v>1.9215756000000002E-4</v>
      </c>
      <c r="L76" s="2" t="s">
        <v>407</v>
      </c>
      <c r="M76" s="2" t="s">
        <v>407</v>
      </c>
      <c r="N76" s="2">
        <v>5.7647267999999995E-2</v>
      </c>
      <c r="O76" s="2">
        <v>3.2026260000000001E-3</v>
      </c>
      <c r="P76" s="2">
        <v>3.2026260000000001E-3</v>
      </c>
      <c r="Q76" s="2">
        <v>3.2026260000000001E-3</v>
      </c>
      <c r="R76" s="2" t="s">
        <v>407</v>
      </c>
      <c r="S76" s="2" t="s">
        <v>407</v>
      </c>
      <c r="T76" s="2" t="s">
        <v>407</v>
      </c>
      <c r="U76" s="2" t="s">
        <v>407</v>
      </c>
      <c r="V76" s="2">
        <v>1.9215755999999997E-2</v>
      </c>
      <c r="W76" s="2">
        <v>0.14411816999999999</v>
      </c>
      <c r="X76" s="2" t="s">
        <v>407</v>
      </c>
      <c r="Y76" s="2" t="s">
        <v>407</v>
      </c>
      <c r="Z76" s="2" t="s">
        <v>407</v>
      </c>
      <c r="AA76" s="2" t="s">
        <v>407</v>
      </c>
      <c r="AB76" s="2" t="s">
        <v>407</v>
      </c>
      <c r="AC76" s="2" t="s">
        <v>407</v>
      </c>
      <c r="AD76" s="2">
        <v>6.4052519999999998E-5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1.9526400000000003E-3</v>
      </c>
      <c r="H77" s="2" t="s">
        <v>407</v>
      </c>
      <c r="I77" s="2">
        <v>1.7356800000000003E-5</v>
      </c>
      <c r="J77" s="2">
        <v>1.8803200000000003E-5</v>
      </c>
      <c r="K77" s="2">
        <v>2.1696E-5</v>
      </c>
      <c r="L77" s="2" t="s">
        <v>407</v>
      </c>
      <c r="M77" s="2" t="s">
        <v>407</v>
      </c>
      <c r="N77" s="2">
        <v>2.8928E-4</v>
      </c>
      <c r="O77" s="2">
        <v>5.7855999999999996E-5</v>
      </c>
      <c r="P77" s="2">
        <v>5.7855999999999996E-5</v>
      </c>
      <c r="Q77" s="2">
        <v>4.3392000000000001E-5</v>
      </c>
      <c r="R77" s="2" t="s">
        <v>407</v>
      </c>
      <c r="S77" s="2" t="s">
        <v>407</v>
      </c>
      <c r="T77" s="2" t="s">
        <v>407</v>
      </c>
      <c r="U77" s="2" t="s">
        <v>407</v>
      </c>
      <c r="V77" s="2">
        <v>7.2319999999999997E-3</v>
      </c>
      <c r="W77" s="2">
        <v>7.2319999999999997E-3</v>
      </c>
      <c r="X77" s="2" t="s">
        <v>407</v>
      </c>
      <c r="Y77" s="2" t="s">
        <v>407</v>
      </c>
      <c r="Z77" s="2" t="s">
        <v>407</v>
      </c>
      <c r="AA77" s="2" t="s">
        <v>407</v>
      </c>
      <c r="AB77" s="2" t="s">
        <v>407</v>
      </c>
      <c r="AC77" s="2" t="s">
        <v>407</v>
      </c>
      <c r="AD77" s="2">
        <v>2.8928000000000005E-6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7.9291740000000011E-4</v>
      </c>
      <c r="H78" s="2" t="s">
        <v>407</v>
      </c>
      <c r="I78" s="2">
        <v>1.1413205000000001E-4</v>
      </c>
      <c r="J78" s="2">
        <v>1.5017375000000001E-4</v>
      </c>
      <c r="K78" s="2">
        <v>1.9222240000000003E-4</v>
      </c>
      <c r="L78" s="2">
        <v>1.1413205000000002E-7</v>
      </c>
      <c r="M78" s="2" t="s">
        <v>407</v>
      </c>
      <c r="N78" s="2">
        <v>1.4416679999999999E-2</v>
      </c>
      <c r="O78" s="2">
        <v>1.3815984999999999E-3</v>
      </c>
      <c r="P78" s="2" t="s">
        <v>407</v>
      </c>
      <c r="Q78" s="2">
        <v>1.2013900000000001E-3</v>
      </c>
      <c r="R78" s="2" t="s">
        <v>407</v>
      </c>
      <c r="S78" s="2">
        <v>1.6819460000000001E-2</v>
      </c>
      <c r="T78" s="2">
        <v>7.8090350000000017E-5</v>
      </c>
      <c r="U78" s="2" t="s">
        <v>407</v>
      </c>
      <c r="V78" s="2" t="s">
        <v>407</v>
      </c>
      <c r="W78" s="2">
        <v>3.0034750000000002E-2</v>
      </c>
      <c r="X78" s="2" t="s">
        <v>407</v>
      </c>
      <c r="Y78" s="2" t="s">
        <v>407</v>
      </c>
      <c r="Z78" s="2" t="s">
        <v>407</v>
      </c>
      <c r="AA78" s="2" t="s">
        <v>407</v>
      </c>
      <c r="AB78" s="2" t="s">
        <v>407</v>
      </c>
      <c r="AC78" s="2" t="s">
        <v>407</v>
      </c>
      <c r="AD78" s="2">
        <v>2.2225715000000005E-6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4.677157683693423</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2.064241</v>
      </c>
      <c r="AL82" s="22" t="s">
        <v>410</v>
      </c>
    </row>
    <row r="83" spans="1:38" ht="26.25" customHeight="1" thickBot="1" x14ac:dyDescent="0.3">
      <c r="A83" s="41" t="s">
        <v>53</v>
      </c>
      <c r="B83" s="47" t="s">
        <v>196</v>
      </c>
      <c r="C83" s="87" t="s">
        <v>197</v>
      </c>
      <c r="D83" s="42"/>
      <c r="E83" s="2" t="s">
        <v>407</v>
      </c>
      <c r="F83" s="2">
        <v>2.528E-2</v>
      </c>
      <c r="G83" s="2" t="s">
        <v>407</v>
      </c>
      <c r="H83" s="2" t="s">
        <v>405</v>
      </c>
      <c r="I83" s="2">
        <v>4.7009109446446875E-4</v>
      </c>
      <c r="J83" s="2">
        <v>1.880364377857875E-3</v>
      </c>
      <c r="K83" s="2">
        <v>4.7009109446446871E-3</v>
      </c>
      <c r="L83" s="2">
        <v>1.3162550645005123E-5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1580</v>
      </c>
      <c r="AL83" s="22" t="s">
        <v>411</v>
      </c>
    </row>
    <row r="84" spans="1:38" ht="26.25" customHeight="1" thickBot="1" x14ac:dyDescent="0.3">
      <c r="A84" s="41" t="s">
        <v>53</v>
      </c>
      <c r="B84" s="47" t="s">
        <v>198</v>
      </c>
      <c r="C84" s="87" t="s">
        <v>199</v>
      </c>
      <c r="D84" s="42"/>
      <c r="E84" s="2" t="s">
        <v>407</v>
      </c>
      <c r="F84" s="2">
        <v>3.6257519999999992E-4</v>
      </c>
      <c r="G84" s="2" t="s">
        <v>405</v>
      </c>
      <c r="H84" s="2" t="s">
        <v>405</v>
      </c>
      <c r="I84" s="2" t="s">
        <v>407</v>
      </c>
      <c r="J84" s="2" t="s">
        <v>407</v>
      </c>
      <c r="K84" s="2" t="s">
        <v>407</v>
      </c>
      <c r="L84" s="2" t="s">
        <v>407</v>
      </c>
      <c r="M84" s="2">
        <v>9.6268896000000019E-5</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2.3648205300000025</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3.3403000000000002E-2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6.3905000000000003E-3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2.206553226</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0.205369</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0.32026170910000001</v>
      </c>
      <c r="G90" s="2" t="s">
        <v>407</v>
      </c>
      <c r="H90" s="2" t="s">
        <v>407</v>
      </c>
      <c r="I90" s="2">
        <v>9.3763636363636401E-7</v>
      </c>
      <c r="J90" s="2">
        <v>1.40645454545455E-6</v>
      </c>
      <c r="K90" s="2">
        <v>1.719E-6</v>
      </c>
      <c r="L90" s="2" t="s">
        <v>407</v>
      </c>
      <c r="M90" s="2" t="s">
        <v>407</v>
      </c>
      <c r="N90" s="2" t="s">
        <v>407</v>
      </c>
      <c r="O90" s="2" t="s">
        <v>407</v>
      </c>
      <c r="P90" s="2" t="s">
        <v>407</v>
      </c>
      <c r="Q90" s="2" t="s">
        <v>407</v>
      </c>
      <c r="R90" s="2" t="s">
        <v>407</v>
      </c>
      <c r="S90" s="2" t="s">
        <v>407</v>
      </c>
      <c r="T90" s="2" t="s">
        <v>407</v>
      </c>
      <c r="U90" s="2" t="s">
        <v>407</v>
      </c>
      <c r="V90" s="2" t="s">
        <v>407</v>
      </c>
      <c r="W90" s="2" t="s">
        <v>407</v>
      </c>
      <c r="X90" s="2">
        <v>1.2594750000000001E-3</v>
      </c>
      <c r="Y90" s="2">
        <v>6.3573500000000001E-4</v>
      </c>
      <c r="Z90" s="2">
        <v>6.3573500000000001E-4</v>
      </c>
      <c r="AA90" s="2">
        <v>6.3573500000000001E-4</v>
      </c>
      <c r="AB90" s="2">
        <v>3.1666799999999998E-3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6.8158658000000002E-3</v>
      </c>
      <c r="F91" s="2">
        <v>0.22656574421366665</v>
      </c>
      <c r="G91" s="2">
        <v>1.336652E-3</v>
      </c>
      <c r="H91" s="2">
        <v>1.5449043150000001E-2</v>
      </c>
      <c r="I91" s="2">
        <v>0.123500491</v>
      </c>
      <c r="J91" s="2">
        <v>0.14473643899999999</v>
      </c>
      <c r="K91" s="2">
        <v>0.14912260499999999</v>
      </c>
      <c r="L91" s="2">
        <v>4.5230331149999998E-4</v>
      </c>
      <c r="M91" s="2">
        <v>0.2082832111</v>
      </c>
      <c r="N91" s="2">
        <v>0.34699839999999998</v>
      </c>
      <c r="O91" s="2">
        <v>2.0757417400000006E-2</v>
      </c>
      <c r="P91" s="2">
        <v>2.52282E-5</v>
      </c>
      <c r="Q91" s="2">
        <v>5.8865800000000004E-4</v>
      </c>
      <c r="R91" s="2">
        <v>6.9045599999999997E-3</v>
      </c>
      <c r="S91" s="2">
        <v>0.21661676939999999</v>
      </c>
      <c r="T91" s="2">
        <v>2.3329184700000002E-2</v>
      </c>
      <c r="U91" s="2" t="s">
        <v>407</v>
      </c>
      <c r="V91" s="2">
        <v>0.1251271847</v>
      </c>
      <c r="W91" s="2">
        <v>3.7226610000000004E-4</v>
      </c>
      <c r="X91" s="2">
        <v>4.1321537099999996E-4</v>
      </c>
      <c r="Y91" s="2">
        <v>1.6751974499999998E-4</v>
      </c>
      <c r="Z91" s="2">
        <v>1.6751974499999998E-4</v>
      </c>
      <c r="AA91" s="2">
        <v>1.6751974499999998E-4</v>
      </c>
      <c r="AB91" s="2">
        <v>9.1577460599999991E-4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5.0800000000000005E-2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0.86038432669999998</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0.11212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36.939556254694871</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1.1048885588632441E-2</v>
      </c>
      <c r="F99" s="2">
        <v>1.392395218517158</v>
      </c>
      <c r="G99" s="2" t="s">
        <v>405</v>
      </c>
      <c r="H99" s="2">
        <v>1.9656739474637879</v>
      </c>
      <c r="I99" s="2">
        <v>3.8428528534033807E-2</v>
      </c>
      <c r="J99" s="2">
        <v>5.9048714576686097E-2</v>
      </c>
      <c r="K99" s="2">
        <v>0.12934480335845527</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107.84099999999999</v>
      </c>
      <c r="AL99" s="22" t="s">
        <v>226</v>
      </c>
    </row>
    <row r="100" spans="1:38" ht="26.25" customHeight="1" thickBot="1" x14ac:dyDescent="0.3">
      <c r="A100" s="41" t="s">
        <v>224</v>
      </c>
      <c r="B100" s="41" t="s">
        <v>227</v>
      </c>
      <c r="C100" s="41" t="s">
        <v>383</v>
      </c>
      <c r="D100" s="50"/>
      <c r="E100" s="2">
        <v>2.1070915063516878E-2</v>
      </c>
      <c r="F100" s="2">
        <v>2.1789797724483853</v>
      </c>
      <c r="G100" s="2" t="s">
        <v>405</v>
      </c>
      <c r="H100" s="2">
        <v>3.1071852250171741</v>
      </c>
      <c r="I100" s="2">
        <v>4.878623263393507E-2</v>
      </c>
      <c r="J100" s="2">
        <v>7.4526956281174755E-2</v>
      </c>
      <c r="K100" s="2">
        <v>0.16155750481489758</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380.75699999999995</v>
      </c>
      <c r="AL100" s="22" t="s">
        <v>226</v>
      </c>
    </row>
    <row r="101" spans="1:38" ht="26.25" customHeight="1" thickBot="1" x14ac:dyDescent="0.3">
      <c r="A101" s="41" t="s">
        <v>224</v>
      </c>
      <c r="B101" s="41" t="s">
        <v>228</v>
      </c>
      <c r="C101" s="41" t="s">
        <v>229</v>
      </c>
      <c r="D101" s="50"/>
      <c r="E101" s="2">
        <v>4.9711718345792572E-3</v>
      </c>
      <c r="F101" s="2">
        <v>1.7971725467798714E-2</v>
      </c>
      <c r="G101" s="2" t="s">
        <v>405</v>
      </c>
      <c r="H101" s="2">
        <v>0.11643755567530333</v>
      </c>
      <c r="I101" s="2">
        <v>5.5688986301369867E-4</v>
      </c>
      <c r="J101" s="2">
        <v>1.6706695890410961E-3</v>
      </c>
      <c r="K101" s="2">
        <v>3.8982290410958915E-3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119.845</v>
      </c>
      <c r="AL101" s="22" t="s">
        <v>226</v>
      </c>
    </row>
    <row r="102" spans="1:38" ht="26.25" customHeight="1" thickBot="1" x14ac:dyDescent="0.3">
      <c r="A102" s="41" t="s">
        <v>224</v>
      </c>
      <c r="B102" s="41" t="s">
        <v>230</v>
      </c>
      <c r="C102" s="41" t="s">
        <v>362</v>
      </c>
      <c r="D102" s="50"/>
      <c r="E102" s="2">
        <v>1.7472992503789492E-2</v>
      </c>
      <c r="F102" s="2">
        <v>8.0292021646935052E-2</v>
      </c>
      <c r="G102" s="2" t="s">
        <v>405</v>
      </c>
      <c r="H102" s="2">
        <v>0.99623460157622701</v>
      </c>
      <c r="I102" s="2">
        <v>1.1231679999999997E-3</v>
      </c>
      <c r="J102" s="2">
        <v>2.5158289999999996E-2</v>
      </c>
      <c r="K102" s="2">
        <v>0.17075941999999997</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265.74400000000003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1.634925170113991E-3</v>
      </c>
      <c r="F104" s="2">
        <v>3.0626115488254276E-3</v>
      </c>
      <c r="G104" s="2" t="s">
        <v>405</v>
      </c>
      <c r="H104" s="2">
        <v>3.5877282091672187E-2</v>
      </c>
      <c r="I104" s="2">
        <v>1.8315063013698616E-4</v>
      </c>
      <c r="J104" s="2">
        <v>5.4945189041095846E-4</v>
      </c>
      <c r="K104" s="2">
        <v>1.2820544109589031E-3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16.966999999999999</v>
      </c>
      <c r="AL104" s="22" t="s">
        <v>226</v>
      </c>
    </row>
    <row r="105" spans="1:38" ht="26.25" customHeight="1" thickBot="1" x14ac:dyDescent="0.3">
      <c r="A105" s="41" t="s">
        <v>224</v>
      </c>
      <c r="B105" s="41" t="s">
        <v>235</v>
      </c>
      <c r="C105" s="41" t="s">
        <v>236</v>
      </c>
      <c r="D105" s="50"/>
      <c r="E105" s="2">
        <v>5.6675641687671261E-3</v>
      </c>
      <c r="F105" s="2">
        <v>2.9469857431863061E-2</v>
      </c>
      <c r="G105" s="2" t="s">
        <v>405</v>
      </c>
      <c r="H105" s="2">
        <v>0.17880944825205486</v>
      </c>
      <c r="I105" s="2">
        <v>1.9399704109589054E-3</v>
      </c>
      <c r="J105" s="2">
        <v>3.0485249315068512E-3</v>
      </c>
      <c r="K105" s="2">
        <v>6.6513271232876746E-3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19.452999999999999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1.7381192473718304E-2</v>
      </c>
      <c r="F107" s="2">
        <v>0.1000643848073295</v>
      </c>
      <c r="G107" s="2" t="s">
        <v>405</v>
      </c>
      <c r="H107" s="2">
        <v>0.41113706799654715</v>
      </c>
      <c r="I107" s="2">
        <v>5.1525810000000007E-3</v>
      </c>
      <c r="J107" s="2">
        <v>6.8701079999999998E-2</v>
      </c>
      <c r="K107" s="2">
        <v>0.32633013</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1717.527</v>
      </c>
      <c r="AL107" s="22" t="s">
        <v>226</v>
      </c>
    </row>
    <row r="108" spans="1:38" ht="26.25" customHeight="1" thickBot="1" x14ac:dyDescent="0.3">
      <c r="A108" s="41" t="s">
        <v>224</v>
      </c>
      <c r="B108" s="41" t="s">
        <v>240</v>
      </c>
      <c r="C108" s="41" t="s">
        <v>356</v>
      </c>
      <c r="D108" s="50"/>
      <c r="E108" s="2">
        <v>2.3805107888399998E-2</v>
      </c>
      <c r="F108" s="2">
        <v>0.19920580849357339</v>
      </c>
      <c r="G108" s="2" t="s">
        <v>405</v>
      </c>
      <c r="H108" s="2">
        <v>0.38341683264059995</v>
      </c>
      <c r="I108" s="2">
        <v>7.2785140000000007E-3</v>
      </c>
      <c r="J108" s="2">
        <v>7.2785139999999998E-2</v>
      </c>
      <c r="K108" s="2">
        <v>0.14557028</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3639.2570000000001</v>
      </c>
      <c r="AL108" s="22" t="s">
        <v>226</v>
      </c>
    </row>
    <row r="109" spans="1:38" ht="26.25" customHeight="1" thickBot="1" x14ac:dyDescent="0.3">
      <c r="A109" s="41" t="s">
        <v>224</v>
      </c>
      <c r="B109" s="41" t="s">
        <v>241</v>
      </c>
      <c r="C109" s="41" t="s">
        <v>357</v>
      </c>
      <c r="D109" s="50"/>
      <c r="E109" s="2">
        <v>3.8296135279999991E-3</v>
      </c>
      <c r="F109" s="2">
        <v>3.2794223648032E-2</v>
      </c>
      <c r="G109" s="2" t="s">
        <v>405</v>
      </c>
      <c r="H109" s="2">
        <v>0.11017503534399997</v>
      </c>
      <c r="I109" s="2">
        <v>3.1239200000000001E-3</v>
      </c>
      <c r="J109" s="2">
        <v>1.7181560000000002E-2</v>
      </c>
      <c r="K109" s="2">
        <v>1.7181560000000002E-2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156.196</v>
      </c>
      <c r="AL109" s="22" t="s">
        <v>226</v>
      </c>
    </row>
    <row r="110" spans="1:38" ht="26.25" customHeight="1" thickBot="1" x14ac:dyDescent="0.3">
      <c r="A110" s="41" t="s">
        <v>224</v>
      </c>
      <c r="B110" s="41" t="s">
        <v>242</v>
      </c>
      <c r="C110" s="41" t="s">
        <v>358</v>
      </c>
      <c r="D110" s="50"/>
      <c r="E110" s="2">
        <v>4.164568965700003E-3</v>
      </c>
      <c r="F110" s="2">
        <v>3.6548611393575417E-2</v>
      </c>
      <c r="G110" s="2" t="s">
        <v>405</v>
      </c>
      <c r="H110" s="2">
        <v>6.9371221393999871E-2</v>
      </c>
      <c r="I110" s="2">
        <v>1.561284E-3</v>
      </c>
      <c r="J110" s="2">
        <v>1.4539440000000001E-2</v>
      </c>
      <c r="K110" s="2">
        <v>2.6238379999999999E-2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602.83699999999988</v>
      </c>
      <c r="AL110" s="22" t="s">
        <v>226</v>
      </c>
    </row>
    <row r="111" spans="1:38" ht="26.25" customHeight="1" thickBot="1" x14ac:dyDescent="0.3">
      <c r="A111" s="41" t="s">
        <v>224</v>
      </c>
      <c r="B111" s="41" t="s">
        <v>243</v>
      </c>
      <c r="C111" s="41" t="s">
        <v>352</v>
      </c>
      <c r="D111" s="50"/>
      <c r="E111" s="2">
        <v>2.5687282820499998E-3</v>
      </c>
      <c r="F111" s="2">
        <v>1.4715189999999997E-3</v>
      </c>
      <c r="G111" s="2" t="s">
        <v>405</v>
      </c>
      <c r="H111" s="2">
        <v>5.7362384531200003E-2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24.940999999999999</v>
      </c>
      <c r="AL111" s="22" t="s">
        <v>226</v>
      </c>
    </row>
    <row r="112" spans="1:38" ht="26.25" customHeight="1" thickBot="1" x14ac:dyDescent="0.3">
      <c r="A112" s="41" t="s">
        <v>244</v>
      </c>
      <c r="B112" s="41" t="s">
        <v>245</v>
      </c>
      <c r="C112" s="41" t="s">
        <v>246</v>
      </c>
      <c r="D112" s="42"/>
      <c r="E112" s="2">
        <v>1.08388</v>
      </c>
      <c r="F112" s="2" t="s">
        <v>405</v>
      </c>
      <c r="G112" s="2" t="s">
        <v>405</v>
      </c>
      <c r="H112" s="2">
        <v>1.3852773454117646</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27097000</v>
      </c>
      <c r="AL112" s="22" t="s">
        <v>393</v>
      </c>
    </row>
    <row r="113" spans="1:38" ht="26.25" customHeight="1" thickBot="1" x14ac:dyDescent="0.3">
      <c r="A113" s="41" t="s">
        <v>244</v>
      </c>
      <c r="B113" s="51" t="s">
        <v>247</v>
      </c>
      <c r="C113" s="51" t="s">
        <v>248</v>
      </c>
      <c r="D113" s="42"/>
      <c r="E113" s="2">
        <v>0.94658340182569767</v>
      </c>
      <c r="F113" s="2">
        <v>1.8037762954051642</v>
      </c>
      <c r="G113" s="2" t="s">
        <v>405</v>
      </c>
      <c r="H113" s="2">
        <v>6.831839675642688</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23664585.045642443</v>
      </c>
      <c r="AL113" s="22" t="s">
        <v>418</v>
      </c>
    </row>
    <row r="114" spans="1:38" ht="26.25" customHeight="1" thickBot="1" x14ac:dyDescent="0.3">
      <c r="A114" s="41" t="s">
        <v>244</v>
      </c>
      <c r="B114" s="51" t="s">
        <v>249</v>
      </c>
      <c r="C114" s="51" t="s">
        <v>363</v>
      </c>
      <c r="D114" s="42"/>
      <c r="E114" s="2">
        <v>7.3220159999999991E-4</v>
      </c>
      <c r="F114" s="2" t="s">
        <v>405</v>
      </c>
      <c r="G114" s="2" t="s">
        <v>405</v>
      </c>
      <c r="H114" s="2">
        <v>2.3796552000000001E-3</v>
      </c>
      <c r="I114" s="2" t="s">
        <v>405</v>
      </c>
      <c r="J114" s="2" t="s">
        <v>405</v>
      </c>
      <c r="K114" s="2" t="s">
        <v>405</v>
      </c>
      <c r="L114" s="2" t="s">
        <v>405</v>
      </c>
      <c r="M114" s="2" t="s">
        <v>405</v>
      </c>
      <c r="N114" s="2" t="s">
        <v>405</v>
      </c>
      <c r="O114" s="2" t="s">
        <v>405</v>
      </c>
      <c r="P114" s="2" t="s">
        <v>405</v>
      </c>
      <c r="Q114" s="2" t="s">
        <v>405</v>
      </c>
      <c r="R114" s="2" t="s">
        <v>405</v>
      </c>
      <c r="S114" s="2" t="s">
        <v>405</v>
      </c>
      <c r="T114" s="2" t="s">
        <v>405</v>
      </c>
      <c r="U114" s="2" t="s">
        <v>405</v>
      </c>
      <c r="V114" s="2" t="s">
        <v>405</v>
      </c>
      <c r="W114" s="2" t="s">
        <v>405</v>
      </c>
      <c r="X114" s="2" t="s">
        <v>405</v>
      </c>
      <c r="Y114" s="2" t="s">
        <v>405</v>
      </c>
      <c r="Z114" s="2" t="s">
        <v>405</v>
      </c>
      <c r="AA114" s="2" t="s">
        <v>405</v>
      </c>
      <c r="AB114" s="2" t="s">
        <v>405</v>
      </c>
      <c r="AC114" s="2" t="s">
        <v>405</v>
      </c>
      <c r="AD114" s="2" t="s">
        <v>405</v>
      </c>
      <c r="AE114" s="33"/>
      <c r="AF114" s="74" t="s">
        <v>405</v>
      </c>
      <c r="AG114" s="74" t="s">
        <v>405</v>
      </c>
      <c r="AH114" s="74" t="s">
        <v>405</v>
      </c>
      <c r="AI114" s="74" t="s">
        <v>405</v>
      </c>
      <c r="AJ114" s="74" t="s">
        <v>405</v>
      </c>
      <c r="AK114" s="74" t="s">
        <v>405</v>
      </c>
      <c r="AL114" s="22" t="s">
        <v>387</v>
      </c>
    </row>
    <row r="115" spans="1:38" ht="26.25" customHeight="1" thickBot="1" x14ac:dyDescent="0.3">
      <c r="A115" s="41" t="s">
        <v>244</v>
      </c>
      <c r="B115" s="51" t="s">
        <v>250</v>
      </c>
      <c r="C115" s="51" t="s">
        <v>251</v>
      </c>
      <c r="D115" s="42"/>
      <c r="E115" s="2">
        <v>8.951336968000002E-3</v>
      </c>
      <c r="F115" s="2" t="s">
        <v>405</v>
      </c>
      <c r="G115" s="2" t="s">
        <v>405</v>
      </c>
      <c r="H115" s="2">
        <v>1.7934642996599998E-2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0.19243502219452213</v>
      </c>
      <c r="F116" s="2">
        <v>2.7678581170850463E-2</v>
      </c>
      <c r="G116" s="2" t="s">
        <v>405</v>
      </c>
      <c r="H116" s="2">
        <v>0.46991695444896686</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1.5507138E-2</v>
      </c>
      <c r="J119" s="2">
        <v>0.16829920000000001</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0.14850307999999998</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4.9801199999999997E-2</v>
      </c>
      <c r="AD122" s="2" t="s">
        <v>405</v>
      </c>
      <c r="AE122" s="33"/>
      <c r="AF122" s="74" t="s">
        <v>405</v>
      </c>
      <c r="AG122" s="74" t="s">
        <v>405</v>
      </c>
      <c r="AH122" s="74" t="s">
        <v>405</v>
      </c>
      <c r="AI122" s="74" t="s">
        <v>405</v>
      </c>
      <c r="AJ122" s="74" t="s">
        <v>405</v>
      </c>
      <c r="AK122" s="74">
        <v>1245.03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3.9097717745842898E-2</v>
      </c>
      <c r="G125" s="2" t="s">
        <v>405</v>
      </c>
      <c r="H125" s="2" t="s">
        <v>407</v>
      </c>
      <c r="I125" s="2">
        <v>4.5406680000000004E-6</v>
      </c>
      <c r="J125" s="2">
        <v>3.0133524000000001E-5</v>
      </c>
      <c r="K125" s="2">
        <v>6.370694800000001E-5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137.596</v>
      </c>
      <c r="AL125" s="22" t="s">
        <v>400</v>
      </c>
    </row>
    <row r="126" spans="1:38" ht="26.25" customHeight="1" thickBot="1" x14ac:dyDescent="0.3">
      <c r="A126" s="41" t="s">
        <v>269</v>
      </c>
      <c r="B126" s="41" t="s">
        <v>272</v>
      </c>
      <c r="C126" s="41" t="s">
        <v>273</v>
      </c>
      <c r="D126" s="42"/>
      <c r="E126" s="2" t="s">
        <v>407</v>
      </c>
      <c r="F126" s="2" t="s">
        <v>407</v>
      </c>
      <c r="G126" s="2" t="s">
        <v>407</v>
      </c>
      <c r="H126" s="2">
        <v>1.7845316640000001E-2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74.355485999999999</v>
      </c>
      <c r="AL126" s="22" t="s">
        <v>399</v>
      </c>
    </row>
    <row r="127" spans="1:38" ht="26.25" customHeight="1" thickBot="1" x14ac:dyDescent="0.3">
      <c r="A127" s="41" t="s">
        <v>269</v>
      </c>
      <c r="B127" s="41" t="s">
        <v>274</v>
      </c>
      <c r="C127" s="41" t="s">
        <v>275</v>
      </c>
      <c r="D127" s="42"/>
      <c r="E127" s="2" t="s">
        <v>407</v>
      </c>
      <c r="F127" s="2" t="s">
        <v>407</v>
      </c>
      <c r="G127" s="2" t="s">
        <v>407</v>
      </c>
      <c r="H127" s="2">
        <v>1.2937498694247786E-2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0.40054175523986962</v>
      </c>
      <c r="AL127" s="22" t="s">
        <v>401</v>
      </c>
    </row>
    <row r="128" spans="1:38" ht="26.25" customHeight="1" thickBot="1" x14ac:dyDescent="0.3">
      <c r="A128" s="41" t="s">
        <v>269</v>
      </c>
      <c r="B128" s="44" t="s">
        <v>276</v>
      </c>
      <c r="C128" s="44" t="s">
        <v>277</v>
      </c>
      <c r="D128" s="42"/>
      <c r="E128" s="2">
        <v>7.7040242999999999E-5</v>
      </c>
      <c r="F128" s="2">
        <v>4.2440470000000002E-7</v>
      </c>
      <c r="G128" s="2">
        <v>6.2581709999999995E-6</v>
      </c>
      <c r="H128" s="2">
        <v>2.1579899999999999E-7</v>
      </c>
      <c r="I128" s="2">
        <v>2.1579899999999999E-7</v>
      </c>
      <c r="J128" s="2">
        <v>2.1579899999999999E-7</v>
      </c>
      <c r="K128" s="2">
        <v>2.1579899999999999E-7</v>
      </c>
      <c r="L128" s="2">
        <v>7.5529649999999986E-9</v>
      </c>
      <c r="M128" s="2">
        <v>2.9492530000000001E-6</v>
      </c>
      <c r="N128" s="2">
        <v>4.1721140000000002E-6</v>
      </c>
      <c r="O128" s="2">
        <v>3.3089179999999993E-7</v>
      </c>
      <c r="P128" s="2">
        <v>1.3523404E-6</v>
      </c>
      <c r="Q128" s="2">
        <v>4.4598459999999998E-7</v>
      </c>
      <c r="R128" s="2">
        <v>1.1797011999999998E-6</v>
      </c>
      <c r="S128" s="2">
        <v>9.8548209999999979E-7</v>
      </c>
      <c r="T128" s="2">
        <v>1.5537528000000002E-6</v>
      </c>
      <c r="U128" s="2">
        <v>8.4161609999999987E-7</v>
      </c>
      <c r="V128" s="2">
        <v>1.7623584999999999E-6</v>
      </c>
      <c r="W128" s="2">
        <v>3.7764824999999998E-6</v>
      </c>
      <c r="X128" s="2">
        <v>6.0423719999999991E-10</v>
      </c>
      <c r="Y128" s="2">
        <v>1.2876007E-9</v>
      </c>
      <c r="Z128" s="2">
        <v>6.8336349999999998E-10</v>
      </c>
      <c r="AA128" s="2">
        <v>8.3442279999999996E-10</v>
      </c>
      <c r="AB128" s="2">
        <v>3.4096242000000002E-9</v>
      </c>
      <c r="AC128" s="2">
        <v>3.251371599999999E-6</v>
      </c>
      <c r="AD128" s="2">
        <v>2.4457219999999999E-10</v>
      </c>
      <c r="AE128" s="33"/>
      <c r="AF128" s="74" t="s">
        <v>405</v>
      </c>
      <c r="AG128" s="74" t="s">
        <v>405</v>
      </c>
      <c r="AH128" s="74" t="s">
        <v>405</v>
      </c>
      <c r="AI128" s="74" t="s">
        <v>405</v>
      </c>
      <c r="AJ128" s="74" t="s">
        <v>405</v>
      </c>
      <c r="AK128" s="74">
        <v>7.1932999999999983E-2</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7.8235219799999995E-3</v>
      </c>
      <c r="F130" s="2">
        <v>6.6544899599999999E-2</v>
      </c>
      <c r="G130" s="2">
        <v>4.2265003799999996E-4</v>
      </c>
      <c r="H130" s="2" t="s">
        <v>407</v>
      </c>
      <c r="I130" s="2">
        <v>3.5970216E-5</v>
      </c>
      <c r="J130" s="2">
        <v>6.2947877999999994E-5</v>
      </c>
      <c r="K130" s="2">
        <v>8.9925539999999987E-5</v>
      </c>
      <c r="L130" s="2">
        <v>1.2589575599999997E-6</v>
      </c>
      <c r="M130" s="2">
        <v>6.2947877999999997E-4</v>
      </c>
      <c r="N130" s="2">
        <v>1.16903202E-2</v>
      </c>
      <c r="O130" s="2">
        <v>8.9925539999999998E-4</v>
      </c>
      <c r="P130" s="2">
        <v>5.0358302399999995E-4</v>
      </c>
      <c r="Q130" s="2">
        <v>1.43880864E-4</v>
      </c>
      <c r="R130" s="2" t="s">
        <v>407</v>
      </c>
      <c r="S130" s="2" t="s">
        <v>407</v>
      </c>
      <c r="T130" s="2">
        <v>1.2589575599999999E-3</v>
      </c>
      <c r="U130" s="2" t="s">
        <v>407</v>
      </c>
      <c r="V130" s="2" t="s">
        <v>407</v>
      </c>
      <c r="W130" s="2">
        <v>8.9925539999999998E-3</v>
      </c>
      <c r="X130" s="2" t="s">
        <v>407</v>
      </c>
      <c r="Y130" s="2" t="s">
        <v>407</v>
      </c>
      <c r="Z130" s="2" t="s">
        <v>407</v>
      </c>
      <c r="AA130" s="2" t="s">
        <v>407</v>
      </c>
      <c r="AB130" s="2">
        <v>1.7985107999999997E-4</v>
      </c>
      <c r="AC130" s="2">
        <v>1.7985108E-2</v>
      </c>
      <c r="AD130" s="2" t="s">
        <v>405</v>
      </c>
      <c r="AE130" s="33"/>
      <c r="AF130" s="74" t="s">
        <v>405</v>
      </c>
      <c r="AG130" s="74" t="s">
        <v>405</v>
      </c>
      <c r="AH130" s="74" t="s">
        <v>405</v>
      </c>
      <c r="AI130" s="74" t="s">
        <v>405</v>
      </c>
      <c r="AJ130" s="74" t="s">
        <v>405</v>
      </c>
      <c r="AK130" s="74">
        <v>8.9925540000000002</v>
      </c>
      <c r="AL130" s="22" t="s">
        <v>281</v>
      </c>
    </row>
    <row r="131" spans="1:38" ht="26.25" customHeight="1" thickBot="1" x14ac:dyDescent="0.3">
      <c r="A131" s="41" t="s">
        <v>269</v>
      </c>
      <c r="B131" s="44" t="s">
        <v>284</v>
      </c>
      <c r="C131" s="87" t="s">
        <v>285</v>
      </c>
      <c r="D131" s="42"/>
      <c r="E131" s="2">
        <v>7.7813839999999997E-4</v>
      </c>
      <c r="F131" s="2">
        <v>2.0949879999999997E-4</v>
      </c>
      <c r="G131" s="2">
        <v>9.5770880000000007E-5</v>
      </c>
      <c r="H131" s="2" t="s">
        <v>407</v>
      </c>
      <c r="I131" s="2">
        <v>1.2121001999999999E-6</v>
      </c>
      <c r="J131" s="2">
        <v>3.2322671999999998E-5</v>
      </c>
      <c r="K131" s="2">
        <v>4.4892599999999991E-5</v>
      </c>
      <c r="L131" s="2">
        <v>1.0325298E-6</v>
      </c>
      <c r="M131" s="2">
        <v>5.9856800000000004E-6</v>
      </c>
      <c r="N131" s="2">
        <v>2.6935559999999997E-5</v>
      </c>
      <c r="O131" s="2">
        <v>8.9785199999999985E-6</v>
      </c>
      <c r="P131" s="2">
        <v>1.6161336000000015E-4</v>
      </c>
      <c r="Q131" s="2">
        <v>5.9856799999999999E-5</v>
      </c>
      <c r="R131" s="2">
        <v>1.49642E-5</v>
      </c>
      <c r="S131" s="2">
        <v>8.9785199999999982E-5</v>
      </c>
      <c r="T131" s="2">
        <v>1.1971360000000001E-5</v>
      </c>
      <c r="U131" s="2" t="s">
        <v>407</v>
      </c>
      <c r="V131" s="2" t="s">
        <v>407</v>
      </c>
      <c r="W131" s="2">
        <v>2.9928399999999998E-4</v>
      </c>
      <c r="X131" s="2" t="s">
        <v>407</v>
      </c>
      <c r="Y131" s="2" t="s">
        <v>407</v>
      </c>
      <c r="Z131" s="2" t="s">
        <v>407</v>
      </c>
      <c r="AA131" s="2" t="s">
        <v>407</v>
      </c>
      <c r="AB131" s="2">
        <v>1.1971359999999999E-8</v>
      </c>
      <c r="AC131" s="2">
        <v>2.9928400000000001E-2</v>
      </c>
      <c r="AD131" s="2">
        <v>5.9856800000000002E-3</v>
      </c>
      <c r="AE131" s="33"/>
      <c r="AF131" s="74" t="s">
        <v>405</v>
      </c>
      <c r="AG131" s="74" t="s">
        <v>405</v>
      </c>
      <c r="AH131" s="74" t="s">
        <v>405</v>
      </c>
      <c r="AI131" s="74" t="s">
        <v>405</v>
      </c>
      <c r="AJ131" s="74" t="s">
        <v>405</v>
      </c>
      <c r="AK131" s="74">
        <v>0.29928399999999999</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1.3398824999999998E-2</v>
      </c>
      <c r="F133" s="2">
        <v>2.1113299999999996E-4</v>
      </c>
      <c r="G133" s="2">
        <v>1.8352329999999999E-3</v>
      </c>
      <c r="H133" s="2" t="s">
        <v>405</v>
      </c>
      <c r="I133" s="2">
        <v>5.635627E-4</v>
      </c>
      <c r="J133" s="2">
        <v>5.635627E-4</v>
      </c>
      <c r="K133" s="2">
        <v>6.2625295999999984E-4</v>
      </c>
      <c r="L133" s="2" t="s">
        <v>407</v>
      </c>
      <c r="M133" s="2">
        <v>2.2737400000000002E-3</v>
      </c>
      <c r="N133" s="2">
        <v>4.8771723000000004E-4</v>
      </c>
      <c r="O133" s="2">
        <v>8.1692230000000006E-5</v>
      </c>
      <c r="P133" s="2">
        <v>2.4199090000000003E-2</v>
      </c>
      <c r="Q133" s="2">
        <v>2.2087760000000001E-4</v>
      </c>
      <c r="R133" s="2">
        <v>2.2022796000000002E-4</v>
      </c>
      <c r="S133" s="2">
        <v>2.0187563000000002E-4</v>
      </c>
      <c r="T133" s="2">
        <v>2.8145652999999997E-4</v>
      </c>
      <c r="U133" s="2">
        <v>3.2124698000000001E-4</v>
      </c>
      <c r="V133" s="2">
        <v>2.6005089200000003E-3</v>
      </c>
      <c r="W133" s="2">
        <v>4.3850699999999998E-4</v>
      </c>
      <c r="X133" s="2">
        <v>2.1438120000000003E-7</v>
      </c>
      <c r="Y133" s="2">
        <v>1.1709761E-7</v>
      </c>
      <c r="Z133" s="2">
        <v>1.0459204000000001E-7</v>
      </c>
      <c r="AA133" s="2">
        <v>1.1352459000000001E-7</v>
      </c>
      <c r="AB133" s="2">
        <v>5.4959544000000019E-7</v>
      </c>
      <c r="AC133" s="2">
        <v>2.4361499999999998E-3</v>
      </c>
      <c r="AD133" s="2">
        <v>6.6588100000000002E-3</v>
      </c>
      <c r="AE133" s="33"/>
      <c r="AF133" s="74" t="s">
        <v>405</v>
      </c>
      <c r="AG133" s="74" t="s">
        <v>405</v>
      </c>
      <c r="AH133" s="74" t="s">
        <v>405</v>
      </c>
      <c r="AI133" s="74" t="s">
        <v>405</v>
      </c>
      <c r="AJ133" s="74" t="s">
        <v>405</v>
      </c>
      <c r="AK133" s="74">
        <v>16241</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2.2430357999999998E-3</v>
      </c>
      <c r="G136" s="2" t="s">
        <v>405</v>
      </c>
      <c r="H136" s="2">
        <v>6.6108640000000001E-3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3.3262670999999996E-4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0.21869195279999998</v>
      </c>
      <c r="J139" s="2">
        <v>0.21869195279999998</v>
      </c>
      <c r="K139" s="2">
        <v>0.21869195279999998</v>
      </c>
      <c r="L139" s="2" t="s">
        <v>407</v>
      </c>
      <c r="M139" s="2" t="s">
        <v>407</v>
      </c>
      <c r="N139" s="2">
        <v>6.3749239999999984E-4</v>
      </c>
      <c r="O139" s="2">
        <v>1.2874083999999996E-3</v>
      </c>
      <c r="P139" s="2">
        <v>1.2874083999999996E-3</v>
      </c>
      <c r="Q139" s="2">
        <v>2.0436576000000001E-3</v>
      </c>
      <c r="R139" s="2">
        <v>1.9513255999999998E-3</v>
      </c>
      <c r="S139" s="2">
        <v>4.5293399999999998E-3</v>
      </c>
      <c r="T139" s="2" t="s">
        <v>407</v>
      </c>
      <c r="U139" s="2" t="s">
        <v>407</v>
      </c>
      <c r="V139" s="2" t="s">
        <v>407</v>
      </c>
      <c r="W139" s="2">
        <v>2.1998407999999996</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34.530886220922049</v>
      </c>
      <c r="F141" s="10">
        <f t="shared" ref="F141:AD141" si="0">SUM(F14:F140)</f>
        <v>32.610273851611559</v>
      </c>
      <c r="G141" s="10">
        <f t="shared" si="0"/>
        <v>4.6106737889580378</v>
      </c>
      <c r="H141" s="10">
        <f t="shared" si="0"/>
        <v>16.64433280360721</v>
      </c>
      <c r="I141" s="10">
        <f t="shared" si="0"/>
        <v>12.955479039545112</v>
      </c>
      <c r="J141" s="10">
        <f t="shared" si="0"/>
        <v>15.428700952846118</v>
      </c>
      <c r="K141" s="10">
        <f t="shared" si="0"/>
        <v>20.324654795095828</v>
      </c>
      <c r="L141" s="10">
        <f t="shared" si="0"/>
        <v>2.2918598232472727</v>
      </c>
      <c r="M141" s="10">
        <f t="shared" si="0"/>
        <v>120.29700372314754</v>
      </c>
      <c r="N141" s="10">
        <f t="shared" si="0"/>
        <v>6.1746517653233939</v>
      </c>
      <c r="O141" s="10">
        <f t="shared" si="0"/>
        <v>0.61317153205164809</v>
      </c>
      <c r="P141" s="10">
        <f t="shared" si="0"/>
        <v>0.18052896621313541</v>
      </c>
      <c r="Q141" s="10">
        <f t="shared" si="0"/>
        <v>0.71787474066100743</v>
      </c>
      <c r="R141" s="10">
        <f>SUM(R14:R140)</f>
        <v>1.9283688200726079</v>
      </c>
      <c r="S141" s="10">
        <f t="shared" si="0"/>
        <v>17.0735910139528</v>
      </c>
      <c r="T141" s="10">
        <f t="shared" si="0"/>
        <v>1.6487221184008547</v>
      </c>
      <c r="U141" s="10">
        <f t="shared" si="0"/>
        <v>2.041490376442427</v>
      </c>
      <c r="V141" s="10">
        <f t="shared" si="0"/>
        <v>22.737944098208573</v>
      </c>
      <c r="W141" s="10">
        <f t="shared" si="0"/>
        <v>17.78844604537797</v>
      </c>
      <c r="X141" s="10">
        <f t="shared" si="0"/>
        <v>2.498104728935103</v>
      </c>
      <c r="Y141" s="10">
        <f t="shared" si="0"/>
        <v>2.3926355338094494</v>
      </c>
      <c r="Z141" s="10">
        <f t="shared" si="0"/>
        <v>0.92070569550537551</v>
      </c>
      <c r="AA141" s="10">
        <f t="shared" si="0"/>
        <v>1.4468274117766058</v>
      </c>
      <c r="AB141" s="10">
        <f t="shared" si="0"/>
        <v>7.5673519057378948</v>
      </c>
      <c r="AC141" s="10">
        <f t="shared" si="0"/>
        <v>0.56109665920423335</v>
      </c>
      <c r="AD141" s="10">
        <f t="shared" si="0"/>
        <v>38.945808755376532</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34.530886220922049</v>
      </c>
      <c r="F152" s="7">
        <f t="shared" ref="F152:AD152" si="1">SUM(F$141, F$151, IF(AND(ISNUMBER(SEARCH($B$4,"AT|BE|CH|GB|IE|LT|LU|NL")),SUM(F$143:F$149)&gt;0),SUM(F$143:F$149)-SUM(F$27:F$33),0))</f>
        <v>32.610273851611559</v>
      </c>
      <c r="G152" s="7">
        <f t="shared" si="1"/>
        <v>4.6106737889580378</v>
      </c>
      <c r="H152" s="7">
        <f t="shared" si="1"/>
        <v>16.64433280360721</v>
      </c>
      <c r="I152" s="7">
        <f t="shared" si="1"/>
        <v>12.955479039545112</v>
      </c>
      <c r="J152" s="7">
        <f t="shared" si="1"/>
        <v>15.428700952846118</v>
      </c>
      <c r="K152" s="7">
        <f t="shared" si="1"/>
        <v>20.324654795095828</v>
      </c>
      <c r="L152" s="7">
        <f t="shared" si="1"/>
        <v>2.2918598232472727</v>
      </c>
      <c r="M152" s="7">
        <f t="shared" si="1"/>
        <v>120.29700372314754</v>
      </c>
      <c r="N152" s="7">
        <f t="shared" si="1"/>
        <v>6.1746517653233939</v>
      </c>
      <c r="O152" s="7">
        <f t="shared" si="1"/>
        <v>0.61317153205164809</v>
      </c>
      <c r="P152" s="7">
        <f t="shared" si="1"/>
        <v>0.18052896621313541</v>
      </c>
      <c r="Q152" s="7">
        <f t="shared" si="1"/>
        <v>0.71787474066100743</v>
      </c>
      <c r="R152" s="7">
        <f t="shared" si="1"/>
        <v>1.9283688200726079</v>
      </c>
      <c r="S152" s="7">
        <f t="shared" si="1"/>
        <v>17.0735910139528</v>
      </c>
      <c r="T152" s="7">
        <f t="shared" si="1"/>
        <v>1.6487221184008547</v>
      </c>
      <c r="U152" s="7">
        <f t="shared" si="1"/>
        <v>2.041490376442427</v>
      </c>
      <c r="V152" s="7">
        <f t="shared" si="1"/>
        <v>22.737944098208573</v>
      </c>
      <c r="W152" s="7">
        <f t="shared" si="1"/>
        <v>17.78844604537797</v>
      </c>
      <c r="X152" s="7">
        <f t="shared" si="1"/>
        <v>2.498104728935103</v>
      </c>
      <c r="Y152" s="7">
        <f t="shared" si="1"/>
        <v>2.3926355338094494</v>
      </c>
      <c r="Z152" s="7">
        <f t="shared" si="1"/>
        <v>0.92070569550537551</v>
      </c>
      <c r="AA152" s="7">
        <f t="shared" si="1"/>
        <v>1.4468274117766058</v>
      </c>
      <c r="AB152" s="7">
        <f t="shared" si="1"/>
        <v>7.5673519057378948</v>
      </c>
      <c r="AC152" s="7">
        <f t="shared" si="1"/>
        <v>0.56109665920423335</v>
      </c>
      <c r="AD152" s="7">
        <f t="shared" si="1"/>
        <v>38.945808755376532</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34.530886220922049</v>
      </c>
      <c r="F154" s="7">
        <f>SUM(F$141, F$153, -1 * IF(OR($B$6=2005,$B$6&gt;=2020),SUM(F$99:F$122),0), IF(AND(ISNUMBER(SEARCH($B$4,"AT|BE|CH|GB|IE|LT|LU|NL")),SUM(F$143:F$149)&gt;0),SUM(F$143:F$149)-SUM(F$27:F$33),0))</f>
        <v>32.610273851611559</v>
      </c>
      <c r="G154" s="7">
        <f>SUM(G$141, G$153, IF(AND(ISNUMBER(SEARCH($B$4,"AT|BE|CH|GB|IE|LT|LU|NL")),SUM(G$143:G$149)&gt;0),SUM(G$143:G$149)-SUM(G$27:G$33),0))</f>
        <v>4.6106737889580378</v>
      </c>
      <c r="H154" s="7">
        <f>SUM(H$141, H$153, IF(AND(ISNUMBER(SEARCH($B$4,"AT|BE|CH|GB|IE|LT|LU|NL")),SUM(H$143:H$149)&gt;0),SUM(H$143:H$149)-SUM(H$27:H$33),0))</f>
        <v>16.64433280360721</v>
      </c>
      <c r="I154" s="7">
        <f t="shared" ref="I154:AD154" si="2">SUM(I$141, I$153, IF(AND(ISNUMBER(SEARCH($B$4,"AT|BE|CH|GB|IE|LT|LU|NL")),SUM(I$143:I$149)&gt;0),SUM(I$143:I$149)-SUM(I$27:I$33),0))</f>
        <v>12.955479039545112</v>
      </c>
      <c r="J154" s="7">
        <f t="shared" si="2"/>
        <v>15.428700952846118</v>
      </c>
      <c r="K154" s="7">
        <f t="shared" si="2"/>
        <v>20.324654795095828</v>
      </c>
      <c r="L154" s="7">
        <f t="shared" si="2"/>
        <v>2.2918598232472727</v>
      </c>
      <c r="M154" s="7">
        <f t="shared" si="2"/>
        <v>120.29700372314754</v>
      </c>
      <c r="N154" s="7">
        <f t="shared" si="2"/>
        <v>6.1746517653233939</v>
      </c>
      <c r="O154" s="7">
        <f t="shared" si="2"/>
        <v>0.61317153205164809</v>
      </c>
      <c r="P154" s="7">
        <f t="shared" si="2"/>
        <v>0.18052896621313541</v>
      </c>
      <c r="Q154" s="7">
        <f t="shared" si="2"/>
        <v>0.71787474066100743</v>
      </c>
      <c r="R154" s="7">
        <f t="shared" si="2"/>
        <v>1.9283688200726079</v>
      </c>
      <c r="S154" s="7">
        <f t="shared" si="2"/>
        <v>17.0735910139528</v>
      </c>
      <c r="T154" s="7">
        <f t="shared" si="2"/>
        <v>1.6487221184008547</v>
      </c>
      <c r="U154" s="7">
        <f t="shared" si="2"/>
        <v>2.041490376442427</v>
      </c>
      <c r="V154" s="7">
        <f t="shared" si="2"/>
        <v>22.737944098208573</v>
      </c>
      <c r="W154" s="7">
        <f t="shared" si="2"/>
        <v>17.78844604537797</v>
      </c>
      <c r="X154" s="7">
        <f t="shared" si="2"/>
        <v>2.498104728935103</v>
      </c>
      <c r="Y154" s="7">
        <f t="shared" si="2"/>
        <v>2.3926355338094494</v>
      </c>
      <c r="Z154" s="7">
        <f t="shared" si="2"/>
        <v>0.92070569550537551</v>
      </c>
      <c r="AA154" s="7">
        <f t="shared" si="2"/>
        <v>1.4468274117766058</v>
      </c>
      <c r="AB154" s="7">
        <f t="shared" si="2"/>
        <v>7.5673519057378948</v>
      </c>
      <c r="AC154" s="7">
        <f t="shared" si="2"/>
        <v>0.56109665920423335</v>
      </c>
      <c r="AD154" s="7">
        <f t="shared" si="2"/>
        <v>38.945808755376532</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0.16697031317365305</v>
      </c>
      <c r="F157" s="12">
        <v>4.4615584755383804E-3</v>
      </c>
      <c r="G157" s="12">
        <v>1.1807385766985696E-2</v>
      </c>
      <c r="H157" s="12" t="s">
        <v>407</v>
      </c>
      <c r="I157" s="12">
        <v>2.8370130979357131E-3</v>
      </c>
      <c r="J157" s="12">
        <v>2.8370130979357131E-3</v>
      </c>
      <c r="K157" s="12">
        <v>2.8370130979357131E-3</v>
      </c>
      <c r="L157" s="12">
        <v>4.2555196469035693E-4</v>
      </c>
      <c r="M157" s="12">
        <v>5.0834749487160928E-2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612.01616142599164</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1.5016657560000001E-3</v>
      </c>
      <c r="F158" s="12">
        <v>3.2877307794999995E-4</v>
      </c>
      <c r="G158" s="12">
        <v>1.1760181899999999E-4</v>
      </c>
      <c r="H158" s="12" t="s">
        <v>407</v>
      </c>
      <c r="I158" s="12">
        <v>2.3956116E-5</v>
      </c>
      <c r="J158" s="12">
        <v>2.3956116E-5</v>
      </c>
      <c r="K158" s="12">
        <v>2.3956116E-5</v>
      </c>
      <c r="L158" s="12">
        <v>3.5934173999999998E-6</v>
      </c>
      <c r="M158" s="12">
        <v>1.5943291144000001E-2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6.0956943028505997</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8.623887299999998</v>
      </c>
      <c r="F159" s="12">
        <v>0.20842100999999996</v>
      </c>
      <c r="G159" s="12">
        <v>2.3962175999999999</v>
      </c>
      <c r="H159" s="12" t="s">
        <v>407</v>
      </c>
      <c r="I159" s="12" t="s">
        <v>407</v>
      </c>
      <c r="J159" s="12">
        <v>0.64897559999999999</v>
      </c>
      <c r="K159" s="12" t="s">
        <v>407</v>
      </c>
      <c r="L159" s="12">
        <v>1.12697109E-2</v>
      </c>
      <c r="M159" s="12">
        <v>0.45802701000000001</v>
      </c>
      <c r="N159" s="12">
        <v>2.2464540000000002E-2</v>
      </c>
      <c r="O159" s="12">
        <v>2.49606E-3</v>
      </c>
      <c r="P159" s="12">
        <v>2.49606E-3</v>
      </c>
      <c r="Q159" s="12">
        <v>8.4866040000000004E-2</v>
      </c>
      <c r="R159" s="12">
        <v>8.9858160000000006E-2</v>
      </c>
      <c r="S159" s="12">
        <v>0.15600375</v>
      </c>
      <c r="T159" s="12">
        <v>3.9936959999999999</v>
      </c>
      <c r="U159" s="12">
        <v>2.6208629999999997E-2</v>
      </c>
      <c r="V159" s="12">
        <v>0.1497636</v>
      </c>
      <c r="W159" s="12">
        <v>5.865741E-2</v>
      </c>
      <c r="X159" s="12">
        <v>6.2401500000000001E-4</v>
      </c>
      <c r="Y159" s="12">
        <v>3.7440899999999994E-3</v>
      </c>
      <c r="Z159" s="12">
        <v>2.49606E-3</v>
      </c>
      <c r="AA159" s="12">
        <v>1.1232269999999999E-3</v>
      </c>
      <c r="AB159" s="12">
        <v>7.9873919999999994E-3</v>
      </c>
      <c r="AC159" s="12">
        <v>1.7472420000000002E-2</v>
      </c>
      <c r="AD159" s="12">
        <v>7.1137709999999993E-2</v>
      </c>
      <c r="AE159" s="35"/>
      <c r="AF159" s="75">
        <v>5121.9151199999997</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7.5587182000000006E-4</v>
      </c>
      <c r="F160" s="12">
        <v>3.8046582E-4</v>
      </c>
      <c r="G160" s="12">
        <v>1.6730049999999995E-4</v>
      </c>
      <c r="H160" s="12" t="s">
        <v>407</v>
      </c>
      <c r="I160" s="12" t="s">
        <v>407</v>
      </c>
      <c r="J160" s="12" t="s">
        <v>407</v>
      </c>
      <c r="K160" s="12" t="s">
        <v>407</v>
      </c>
      <c r="L160" s="12" t="s">
        <v>407</v>
      </c>
      <c r="M160" s="12">
        <v>5.533157999999999E-3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7.1065987999999995</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2017</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2017</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4.7528482443491251</v>
      </c>
      <c r="F14" s="2">
        <v>0.14943263981802249</v>
      </c>
      <c r="G14" s="2">
        <v>1.8581819801887089</v>
      </c>
      <c r="H14" s="2" t="s">
        <v>407</v>
      </c>
      <c r="I14" s="2">
        <v>0.23427968138462721</v>
      </c>
      <c r="J14" s="2">
        <v>0.27057825557682397</v>
      </c>
      <c r="K14" s="2">
        <v>0.30102565766508799</v>
      </c>
      <c r="L14" s="2">
        <v>6.1053637725800806E-3</v>
      </c>
      <c r="M14" s="2">
        <v>1.3795345391271241</v>
      </c>
      <c r="N14" s="2">
        <v>0.68701033826445868</v>
      </c>
      <c r="O14" s="2">
        <v>8.0804329953078305E-2</v>
      </c>
      <c r="P14" s="2">
        <v>3.4927051886837132E-2</v>
      </c>
      <c r="Q14" s="2">
        <v>0.62413874814063441</v>
      </c>
      <c r="R14" s="2">
        <v>0.40320145892025894</v>
      </c>
      <c r="S14" s="2">
        <v>0.13501512145001415</v>
      </c>
      <c r="T14" s="2">
        <v>0.44151946599510833</v>
      </c>
      <c r="U14" s="2">
        <v>1.9035773666752565</v>
      </c>
      <c r="V14" s="2">
        <v>0.8593014027824557</v>
      </c>
      <c r="W14" s="2">
        <v>0.57024869396092914</v>
      </c>
      <c r="X14" s="2">
        <v>2.5049315365556837E-3</v>
      </c>
      <c r="Y14" s="2">
        <v>1.7698554710103625E-3</v>
      </c>
      <c r="Z14" s="2">
        <v>1.3473682180695314E-3</v>
      </c>
      <c r="AA14" s="2">
        <v>1.7225811602964252E-4</v>
      </c>
      <c r="AB14" s="2">
        <v>5.9512726316652198E-3</v>
      </c>
      <c r="AC14" s="2">
        <v>0.33007823176918355</v>
      </c>
      <c r="AD14" s="2">
        <v>7.8052108542678491E-3</v>
      </c>
      <c r="AE14" s="33"/>
      <c r="AF14" s="74">
        <v>357.10735259999996</v>
      </c>
      <c r="AG14" s="74">
        <v>45291.868710214134</v>
      </c>
      <c r="AH14" s="74">
        <v>4525.3375630800001</v>
      </c>
      <c r="AI14" s="74">
        <v>3055.0902821497548</v>
      </c>
      <c r="AJ14" s="74">
        <v>209.40715215</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7.7055584565000003E-5</v>
      </c>
      <c r="F16" s="2">
        <v>2.2510620210000001E-6</v>
      </c>
      <c r="G16" s="2">
        <v>2.1125351274000001E-7</v>
      </c>
      <c r="H16" s="2" t="s">
        <v>407</v>
      </c>
      <c r="I16" s="2">
        <v>1.2121103190000003E-7</v>
      </c>
      <c r="J16" s="2">
        <v>1.2121103190000003E-7</v>
      </c>
      <c r="K16" s="2">
        <v>1.2121103190000003E-7</v>
      </c>
      <c r="L16" s="2" t="s">
        <v>407</v>
      </c>
      <c r="M16" s="2">
        <v>3.3765930315000003E-5</v>
      </c>
      <c r="N16" s="2">
        <v>1.2986896275000002E-9</v>
      </c>
      <c r="O16" s="2">
        <v>2.1644827125000004E-10</v>
      </c>
      <c r="P16" s="2">
        <v>4.3289654250000009E-8</v>
      </c>
      <c r="Q16" s="2">
        <v>1.038951702E-7</v>
      </c>
      <c r="R16" s="2">
        <v>6.5800274460000009E-10</v>
      </c>
      <c r="S16" s="2">
        <v>6.5800274460000009E-11</v>
      </c>
      <c r="T16" s="2">
        <v>4.4155447335000005E-10</v>
      </c>
      <c r="U16" s="2">
        <v>9.6968825520000008E-9</v>
      </c>
      <c r="V16" s="2">
        <v>1.2986896275000002E-9</v>
      </c>
      <c r="W16" s="2" t="s">
        <v>405</v>
      </c>
      <c r="X16" s="2" t="s">
        <v>405</v>
      </c>
      <c r="Y16" s="2" t="s">
        <v>405</v>
      </c>
      <c r="Z16" s="2" t="s">
        <v>405</v>
      </c>
      <c r="AA16" s="2" t="s">
        <v>405</v>
      </c>
      <c r="AB16" s="2" t="s">
        <v>405</v>
      </c>
      <c r="AC16" s="2" t="s">
        <v>405</v>
      </c>
      <c r="AD16" s="2" t="s">
        <v>405</v>
      </c>
      <c r="AE16" s="33"/>
      <c r="AF16" s="74" t="s">
        <v>406</v>
      </c>
      <c r="AG16" s="74" t="s">
        <v>406</v>
      </c>
      <c r="AH16" s="74">
        <v>0.86579308499999996</v>
      </c>
      <c r="AI16" s="74" t="s">
        <v>406</v>
      </c>
      <c r="AJ16" s="74" t="s">
        <v>406</v>
      </c>
      <c r="AK16" s="74" t="s">
        <v>405</v>
      </c>
      <c r="AL16" s="22" t="s">
        <v>49</v>
      </c>
    </row>
    <row r="17" spans="1:38" ht="26.25" customHeight="1" thickBot="1" x14ac:dyDescent="0.3">
      <c r="A17" s="41" t="s">
        <v>53</v>
      </c>
      <c r="B17" s="41" t="s">
        <v>58</v>
      </c>
      <c r="C17" s="41" t="s">
        <v>59</v>
      </c>
      <c r="D17" s="42"/>
      <c r="E17" s="2">
        <v>0.30079425197467002</v>
      </c>
      <c r="F17" s="2">
        <v>0.100848480659565</v>
      </c>
      <c r="G17" s="2">
        <v>0.16726697917707986</v>
      </c>
      <c r="H17" s="2">
        <v>3.7199999999999996E-8</v>
      </c>
      <c r="I17" s="2">
        <v>3.10810833517049E-2</v>
      </c>
      <c r="J17" s="2">
        <v>3.34301424397049E-2</v>
      </c>
      <c r="K17" s="2">
        <v>3.5257333063704904E-2</v>
      </c>
      <c r="L17" s="2">
        <v>2.0594586874121959E-3</v>
      </c>
      <c r="M17" s="2">
        <v>0.34138744224769502</v>
      </c>
      <c r="N17" s="2">
        <v>3.5012382403862508E-2</v>
      </c>
      <c r="O17" s="2">
        <v>4.7330215227965952E-4</v>
      </c>
      <c r="P17" s="2">
        <v>3.8790467765957002E-3</v>
      </c>
      <c r="Q17" s="2">
        <v>1.3806054852955E-3</v>
      </c>
      <c r="R17" s="2">
        <v>3.5705367969284152E-3</v>
      </c>
      <c r="S17" s="2">
        <v>4.5792950769856832E-3</v>
      </c>
      <c r="T17" s="2">
        <v>3.436827591328415E-3</v>
      </c>
      <c r="U17" s="2">
        <v>6.6627993451139002E-4</v>
      </c>
      <c r="V17" s="2">
        <v>5.5056165569057153E-2</v>
      </c>
      <c r="W17" s="2">
        <v>5.3004002416E-2</v>
      </c>
      <c r="X17" s="2">
        <v>1.1900972776E-2</v>
      </c>
      <c r="Y17" s="2">
        <v>1.5573181064800001E-2</v>
      </c>
      <c r="Z17" s="2">
        <v>6.2084331583999999E-3</v>
      </c>
      <c r="AA17" s="2">
        <v>4.8485549920000001E-3</v>
      </c>
      <c r="AB17" s="2">
        <v>3.8531141991200002E-2</v>
      </c>
      <c r="AC17" s="2">
        <v>1.6197266384000001E-4</v>
      </c>
      <c r="AD17" s="2">
        <v>4.43693613E-2</v>
      </c>
      <c r="AE17" s="33"/>
      <c r="AF17" s="74">
        <v>77.435400000000001</v>
      </c>
      <c r="AG17" s="74">
        <v>260.99623200000002</v>
      </c>
      <c r="AH17" s="74">
        <v>3298.0449329550001</v>
      </c>
      <c r="AI17" s="74">
        <v>3.1E-2</v>
      </c>
      <c r="AJ17" s="74" t="s">
        <v>406</v>
      </c>
      <c r="AK17" s="74" t="s">
        <v>405</v>
      </c>
      <c r="AL17" s="22" t="s">
        <v>49</v>
      </c>
    </row>
    <row r="18" spans="1:38" ht="26.25" customHeight="1" thickBot="1" x14ac:dyDescent="0.3">
      <c r="A18" s="41" t="s">
        <v>53</v>
      </c>
      <c r="B18" s="41" t="s">
        <v>60</v>
      </c>
      <c r="C18" s="41" t="s">
        <v>61</v>
      </c>
      <c r="D18" s="42"/>
      <c r="E18" s="2">
        <v>0.17365135251630001</v>
      </c>
      <c r="F18" s="2">
        <v>5.4789340038850012E-2</v>
      </c>
      <c r="G18" s="2">
        <v>4.7559591281566498E-2</v>
      </c>
      <c r="H18" s="2" t="s">
        <v>407</v>
      </c>
      <c r="I18" s="2">
        <v>8.3514570143610016E-3</v>
      </c>
      <c r="J18" s="2">
        <v>8.8923570143610003E-3</v>
      </c>
      <c r="K18" s="2">
        <v>9.3130570143610016E-3</v>
      </c>
      <c r="L18" s="2">
        <v>5.8952148057444002E-4</v>
      </c>
      <c r="M18" s="2">
        <v>0.11863667591855001</v>
      </c>
      <c r="N18" s="2">
        <v>8.0777033732794493E-3</v>
      </c>
      <c r="O18" s="2">
        <v>1.1016322963195501E-4</v>
      </c>
      <c r="P18" s="2">
        <v>1.6313719791730002E-3</v>
      </c>
      <c r="Q18" s="2">
        <v>4.5465639799500008E-4</v>
      </c>
      <c r="R18" s="2">
        <v>8.4108295023935015E-4</v>
      </c>
      <c r="S18" s="2">
        <v>1.0594218900478701E-3</v>
      </c>
      <c r="T18" s="2">
        <v>8.091926302393501E-4</v>
      </c>
      <c r="U18" s="2">
        <v>2.3333628183710005E-4</v>
      </c>
      <c r="V18" s="2">
        <v>1.38599375903635E-2</v>
      </c>
      <c r="W18" s="2">
        <v>1.2213719E-2</v>
      </c>
      <c r="X18" s="2">
        <v>2.7527615E-3</v>
      </c>
      <c r="Y18" s="2">
        <v>3.6836650000000005E-3</v>
      </c>
      <c r="Z18" s="2">
        <v>1.4406645000000001E-3</v>
      </c>
      <c r="AA18" s="2">
        <v>1.1262275000000002E-3</v>
      </c>
      <c r="AB18" s="2">
        <v>9.0033185000000012E-3</v>
      </c>
      <c r="AC18" s="2">
        <v>3.7262000000000003E-5</v>
      </c>
      <c r="AD18" s="2">
        <v>1.0217E-2</v>
      </c>
      <c r="AE18" s="33"/>
      <c r="AF18" s="74">
        <v>290.39789999999994</v>
      </c>
      <c r="AG18" s="74">
        <v>60.1</v>
      </c>
      <c r="AH18" s="74">
        <v>1858.8755799500002</v>
      </c>
      <c r="AI18" s="74" t="s">
        <v>406</v>
      </c>
      <c r="AJ18" s="74" t="s">
        <v>406</v>
      </c>
      <c r="AK18" s="74" t="s">
        <v>405</v>
      </c>
      <c r="AL18" s="22" t="s">
        <v>49</v>
      </c>
    </row>
    <row r="19" spans="1:38" ht="26.25" customHeight="1" thickBot="1" x14ac:dyDescent="0.3">
      <c r="A19" s="41" t="s">
        <v>53</v>
      </c>
      <c r="B19" s="41" t="s">
        <v>62</v>
      </c>
      <c r="C19" s="41" t="s">
        <v>63</v>
      </c>
      <c r="D19" s="42"/>
      <c r="E19" s="2">
        <v>0.22870781960352002</v>
      </c>
      <c r="F19" s="2">
        <v>0.32491740236703998</v>
      </c>
      <c r="G19" s="2">
        <v>1.7544393651561602E-2</v>
      </c>
      <c r="H19" s="2">
        <v>1.189978416E-3</v>
      </c>
      <c r="I19" s="2">
        <v>0.14198513003853439</v>
      </c>
      <c r="J19" s="2">
        <v>0.14496007607853439</v>
      </c>
      <c r="K19" s="2">
        <v>0.1519016168385344</v>
      </c>
      <c r="L19" s="2">
        <v>4.0206651857541374E-2</v>
      </c>
      <c r="M19" s="2">
        <v>0.60382060812191996</v>
      </c>
      <c r="N19" s="2">
        <v>2.6795532148297281E-2</v>
      </c>
      <c r="O19" s="2">
        <v>1.2893089128395234E-2</v>
      </c>
      <c r="P19" s="2">
        <v>1.1449307683392002E-3</v>
      </c>
      <c r="Q19" s="2">
        <v>2.9850313204800001E-4</v>
      </c>
      <c r="R19" s="2">
        <v>2.2845006284642238E-2</v>
      </c>
      <c r="S19" s="2">
        <v>5.9782145225284493E-3</v>
      </c>
      <c r="T19" s="2">
        <v>1.9980852168022399E-3</v>
      </c>
      <c r="U19" s="2">
        <v>5.7043099160383997E-4</v>
      </c>
      <c r="V19" s="2">
        <v>0.51187039182991045</v>
      </c>
      <c r="W19" s="2">
        <v>9.9327463328000007E-2</v>
      </c>
      <c r="X19" s="2">
        <v>1.0137151887999999E-2</v>
      </c>
      <c r="Y19" s="2">
        <v>1.7608471680000001E-2</v>
      </c>
      <c r="Z19" s="2">
        <v>5.1556805839999996E-3</v>
      </c>
      <c r="AA19" s="2">
        <v>4.1408039999999997E-3</v>
      </c>
      <c r="AB19" s="2">
        <v>3.7042108152E-2</v>
      </c>
      <c r="AC19" s="2">
        <v>4.9582433999999995E-3</v>
      </c>
      <c r="AD19" s="2">
        <v>5.9498920799999995E-5</v>
      </c>
      <c r="AE19" s="33"/>
      <c r="AF19" s="74">
        <v>140.08552</v>
      </c>
      <c r="AG19" s="74" t="s">
        <v>406</v>
      </c>
      <c r="AH19" s="74">
        <v>1042.1109724799999</v>
      </c>
      <c r="AI19" s="74">
        <v>991.6486799999999</v>
      </c>
      <c r="AJ19" s="74" t="s">
        <v>406</v>
      </c>
      <c r="AK19" s="74" t="s">
        <v>405</v>
      </c>
      <c r="AL19" s="22" t="s">
        <v>49</v>
      </c>
    </row>
    <row r="20" spans="1:38" ht="26.25" customHeight="1" thickBot="1" x14ac:dyDescent="0.3">
      <c r="A20" s="41" t="s">
        <v>53</v>
      </c>
      <c r="B20" s="41" t="s">
        <v>64</v>
      </c>
      <c r="C20" s="41" t="s">
        <v>65</v>
      </c>
      <c r="D20" s="42"/>
      <c r="E20" s="2">
        <v>0.51394958846818006</v>
      </c>
      <c r="F20" s="2">
        <v>0.35868117566511004</v>
      </c>
      <c r="G20" s="2">
        <v>0.1165792371075019</v>
      </c>
      <c r="H20" s="2">
        <v>7.1505404039999998E-4</v>
      </c>
      <c r="I20" s="2">
        <v>0.20500433071252461</v>
      </c>
      <c r="J20" s="2">
        <v>0.21667383175852459</v>
      </c>
      <c r="K20" s="2">
        <v>0.22853087606252465</v>
      </c>
      <c r="L20" s="2">
        <v>3.1178423751860987E-2</v>
      </c>
      <c r="M20" s="2">
        <v>1.4661585632055301</v>
      </c>
      <c r="N20" s="2">
        <v>0.16325886127120229</v>
      </c>
      <c r="O20" s="2">
        <v>9.7260704384529127E-3</v>
      </c>
      <c r="P20" s="2">
        <v>1.0937799286767802E-2</v>
      </c>
      <c r="Q20" s="2">
        <v>4.8626521933870003E-3</v>
      </c>
      <c r="R20" s="2">
        <v>2.8576564158375412E-2</v>
      </c>
      <c r="S20" s="2">
        <v>2.2801639099475079E-2</v>
      </c>
      <c r="T20" s="2">
        <v>1.551208109887541E-2</v>
      </c>
      <c r="U20" s="2">
        <v>2.4826455950210601E-3</v>
      </c>
      <c r="V20" s="2">
        <v>0.52760297520469612</v>
      </c>
      <c r="W20" s="2">
        <v>0.28249372301500003</v>
      </c>
      <c r="X20" s="2">
        <v>5.5937340947499997E-2</v>
      </c>
      <c r="Y20" s="2">
        <v>7.4365126556500002E-2</v>
      </c>
      <c r="Z20" s="2">
        <v>2.9019743823500001E-2</v>
      </c>
      <c r="AA20" s="2">
        <v>2.2712212910500001E-2</v>
      </c>
      <c r="AB20" s="2">
        <v>0.18203442423799998</v>
      </c>
      <c r="AC20" s="2">
        <v>3.6601426001E-3</v>
      </c>
      <c r="AD20" s="2">
        <v>0.18669322055202001</v>
      </c>
      <c r="AE20" s="33"/>
      <c r="AF20" s="74">
        <v>26.8596</v>
      </c>
      <c r="AG20" s="74">
        <v>1097.985105</v>
      </c>
      <c r="AH20" s="74">
        <v>3555.51003657</v>
      </c>
      <c r="AI20" s="74">
        <v>595.91256699999997</v>
      </c>
      <c r="AJ20" s="74" t="s">
        <v>406</v>
      </c>
      <c r="AK20" s="74" t="s">
        <v>405</v>
      </c>
      <c r="AL20" s="22" t="s">
        <v>49</v>
      </c>
    </row>
    <row r="21" spans="1:38" ht="26.25" customHeight="1" thickBot="1" x14ac:dyDescent="0.3">
      <c r="A21" s="41" t="s">
        <v>53</v>
      </c>
      <c r="B21" s="41" t="s">
        <v>66</v>
      </c>
      <c r="C21" s="41" t="s">
        <v>67</v>
      </c>
      <c r="D21" s="42"/>
      <c r="E21" s="2">
        <v>0.20994398708934003</v>
      </c>
      <c r="F21" s="2">
        <v>4.5663013938430003E-2</v>
      </c>
      <c r="G21" s="2">
        <v>1.4734422134684701E-2</v>
      </c>
      <c r="H21" s="2">
        <v>4.3118384400000006E-5</v>
      </c>
      <c r="I21" s="2">
        <v>1.03949135062598E-2</v>
      </c>
      <c r="J21" s="2">
        <v>1.0502709467259801E-2</v>
      </c>
      <c r="K21" s="2">
        <v>1.0754233376259801E-2</v>
      </c>
      <c r="L21" s="2">
        <v>3.8937098154503925E-3</v>
      </c>
      <c r="M21" s="2">
        <v>7.1992200148890004E-2</v>
      </c>
      <c r="N21" s="2">
        <v>1.00170273625751E-3</v>
      </c>
      <c r="O21" s="2">
        <v>4.6957721444106901E-4</v>
      </c>
      <c r="P21" s="2">
        <v>7.3717478296140009E-4</v>
      </c>
      <c r="Q21" s="2">
        <v>1.4131274327100002E-4</v>
      </c>
      <c r="R21" s="2">
        <v>8.8673271910433011E-4</v>
      </c>
      <c r="S21" s="2">
        <v>2.6695014602086604E-4</v>
      </c>
      <c r="T21" s="2">
        <v>9.0242250344330004E-5</v>
      </c>
      <c r="U21" s="2">
        <v>1.1618473945778001E-4</v>
      </c>
      <c r="V21" s="2">
        <v>2.5662585759089303E-2</v>
      </c>
      <c r="W21" s="2">
        <v>3.8988561920000006E-3</v>
      </c>
      <c r="X21" s="2">
        <v>7.7414075200000002E-4</v>
      </c>
      <c r="Y21" s="2">
        <v>3.8498134920000003E-3</v>
      </c>
      <c r="Z21" s="2">
        <v>5.5081546100000007E-4</v>
      </c>
      <c r="AA21" s="2">
        <v>4.712181180000001E-4</v>
      </c>
      <c r="AB21" s="2">
        <v>5.6459878230000005E-3</v>
      </c>
      <c r="AC21" s="2">
        <v>1.7965993500000001E-4</v>
      </c>
      <c r="AD21" s="2">
        <v>2.1559192199999998E-6</v>
      </c>
      <c r="AE21" s="33"/>
      <c r="AF21" s="74">
        <v>357.35172999999998</v>
      </c>
      <c r="AG21" s="74" t="s">
        <v>406</v>
      </c>
      <c r="AH21" s="74">
        <v>1135.9966734100001</v>
      </c>
      <c r="AI21" s="74">
        <v>40.268987000000003</v>
      </c>
      <c r="AJ21" s="74" t="s">
        <v>406</v>
      </c>
      <c r="AK21" s="74" t="s">
        <v>405</v>
      </c>
      <c r="AL21" s="22" t="s">
        <v>49</v>
      </c>
    </row>
    <row r="22" spans="1:38" ht="26.25" customHeight="1" thickBot="1" x14ac:dyDescent="0.3">
      <c r="A22" s="41" t="s">
        <v>53</v>
      </c>
      <c r="B22" s="44" t="s">
        <v>68</v>
      </c>
      <c r="C22" s="41" t="s">
        <v>69</v>
      </c>
      <c r="D22" s="42"/>
      <c r="E22" s="2">
        <v>1.3529009049130736</v>
      </c>
      <c r="F22" s="2">
        <v>0.13675113507370973</v>
      </c>
      <c r="G22" s="2">
        <v>0.6016878121661241</v>
      </c>
      <c r="H22" s="2">
        <v>1.4954866800000001E-5</v>
      </c>
      <c r="I22" s="2">
        <v>5.5421391069208494E-2</v>
      </c>
      <c r="J22" s="2">
        <v>5.959095723620849E-2</v>
      </c>
      <c r="K22" s="2">
        <v>6.2892110959208505E-2</v>
      </c>
      <c r="L22" s="2">
        <v>4.6123802516272209E-3</v>
      </c>
      <c r="M22" s="2">
        <v>1.6949141578954379</v>
      </c>
      <c r="N22" s="2">
        <v>0.14000161994522725</v>
      </c>
      <c r="O22" s="2">
        <v>7.3673180697843401E-3</v>
      </c>
      <c r="P22" s="2">
        <v>4.4477262229897632E-2</v>
      </c>
      <c r="Q22" s="2">
        <v>2.3290276330520231E-2</v>
      </c>
      <c r="R22" s="2">
        <v>3.9217138826557849E-2</v>
      </c>
      <c r="S22" s="2">
        <v>5.9696197831215658E-2</v>
      </c>
      <c r="T22" s="2">
        <v>4.5086782281500148E-2</v>
      </c>
      <c r="U22" s="2">
        <v>2.1194993703782597E-2</v>
      </c>
      <c r="V22" s="2">
        <v>0.44071152769755018</v>
      </c>
      <c r="W22" s="2">
        <v>9.7823151261254085E-2</v>
      </c>
      <c r="X22" s="2">
        <v>2.1210612701987683E-2</v>
      </c>
      <c r="Y22" s="2">
        <v>2.8600048078008002E-2</v>
      </c>
      <c r="Z22" s="2">
        <v>1.113367887589424E-2</v>
      </c>
      <c r="AA22" s="2">
        <v>8.6915104074008001E-3</v>
      </c>
      <c r="AB22" s="2">
        <v>6.9635850063290719E-2</v>
      </c>
      <c r="AC22" s="2">
        <v>4.0128530049999998E-3</v>
      </c>
      <c r="AD22" s="2">
        <v>0.16013684894334002</v>
      </c>
      <c r="AE22" s="33"/>
      <c r="AF22" s="74">
        <v>160.93082946720006</v>
      </c>
      <c r="AG22" s="74">
        <v>459.13099999999997</v>
      </c>
      <c r="AH22" s="74">
        <v>3219.3102972621614</v>
      </c>
      <c r="AI22" s="74">
        <v>12.462389000000002</v>
      </c>
      <c r="AJ22" s="74" t="s">
        <v>406</v>
      </c>
      <c r="AK22" s="74" t="s">
        <v>405</v>
      </c>
      <c r="AL22" s="22" t="s">
        <v>49</v>
      </c>
    </row>
    <row r="23" spans="1:38" ht="26.25" customHeight="1" thickBot="1" x14ac:dyDescent="0.3">
      <c r="A23" s="41" t="s">
        <v>70</v>
      </c>
      <c r="B23" s="44" t="s">
        <v>368</v>
      </c>
      <c r="C23" s="41" t="s">
        <v>364</v>
      </c>
      <c r="D23" s="69"/>
      <c r="E23" s="2">
        <v>0.84664622099999987</v>
      </c>
      <c r="F23" s="2">
        <v>9.1093124999999983E-2</v>
      </c>
      <c r="G23" s="2">
        <v>2.6097000000000002E-4</v>
      </c>
      <c r="H23" s="2">
        <v>2.0801200000000001E-4</v>
      </c>
      <c r="I23" s="2">
        <v>5.4536211000000001E-2</v>
      </c>
      <c r="J23" s="2">
        <v>5.4536211000000001E-2</v>
      </c>
      <c r="K23" s="2">
        <v>5.4536211000000001E-2</v>
      </c>
      <c r="L23" s="2">
        <v>3.3834764000000003E-2</v>
      </c>
      <c r="M23" s="2">
        <v>0.42625153199999999</v>
      </c>
      <c r="N23" s="2">
        <v>6.3029999999999996E-6</v>
      </c>
      <c r="O23" s="2">
        <v>2.6097000000000002E-4</v>
      </c>
      <c r="P23" s="2" t="s">
        <v>407</v>
      </c>
      <c r="Q23" s="2" t="s">
        <v>407</v>
      </c>
      <c r="R23" s="2">
        <v>1.30485E-3</v>
      </c>
      <c r="S23" s="2">
        <v>4.4364899999999992E-2</v>
      </c>
      <c r="T23" s="2">
        <v>1.82679E-3</v>
      </c>
      <c r="U23" s="2">
        <v>2.6097000000000002E-4</v>
      </c>
      <c r="V23" s="2">
        <v>2.6096999999999999E-2</v>
      </c>
      <c r="W23" s="2" t="s">
        <v>407</v>
      </c>
      <c r="X23" s="2">
        <v>7.8481999999999988E-4</v>
      </c>
      <c r="Y23" s="2">
        <v>1.30294E-3</v>
      </c>
      <c r="Z23" s="2">
        <v>8.9191129999999989E-4</v>
      </c>
      <c r="AA23" s="2">
        <v>2.0635730000000002E-4</v>
      </c>
      <c r="AB23" s="2">
        <v>3.1860285999999998E-3</v>
      </c>
      <c r="AC23" s="2" t="s">
        <v>407</v>
      </c>
      <c r="AD23" s="2" t="s">
        <v>407</v>
      </c>
      <c r="AE23" s="33"/>
      <c r="AF23" s="74">
        <v>1111.9709499999999</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0.79743573291278513</v>
      </c>
      <c r="F24" s="2">
        <v>0.73201441287140012</v>
      </c>
      <c r="G24" s="2">
        <v>4.6336040082346E-2</v>
      </c>
      <c r="H24" s="2">
        <v>2.3957556473220001E-3</v>
      </c>
      <c r="I24" s="2">
        <v>0.29270049128937398</v>
      </c>
      <c r="J24" s="2">
        <v>0.29872068740767899</v>
      </c>
      <c r="K24" s="2">
        <v>0.31271988968372405</v>
      </c>
      <c r="L24" s="2">
        <v>8.3317759880590966E-2</v>
      </c>
      <c r="M24" s="2">
        <v>1.3235621578386501</v>
      </c>
      <c r="N24" s="2">
        <v>5.4456254339336298E-2</v>
      </c>
      <c r="O24" s="2">
        <v>2.5967558705592472E-2</v>
      </c>
      <c r="P24" s="2">
        <v>4.0593723689656006E-3</v>
      </c>
      <c r="Q24" s="2">
        <v>9.3608739242265009E-4</v>
      </c>
      <c r="R24" s="2">
        <v>4.6120681773812899E-2</v>
      </c>
      <c r="S24" s="2">
        <v>1.2148070754571579E-2</v>
      </c>
      <c r="T24" s="2">
        <v>4.1098056514379004E-3</v>
      </c>
      <c r="U24" s="2">
        <v>1.3596148200989001E-3</v>
      </c>
      <c r="V24" s="2">
        <v>1.0393459302937791</v>
      </c>
      <c r="W24" s="2">
        <v>0.20094959540150001</v>
      </c>
      <c r="X24" s="2">
        <v>2.0946093087350001E-2</v>
      </c>
      <c r="Y24" s="2">
        <v>3.866383538096E-2</v>
      </c>
      <c r="Z24" s="2">
        <v>1.0802238996175001E-2</v>
      </c>
      <c r="AA24" s="2">
        <v>8.7010588627400003E-3</v>
      </c>
      <c r="AB24" s="2">
        <v>7.9113226327225006E-2</v>
      </c>
      <c r="AC24" s="2">
        <v>9.9844374571749998E-3</v>
      </c>
      <c r="AD24" s="2">
        <v>7.0169778236610001E-4</v>
      </c>
      <c r="AE24" s="33"/>
      <c r="AF24" s="74">
        <v>783.04721999999992</v>
      </c>
      <c r="AG24" s="74">
        <v>3.423</v>
      </c>
      <c r="AH24" s="74">
        <v>4862.3609083000001</v>
      </c>
      <c r="AI24" s="74">
        <v>2036.6201394350001</v>
      </c>
      <c r="AJ24" s="74">
        <v>49.320149999999998</v>
      </c>
      <c r="AK24" s="74" t="s">
        <v>405</v>
      </c>
      <c r="AL24" s="22" t="s">
        <v>49</v>
      </c>
    </row>
    <row r="25" spans="1:38" ht="26.25" customHeight="1" thickBot="1" x14ac:dyDescent="0.3">
      <c r="A25" s="41" t="s">
        <v>73</v>
      </c>
      <c r="B25" s="44" t="s">
        <v>74</v>
      </c>
      <c r="C25" s="44" t="s">
        <v>75</v>
      </c>
      <c r="D25" s="42"/>
      <c r="E25" s="2">
        <v>7.1559542275999991E-2</v>
      </c>
      <c r="F25" s="2">
        <v>5.1083376153499976E-3</v>
      </c>
      <c r="G25" s="2">
        <v>5.1942532640000027E-3</v>
      </c>
      <c r="H25" s="2" t="s">
        <v>407</v>
      </c>
      <c r="I25" s="2">
        <v>6.4580662599999995E-4</v>
      </c>
      <c r="J25" s="2">
        <v>6.4580662599999995E-4</v>
      </c>
      <c r="K25" s="2">
        <v>6.4580662599999995E-4</v>
      </c>
      <c r="L25" s="2">
        <v>9.687099389999998E-5</v>
      </c>
      <c r="M25" s="2">
        <v>4.9524996141999969E-2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269.23545827291434</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2.2095376990047401E-3</v>
      </c>
      <c r="F26" s="2">
        <v>6.8529471456056697E-3</v>
      </c>
      <c r="G26" s="2">
        <v>4.0317531755287996E-4</v>
      </c>
      <c r="H26" s="2" t="s">
        <v>407</v>
      </c>
      <c r="I26" s="2">
        <v>4.5647145605600006E-6</v>
      </c>
      <c r="J26" s="2">
        <v>4.5647145605600006E-6</v>
      </c>
      <c r="K26" s="2">
        <v>4.5647145605600006E-6</v>
      </c>
      <c r="L26" s="2">
        <v>6.8470718408400004E-7</v>
      </c>
      <c r="M26" s="2">
        <v>0.42687127281367065</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17.951748670185957</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8.9194206335474231</v>
      </c>
      <c r="F27" s="15">
        <v>0.99876225709646949</v>
      </c>
      <c r="G27" s="15">
        <v>2.3493096094919494E-2</v>
      </c>
      <c r="H27" s="15">
        <v>0.24628937575597654</v>
      </c>
      <c r="I27" s="15">
        <v>0.27954111229732315</v>
      </c>
      <c r="J27" s="15">
        <v>0.27954111229732315</v>
      </c>
      <c r="K27" s="15">
        <v>0.27954111229732315</v>
      </c>
      <c r="L27" s="15">
        <v>0.19172120526542932</v>
      </c>
      <c r="M27" s="15">
        <v>14.849900955413137</v>
      </c>
      <c r="N27" s="15">
        <v>0.17579543413363127</v>
      </c>
      <c r="O27" s="15">
        <v>1.135888786792707E-2</v>
      </c>
      <c r="P27" s="15">
        <v>7.6679763421018572E-3</v>
      </c>
      <c r="Q27" s="15">
        <v>1.9844595971737304E-4</v>
      </c>
      <c r="R27" s="15">
        <v>9.2690373157473336E-3</v>
      </c>
      <c r="S27" s="15">
        <v>3.3055980062587892E-2</v>
      </c>
      <c r="T27" s="15">
        <v>1.0700982540289491E-3</v>
      </c>
      <c r="U27" s="15">
        <v>1.5892003835896534E-4</v>
      </c>
      <c r="V27" s="15">
        <v>2.7413990023929004E-2</v>
      </c>
      <c r="W27" s="15">
        <v>0.42935719999999999</v>
      </c>
      <c r="X27" s="15">
        <v>2.37930713477E-2</v>
      </c>
      <c r="Y27" s="15">
        <v>2.67830091273E-2</v>
      </c>
      <c r="Z27" s="15">
        <v>2.0746649767000001E-2</v>
      </c>
      <c r="AA27" s="15">
        <v>2.2925258214300002E-2</v>
      </c>
      <c r="AB27" s="15">
        <v>9.4247988456300003E-2</v>
      </c>
      <c r="AC27" s="15">
        <v>4.2935709999999998E-4</v>
      </c>
      <c r="AD27" s="15">
        <v>8.5947100000000003E-5</v>
      </c>
      <c r="AE27" s="33"/>
      <c r="AF27" s="74">
        <v>51160.3856256984</v>
      </c>
      <c r="AG27" s="74" t="s">
        <v>406</v>
      </c>
      <c r="AH27" s="74">
        <v>18.418159279000001</v>
      </c>
      <c r="AI27" s="74">
        <v>623.27328070229999</v>
      </c>
      <c r="AJ27" s="74">
        <v>9.3067645099000007</v>
      </c>
      <c r="AK27" s="74" t="s">
        <v>405</v>
      </c>
      <c r="AL27" s="22" t="s">
        <v>49</v>
      </c>
    </row>
    <row r="28" spans="1:38" ht="26.25" customHeight="1" thickBot="1" x14ac:dyDescent="0.3">
      <c r="A28" s="41" t="s">
        <v>427</v>
      </c>
      <c r="B28" s="41" t="s">
        <v>430</v>
      </c>
      <c r="C28" s="41" t="s">
        <v>431</v>
      </c>
      <c r="D28" s="42"/>
      <c r="E28" s="15">
        <v>2.5499549402714452</v>
      </c>
      <c r="F28" s="15">
        <v>5.2234542252702708E-2</v>
      </c>
      <c r="G28" s="15">
        <v>3.1211763405286697E-3</v>
      </c>
      <c r="H28" s="15">
        <v>7.0550302300828437E-3</v>
      </c>
      <c r="I28" s="15">
        <v>6.0307221301794986E-2</v>
      </c>
      <c r="J28" s="15">
        <v>6.0307221301794986E-2</v>
      </c>
      <c r="K28" s="15">
        <v>6.0307221301794986E-2</v>
      </c>
      <c r="L28" s="15">
        <v>4.3723701744805242E-2</v>
      </c>
      <c r="M28" s="15">
        <v>0.51040491612114081</v>
      </c>
      <c r="N28" s="15">
        <v>2.3230955773863265E-3</v>
      </c>
      <c r="O28" s="15">
        <v>1.3877687204672279E-3</v>
      </c>
      <c r="P28" s="15">
        <v>8.530497287018283E-4</v>
      </c>
      <c r="Q28" s="15">
        <v>1.6583881093625639E-5</v>
      </c>
      <c r="R28" s="15">
        <v>1.3405739749306313E-3</v>
      </c>
      <c r="S28" s="15">
        <v>3.3962566791264611E-3</v>
      </c>
      <c r="T28" s="15">
        <v>3.9282088262607083E-5</v>
      </c>
      <c r="U28" s="15">
        <v>1.6224214853898825E-5</v>
      </c>
      <c r="V28" s="15">
        <v>2.9095686865099842E-3</v>
      </c>
      <c r="W28" s="15">
        <v>4.8611799999999997E-2</v>
      </c>
      <c r="X28" s="15">
        <v>3.4102055721000001E-3</v>
      </c>
      <c r="Y28" s="15">
        <v>3.8246053338000002E-3</v>
      </c>
      <c r="Z28" s="15">
        <v>2.9965211615000003E-3</v>
      </c>
      <c r="AA28" s="15">
        <v>3.1845581536999999E-3</v>
      </c>
      <c r="AB28" s="15">
        <v>1.3415890221100001E-2</v>
      </c>
      <c r="AC28" s="15">
        <v>4.8611700000000001E-5</v>
      </c>
      <c r="AD28" s="15">
        <v>9.7487000000000004E-6</v>
      </c>
      <c r="AE28" s="33"/>
      <c r="AF28" s="74">
        <v>6652.6164224047998</v>
      </c>
      <c r="AG28" s="74" t="s">
        <v>406</v>
      </c>
      <c r="AH28" s="74" t="s">
        <v>406</v>
      </c>
      <c r="AI28" s="74">
        <v>95.320753733499998</v>
      </c>
      <c r="AJ28" s="74" t="s">
        <v>406</v>
      </c>
      <c r="AK28" s="74" t="s">
        <v>405</v>
      </c>
      <c r="AL28" s="22" t="s">
        <v>49</v>
      </c>
    </row>
    <row r="29" spans="1:38" ht="26.25" customHeight="1" thickBot="1" x14ac:dyDescent="0.3">
      <c r="A29" s="41" t="s">
        <v>427</v>
      </c>
      <c r="B29" s="41" t="s">
        <v>432</v>
      </c>
      <c r="C29" s="41" t="s">
        <v>433</v>
      </c>
      <c r="D29" s="42"/>
      <c r="E29" s="15">
        <v>4.3685204205172052</v>
      </c>
      <c r="F29" s="15">
        <v>0.10286566605378823</v>
      </c>
      <c r="G29" s="15">
        <v>9.5354319857467121E-3</v>
      </c>
      <c r="H29" s="15">
        <v>1.6432236334835159E-2</v>
      </c>
      <c r="I29" s="15">
        <v>5.6996657548661102E-2</v>
      </c>
      <c r="J29" s="15">
        <v>5.6996657548661102E-2</v>
      </c>
      <c r="K29" s="15">
        <v>5.6996657548661102E-2</v>
      </c>
      <c r="L29" s="15">
        <v>3.8424921575319945E-2</v>
      </c>
      <c r="M29" s="15">
        <v>1.361336134654435</v>
      </c>
      <c r="N29" s="15">
        <v>2.3843748854131723E-3</v>
      </c>
      <c r="O29" s="15">
        <v>4.2431550376361817E-3</v>
      </c>
      <c r="P29" s="15">
        <v>2.5690062994699124E-3</v>
      </c>
      <c r="Q29" s="15">
        <v>4.8473356118779974E-5</v>
      </c>
      <c r="R29" s="15">
        <v>4.1200177372284971E-3</v>
      </c>
      <c r="S29" s="15">
        <v>1.0153042091794739E-2</v>
      </c>
      <c r="T29" s="15">
        <v>9.6965972960229912E-5</v>
      </c>
      <c r="U29" s="15">
        <v>4.8472223135093504E-5</v>
      </c>
      <c r="V29" s="15">
        <v>8.7249661748062344E-3</v>
      </c>
      <c r="W29" s="15">
        <v>4.7856300000000004E-2</v>
      </c>
      <c r="X29" s="15">
        <v>1.8259180508999999E-3</v>
      </c>
      <c r="Y29" s="15">
        <v>1.10569481981E-2</v>
      </c>
      <c r="Z29" s="15">
        <v>1.2355378811800001E-2</v>
      </c>
      <c r="AA29" s="15">
        <v>2.8403169686999998E-3</v>
      </c>
      <c r="AB29" s="15">
        <v>2.8078562029500004E-2</v>
      </c>
      <c r="AC29" s="15">
        <v>3.2794099999999998E-5</v>
      </c>
      <c r="AD29" s="15">
        <v>6.6185000000000002E-6</v>
      </c>
      <c r="AE29" s="33"/>
      <c r="AF29" s="74">
        <v>20310.4843391533</v>
      </c>
      <c r="AG29" s="74" t="s">
        <v>406</v>
      </c>
      <c r="AH29" s="74">
        <v>118.3988006325</v>
      </c>
      <c r="AI29" s="74">
        <v>294.01469452169999</v>
      </c>
      <c r="AJ29" s="74" t="s">
        <v>406</v>
      </c>
      <c r="AK29" s="74" t="s">
        <v>405</v>
      </c>
      <c r="AL29" s="22" t="s">
        <v>49</v>
      </c>
    </row>
    <row r="30" spans="1:38" ht="26.25" customHeight="1" thickBot="1" x14ac:dyDescent="0.3">
      <c r="A30" s="41" t="s">
        <v>427</v>
      </c>
      <c r="B30" s="41" t="s">
        <v>434</v>
      </c>
      <c r="C30" s="41" t="s">
        <v>435</v>
      </c>
      <c r="D30" s="42"/>
      <c r="E30" s="15">
        <v>3.8276749158209042E-2</v>
      </c>
      <c r="F30" s="15">
        <v>0.28075960047321785</v>
      </c>
      <c r="G30" s="15">
        <v>1.7357313353716288E-4</v>
      </c>
      <c r="H30" s="15">
        <v>4.2353037468279047E-4</v>
      </c>
      <c r="I30" s="15">
        <v>5.861312600246936E-3</v>
      </c>
      <c r="J30" s="15">
        <v>5.861312600246936E-3</v>
      </c>
      <c r="K30" s="15">
        <v>5.861312600246936E-3</v>
      </c>
      <c r="L30" s="15">
        <v>1.1657052266230571E-3</v>
      </c>
      <c r="M30" s="15">
        <v>1.099954317989376</v>
      </c>
      <c r="N30" s="15">
        <v>3.7658143625820604E-3</v>
      </c>
      <c r="O30" s="15">
        <v>2.1488878080631597E-4</v>
      </c>
      <c r="P30" s="15">
        <v>7.607972098226288E-5</v>
      </c>
      <c r="Q30" s="15">
        <v>2.6129993204233982E-6</v>
      </c>
      <c r="R30" s="15">
        <v>5.6169074183491381E-4</v>
      </c>
      <c r="S30" s="15">
        <v>2.08646988395579E-2</v>
      </c>
      <c r="T30" s="15">
        <v>8.6041324215884645E-4</v>
      </c>
      <c r="U30" s="15">
        <v>1.2139659136736181E-4</v>
      </c>
      <c r="V30" s="15">
        <v>1.2153203726699069E-2</v>
      </c>
      <c r="W30" s="15">
        <v>3.2929000000000005E-3</v>
      </c>
      <c r="X30" s="15">
        <v>7.094424019999999E-5</v>
      </c>
      <c r="Y30" s="15">
        <v>8.6652232699999999E-5</v>
      </c>
      <c r="Z30" s="15">
        <v>5.6267110000000003E-5</v>
      </c>
      <c r="AA30" s="15">
        <v>9.3544993399999994E-5</v>
      </c>
      <c r="AB30" s="15">
        <v>3.0740857630000003E-4</v>
      </c>
      <c r="AC30" s="15">
        <v>3.2932999999999999E-6</v>
      </c>
      <c r="AD30" s="15">
        <v>1.1677000000000001E-6</v>
      </c>
      <c r="AE30" s="33"/>
      <c r="AF30" s="74">
        <v>380.58183611760001</v>
      </c>
      <c r="AG30" s="74" t="s">
        <v>406</v>
      </c>
      <c r="AH30" s="74" t="s">
        <v>406</v>
      </c>
      <c r="AI30" s="74">
        <v>3.1389445317</v>
      </c>
      <c r="AJ30" s="74" t="s">
        <v>406</v>
      </c>
      <c r="AK30" s="74" t="s">
        <v>405</v>
      </c>
      <c r="AL30" s="22" t="s">
        <v>49</v>
      </c>
    </row>
    <row r="31" spans="1:38" ht="26.25" customHeight="1" thickBot="1" x14ac:dyDescent="0.3">
      <c r="A31" s="41" t="s">
        <v>427</v>
      </c>
      <c r="B31" s="41" t="s">
        <v>436</v>
      </c>
      <c r="C31" s="41" t="s">
        <v>437</v>
      </c>
      <c r="D31" s="42"/>
      <c r="E31" s="15" t="s">
        <v>405</v>
      </c>
      <c r="F31" s="15">
        <v>1.0011442756293296</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46.160156745800002</v>
      </c>
      <c r="AG31" s="74" t="s">
        <v>406</v>
      </c>
      <c r="AH31" s="74" t="s">
        <v>406</v>
      </c>
      <c r="AI31" s="74">
        <v>0.37666833979999997</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0.28934786824999337</v>
      </c>
      <c r="J32" s="15">
        <v>0.5494366327262068</v>
      </c>
      <c r="K32" s="15">
        <v>0.71191041056747495</v>
      </c>
      <c r="L32" s="15">
        <v>6.8083740100118542E-2</v>
      </c>
      <c r="M32" s="15" t="s">
        <v>405</v>
      </c>
      <c r="N32" s="15">
        <v>2.0227281220762174</v>
      </c>
      <c r="O32" s="15">
        <v>9.0421364007915051E-3</v>
      </c>
      <c r="P32" s="15" t="s">
        <v>407</v>
      </c>
      <c r="Q32" s="15">
        <v>2.3204990120078553E-2</v>
      </c>
      <c r="R32" s="15">
        <v>0.75300286709103326</v>
      </c>
      <c r="S32" s="15">
        <v>16.516576889638365</v>
      </c>
      <c r="T32" s="15">
        <v>0.11689789442122439</v>
      </c>
      <c r="U32" s="15">
        <v>1.4238208211349508E-2</v>
      </c>
      <c r="V32" s="15">
        <v>5.6920384655561502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23588.345500660929</v>
      </c>
      <c r="AL32" s="22" t="s">
        <v>388</v>
      </c>
    </row>
    <row r="33" spans="1:38" ht="26.25" customHeight="1" thickBot="1" x14ac:dyDescent="0.3">
      <c r="A33" s="41" t="s">
        <v>427</v>
      </c>
      <c r="B33" s="41" t="s">
        <v>440</v>
      </c>
      <c r="C33" s="41" t="s">
        <v>441</v>
      </c>
      <c r="D33" s="42"/>
      <c r="E33" s="15" t="s">
        <v>405</v>
      </c>
      <c r="F33" s="15" t="s">
        <v>405</v>
      </c>
      <c r="G33" s="15" t="s">
        <v>405</v>
      </c>
      <c r="H33" s="15" t="s">
        <v>405</v>
      </c>
      <c r="I33" s="15">
        <v>0.13192069445666765</v>
      </c>
      <c r="J33" s="15">
        <v>0.24429758232716237</v>
      </c>
      <c r="K33" s="15">
        <v>0.48859516465432473</v>
      </c>
      <c r="L33" s="15">
        <v>5.1791087453358408E-3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23588.345500660929</v>
      </c>
      <c r="AL33" s="22" t="s">
        <v>388</v>
      </c>
    </row>
    <row r="34" spans="1:38" ht="26.25" customHeight="1" thickBot="1" x14ac:dyDescent="0.3">
      <c r="A34" s="41" t="s">
        <v>70</v>
      </c>
      <c r="B34" s="41" t="s">
        <v>78</v>
      </c>
      <c r="C34" s="41" t="s">
        <v>79</v>
      </c>
      <c r="D34" s="42"/>
      <c r="E34" s="2">
        <v>0.47290849855499995</v>
      </c>
      <c r="F34" s="2">
        <v>4.1857416591E-2</v>
      </c>
      <c r="G34" s="2">
        <v>8.9899092000000017E-3</v>
      </c>
      <c r="H34" s="2">
        <v>6.3E-5</v>
      </c>
      <c r="I34" s="2">
        <v>1.2346952208E-2</v>
      </c>
      <c r="J34" s="2">
        <v>1.30018507635E-2</v>
      </c>
      <c r="K34" s="2">
        <v>1.37419815105E-2</v>
      </c>
      <c r="L34" s="2">
        <v>8.0146695220799993E-3</v>
      </c>
      <c r="M34" s="2">
        <v>9.6346088815499997E-2</v>
      </c>
      <c r="N34" s="2">
        <v>5.4746347500000004E-4</v>
      </c>
      <c r="O34" s="2">
        <v>9.9535616999999989E-5</v>
      </c>
      <c r="P34" s="2">
        <v>1.53629385E-5</v>
      </c>
      <c r="Q34" s="2">
        <v>7.5755179500000024E-5</v>
      </c>
      <c r="R34" s="2">
        <v>4.9820784149999997E-4</v>
      </c>
      <c r="S34" s="2">
        <v>1.5305297565000001E-2</v>
      </c>
      <c r="T34" s="2">
        <v>6.8138638050000008E-4</v>
      </c>
      <c r="U34" s="2">
        <v>3.2839042500000006E-4</v>
      </c>
      <c r="V34" s="2">
        <v>9.0466185720000005E-3</v>
      </c>
      <c r="W34" s="2">
        <v>5.2975650000000012E-5</v>
      </c>
      <c r="X34" s="2">
        <v>2.7000688683449998E-4</v>
      </c>
      <c r="Y34" s="2">
        <v>4.5019600990499998E-4</v>
      </c>
      <c r="Z34" s="2">
        <v>3.0975362938500002E-4</v>
      </c>
      <c r="AA34" s="2">
        <v>7.1111124886500003E-5</v>
      </c>
      <c r="AB34" s="2">
        <v>1.1010676510109997E-3</v>
      </c>
      <c r="AC34" s="2">
        <v>3.5493685500000006E-5</v>
      </c>
      <c r="AD34" s="2">
        <v>1.7481964499999999E-5</v>
      </c>
      <c r="AE34" s="33"/>
      <c r="AF34" s="74">
        <v>383.4</v>
      </c>
      <c r="AG34" s="74">
        <v>5.2975650000000005</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6.805992548500002E-4</v>
      </c>
      <c r="F36" s="2">
        <v>4.8057125096250008E-4</v>
      </c>
      <c r="G36" s="2">
        <v>1.1653372450000002E-7</v>
      </c>
      <c r="H36" s="2" t="s">
        <v>407</v>
      </c>
      <c r="I36" s="2">
        <v>3.4050745620500002E-5</v>
      </c>
      <c r="J36" s="2">
        <v>3.4050745620500002E-5</v>
      </c>
      <c r="K36" s="2">
        <v>3.4050745620500002E-5</v>
      </c>
      <c r="L36" s="2">
        <v>1.6552522606450004E-6</v>
      </c>
      <c r="M36" s="2">
        <v>1.5041591571660004E-3</v>
      </c>
      <c r="N36" s="2">
        <v>1.1821255095000001E-6</v>
      </c>
      <c r="O36" s="2">
        <v>9.0932731500000016E-8</v>
      </c>
      <c r="P36" s="2">
        <v>2.7279819450000002E-7</v>
      </c>
      <c r="Q36" s="2">
        <v>3.6373092600000007E-7</v>
      </c>
      <c r="R36" s="2">
        <v>4.5466365750000006E-7</v>
      </c>
      <c r="S36" s="2">
        <v>8.0020803720000021E-6</v>
      </c>
      <c r="T36" s="2">
        <v>9.0932731500000017E-6</v>
      </c>
      <c r="U36" s="2">
        <v>9.0932731500000016E-8</v>
      </c>
      <c r="V36" s="2">
        <v>1.091192778E-5</v>
      </c>
      <c r="W36" s="2">
        <v>1.1821255095000001E-6</v>
      </c>
      <c r="X36" s="2">
        <v>1.8186546300000005E-8</v>
      </c>
      <c r="Y36" s="2">
        <v>9.0932731500000016E-8</v>
      </c>
      <c r="Z36" s="2">
        <v>9.0932731500000016E-8</v>
      </c>
      <c r="AA36" s="2">
        <v>9.0932731500000026E-9</v>
      </c>
      <c r="AB36" s="2">
        <v>2.0914528245000007E-7</v>
      </c>
      <c r="AC36" s="2">
        <v>7.2746185200000013E-7</v>
      </c>
      <c r="AD36" s="2">
        <v>3.4554437970000006E-7</v>
      </c>
      <c r="AE36" s="33"/>
      <c r="AF36" s="74">
        <v>0.49963379049500006</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6.128122994230001E-3</v>
      </c>
      <c r="F37" s="2">
        <v>1.9046868765850002E-3</v>
      </c>
      <c r="G37" s="2">
        <v>5.5484356839650011E-5</v>
      </c>
      <c r="H37" s="2" t="s">
        <v>405</v>
      </c>
      <c r="I37" s="2">
        <v>6.459372885810001E-5</v>
      </c>
      <c r="J37" s="2">
        <v>6.459372885810001E-5</v>
      </c>
      <c r="K37" s="2">
        <v>6.459372885810001E-5</v>
      </c>
      <c r="L37" s="2">
        <v>2.583749154324E-6</v>
      </c>
      <c r="M37" s="2">
        <v>2.4015617139550001E-3</v>
      </c>
      <c r="N37" s="2">
        <v>9.1093720184499995E-7</v>
      </c>
      <c r="O37" s="2">
        <v>7.4531225605499997E-8</v>
      </c>
      <c r="P37" s="2">
        <v>8.2812472895000014E-6</v>
      </c>
      <c r="Q37" s="2">
        <v>8.2812472895000014E-6</v>
      </c>
      <c r="R37" s="2">
        <v>1.0765621476350001E-6</v>
      </c>
      <c r="S37" s="2">
        <v>2.1531242952699998E-7</v>
      </c>
      <c r="T37" s="2">
        <v>1.0765621476350001E-6</v>
      </c>
      <c r="U37" s="2">
        <v>4.8031234279099999E-6</v>
      </c>
      <c r="V37" s="2">
        <v>6.0453105213350001E-5</v>
      </c>
      <c r="W37" s="2" t="s">
        <v>405</v>
      </c>
      <c r="X37" s="2" t="s">
        <v>405</v>
      </c>
      <c r="Y37" s="2" t="s">
        <v>405</v>
      </c>
      <c r="Z37" s="2" t="s">
        <v>405</v>
      </c>
      <c r="AA37" s="2" t="s">
        <v>405</v>
      </c>
      <c r="AB37" s="2" t="s">
        <v>405</v>
      </c>
      <c r="AC37" s="2" t="s">
        <v>405</v>
      </c>
      <c r="AD37" s="2" t="s">
        <v>405</v>
      </c>
      <c r="AE37" s="33"/>
      <c r="AF37" s="74" t="s">
        <v>406</v>
      </c>
      <c r="AG37" s="74" t="s">
        <v>406</v>
      </c>
      <c r="AH37" s="74">
        <v>82.812472894999999</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1.0581596573880101</v>
      </c>
      <c r="F39" s="2">
        <v>0.12232733531789501</v>
      </c>
      <c r="G39" s="2">
        <v>0.13107717504099956</v>
      </c>
      <c r="H39" s="2" t="s">
        <v>407</v>
      </c>
      <c r="I39" s="2">
        <v>5.1786233402954705E-2</v>
      </c>
      <c r="J39" s="2">
        <v>6.0036745802954705E-2</v>
      </c>
      <c r="K39" s="2">
        <v>6.0036745802954705E-2</v>
      </c>
      <c r="L39" s="2">
        <v>2.7813048024118193E-2</v>
      </c>
      <c r="M39" s="2">
        <v>0.34065256527908505</v>
      </c>
      <c r="N39" s="2">
        <v>2.2033564796195518E-2</v>
      </c>
      <c r="O39" s="2">
        <v>4.1516003423417862E-4</v>
      </c>
      <c r="P39" s="2">
        <v>5.6772977268650007E-4</v>
      </c>
      <c r="Q39" s="2">
        <v>1.6677980926865003E-3</v>
      </c>
      <c r="R39" s="2">
        <v>2.753976065004925E-2</v>
      </c>
      <c r="S39" s="2">
        <v>8.2581229300098518E-3</v>
      </c>
      <c r="T39" s="2">
        <v>0.34380940265004933</v>
      </c>
      <c r="U39" s="2">
        <v>4.4479044175817E-4</v>
      </c>
      <c r="V39" s="2">
        <v>5.1639877056611459E-2</v>
      </c>
      <c r="W39" s="2">
        <v>1.6501024800000003E-2</v>
      </c>
      <c r="X39" s="2">
        <v>5.2253245200000006E-6</v>
      </c>
      <c r="Y39" s="2">
        <v>4.1252562000000008E-5</v>
      </c>
      <c r="Z39" s="2">
        <v>4.6752903600000005E-6</v>
      </c>
      <c r="AA39" s="2">
        <v>4.1252562000000005E-6</v>
      </c>
      <c r="AB39" s="2">
        <v>5.5278433080000012E-5</v>
      </c>
      <c r="AC39" s="2">
        <v>6.0503757600000019E-4</v>
      </c>
      <c r="AD39" s="2">
        <v>3.5752220399999999E-7</v>
      </c>
      <c r="AE39" s="33"/>
      <c r="AF39" s="74">
        <v>3549.3225000000002</v>
      </c>
      <c r="AG39" s="74" t="s">
        <v>406</v>
      </c>
      <c r="AH39" s="74">
        <v>1962.446226865</v>
      </c>
      <c r="AI39" s="74">
        <v>165.529</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2.1292628011110009</v>
      </c>
      <c r="F41" s="2">
        <v>7.3091973952872413</v>
      </c>
      <c r="G41" s="2">
        <v>0.42968037045349222</v>
      </c>
      <c r="H41" s="2">
        <v>0.14989274381760298</v>
      </c>
      <c r="I41" s="2">
        <v>9.339634157087902</v>
      </c>
      <c r="J41" s="2">
        <v>9.5474422462993385</v>
      </c>
      <c r="K41" s="2">
        <v>9.96713595286848</v>
      </c>
      <c r="L41" s="2">
        <v>1.3860334435711097</v>
      </c>
      <c r="M41" s="2">
        <v>75.12727124683795</v>
      </c>
      <c r="N41" s="2">
        <v>0.55586286443386745</v>
      </c>
      <c r="O41" s="2">
        <v>0.26736986094051129</v>
      </c>
      <c r="P41" s="2">
        <v>1.2682459300497403E-2</v>
      </c>
      <c r="Q41" s="2">
        <v>4.1343770134841416E-3</v>
      </c>
      <c r="R41" s="2">
        <v>0.47392422289848224</v>
      </c>
      <c r="S41" s="2">
        <v>0.12404248678784822</v>
      </c>
      <c r="T41" s="2">
        <v>4.120743438877094E-2</v>
      </c>
      <c r="U41" s="2">
        <v>1.0840989846894715E-2</v>
      </c>
      <c r="V41" s="2">
        <v>10.532480382208268</v>
      </c>
      <c r="W41" s="2">
        <v>10.76918759213892</v>
      </c>
      <c r="X41" s="2">
        <v>2.1856228870042949</v>
      </c>
      <c r="Y41" s="2">
        <v>2.0240295096299099</v>
      </c>
      <c r="Z41" s="2">
        <v>0.763216564712765</v>
      </c>
      <c r="AA41" s="2">
        <v>1.2777398942667371</v>
      </c>
      <c r="AB41" s="2">
        <v>6.2506088556137076</v>
      </c>
      <c r="AC41" s="2">
        <v>0.10283248</v>
      </c>
      <c r="AD41" s="2">
        <v>1.7724237667971433E-3</v>
      </c>
      <c r="AE41" s="33"/>
      <c r="AF41" s="74">
        <v>5609.87835</v>
      </c>
      <c r="AG41" s="74">
        <v>4</v>
      </c>
      <c r="AH41" s="74">
        <v>4984.4882949739995</v>
      </c>
      <c r="AI41" s="74">
        <v>20566</v>
      </c>
      <c r="AJ41" s="74" t="s">
        <v>406</v>
      </c>
      <c r="AK41" s="74" t="s">
        <v>405</v>
      </c>
      <c r="AL41" s="22" t="s">
        <v>49</v>
      </c>
    </row>
    <row r="42" spans="1:38" ht="26.25" customHeight="1" thickBot="1" x14ac:dyDescent="0.3">
      <c r="A42" s="41" t="s">
        <v>70</v>
      </c>
      <c r="B42" s="41" t="s">
        <v>92</v>
      </c>
      <c r="C42" s="41" t="s">
        <v>93</v>
      </c>
      <c r="D42" s="42"/>
      <c r="E42" s="2">
        <v>6.3211878967730896E-3</v>
      </c>
      <c r="F42" s="2">
        <v>0.15747446658605471</v>
      </c>
      <c r="G42" s="2">
        <v>1.2793337172177879E-5</v>
      </c>
      <c r="H42" s="2">
        <v>4.4776680102622568E-6</v>
      </c>
      <c r="I42" s="2">
        <v>2.5068544188882554E-3</v>
      </c>
      <c r="J42" s="2">
        <v>2.5068544188882554E-3</v>
      </c>
      <c r="K42" s="2">
        <v>2.5068544188882554E-3</v>
      </c>
      <c r="L42" s="2">
        <v>1.2537470428734319E-4</v>
      </c>
      <c r="M42" s="2">
        <v>0.88987958668920752</v>
      </c>
      <c r="N42" s="2">
        <v>4.2218012668187003E-5</v>
      </c>
      <c r="O42" s="2">
        <v>1.2793337172177879E-5</v>
      </c>
      <c r="P42" s="2" t="s">
        <v>407</v>
      </c>
      <c r="Q42" s="2" t="s">
        <v>407</v>
      </c>
      <c r="R42" s="2">
        <v>6.3966685860889394E-5</v>
      </c>
      <c r="S42" s="2">
        <v>2.1748673192702392E-3</v>
      </c>
      <c r="T42" s="2">
        <v>8.9553360205245149E-5</v>
      </c>
      <c r="U42" s="2">
        <v>1.2793337172177879E-5</v>
      </c>
      <c r="V42" s="2">
        <v>1.2793337172177879E-3</v>
      </c>
      <c r="W42" s="2" t="s">
        <v>407</v>
      </c>
      <c r="X42" s="2">
        <v>5.1173348688711517E-5</v>
      </c>
      <c r="Y42" s="2">
        <v>5.1173348688711517E-5</v>
      </c>
      <c r="Z42" s="2">
        <v>4.9894014971493724E-6</v>
      </c>
      <c r="AA42" s="2">
        <v>1.1386070083238311E-5</v>
      </c>
      <c r="AB42" s="2">
        <v>1.1872216895781072E-4</v>
      </c>
      <c r="AC42" s="2" t="s">
        <v>407</v>
      </c>
      <c r="AD42" s="2" t="s">
        <v>407</v>
      </c>
      <c r="AE42" s="33"/>
      <c r="AF42" s="74">
        <v>56.098783499999996</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2.8044917823806141</v>
      </c>
      <c r="F44" s="2">
        <v>1.461761484614138</v>
      </c>
      <c r="G44" s="2">
        <v>6.8988000000000003E-4</v>
      </c>
      <c r="H44" s="2">
        <v>5.2903399999999995E-4</v>
      </c>
      <c r="I44" s="2">
        <v>0.31957570365162163</v>
      </c>
      <c r="J44" s="2">
        <v>0.31957570365162163</v>
      </c>
      <c r="K44" s="2">
        <v>0.31957570365162163</v>
      </c>
      <c r="L44" s="2">
        <v>0.17215226343661283</v>
      </c>
      <c r="M44" s="2">
        <v>3.5782713479999995</v>
      </c>
      <c r="N44" s="2">
        <v>1.5094199999999999E-4</v>
      </c>
      <c r="O44" s="2">
        <v>6.8988000000000003E-4</v>
      </c>
      <c r="P44" s="2" t="s">
        <v>407</v>
      </c>
      <c r="Q44" s="2" t="s">
        <v>407</v>
      </c>
      <c r="R44" s="2">
        <v>3.4494E-3</v>
      </c>
      <c r="S44" s="2">
        <v>0.1172796</v>
      </c>
      <c r="T44" s="2">
        <v>4.8291599999999999E-3</v>
      </c>
      <c r="U44" s="2">
        <v>6.8988000000000003E-4</v>
      </c>
      <c r="V44" s="2">
        <v>6.8987999999999994E-2</v>
      </c>
      <c r="W44" s="2" t="s">
        <v>407</v>
      </c>
      <c r="X44" s="2">
        <v>2.1153799999999996E-3</v>
      </c>
      <c r="Y44" s="2">
        <v>3.4036600000000002E-3</v>
      </c>
      <c r="Z44" s="2">
        <v>2.2336802000000001E-3</v>
      </c>
      <c r="AA44" s="2">
        <v>5.4957919999999998E-4</v>
      </c>
      <c r="AB44" s="2">
        <v>8.3022993999999992E-3</v>
      </c>
      <c r="AC44" s="2" t="s">
        <v>407</v>
      </c>
      <c r="AD44" s="2" t="s">
        <v>407</v>
      </c>
      <c r="AE44" s="33"/>
      <c r="AF44" s="74">
        <v>2944.6062999999999</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1.3303191001034999E-2</v>
      </c>
      <c r="F45" s="2">
        <v>3.2150982592949996E-4</v>
      </c>
      <c r="G45" s="2">
        <v>1.9252085385000002E-6</v>
      </c>
      <c r="H45" s="2" t="s">
        <v>407</v>
      </c>
      <c r="I45" s="2">
        <v>1.0011084400200002E-3</v>
      </c>
      <c r="J45" s="2">
        <v>1.0011084400200002E-3</v>
      </c>
      <c r="K45" s="2">
        <v>1.0011084400200002E-3</v>
      </c>
      <c r="L45" s="2">
        <v>1.7384633102655003E-5</v>
      </c>
      <c r="M45" s="2">
        <v>7.065515336295E-4</v>
      </c>
      <c r="N45" s="2">
        <v>3.4653753692999994E-5</v>
      </c>
      <c r="O45" s="2">
        <v>3.8504170770000004E-6</v>
      </c>
      <c r="P45" s="2">
        <v>3.8504170770000004E-6</v>
      </c>
      <c r="Q45" s="2">
        <v>1.3091418061800001E-4</v>
      </c>
      <c r="R45" s="2">
        <v>1.3861501477199998E-4</v>
      </c>
      <c r="S45" s="2">
        <v>2.4065106731249999E-4</v>
      </c>
      <c r="T45" s="2">
        <v>6.1606673231999996E-3</v>
      </c>
      <c r="U45" s="2">
        <v>4.0429379308500003E-5</v>
      </c>
      <c r="V45" s="2">
        <v>2.3102502462000001E-4</v>
      </c>
      <c r="W45" s="2">
        <v>9.0484801309500005E-5</v>
      </c>
      <c r="X45" s="2">
        <v>9.6260426925000011E-7</v>
      </c>
      <c r="Y45" s="2">
        <v>5.7756256154999998E-6</v>
      </c>
      <c r="Z45" s="2">
        <v>3.8504170770000004E-6</v>
      </c>
      <c r="AA45" s="2">
        <v>1.7326876846499999E-6</v>
      </c>
      <c r="AB45" s="2">
        <v>1.2321334646400002E-5</v>
      </c>
      <c r="AC45" s="2">
        <v>2.6952919539E-5</v>
      </c>
      <c r="AD45" s="2">
        <v>1.097368866945E-4</v>
      </c>
      <c r="AE45" s="33"/>
      <c r="AF45" s="74">
        <v>8.2013883740100013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6.1055613410000006E-3</v>
      </c>
      <c r="F47" s="2">
        <v>3.073216041E-3</v>
      </c>
      <c r="G47" s="2">
        <v>1.3513712749999999E-3</v>
      </c>
      <c r="H47" s="2" t="s">
        <v>407</v>
      </c>
      <c r="I47" s="2">
        <v>1.3769224574805596E-4</v>
      </c>
      <c r="J47" s="2">
        <v>1.3769224574805596E-4</v>
      </c>
      <c r="K47" s="2">
        <v>1.3769224574805596E-4</v>
      </c>
      <c r="L47" s="2">
        <v>1.9106878782600745E-5</v>
      </c>
      <c r="M47" s="2">
        <v>4.4694132899999996E-2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57.403614939999997</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1.0791815424</v>
      </c>
      <c r="G48" s="2" t="s">
        <v>405</v>
      </c>
      <c r="H48" s="2" t="s">
        <v>405</v>
      </c>
      <c r="I48" s="2">
        <v>1.6778319999999999E-2</v>
      </c>
      <c r="J48" s="2">
        <v>0.14093788800000001</v>
      </c>
      <c r="K48" s="2">
        <v>0.29865409599999998</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3.3556640080000002</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0.31157509221028612</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0.41388900000000001</v>
      </c>
      <c r="AL53" s="22" t="s">
        <v>120</v>
      </c>
    </row>
    <row r="54" spans="1:38" ht="37.5" customHeight="1" thickBot="1" x14ac:dyDescent="0.3">
      <c r="A54" s="41" t="s">
        <v>104</v>
      </c>
      <c r="B54" s="44" t="s">
        <v>121</v>
      </c>
      <c r="C54" s="44" t="s">
        <v>122</v>
      </c>
      <c r="D54" s="43"/>
      <c r="E54" s="2" t="s">
        <v>405</v>
      </c>
      <c r="F54" s="2">
        <v>8.3930000000000007E-4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9.4001599999999998E-5</v>
      </c>
      <c r="F55" s="2">
        <v>1.2085919999999999E-4</v>
      </c>
      <c r="G55" s="2">
        <v>8.728719999999999E-7</v>
      </c>
      <c r="H55" s="2" t="s">
        <v>407</v>
      </c>
      <c r="I55" s="2">
        <v>1.7457440000000001E-2</v>
      </c>
      <c r="J55" s="2">
        <v>1.7457440000000001E-2</v>
      </c>
      <c r="K55" s="2">
        <v>1.7457440000000001E-2</v>
      </c>
      <c r="L55" s="2">
        <v>4.1897855999999999E-3</v>
      </c>
      <c r="M55" s="2">
        <v>4.230072E-4</v>
      </c>
      <c r="N55" s="2">
        <v>3.2900559999999999E-5</v>
      </c>
      <c r="O55" s="2">
        <v>1.3428799999999999E-4</v>
      </c>
      <c r="P55" s="2">
        <v>3.1557679999999996E-5</v>
      </c>
      <c r="Q55" s="2">
        <v>2.5514720000000003E-5</v>
      </c>
      <c r="R55" s="2">
        <v>8.7287200000000014E-6</v>
      </c>
      <c r="S55" s="2">
        <v>1.0743040000000001E-5</v>
      </c>
      <c r="T55" s="2">
        <v>2.5514720000000002E-4</v>
      </c>
      <c r="U55" s="2">
        <v>2.8871920000000003E-6</v>
      </c>
      <c r="V55" s="2">
        <v>3.4914880000000001E-3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2.2911749000000002E-2</v>
      </c>
      <c r="J57" s="2">
        <v>4.1241148200000008E-2</v>
      </c>
      <c r="K57" s="2">
        <v>4.5823498000000004E-2</v>
      </c>
      <c r="L57" s="2">
        <v>6.8735246999999998E-4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796.93039999999996</v>
      </c>
      <c r="AL57" s="22" t="s">
        <v>130</v>
      </c>
    </row>
    <row r="58" spans="1:38" ht="26.25" customHeight="1" thickBot="1" x14ac:dyDescent="0.3">
      <c r="A58" s="41" t="s">
        <v>53</v>
      </c>
      <c r="B58" s="41" t="s">
        <v>131</v>
      </c>
      <c r="C58" s="41" t="s">
        <v>132</v>
      </c>
      <c r="D58" s="42"/>
      <c r="E58" s="2" t="s">
        <v>407</v>
      </c>
      <c r="F58" s="2" t="s">
        <v>407</v>
      </c>
      <c r="G58" s="2" t="s">
        <v>407</v>
      </c>
      <c r="H58" s="2" t="s">
        <v>405</v>
      </c>
      <c r="I58" s="2">
        <v>2.3277275760000007E-3</v>
      </c>
      <c r="J58" s="2">
        <v>1.5518183840000001E-2</v>
      </c>
      <c r="K58" s="2">
        <v>3.1036367680000003E-2</v>
      </c>
      <c r="L58" s="2">
        <v>1.0707546849600002E-5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77.590919200000002</v>
      </c>
      <c r="AL58" s="22" t="s">
        <v>133</v>
      </c>
    </row>
    <row r="59" spans="1:38" ht="26.25" customHeight="1" thickBot="1" x14ac:dyDescent="0.3">
      <c r="A59" s="41" t="s">
        <v>53</v>
      </c>
      <c r="B59" s="47" t="s">
        <v>134</v>
      </c>
      <c r="C59" s="41" t="s">
        <v>377</v>
      </c>
      <c r="D59" s="42"/>
      <c r="E59" s="2" t="s">
        <v>407</v>
      </c>
      <c r="F59" s="2" t="s">
        <v>407</v>
      </c>
      <c r="G59" s="2" t="s">
        <v>407</v>
      </c>
      <c r="H59" s="2" t="s">
        <v>407</v>
      </c>
      <c r="I59" s="2">
        <v>1.7700703831999998E-2</v>
      </c>
      <c r="J59" s="2">
        <v>1.9913291810999999E-2</v>
      </c>
      <c r="K59" s="2">
        <v>2.2125879789999997E-2</v>
      </c>
      <c r="L59" s="2">
        <v>1.0974436375839999E-5</v>
      </c>
      <c r="M59" s="2" t="s">
        <v>407</v>
      </c>
      <c r="N59" s="2">
        <v>0.1780465309</v>
      </c>
      <c r="O59" s="2">
        <v>1.0253495979999999E-2</v>
      </c>
      <c r="P59" s="2">
        <v>2.36619138E-4</v>
      </c>
      <c r="Q59" s="2">
        <v>1.4985878739999998E-2</v>
      </c>
      <c r="R59" s="2">
        <v>1.8140800580000001E-2</v>
      </c>
      <c r="S59" s="2">
        <v>5.52111322E-4</v>
      </c>
      <c r="T59" s="2">
        <v>3.8647792539999996E-2</v>
      </c>
      <c r="U59" s="2">
        <v>6.3098436799999991E-2</v>
      </c>
      <c r="V59" s="2">
        <v>2.9183027019999995E-2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78.873046000000002</v>
      </c>
      <c r="AL59" s="22" t="s">
        <v>395</v>
      </c>
    </row>
    <row r="60" spans="1:38" ht="26.25" customHeight="1" thickBot="1" x14ac:dyDescent="0.3">
      <c r="A60" s="41" t="s">
        <v>53</v>
      </c>
      <c r="B60" s="47" t="s">
        <v>135</v>
      </c>
      <c r="C60" s="41" t="s">
        <v>136</v>
      </c>
      <c r="D60" s="69"/>
      <c r="E60" s="2" t="s">
        <v>405</v>
      </c>
      <c r="F60" s="2" t="s">
        <v>405</v>
      </c>
      <c r="G60" s="2" t="s">
        <v>405</v>
      </c>
      <c r="H60" s="2" t="s">
        <v>405</v>
      </c>
      <c r="I60" s="2">
        <v>3.6332723179600374E-2</v>
      </c>
      <c r="J60" s="2">
        <v>0.20826040162077966</v>
      </c>
      <c r="K60" s="2">
        <v>0.58869546259313132</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0.11667185591111461</v>
      </c>
      <c r="J61" s="2">
        <v>1.166718559111146</v>
      </c>
      <c r="K61" s="2">
        <v>3.8802097422223389</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7.2977759999999997E-3</v>
      </c>
      <c r="F68" s="2" t="s">
        <v>407</v>
      </c>
      <c r="G68" s="2">
        <v>0.12391510366866</v>
      </c>
      <c r="H68" s="2" t="s">
        <v>407</v>
      </c>
      <c r="I68" s="2" t="s">
        <v>407</v>
      </c>
      <c r="J68" s="2" t="s">
        <v>407</v>
      </c>
      <c r="K68" s="2">
        <v>2.0271599999999997E-2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4.7999999999999996E-3</v>
      </c>
      <c r="G70" s="2">
        <v>0.55855416259791901</v>
      </c>
      <c r="H70" s="2" t="s">
        <v>407</v>
      </c>
      <c r="I70" s="2">
        <v>8.1735966000000011E-4</v>
      </c>
      <c r="J70" s="2">
        <v>1.0898128800000001E-3</v>
      </c>
      <c r="K70" s="2">
        <v>1.4242660999999998E-3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8.7966592349999997E-2</v>
      </c>
      <c r="F72" s="2">
        <v>3.112664037E-2</v>
      </c>
      <c r="G72" s="2">
        <v>4.0599965699999997E-2</v>
      </c>
      <c r="H72" s="2" t="s">
        <v>407</v>
      </c>
      <c r="I72" s="2">
        <v>1.4209987994999999E-2</v>
      </c>
      <c r="J72" s="2">
        <v>1.623998628E-2</v>
      </c>
      <c r="K72" s="2">
        <v>2.0299982849999999E-2</v>
      </c>
      <c r="L72" s="2">
        <v>5.1155956782000003E-5</v>
      </c>
      <c r="M72" s="2">
        <v>1.1503323615000001</v>
      </c>
      <c r="N72" s="2">
        <v>1.7593318469999999</v>
      </c>
      <c r="O72" s="2">
        <v>0.135333219</v>
      </c>
      <c r="P72" s="2">
        <v>3.3833304750000001E-2</v>
      </c>
      <c r="Q72" s="2">
        <v>1.0149991424999998E-2</v>
      </c>
      <c r="R72" s="2">
        <v>6.7666609500000002E-2</v>
      </c>
      <c r="S72" s="2">
        <v>1.3533321899999999E-2</v>
      </c>
      <c r="T72" s="2">
        <v>0.47366626649999993</v>
      </c>
      <c r="U72" s="2" t="s">
        <v>407</v>
      </c>
      <c r="V72" s="2">
        <v>2.4359979419999997</v>
      </c>
      <c r="W72" s="2">
        <v>2.029998285</v>
      </c>
      <c r="X72" s="2" t="s">
        <v>407</v>
      </c>
      <c r="Y72" s="2" t="s">
        <v>407</v>
      </c>
      <c r="Z72" s="2" t="s">
        <v>407</v>
      </c>
      <c r="AA72" s="2" t="s">
        <v>407</v>
      </c>
      <c r="AB72" s="2">
        <v>0.32479972559999992</v>
      </c>
      <c r="AC72" s="2" t="s">
        <v>407</v>
      </c>
      <c r="AD72" s="2">
        <v>1.6916652374999996</v>
      </c>
      <c r="AE72" s="33"/>
      <c r="AF72" s="74" t="s">
        <v>405</v>
      </c>
      <c r="AG72" s="74" t="s">
        <v>405</v>
      </c>
      <c r="AH72" s="74" t="s">
        <v>405</v>
      </c>
      <c r="AI72" s="74" t="s">
        <v>405</v>
      </c>
      <c r="AJ72" s="74" t="s">
        <v>405</v>
      </c>
      <c r="AK72" s="74">
        <v>676.66609500000004</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1.2699999999999999E-2</v>
      </c>
      <c r="F74" s="2" t="s">
        <v>407</v>
      </c>
      <c r="G74" s="2">
        <v>0.61399999999999999</v>
      </c>
      <c r="H74" s="2" t="s">
        <v>407</v>
      </c>
      <c r="I74" s="2">
        <v>3.3769600000000004E-2</v>
      </c>
      <c r="J74" s="2">
        <v>4.2212E-2</v>
      </c>
      <c r="K74" s="2">
        <v>5.0654400000000002E-2</v>
      </c>
      <c r="L74" s="2">
        <v>7.7670080000000002E-4</v>
      </c>
      <c r="M74" s="2">
        <v>7.8150000000000004</v>
      </c>
      <c r="N74" s="2" t="s">
        <v>407</v>
      </c>
      <c r="O74" s="2" t="s">
        <v>407</v>
      </c>
      <c r="P74" s="2" t="s">
        <v>407</v>
      </c>
      <c r="Q74" s="2" t="s">
        <v>407</v>
      </c>
      <c r="R74" s="2" t="s">
        <v>407</v>
      </c>
      <c r="S74" s="2" t="s">
        <v>407</v>
      </c>
      <c r="T74" s="2" t="s">
        <v>407</v>
      </c>
      <c r="U74" s="2" t="s">
        <v>407</v>
      </c>
      <c r="V74" s="2" t="s">
        <v>407</v>
      </c>
      <c r="W74" s="2">
        <v>5.9096799999999998E-2</v>
      </c>
      <c r="X74" s="2">
        <v>5.9096799999999996E-3</v>
      </c>
      <c r="Y74" s="2">
        <v>1.68848E-3</v>
      </c>
      <c r="Z74" s="2">
        <v>1.68848E-3</v>
      </c>
      <c r="AA74" s="2">
        <v>8.4424000000000001E-4</v>
      </c>
      <c r="AB74" s="2">
        <v>1.013088E-2</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6.7715600000000001E-2</v>
      </c>
      <c r="H76" s="2" t="s">
        <v>407</v>
      </c>
      <c r="I76" s="2">
        <v>8.2579999999999999E-5</v>
      </c>
      <c r="J76" s="2">
        <v>1.6516E-4</v>
      </c>
      <c r="K76" s="2">
        <v>1.98192E-4</v>
      </c>
      <c r="L76" s="2" t="s">
        <v>407</v>
      </c>
      <c r="M76" s="2" t="s">
        <v>407</v>
      </c>
      <c r="N76" s="2">
        <v>5.9457599999999992E-2</v>
      </c>
      <c r="O76" s="2">
        <v>3.3032000000000001E-3</v>
      </c>
      <c r="P76" s="2">
        <v>3.3032000000000001E-3</v>
      </c>
      <c r="Q76" s="2">
        <v>3.3032000000000001E-3</v>
      </c>
      <c r="R76" s="2" t="s">
        <v>407</v>
      </c>
      <c r="S76" s="2" t="s">
        <v>407</v>
      </c>
      <c r="T76" s="2" t="s">
        <v>407</v>
      </c>
      <c r="U76" s="2" t="s">
        <v>407</v>
      </c>
      <c r="V76" s="2">
        <v>1.9819199999999999E-2</v>
      </c>
      <c r="W76" s="2">
        <v>0.148644</v>
      </c>
      <c r="X76" s="2" t="s">
        <v>407</v>
      </c>
      <c r="Y76" s="2" t="s">
        <v>407</v>
      </c>
      <c r="Z76" s="2" t="s">
        <v>407</v>
      </c>
      <c r="AA76" s="2" t="s">
        <v>407</v>
      </c>
      <c r="AB76" s="2" t="s">
        <v>407</v>
      </c>
      <c r="AC76" s="2" t="s">
        <v>407</v>
      </c>
      <c r="AD76" s="2">
        <v>6.606400000000001E-5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2.0139570000000002E-3</v>
      </c>
      <c r="H77" s="2" t="s">
        <v>407</v>
      </c>
      <c r="I77" s="2">
        <v>1.7901840000000001E-5</v>
      </c>
      <c r="J77" s="2">
        <v>1.9393660000000001E-5</v>
      </c>
      <c r="K77" s="2">
        <v>2.23773E-5</v>
      </c>
      <c r="L77" s="2" t="s">
        <v>407</v>
      </c>
      <c r="M77" s="2" t="s">
        <v>407</v>
      </c>
      <c r="N77" s="2">
        <v>2.9836399999999996E-4</v>
      </c>
      <c r="O77" s="2">
        <v>5.9672799999999996E-5</v>
      </c>
      <c r="P77" s="2">
        <v>5.9672799999999996E-5</v>
      </c>
      <c r="Q77" s="2">
        <v>4.4754599999999993E-5</v>
      </c>
      <c r="R77" s="2" t="s">
        <v>407</v>
      </c>
      <c r="S77" s="2" t="s">
        <v>407</v>
      </c>
      <c r="T77" s="2" t="s">
        <v>407</v>
      </c>
      <c r="U77" s="2" t="s">
        <v>407</v>
      </c>
      <c r="V77" s="2">
        <v>7.4590999999999989E-3</v>
      </c>
      <c r="W77" s="2">
        <v>7.4590999999999989E-3</v>
      </c>
      <c r="X77" s="2" t="s">
        <v>407</v>
      </c>
      <c r="Y77" s="2" t="s">
        <v>407</v>
      </c>
      <c r="Z77" s="2" t="s">
        <v>407</v>
      </c>
      <c r="AA77" s="2" t="s">
        <v>407</v>
      </c>
      <c r="AB77" s="2" t="s">
        <v>407</v>
      </c>
      <c r="AC77" s="2" t="s">
        <v>407</v>
      </c>
      <c r="AD77" s="2">
        <v>2.9836399999999999E-6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8.1781788000000004E-4</v>
      </c>
      <c r="H78" s="2" t="s">
        <v>407</v>
      </c>
      <c r="I78" s="2">
        <v>1.1771621E-4</v>
      </c>
      <c r="J78" s="2">
        <v>1.5488975E-4</v>
      </c>
      <c r="K78" s="2">
        <v>1.9825888000000002E-4</v>
      </c>
      <c r="L78" s="2">
        <v>1.1771621E-7</v>
      </c>
      <c r="M78" s="2" t="s">
        <v>407</v>
      </c>
      <c r="N78" s="2">
        <v>1.4869415999999998E-2</v>
      </c>
      <c r="O78" s="2">
        <v>1.4249856999999997E-3</v>
      </c>
      <c r="P78" s="2" t="s">
        <v>407</v>
      </c>
      <c r="Q78" s="2">
        <v>1.239118E-3</v>
      </c>
      <c r="R78" s="2" t="s">
        <v>407</v>
      </c>
      <c r="S78" s="2">
        <v>1.7347651999999998E-2</v>
      </c>
      <c r="T78" s="2">
        <v>8.0542669999999995E-5</v>
      </c>
      <c r="U78" s="2" t="s">
        <v>407</v>
      </c>
      <c r="V78" s="2" t="s">
        <v>407</v>
      </c>
      <c r="W78" s="2">
        <v>3.0977949999999997E-2</v>
      </c>
      <c r="X78" s="2" t="s">
        <v>407</v>
      </c>
      <c r="Y78" s="2" t="s">
        <v>407</v>
      </c>
      <c r="Z78" s="2" t="s">
        <v>407</v>
      </c>
      <c r="AA78" s="2" t="s">
        <v>407</v>
      </c>
      <c r="AB78" s="2" t="s">
        <v>407</v>
      </c>
      <c r="AC78" s="2" t="s">
        <v>407</v>
      </c>
      <c r="AD78" s="2">
        <v>2.2923683000000001E-6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4.4452916918700005</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2.0661610000000001</v>
      </c>
      <c r="AL82" s="22" t="s">
        <v>410</v>
      </c>
    </row>
    <row r="83" spans="1:38" ht="26.25" customHeight="1" thickBot="1" x14ac:dyDescent="0.3">
      <c r="A83" s="41" t="s">
        <v>53</v>
      </c>
      <c r="B83" s="47" t="s">
        <v>196</v>
      </c>
      <c r="C83" s="87" t="s">
        <v>197</v>
      </c>
      <c r="D83" s="42"/>
      <c r="E83" s="2" t="s">
        <v>407</v>
      </c>
      <c r="F83" s="2">
        <v>2.8640000000000002E-2</v>
      </c>
      <c r="G83" s="2" t="s">
        <v>407</v>
      </c>
      <c r="H83" s="2" t="s">
        <v>405</v>
      </c>
      <c r="I83" s="2">
        <v>5.3876825254142312E-4</v>
      </c>
      <c r="J83" s="2">
        <v>2.1550730101656925E-3</v>
      </c>
      <c r="K83" s="2">
        <v>5.3876825254142308E-3</v>
      </c>
      <c r="L83" s="2">
        <v>1.5085511071159846E-5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1790</v>
      </c>
      <c r="AL83" s="22" t="s">
        <v>411</v>
      </c>
    </row>
    <row r="84" spans="1:38" ht="26.25" customHeight="1" thickBot="1" x14ac:dyDescent="0.3">
      <c r="A84" s="41" t="s">
        <v>53</v>
      </c>
      <c r="B84" s="47" t="s">
        <v>198</v>
      </c>
      <c r="C84" s="87" t="s">
        <v>199</v>
      </c>
      <c r="D84" s="42"/>
      <c r="E84" s="2" t="s">
        <v>407</v>
      </c>
      <c r="F84" s="2">
        <v>2.6082030000000003E-4</v>
      </c>
      <c r="G84" s="2" t="s">
        <v>405</v>
      </c>
      <c r="H84" s="2" t="s">
        <v>405</v>
      </c>
      <c r="I84" s="2" t="s">
        <v>407</v>
      </c>
      <c r="J84" s="2" t="s">
        <v>407</v>
      </c>
      <c r="K84" s="2" t="s">
        <v>407</v>
      </c>
      <c r="L84" s="2" t="s">
        <v>407</v>
      </c>
      <c r="M84" s="2">
        <v>5.3865061956521748E-5</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2.5960466800000015</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2.3438000000000001E-2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7.2903999999999998E-3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2.2674783610000002</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0.22148699999999999</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0.28323816870000001</v>
      </c>
      <c r="G90" s="2" t="s">
        <v>407</v>
      </c>
      <c r="H90" s="2" t="s">
        <v>407</v>
      </c>
      <c r="I90" s="2">
        <v>7.1999999999999999E-7</v>
      </c>
      <c r="J90" s="2">
        <v>1.08E-6</v>
      </c>
      <c r="K90" s="2">
        <v>1.3200000000000001E-6</v>
      </c>
      <c r="L90" s="2" t="s">
        <v>407</v>
      </c>
      <c r="M90" s="2" t="s">
        <v>407</v>
      </c>
      <c r="N90" s="2" t="s">
        <v>407</v>
      </c>
      <c r="O90" s="2" t="s">
        <v>407</v>
      </c>
      <c r="P90" s="2" t="s">
        <v>407</v>
      </c>
      <c r="Q90" s="2" t="s">
        <v>407</v>
      </c>
      <c r="R90" s="2" t="s">
        <v>407</v>
      </c>
      <c r="S90" s="2" t="s">
        <v>407</v>
      </c>
      <c r="T90" s="2" t="s">
        <v>407</v>
      </c>
      <c r="U90" s="2" t="s">
        <v>407</v>
      </c>
      <c r="V90" s="2" t="s">
        <v>407</v>
      </c>
      <c r="W90" s="2" t="s">
        <v>407</v>
      </c>
      <c r="X90" s="2">
        <v>7.8580740000000005E-4</v>
      </c>
      <c r="Y90" s="2">
        <v>3.9664563999999999E-4</v>
      </c>
      <c r="Z90" s="2">
        <v>3.9664563999999999E-4</v>
      </c>
      <c r="AA90" s="2">
        <v>3.9664563999999999E-4</v>
      </c>
      <c r="AB90" s="2">
        <v>1.9757443200000002E-3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7.9380493999999992E-3</v>
      </c>
      <c r="F91" s="2">
        <v>0.228647358813</v>
      </c>
      <c r="G91" s="2">
        <v>8.7821600000000002E-4</v>
      </c>
      <c r="H91" s="2">
        <v>1.8127295450000001E-2</v>
      </c>
      <c r="I91" s="2">
        <v>0.133040773</v>
      </c>
      <c r="J91" s="2">
        <v>0.14699335699999999</v>
      </c>
      <c r="K91" s="2">
        <v>0.14987518499999999</v>
      </c>
      <c r="L91" s="2">
        <v>5.3071479450000003E-4</v>
      </c>
      <c r="M91" s="2">
        <v>0.24275728730000001</v>
      </c>
      <c r="N91" s="2">
        <v>0.2279872</v>
      </c>
      <c r="O91" s="2">
        <v>2.4017708200000001E-2</v>
      </c>
      <c r="P91" s="2">
        <v>1.6575600000000001E-5</v>
      </c>
      <c r="Q91" s="2">
        <v>3.86764E-4</v>
      </c>
      <c r="R91" s="2">
        <v>4.5364799999999999E-3</v>
      </c>
      <c r="S91" s="2">
        <v>0.15270252419999999</v>
      </c>
      <c r="T91" s="2">
        <v>2.05176621E-2</v>
      </c>
      <c r="U91" s="2" t="s">
        <v>407</v>
      </c>
      <c r="V91" s="2">
        <v>8.7401662099999999E-2</v>
      </c>
      <c r="W91" s="2">
        <v>4.3680230000000002E-4</v>
      </c>
      <c r="X91" s="2">
        <v>4.8485055300000001E-4</v>
      </c>
      <c r="Y91" s="2">
        <v>1.9656103499999999E-4</v>
      </c>
      <c r="Z91" s="2">
        <v>1.9656103499999999E-4</v>
      </c>
      <c r="AA91" s="2">
        <v>1.9656103499999999E-4</v>
      </c>
      <c r="AB91" s="2">
        <v>1.0745336580000001E-3</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4.6229000000000006E-2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0.88268145614999993</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9.0617779999999995E-2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35.731248220958342</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1.0938806538519516E-2</v>
      </c>
      <c r="F99" s="2">
        <v>1.3988244006703126</v>
      </c>
      <c r="G99" s="2" t="s">
        <v>405</v>
      </c>
      <c r="H99" s="2">
        <v>1.9680037310003042</v>
      </c>
      <c r="I99" s="2">
        <v>3.8741435958641685E-2</v>
      </c>
      <c r="J99" s="2">
        <v>5.9529523546205526E-2</v>
      </c>
      <c r="K99" s="2">
        <v>0.13039800395835496</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108.825</v>
      </c>
      <c r="AL99" s="22" t="s">
        <v>226</v>
      </c>
    </row>
    <row r="100" spans="1:38" ht="26.25" customHeight="1" thickBot="1" x14ac:dyDescent="0.3">
      <c r="A100" s="41" t="s">
        <v>224</v>
      </c>
      <c r="B100" s="41" t="s">
        <v>227</v>
      </c>
      <c r="C100" s="41" t="s">
        <v>383</v>
      </c>
      <c r="D100" s="50"/>
      <c r="E100" s="2">
        <v>2.0546046206530499E-2</v>
      </c>
      <c r="F100" s="2">
        <v>2.0994466818487547</v>
      </c>
      <c r="G100" s="2" t="s">
        <v>405</v>
      </c>
      <c r="H100" s="2">
        <v>3.0249823458146969</v>
      </c>
      <c r="I100" s="2">
        <v>4.7307128311071436E-2</v>
      </c>
      <c r="J100" s="2">
        <v>7.2291203008299512E-2</v>
      </c>
      <c r="K100" s="2">
        <v>0.15668843345946928</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370.78900000000004</v>
      </c>
      <c r="AL100" s="22" t="s">
        <v>226</v>
      </c>
    </row>
    <row r="101" spans="1:38" ht="26.25" customHeight="1" thickBot="1" x14ac:dyDescent="0.3">
      <c r="A101" s="41" t="s">
        <v>224</v>
      </c>
      <c r="B101" s="41" t="s">
        <v>228</v>
      </c>
      <c r="C101" s="41" t="s">
        <v>229</v>
      </c>
      <c r="D101" s="50"/>
      <c r="E101" s="2">
        <v>4.6634829831360084E-3</v>
      </c>
      <c r="F101" s="2">
        <v>1.6309590167326596E-2</v>
      </c>
      <c r="G101" s="2" t="s">
        <v>405</v>
      </c>
      <c r="H101" s="2">
        <v>0.10923069601268104</v>
      </c>
      <c r="I101" s="2">
        <v>5.2242136986301382E-4</v>
      </c>
      <c r="J101" s="2">
        <v>1.5672641095890415E-3</v>
      </c>
      <c r="K101" s="2">
        <v>3.6569495890410972E-3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108.76100000000001</v>
      </c>
      <c r="AL101" s="22" t="s">
        <v>226</v>
      </c>
    </row>
    <row r="102" spans="1:38" ht="26.25" customHeight="1" thickBot="1" x14ac:dyDescent="0.3">
      <c r="A102" s="41" t="s">
        <v>224</v>
      </c>
      <c r="B102" s="41" t="s">
        <v>230</v>
      </c>
      <c r="C102" s="41" t="s">
        <v>362</v>
      </c>
      <c r="D102" s="50"/>
      <c r="E102" s="2">
        <v>1.6410139411879007E-2</v>
      </c>
      <c r="F102" s="2">
        <v>7.9013257433240461E-2</v>
      </c>
      <c r="G102" s="2" t="s">
        <v>405</v>
      </c>
      <c r="H102" s="2">
        <v>0.96118950586706331</v>
      </c>
      <c r="I102" s="2">
        <v>1.0859640000000002E-3</v>
      </c>
      <c r="J102" s="2">
        <v>2.4198970000000007E-2</v>
      </c>
      <c r="K102" s="2">
        <v>0.16316541000000001</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257.24099999999999</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1.9875031861125237E-3</v>
      </c>
      <c r="F104" s="2">
        <v>3.7230757238211399E-3</v>
      </c>
      <c r="G104" s="2" t="s">
        <v>405</v>
      </c>
      <c r="H104" s="2">
        <v>4.3614358485461815E-2</v>
      </c>
      <c r="I104" s="2">
        <v>2.226477808219177E-4</v>
      </c>
      <c r="J104" s="2">
        <v>6.6794334246575307E-4</v>
      </c>
      <c r="K104" s="2">
        <v>1.558534465753424E-3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20.626000000000001</v>
      </c>
      <c r="AL104" s="22" t="s">
        <v>226</v>
      </c>
    </row>
    <row r="105" spans="1:38" ht="26.25" customHeight="1" thickBot="1" x14ac:dyDescent="0.3">
      <c r="A105" s="41" t="s">
        <v>224</v>
      </c>
      <c r="B105" s="41" t="s">
        <v>235</v>
      </c>
      <c r="C105" s="41" t="s">
        <v>236</v>
      </c>
      <c r="D105" s="50"/>
      <c r="E105" s="2">
        <v>5.5648645147553851E-3</v>
      </c>
      <c r="F105" s="2">
        <v>2.8935845981457889E-2</v>
      </c>
      <c r="G105" s="2" t="s">
        <v>405</v>
      </c>
      <c r="H105" s="2">
        <v>0.17556931405636014</v>
      </c>
      <c r="I105" s="2">
        <v>1.904816986301371E-3</v>
      </c>
      <c r="J105" s="2">
        <v>2.99328383561644E-3</v>
      </c>
      <c r="K105" s="2">
        <v>6.5308010958904147E-3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19.1005</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1.9161801343307645E-2</v>
      </c>
      <c r="F107" s="2">
        <v>0.10446095414252199</v>
      </c>
      <c r="G107" s="2" t="s">
        <v>405</v>
      </c>
      <c r="H107" s="2">
        <v>0.41094860673832345</v>
      </c>
      <c r="I107" s="2">
        <v>5.2926600000000002E-3</v>
      </c>
      <c r="J107" s="2">
        <v>7.0568800000000001E-2</v>
      </c>
      <c r="K107" s="2">
        <v>0.33520179999999999</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1764.22</v>
      </c>
      <c r="AL107" s="22" t="s">
        <v>226</v>
      </c>
    </row>
    <row r="108" spans="1:38" ht="26.25" customHeight="1" thickBot="1" x14ac:dyDescent="0.3">
      <c r="A108" s="41" t="s">
        <v>224</v>
      </c>
      <c r="B108" s="41" t="s">
        <v>240</v>
      </c>
      <c r="C108" s="41" t="s">
        <v>356</v>
      </c>
      <c r="D108" s="50"/>
      <c r="E108" s="2">
        <v>2.5287965222399997E-2</v>
      </c>
      <c r="F108" s="2">
        <v>0.21161464929719084</v>
      </c>
      <c r="G108" s="2" t="s">
        <v>405</v>
      </c>
      <c r="H108" s="2">
        <v>0.40730046572159995</v>
      </c>
      <c r="I108" s="2">
        <v>7.7319040000000012E-3</v>
      </c>
      <c r="J108" s="2">
        <v>7.7319040000000006E-2</v>
      </c>
      <c r="K108" s="2">
        <v>0.15463808000000001</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3865.9520000000002</v>
      </c>
      <c r="AL108" s="22" t="s">
        <v>226</v>
      </c>
    </row>
    <row r="109" spans="1:38" ht="26.25" customHeight="1" thickBot="1" x14ac:dyDescent="0.3">
      <c r="A109" s="41" t="s">
        <v>224</v>
      </c>
      <c r="B109" s="41" t="s">
        <v>241</v>
      </c>
      <c r="C109" s="41" t="s">
        <v>357</v>
      </c>
      <c r="D109" s="50"/>
      <c r="E109" s="2">
        <v>3.6193716780000005E-3</v>
      </c>
      <c r="F109" s="2">
        <v>3.0993854446632003E-2</v>
      </c>
      <c r="G109" s="2" t="s">
        <v>405</v>
      </c>
      <c r="H109" s="2">
        <v>0.104126539044</v>
      </c>
      <c r="I109" s="2">
        <v>2.9524199999999999E-3</v>
      </c>
      <c r="J109" s="2">
        <v>1.6238310000000002E-2</v>
      </c>
      <c r="K109" s="2">
        <v>1.6238310000000002E-2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147.62100000000001</v>
      </c>
      <c r="AL109" s="22" t="s">
        <v>226</v>
      </c>
    </row>
    <row r="110" spans="1:38" ht="26.25" customHeight="1" thickBot="1" x14ac:dyDescent="0.3">
      <c r="A110" s="41" t="s">
        <v>224</v>
      </c>
      <c r="B110" s="41" t="s">
        <v>242</v>
      </c>
      <c r="C110" s="41" t="s">
        <v>358</v>
      </c>
      <c r="D110" s="50"/>
      <c r="E110" s="2">
        <v>4.4024602979000045E-3</v>
      </c>
      <c r="F110" s="2">
        <v>3.8449441094868392E-2</v>
      </c>
      <c r="G110" s="2" t="s">
        <v>405</v>
      </c>
      <c r="H110" s="2">
        <v>7.3388870249200211E-2</v>
      </c>
      <c r="I110" s="2">
        <v>1.6585E-3</v>
      </c>
      <c r="J110" s="2">
        <v>1.5367480000000003E-2</v>
      </c>
      <c r="K110" s="2">
        <v>2.7607179999999999E-2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632.27700000000004</v>
      </c>
      <c r="AL110" s="22" t="s">
        <v>226</v>
      </c>
    </row>
    <row r="111" spans="1:38" ht="26.25" customHeight="1" thickBot="1" x14ac:dyDescent="0.3">
      <c r="A111" s="41" t="s">
        <v>224</v>
      </c>
      <c r="B111" s="41" t="s">
        <v>243</v>
      </c>
      <c r="C111" s="41" t="s">
        <v>352</v>
      </c>
      <c r="D111" s="50"/>
      <c r="E111" s="2">
        <v>2.1862613447409538E-3</v>
      </c>
      <c r="F111" s="2">
        <v>1.2524193898719423E-3</v>
      </c>
      <c r="G111" s="2" t="s">
        <v>405</v>
      </c>
      <c r="H111" s="2">
        <v>4.8821498489768217E-2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21.227447285965123</v>
      </c>
      <c r="AL111" s="22" t="s">
        <v>226</v>
      </c>
    </row>
    <row r="112" spans="1:38" ht="26.25" customHeight="1" thickBot="1" x14ac:dyDescent="0.3">
      <c r="A112" s="41" t="s">
        <v>244</v>
      </c>
      <c r="B112" s="41" t="s">
        <v>245</v>
      </c>
      <c r="C112" s="41" t="s">
        <v>246</v>
      </c>
      <c r="D112" s="42"/>
      <c r="E112" s="2">
        <v>1.0833599999999999</v>
      </c>
      <c r="F112" s="2" t="s">
        <v>405</v>
      </c>
      <c r="G112" s="2" t="s">
        <v>405</v>
      </c>
      <c r="H112" s="2">
        <v>1.2838981546235293</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27084000</v>
      </c>
      <c r="AL112" s="22" t="s">
        <v>393</v>
      </c>
    </row>
    <row r="113" spans="1:38" ht="26.25" customHeight="1" thickBot="1" x14ac:dyDescent="0.3">
      <c r="A113" s="41" t="s">
        <v>244</v>
      </c>
      <c r="B113" s="51" t="s">
        <v>247</v>
      </c>
      <c r="C113" s="51" t="s">
        <v>248</v>
      </c>
      <c r="D113" s="42"/>
      <c r="E113" s="2">
        <v>0.933411422124788</v>
      </c>
      <c r="F113" s="2">
        <v>1.7783117313093764</v>
      </c>
      <c r="G113" s="2" t="s">
        <v>405</v>
      </c>
      <c r="H113" s="2">
        <v>6.723936633729072</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23335285.553119704</v>
      </c>
      <c r="AL113" s="22" t="s">
        <v>418</v>
      </c>
    </row>
    <row r="114" spans="1:38" ht="26.25" customHeight="1" thickBot="1" x14ac:dyDescent="0.3">
      <c r="A114" s="41" t="s">
        <v>244</v>
      </c>
      <c r="B114" s="51" t="s">
        <v>249</v>
      </c>
      <c r="C114" s="51" t="s">
        <v>363</v>
      </c>
      <c r="D114" s="42"/>
      <c r="E114" s="2" t="s">
        <v>406</v>
      </c>
      <c r="F114" s="2" t="s">
        <v>406</v>
      </c>
      <c r="G114" s="2" t="s">
        <v>406</v>
      </c>
      <c r="H114" s="2" t="s">
        <v>406</v>
      </c>
      <c r="I114" s="2" t="s">
        <v>406</v>
      </c>
      <c r="J114" s="2" t="s">
        <v>406</v>
      </c>
      <c r="K114" s="2" t="s">
        <v>406</v>
      </c>
      <c r="L114" s="2" t="s">
        <v>406</v>
      </c>
      <c r="M114" s="2" t="s">
        <v>406</v>
      </c>
      <c r="N114" s="2" t="s">
        <v>406</v>
      </c>
      <c r="O114" s="2" t="s">
        <v>406</v>
      </c>
      <c r="P114" s="2" t="s">
        <v>406</v>
      </c>
      <c r="Q114" s="2" t="s">
        <v>406</v>
      </c>
      <c r="R114" s="2" t="s">
        <v>406</v>
      </c>
      <c r="S114" s="2" t="s">
        <v>406</v>
      </c>
      <c r="T114" s="2" t="s">
        <v>406</v>
      </c>
      <c r="U114" s="2" t="s">
        <v>406</v>
      </c>
      <c r="V114" s="2" t="s">
        <v>406</v>
      </c>
      <c r="W114" s="2" t="s">
        <v>406</v>
      </c>
      <c r="X114" s="2" t="s">
        <v>406</v>
      </c>
      <c r="Y114" s="2" t="s">
        <v>406</v>
      </c>
      <c r="Z114" s="2" t="s">
        <v>406</v>
      </c>
      <c r="AA114" s="2" t="s">
        <v>406</v>
      </c>
      <c r="AB114" s="2" t="s">
        <v>406</v>
      </c>
      <c r="AC114" s="2" t="s">
        <v>406</v>
      </c>
      <c r="AD114" s="2" t="s">
        <v>406</v>
      </c>
      <c r="AE114" s="33"/>
      <c r="AF114" s="74" t="s">
        <v>406</v>
      </c>
      <c r="AG114" s="74" t="s">
        <v>406</v>
      </c>
      <c r="AH114" s="74" t="s">
        <v>406</v>
      </c>
      <c r="AI114" s="74" t="s">
        <v>406</v>
      </c>
      <c r="AJ114" s="74" t="s">
        <v>406</v>
      </c>
      <c r="AK114" s="74" t="s">
        <v>406</v>
      </c>
      <c r="AL114" s="22" t="s">
        <v>387</v>
      </c>
    </row>
    <row r="115" spans="1:38" ht="26.25" customHeight="1" thickBot="1" x14ac:dyDescent="0.3">
      <c r="A115" s="41" t="s">
        <v>244</v>
      </c>
      <c r="B115" s="51" t="s">
        <v>250</v>
      </c>
      <c r="C115" s="51" t="s">
        <v>251</v>
      </c>
      <c r="D115" s="42"/>
      <c r="E115" s="2">
        <v>7.1026522999999989E-3</v>
      </c>
      <c r="F115" s="2" t="s">
        <v>405</v>
      </c>
      <c r="G115" s="2" t="s">
        <v>405</v>
      </c>
      <c r="H115" s="2">
        <v>1.423067121535714E-2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0.18975969936692577</v>
      </c>
      <c r="F116" s="2">
        <v>2.72862320776419E-2</v>
      </c>
      <c r="G116" s="2" t="s">
        <v>405</v>
      </c>
      <c r="H116" s="2">
        <v>0.46407653580821451</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1.5030007999999999E-2</v>
      </c>
      <c r="J119" s="2">
        <v>0.16566092999999998</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0.14882300000000001</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1.3913999999999999E-2</v>
      </c>
      <c r="AD122" s="2" t="s">
        <v>405</v>
      </c>
      <c r="AE122" s="33"/>
      <c r="AF122" s="74" t="s">
        <v>405</v>
      </c>
      <c r="AG122" s="74" t="s">
        <v>405</v>
      </c>
      <c r="AH122" s="74" t="s">
        <v>405</v>
      </c>
      <c r="AI122" s="74" t="s">
        <v>405</v>
      </c>
      <c r="AJ122" s="74" t="s">
        <v>405</v>
      </c>
      <c r="AK122" s="74">
        <v>347.85</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3.762062203130382E-2</v>
      </c>
      <c r="G125" s="2" t="s">
        <v>405</v>
      </c>
      <c r="H125" s="2" t="s">
        <v>407</v>
      </c>
      <c r="I125" s="2">
        <v>5.250861E-6</v>
      </c>
      <c r="J125" s="2">
        <v>3.4846623000000002E-5</v>
      </c>
      <c r="K125" s="2">
        <v>7.3671171000000001E-5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159.11699999999999</v>
      </c>
      <c r="AL125" s="22" t="s">
        <v>400</v>
      </c>
    </row>
    <row r="126" spans="1:38" ht="26.25" customHeight="1" thickBot="1" x14ac:dyDescent="0.3">
      <c r="A126" s="41" t="s">
        <v>269</v>
      </c>
      <c r="B126" s="41" t="s">
        <v>272</v>
      </c>
      <c r="C126" s="41" t="s">
        <v>273</v>
      </c>
      <c r="D126" s="42"/>
      <c r="E126" s="2" t="s">
        <v>407</v>
      </c>
      <c r="F126" s="2" t="s">
        <v>407</v>
      </c>
      <c r="G126" s="2" t="s">
        <v>407</v>
      </c>
      <c r="H126" s="2">
        <v>2.3486399999999998E-2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97.86</v>
      </c>
      <c r="AL126" s="22" t="s">
        <v>399</v>
      </c>
    </row>
    <row r="127" spans="1:38" ht="26.25" customHeight="1" thickBot="1" x14ac:dyDescent="0.3">
      <c r="A127" s="41" t="s">
        <v>269</v>
      </c>
      <c r="B127" s="41" t="s">
        <v>274</v>
      </c>
      <c r="C127" s="41" t="s">
        <v>275</v>
      </c>
      <c r="D127" s="42"/>
      <c r="E127" s="2" t="s">
        <v>407</v>
      </c>
      <c r="F127" s="2" t="s">
        <v>407</v>
      </c>
      <c r="G127" s="2" t="s">
        <v>407</v>
      </c>
      <c r="H127" s="2">
        <v>1.3080888831941686E-2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0.40498107838828751</v>
      </c>
      <c r="AL127" s="22" t="s">
        <v>401</v>
      </c>
    </row>
    <row r="128" spans="1:38" ht="26.25" customHeight="1" thickBot="1" x14ac:dyDescent="0.3">
      <c r="A128" s="41" t="s">
        <v>269</v>
      </c>
      <c r="B128" s="44" t="s">
        <v>276</v>
      </c>
      <c r="C128" s="44" t="s">
        <v>277</v>
      </c>
      <c r="D128" s="42"/>
      <c r="E128" s="2">
        <v>1.4423478299999996E-4</v>
      </c>
      <c r="F128" s="2">
        <v>7.9457069999999989E-7</v>
      </c>
      <c r="G128" s="2">
        <v>1.1716550999999998E-5</v>
      </c>
      <c r="H128" s="2">
        <v>4.0401899999999991E-7</v>
      </c>
      <c r="I128" s="2">
        <v>4.0401899999999991E-7</v>
      </c>
      <c r="J128" s="2">
        <v>4.0401899999999991E-7</v>
      </c>
      <c r="K128" s="2">
        <v>4.0401899999999991E-7</v>
      </c>
      <c r="L128" s="2">
        <v>1.4140664999999998E-8</v>
      </c>
      <c r="M128" s="2">
        <v>5.521592999999999E-6</v>
      </c>
      <c r="N128" s="2">
        <v>7.8110339999999999E-6</v>
      </c>
      <c r="O128" s="2">
        <v>6.1949579999999986E-7</v>
      </c>
      <c r="P128" s="2">
        <v>2.5318524E-6</v>
      </c>
      <c r="Q128" s="2">
        <v>8.3497259999999987E-7</v>
      </c>
      <c r="R128" s="2">
        <v>2.2086371999999993E-6</v>
      </c>
      <c r="S128" s="2">
        <v>1.8450200999999996E-6</v>
      </c>
      <c r="T128" s="2">
        <v>2.9089367999999999E-6</v>
      </c>
      <c r="U128" s="2">
        <v>1.5756740999999997E-6</v>
      </c>
      <c r="V128" s="2">
        <v>3.2994884999999997E-6</v>
      </c>
      <c r="W128" s="2">
        <v>7.0703324999999996E-6</v>
      </c>
      <c r="X128" s="2">
        <v>1.1312531999999998E-9</v>
      </c>
      <c r="Y128" s="2">
        <v>2.4106466999999999E-9</v>
      </c>
      <c r="Z128" s="2">
        <v>1.2793934999999997E-9</v>
      </c>
      <c r="AA128" s="2">
        <v>1.5622067999999997E-9</v>
      </c>
      <c r="AB128" s="2">
        <v>6.383500199999999E-9</v>
      </c>
      <c r="AC128" s="2">
        <v>6.0872195999999982E-6</v>
      </c>
      <c r="AD128" s="2">
        <v>4.578881999999999E-10</v>
      </c>
      <c r="AE128" s="33"/>
      <c r="AF128" s="74" t="s">
        <v>405</v>
      </c>
      <c r="AG128" s="74" t="s">
        <v>405</v>
      </c>
      <c r="AH128" s="74" t="s">
        <v>405</v>
      </c>
      <c r="AI128" s="74" t="s">
        <v>405</v>
      </c>
      <c r="AJ128" s="74" t="s">
        <v>405</v>
      </c>
      <c r="AK128" s="74">
        <v>0.13467299999999996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9.4880051099999994E-3</v>
      </c>
      <c r="F130" s="2">
        <v>8.0702572200000003E-2</v>
      </c>
      <c r="G130" s="2">
        <v>5.1257039100000002E-4</v>
      </c>
      <c r="H130" s="2" t="s">
        <v>407</v>
      </c>
      <c r="I130" s="2">
        <v>4.3623011999999998E-5</v>
      </c>
      <c r="J130" s="2">
        <v>7.6340270999999992E-5</v>
      </c>
      <c r="K130" s="2">
        <v>1.0905753000000001E-4</v>
      </c>
      <c r="L130" s="2">
        <v>1.5268054199999997E-6</v>
      </c>
      <c r="M130" s="2">
        <v>7.6340271000000003E-4</v>
      </c>
      <c r="N130" s="2">
        <v>1.4177478900000002E-2</v>
      </c>
      <c r="O130" s="2">
        <v>1.0905753000000002E-3</v>
      </c>
      <c r="P130" s="2">
        <v>6.1072216799999994E-4</v>
      </c>
      <c r="Q130" s="2">
        <v>1.7449204799999999E-4</v>
      </c>
      <c r="R130" s="2" t="s">
        <v>407</v>
      </c>
      <c r="S130" s="2" t="s">
        <v>407</v>
      </c>
      <c r="T130" s="2">
        <v>1.5268054200000001E-3</v>
      </c>
      <c r="U130" s="2" t="s">
        <v>407</v>
      </c>
      <c r="V130" s="2" t="s">
        <v>407</v>
      </c>
      <c r="W130" s="2">
        <v>1.0905753000000001E-2</v>
      </c>
      <c r="X130" s="2" t="s">
        <v>407</v>
      </c>
      <c r="Y130" s="2" t="s">
        <v>407</v>
      </c>
      <c r="Z130" s="2" t="s">
        <v>407</v>
      </c>
      <c r="AA130" s="2" t="s">
        <v>407</v>
      </c>
      <c r="AB130" s="2">
        <v>2.1811506000000001E-4</v>
      </c>
      <c r="AC130" s="2">
        <v>2.1811506000000001E-2</v>
      </c>
      <c r="AD130" s="2" t="s">
        <v>405</v>
      </c>
      <c r="AE130" s="33"/>
      <c r="AF130" s="74" t="s">
        <v>405</v>
      </c>
      <c r="AG130" s="74" t="s">
        <v>405</v>
      </c>
      <c r="AH130" s="74" t="s">
        <v>405</v>
      </c>
      <c r="AI130" s="74" t="s">
        <v>405</v>
      </c>
      <c r="AJ130" s="74" t="s">
        <v>405</v>
      </c>
      <c r="AK130" s="74">
        <v>10.905753000000001</v>
      </c>
      <c r="AL130" s="22" t="s">
        <v>281</v>
      </c>
    </row>
    <row r="131" spans="1:38" ht="26.25" customHeight="1" thickBot="1" x14ac:dyDescent="0.3">
      <c r="A131" s="41" t="s">
        <v>269</v>
      </c>
      <c r="B131" s="44" t="s">
        <v>284</v>
      </c>
      <c r="C131" s="87" t="s">
        <v>285</v>
      </c>
      <c r="D131" s="42"/>
      <c r="E131" s="2">
        <v>6.4142520000000001E-4</v>
      </c>
      <c r="F131" s="2">
        <v>1.7269139999999999E-4</v>
      </c>
      <c r="G131" s="2">
        <v>7.8944639999999999E-5</v>
      </c>
      <c r="H131" s="2" t="s">
        <v>407</v>
      </c>
      <c r="I131" s="2">
        <v>9.9914309999999995E-7</v>
      </c>
      <c r="J131" s="2">
        <v>2.6643816000000001E-5</v>
      </c>
      <c r="K131" s="2">
        <v>3.7005299999999996E-5</v>
      </c>
      <c r="L131" s="2">
        <v>8.5112189999999992E-7</v>
      </c>
      <c r="M131" s="2">
        <v>4.9340399999999999E-6</v>
      </c>
      <c r="N131" s="2">
        <v>2.220318E-5</v>
      </c>
      <c r="O131" s="2">
        <v>7.4010599999999991E-6</v>
      </c>
      <c r="P131" s="2">
        <v>1.332190800000001E-4</v>
      </c>
      <c r="Q131" s="2">
        <v>4.9340399999999999E-5</v>
      </c>
      <c r="R131" s="2">
        <v>1.23351E-5</v>
      </c>
      <c r="S131" s="2">
        <v>7.4010599999999992E-5</v>
      </c>
      <c r="T131" s="2">
        <v>9.8680799999999999E-6</v>
      </c>
      <c r="U131" s="2" t="s">
        <v>407</v>
      </c>
      <c r="V131" s="2" t="s">
        <v>407</v>
      </c>
      <c r="W131" s="2">
        <v>2.4670200000000001E-4</v>
      </c>
      <c r="X131" s="2" t="s">
        <v>407</v>
      </c>
      <c r="Y131" s="2" t="s">
        <v>407</v>
      </c>
      <c r="Z131" s="2" t="s">
        <v>407</v>
      </c>
      <c r="AA131" s="2" t="s">
        <v>407</v>
      </c>
      <c r="AB131" s="2">
        <v>9.8680800000000001E-9</v>
      </c>
      <c r="AC131" s="2">
        <v>2.4670200000000003E-2</v>
      </c>
      <c r="AD131" s="2">
        <v>4.9340400000000006E-3</v>
      </c>
      <c r="AE131" s="33"/>
      <c r="AF131" s="74" t="s">
        <v>405</v>
      </c>
      <c r="AG131" s="74" t="s">
        <v>405</v>
      </c>
      <c r="AH131" s="74" t="s">
        <v>405</v>
      </c>
      <c r="AI131" s="74" t="s">
        <v>405</v>
      </c>
      <c r="AJ131" s="74" t="s">
        <v>405</v>
      </c>
      <c r="AK131" s="74">
        <v>0.246702</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1.4025824999999999E-2</v>
      </c>
      <c r="F133" s="2">
        <v>2.2101299999999997E-4</v>
      </c>
      <c r="G133" s="2">
        <v>1.9211129999999999E-3</v>
      </c>
      <c r="H133" s="2" t="s">
        <v>405</v>
      </c>
      <c r="I133" s="2">
        <v>5.8993469999999999E-4</v>
      </c>
      <c r="J133" s="2">
        <v>5.8993469999999999E-4</v>
      </c>
      <c r="K133" s="2">
        <v>6.5555855999999992E-4</v>
      </c>
      <c r="L133" s="2" t="s">
        <v>407</v>
      </c>
      <c r="M133" s="2">
        <v>2.3801400000000002E-3</v>
      </c>
      <c r="N133" s="2">
        <v>5.1054003000000007E-4</v>
      </c>
      <c r="O133" s="2">
        <v>8.5515030000000013E-5</v>
      </c>
      <c r="P133" s="2">
        <v>2.5331489999999998E-2</v>
      </c>
      <c r="Q133" s="2">
        <v>2.3121359999999998E-4</v>
      </c>
      <c r="R133" s="2">
        <v>2.3053356000000001E-4</v>
      </c>
      <c r="S133" s="2">
        <v>2.1132243E-4</v>
      </c>
      <c r="T133" s="2">
        <v>2.9462732999999998E-4</v>
      </c>
      <c r="U133" s="2">
        <v>3.3627978000000001E-4</v>
      </c>
      <c r="V133" s="2">
        <v>2.7222001200000001E-3</v>
      </c>
      <c r="W133" s="2">
        <v>4.5902700000000004E-4</v>
      </c>
      <c r="X133" s="2">
        <v>2.2441320000000002E-7</v>
      </c>
      <c r="Y133" s="2">
        <v>1.2257720999999999E-7</v>
      </c>
      <c r="Z133" s="2">
        <v>1.0948644000000001E-7</v>
      </c>
      <c r="AA133" s="2">
        <v>1.1883699E-7</v>
      </c>
      <c r="AB133" s="2">
        <v>5.7531384000000004E-7</v>
      </c>
      <c r="AC133" s="2">
        <v>2.5501499999999997E-3</v>
      </c>
      <c r="AD133" s="2">
        <v>6.9704099999999998E-3</v>
      </c>
      <c r="AE133" s="33"/>
      <c r="AF133" s="74" t="s">
        <v>405</v>
      </c>
      <c r="AG133" s="74" t="s">
        <v>405</v>
      </c>
      <c r="AH133" s="74" t="s">
        <v>405</v>
      </c>
      <c r="AI133" s="74" t="s">
        <v>405</v>
      </c>
      <c r="AJ133" s="74" t="s">
        <v>405</v>
      </c>
      <c r="AK133" s="74">
        <v>17001</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2.254425E-3</v>
      </c>
      <c r="G136" s="2" t="s">
        <v>405</v>
      </c>
      <c r="H136" s="2">
        <v>6.6140160000000003E-3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3.3907647000000002E-4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0.2478158016</v>
      </c>
      <c r="J139" s="2">
        <v>0.2478158016</v>
      </c>
      <c r="K139" s="2">
        <v>0.2478158016</v>
      </c>
      <c r="L139" s="2" t="s">
        <v>407</v>
      </c>
      <c r="M139" s="2" t="s">
        <v>407</v>
      </c>
      <c r="N139" s="2">
        <v>7.2222779999999993E-4</v>
      </c>
      <c r="O139" s="2">
        <v>1.4585297999999999E-3</v>
      </c>
      <c r="P139" s="2">
        <v>1.4585297999999999E-3</v>
      </c>
      <c r="Q139" s="2">
        <v>2.3152972000000001E-3</v>
      </c>
      <c r="R139" s="2">
        <v>2.2106932000000002E-3</v>
      </c>
      <c r="S139" s="2">
        <v>5.1313799999999996E-3</v>
      </c>
      <c r="T139" s="2" t="s">
        <v>407</v>
      </c>
      <c r="U139" s="2" t="s">
        <v>407</v>
      </c>
      <c r="V139" s="2" t="s">
        <v>407</v>
      </c>
      <c r="W139" s="2">
        <v>2.4933975999999998</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34.092956769765351</v>
      </c>
      <c r="F141" s="10">
        <f t="shared" ref="F141:AD141" si="0">SUM(F14:F140)</f>
        <v>32.087447384419725</v>
      </c>
      <c r="G141" s="10">
        <f t="shared" si="0"/>
        <v>4.8949514088857153</v>
      </c>
      <c r="H141" s="10">
        <f t="shared" si="0"/>
        <v>16.299883269892685</v>
      </c>
      <c r="I141" s="10">
        <f t="shared" si="0"/>
        <v>12.369149240500537</v>
      </c>
      <c r="J141" s="10">
        <f t="shared" si="0"/>
        <v>14.812801469462899</v>
      </c>
      <c r="K141" s="10">
        <f t="shared" si="0"/>
        <v>19.602356572286901</v>
      </c>
      <c r="L141" s="10">
        <f t="shared" si="0"/>
        <v>2.1546484885276356</v>
      </c>
      <c r="M141" s="10">
        <f t="shared" si="0"/>
        <v>115.01773199589933</v>
      </c>
      <c r="N141" s="10">
        <f t="shared" si="0"/>
        <v>6.1567554587539748</v>
      </c>
      <c r="O141" s="10">
        <f t="shared" si="0"/>
        <v>0.61007967209148428</v>
      </c>
      <c r="P141" s="10">
        <f t="shared" si="0"/>
        <v>0.19125554480309254</v>
      </c>
      <c r="Q141" s="10">
        <f t="shared" si="0"/>
        <v>0.71789794117717709</v>
      </c>
      <c r="R141" s="10">
        <f>SUM(R14:R140)</f>
        <v>1.9132823335623657</v>
      </c>
      <c r="S141" s="10">
        <f t="shared" si="0"/>
        <v>17.326830831722432</v>
      </c>
      <c r="T141" s="10">
        <f t="shared" si="0"/>
        <v>1.565143321850649</v>
      </c>
      <c r="U141" s="10">
        <f t="shared" si="0"/>
        <v>2.0208464006499094</v>
      </c>
      <c r="V141" s="10">
        <f t="shared" si="0"/>
        <v>22.4925626325339</v>
      </c>
      <c r="W141" s="10">
        <f t="shared" si="0"/>
        <v>17.416539753722923</v>
      </c>
      <c r="X141" s="10">
        <f t="shared" si="0"/>
        <v>2.3512951812528997</v>
      </c>
      <c r="Y141" s="10">
        <f t="shared" si="0"/>
        <v>2.2574316213868859</v>
      </c>
      <c r="Z141" s="10">
        <f t="shared" si="0"/>
        <v>0.87076075379198792</v>
      </c>
      <c r="AA141" s="10">
        <f t="shared" si="0"/>
        <v>1.3599292853098319</v>
      </c>
      <c r="AB141" s="10">
        <f t="shared" si="0"/>
        <v>7.1645915515596874</v>
      </c>
      <c r="AC141" s="10">
        <f t="shared" si="0"/>
        <v>0.52003949389278947</v>
      </c>
      <c r="AD141" s="10">
        <f t="shared" si="0"/>
        <v>37.846878070881125</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34.092956769765351</v>
      </c>
      <c r="F152" s="7">
        <f t="shared" ref="F152:AD152" si="1">SUM(F$141, F$151, IF(AND(ISNUMBER(SEARCH($B$4,"AT|BE|CH|GB|IE|LT|LU|NL")),SUM(F$143:F$149)&gt;0),SUM(F$143:F$149)-SUM(F$27:F$33),0))</f>
        <v>32.087447384419725</v>
      </c>
      <c r="G152" s="7">
        <f t="shared" si="1"/>
        <v>4.8949514088857153</v>
      </c>
      <c r="H152" s="7">
        <f t="shared" si="1"/>
        <v>16.299883269892685</v>
      </c>
      <c r="I152" s="7">
        <f t="shared" si="1"/>
        <v>12.369149240500537</v>
      </c>
      <c r="J152" s="7">
        <f t="shared" si="1"/>
        <v>14.812801469462899</v>
      </c>
      <c r="K152" s="7">
        <f t="shared" si="1"/>
        <v>19.602356572286901</v>
      </c>
      <c r="L152" s="7">
        <f t="shared" si="1"/>
        <v>2.1546484885276356</v>
      </c>
      <c r="M152" s="7">
        <f t="shared" si="1"/>
        <v>115.01773199589933</v>
      </c>
      <c r="N152" s="7">
        <f t="shared" si="1"/>
        <v>6.1567554587539748</v>
      </c>
      <c r="O152" s="7">
        <f t="shared" si="1"/>
        <v>0.61007967209148428</v>
      </c>
      <c r="P152" s="7">
        <f t="shared" si="1"/>
        <v>0.19125554480309254</v>
      </c>
      <c r="Q152" s="7">
        <f t="shared" si="1"/>
        <v>0.71789794117717709</v>
      </c>
      <c r="R152" s="7">
        <f t="shared" si="1"/>
        <v>1.9132823335623657</v>
      </c>
      <c r="S152" s="7">
        <f t="shared" si="1"/>
        <v>17.326830831722432</v>
      </c>
      <c r="T152" s="7">
        <f t="shared" si="1"/>
        <v>1.565143321850649</v>
      </c>
      <c r="U152" s="7">
        <f t="shared" si="1"/>
        <v>2.0208464006499094</v>
      </c>
      <c r="V152" s="7">
        <f t="shared" si="1"/>
        <v>22.4925626325339</v>
      </c>
      <c r="W152" s="7">
        <f t="shared" si="1"/>
        <v>17.416539753722923</v>
      </c>
      <c r="X152" s="7">
        <f t="shared" si="1"/>
        <v>2.3512951812528997</v>
      </c>
      <c r="Y152" s="7">
        <f t="shared" si="1"/>
        <v>2.2574316213868859</v>
      </c>
      <c r="Z152" s="7">
        <f t="shared" si="1"/>
        <v>0.87076075379198792</v>
      </c>
      <c r="AA152" s="7">
        <f t="shared" si="1"/>
        <v>1.3599292853098319</v>
      </c>
      <c r="AB152" s="7">
        <f t="shared" si="1"/>
        <v>7.1645915515596874</v>
      </c>
      <c r="AC152" s="7">
        <f t="shared" si="1"/>
        <v>0.52003949389278947</v>
      </c>
      <c r="AD152" s="7">
        <f t="shared" si="1"/>
        <v>37.846878070881125</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34.092956769765351</v>
      </c>
      <c r="F154" s="7">
        <f>SUM(F$141, F$153, -1 * IF(OR($B$6=2005,$B$6&gt;=2020),SUM(F$99:F$122),0), IF(AND(ISNUMBER(SEARCH($B$4,"AT|BE|CH|GB|IE|LT|LU|NL")),SUM(F$143:F$149)&gt;0),SUM(F$143:F$149)-SUM(F$27:F$33),0))</f>
        <v>32.087447384419725</v>
      </c>
      <c r="G154" s="7">
        <f>SUM(G$141, G$153, IF(AND(ISNUMBER(SEARCH($B$4,"AT|BE|CH|GB|IE|LT|LU|NL")),SUM(G$143:G$149)&gt;0),SUM(G$143:G$149)-SUM(G$27:G$33),0))</f>
        <v>4.8949514088857153</v>
      </c>
      <c r="H154" s="7">
        <f>SUM(H$141, H$153, IF(AND(ISNUMBER(SEARCH($B$4,"AT|BE|CH|GB|IE|LT|LU|NL")),SUM(H$143:H$149)&gt;0),SUM(H$143:H$149)-SUM(H$27:H$33),0))</f>
        <v>16.299883269892685</v>
      </c>
      <c r="I154" s="7">
        <f t="shared" ref="I154:AD154" si="2">SUM(I$141, I$153, IF(AND(ISNUMBER(SEARCH($B$4,"AT|BE|CH|GB|IE|LT|LU|NL")),SUM(I$143:I$149)&gt;0),SUM(I$143:I$149)-SUM(I$27:I$33),0))</f>
        <v>12.369149240500537</v>
      </c>
      <c r="J154" s="7">
        <f t="shared" si="2"/>
        <v>14.812801469462899</v>
      </c>
      <c r="K154" s="7">
        <f t="shared" si="2"/>
        <v>19.602356572286901</v>
      </c>
      <c r="L154" s="7">
        <f t="shared" si="2"/>
        <v>2.1546484885276356</v>
      </c>
      <c r="M154" s="7">
        <f t="shared" si="2"/>
        <v>115.01773199589933</v>
      </c>
      <c r="N154" s="7">
        <f t="shared" si="2"/>
        <v>6.1567554587539748</v>
      </c>
      <c r="O154" s="7">
        <f t="shared" si="2"/>
        <v>0.61007967209148428</v>
      </c>
      <c r="P154" s="7">
        <f t="shared" si="2"/>
        <v>0.19125554480309254</v>
      </c>
      <c r="Q154" s="7">
        <f t="shared" si="2"/>
        <v>0.71789794117717709</v>
      </c>
      <c r="R154" s="7">
        <f t="shared" si="2"/>
        <v>1.9132823335623657</v>
      </c>
      <c r="S154" s="7">
        <f t="shared" si="2"/>
        <v>17.326830831722432</v>
      </c>
      <c r="T154" s="7">
        <f t="shared" si="2"/>
        <v>1.565143321850649</v>
      </c>
      <c r="U154" s="7">
        <f t="shared" si="2"/>
        <v>2.0208464006499094</v>
      </c>
      <c r="V154" s="7">
        <f t="shared" si="2"/>
        <v>22.4925626325339</v>
      </c>
      <c r="W154" s="7">
        <f t="shared" si="2"/>
        <v>17.416539753722923</v>
      </c>
      <c r="X154" s="7">
        <f t="shared" si="2"/>
        <v>2.3512951812528997</v>
      </c>
      <c r="Y154" s="7">
        <f t="shared" si="2"/>
        <v>2.2574316213868859</v>
      </c>
      <c r="Z154" s="7">
        <f t="shared" si="2"/>
        <v>0.87076075379198792</v>
      </c>
      <c r="AA154" s="7">
        <f t="shared" si="2"/>
        <v>1.3599292853098319</v>
      </c>
      <c r="AB154" s="7">
        <f t="shared" si="2"/>
        <v>7.1645915515596874</v>
      </c>
      <c r="AC154" s="7">
        <f t="shared" si="2"/>
        <v>0.52003949389278947</v>
      </c>
      <c r="AD154" s="7">
        <f t="shared" si="2"/>
        <v>37.846878070881125</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0.21204209305130201</v>
      </c>
      <c r="F157" s="12">
        <v>5.6530652369987389E-3</v>
      </c>
      <c r="G157" s="12">
        <v>1.4687173431239998E-2</v>
      </c>
      <c r="H157" s="12" t="s">
        <v>407</v>
      </c>
      <c r="I157" s="12">
        <v>3.4377334475804724E-3</v>
      </c>
      <c r="J157" s="12">
        <v>3.4377334475804724E-3</v>
      </c>
      <c r="K157" s="12">
        <v>3.4377334475804724E-3</v>
      </c>
      <c r="L157" s="12">
        <v>5.1566001713707088E-4</v>
      </c>
      <c r="M157" s="12">
        <v>6.1905005059031105E-2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761.28515382708588</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1.5937574429999999E-3</v>
      </c>
      <c r="F158" s="12">
        <v>3.6274990959999997E-4</v>
      </c>
      <c r="G158" s="12">
        <v>1.1949525799999998E-4</v>
      </c>
      <c r="H158" s="12" t="s">
        <v>407</v>
      </c>
      <c r="I158" s="12">
        <v>2.6188248999999998E-5</v>
      </c>
      <c r="J158" s="12">
        <v>2.6188248999999998E-5</v>
      </c>
      <c r="K158" s="12">
        <v>2.6188248999999998E-5</v>
      </c>
      <c r="L158" s="12">
        <v>3.9282373500000001E-6</v>
      </c>
      <c r="M158" s="12">
        <v>1.6803585281999996E-2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6.1938372698140398</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10.869775499999999</v>
      </c>
      <c r="F159" s="12">
        <v>0.26269934999999994</v>
      </c>
      <c r="G159" s="12">
        <v>3.0202559999999998</v>
      </c>
      <c r="H159" s="12" t="s">
        <v>407</v>
      </c>
      <c r="I159" s="12" t="s">
        <v>407</v>
      </c>
      <c r="J159" s="12">
        <v>0.81798599999999999</v>
      </c>
      <c r="K159" s="12" t="s">
        <v>407</v>
      </c>
      <c r="L159" s="12">
        <v>1.42046415E-2</v>
      </c>
      <c r="M159" s="12">
        <v>0.57730934999999994</v>
      </c>
      <c r="N159" s="12">
        <v>2.8314899999999997E-2</v>
      </c>
      <c r="O159" s="12">
        <v>3.1460999999999998E-3</v>
      </c>
      <c r="P159" s="12">
        <v>3.1460999999999998E-3</v>
      </c>
      <c r="Q159" s="12">
        <v>0.1069674</v>
      </c>
      <c r="R159" s="12">
        <v>0.11325959999999999</v>
      </c>
      <c r="S159" s="12">
        <v>0.19663124999999998</v>
      </c>
      <c r="T159" s="12">
        <v>5.03376</v>
      </c>
      <c r="U159" s="12">
        <v>3.3034049999999995E-2</v>
      </c>
      <c r="V159" s="12">
        <v>0.18876599999999999</v>
      </c>
      <c r="W159" s="12">
        <v>7.3933350000000009E-2</v>
      </c>
      <c r="X159" s="12">
        <v>7.8652499999999994E-4</v>
      </c>
      <c r="Y159" s="12">
        <v>4.7191499999999992E-3</v>
      </c>
      <c r="Z159" s="12">
        <v>3.1460999999999998E-3</v>
      </c>
      <c r="AA159" s="12">
        <v>1.4157449999999997E-3</v>
      </c>
      <c r="AB159" s="12">
        <v>1.0067519999999998E-2</v>
      </c>
      <c r="AC159" s="12">
        <v>2.2022699999999999E-2</v>
      </c>
      <c r="AD159" s="12">
        <v>8.9663849999999989E-2</v>
      </c>
      <c r="AE159" s="35"/>
      <c r="AF159" s="75">
        <v>6455.7972</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8.4128135300000004E-4</v>
      </c>
      <c r="F160" s="12">
        <v>4.2345645299999998E-4</v>
      </c>
      <c r="G160" s="12">
        <v>1.8620457499999999E-4</v>
      </c>
      <c r="H160" s="12" t="s">
        <v>407</v>
      </c>
      <c r="I160" s="12" t="s">
        <v>407</v>
      </c>
      <c r="J160" s="12" t="s">
        <v>407</v>
      </c>
      <c r="K160" s="12" t="s">
        <v>407</v>
      </c>
      <c r="L160" s="12" t="s">
        <v>407</v>
      </c>
      <c r="M160" s="12">
        <v>6.1583757000000005E-3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7.9096070200000002</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2018</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2018</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4.6771338422132285</v>
      </c>
      <c r="F14" s="2">
        <v>0.15467031736864101</v>
      </c>
      <c r="G14" s="2">
        <v>1.879660538368862</v>
      </c>
      <c r="H14" s="2" t="s">
        <v>407</v>
      </c>
      <c r="I14" s="2">
        <v>0.24340385039850662</v>
      </c>
      <c r="J14" s="2">
        <v>0.28187604783185521</v>
      </c>
      <c r="K14" s="2">
        <v>0.31337902309970234</v>
      </c>
      <c r="L14" s="2">
        <v>6.8389490818498338E-3</v>
      </c>
      <c r="M14" s="2">
        <v>1.3065127410314559</v>
      </c>
      <c r="N14" s="2">
        <v>0.67012185108662925</v>
      </c>
      <c r="O14" s="2">
        <v>7.864962705193819E-2</v>
      </c>
      <c r="P14" s="2">
        <v>3.4481735830224985E-2</v>
      </c>
      <c r="Q14" s="2">
        <v>0.60652953804043142</v>
      </c>
      <c r="R14" s="2">
        <v>0.39212532378705472</v>
      </c>
      <c r="S14" s="2">
        <v>0.13583633394113093</v>
      </c>
      <c r="T14" s="2">
        <v>0.4300869049873533</v>
      </c>
      <c r="U14" s="2">
        <v>1.8468104358321473</v>
      </c>
      <c r="V14" s="2">
        <v>0.85933670078748137</v>
      </c>
      <c r="W14" s="2">
        <v>0.5618318068687308</v>
      </c>
      <c r="X14" s="2">
        <v>2.557767512388281E-3</v>
      </c>
      <c r="Y14" s="2">
        <v>1.7284733508648165E-3</v>
      </c>
      <c r="Z14" s="2">
        <v>1.3140484521760984E-3</v>
      </c>
      <c r="AA14" s="2">
        <v>1.7108497946074334E-4</v>
      </c>
      <c r="AB14" s="2">
        <v>5.9467804148899388E-3</v>
      </c>
      <c r="AC14" s="2">
        <v>0.32430389901921747</v>
      </c>
      <c r="AD14" s="2">
        <v>7.9715257898161397E-3</v>
      </c>
      <c r="AE14" s="33"/>
      <c r="AF14" s="74">
        <v>344.15058103255814</v>
      </c>
      <c r="AG14" s="74">
        <v>44116.92131428</v>
      </c>
      <c r="AH14" s="74">
        <v>4452.2434612836032</v>
      </c>
      <c r="AI14" s="74">
        <v>3049.9088427082897</v>
      </c>
      <c r="AJ14" s="74">
        <v>234.16717019999999</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1.4938451238480325E-4</v>
      </c>
      <c r="F16" s="2">
        <v>4.3640419348369489E-6</v>
      </c>
      <c r="G16" s="2">
        <v>4.0954855080777519E-7</v>
      </c>
      <c r="H16" s="2" t="s">
        <v>407</v>
      </c>
      <c r="I16" s="2">
        <v>2.3498687341429729E-7</v>
      </c>
      <c r="J16" s="2">
        <v>2.3498687341429729E-7</v>
      </c>
      <c r="K16" s="2">
        <v>2.3498687341429729E-7</v>
      </c>
      <c r="L16" s="2" t="s">
        <v>407</v>
      </c>
      <c r="M16" s="2">
        <v>6.5460629022554232E-5</v>
      </c>
      <c r="N16" s="2">
        <v>2.5177165008674705E-9</v>
      </c>
      <c r="O16" s="2">
        <v>4.196194168112451E-10</v>
      </c>
      <c r="P16" s="2">
        <v>8.3923883362249022E-8</v>
      </c>
      <c r="Q16" s="2">
        <v>2.0141732006939763E-7</v>
      </c>
      <c r="R16" s="2">
        <v>1.2756430271061851E-9</v>
      </c>
      <c r="S16" s="2">
        <v>1.2756430271061849E-10</v>
      </c>
      <c r="T16" s="2">
        <v>8.560236102949401E-10</v>
      </c>
      <c r="U16" s="2">
        <v>1.8798949873143782E-8</v>
      </c>
      <c r="V16" s="2">
        <v>2.5177165008674705E-9</v>
      </c>
      <c r="W16" s="2" t="s">
        <v>405</v>
      </c>
      <c r="X16" s="2" t="s">
        <v>405</v>
      </c>
      <c r="Y16" s="2" t="s">
        <v>405</v>
      </c>
      <c r="Z16" s="2" t="s">
        <v>405</v>
      </c>
      <c r="AA16" s="2" t="s">
        <v>405</v>
      </c>
      <c r="AB16" s="2" t="s">
        <v>405</v>
      </c>
      <c r="AC16" s="2" t="s">
        <v>405</v>
      </c>
      <c r="AD16" s="2" t="s">
        <v>405</v>
      </c>
      <c r="AE16" s="33"/>
      <c r="AF16" s="74" t="s">
        <v>406</v>
      </c>
      <c r="AG16" s="74" t="s">
        <v>406</v>
      </c>
      <c r="AH16" s="74">
        <v>1.6784776672449802</v>
      </c>
      <c r="AI16" s="74" t="s">
        <v>406</v>
      </c>
      <c r="AJ16" s="74" t="s">
        <v>406</v>
      </c>
      <c r="AK16" s="74" t="s">
        <v>405</v>
      </c>
      <c r="AL16" s="22" t="s">
        <v>49</v>
      </c>
    </row>
    <row r="17" spans="1:38" ht="26.25" customHeight="1" thickBot="1" x14ac:dyDescent="0.3">
      <c r="A17" s="41" t="s">
        <v>53</v>
      </c>
      <c r="B17" s="41" t="s">
        <v>58</v>
      </c>
      <c r="C17" s="41" t="s">
        <v>59</v>
      </c>
      <c r="D17" s="42"/>
      <c r="E17" s="2">
        <v>0.29604456751846997</v>
      </c>
      <c r="F17" s="2">
        <v>9.893824580448661E-2</v>
      </c>
      <c r="G17" s="2">
        <v>0.17203598366605696</v>
      </c>
      <c r="H17" s="2">
        <v>3.2400000000000004E-7</v>
      </c>
      <c r="I17" s="2">
        <v>3.2195295878931982E-2</v>
      </c>
      <c r="J17" s="2">
        <v>3.4633198562931983E-2</v>
      </c>
      <c r="K17" s="2">
        <v>3.6530605094931994E-2</v>
      </c>
      <c r="L17" s="2">
        <v>2.2025649281492794E-3</v>
      </c>
      <c r="M17" s="2">
        <v>0.34726048149577882</v>
      </c>
      <c r="N17" s="2">
        <v>3.6330004864487501E-2</v>
      </c>
      <c r="O17" s="2">
        <v>4.9395434011261386E-4</v>
      </c>
      <c r="P17" s="2">
        <v>3.8866649079682945E-3</v>
      </c>
      <c r="Q17" s="2">
        <v>1.4069278520682028E-3</v>
      </c>
      <c r="R17" s="2">
        <v>3.7077759538488666E-3</v>
      </c>
      <c r="S17" s="2">
        <v>4.753123995569773E-3</v>
      </c>
      <c r="T17" s="2">
        <v>3.5629494838488665E-3</v>
      </c>
      <c r="U17" s="2">
        <v>6.7712819027955756E-4</v>
      </c>
      <c r="V17" s="2">
        <v>5.7223034686897892E-2</v>
      </c>
      <c r="W17" s="2">
        <v>5.5024413828000003E-2</v>
      </c>
      <c r="X17" s="2">
        <v>1.2360789858000001E-2</v>
      </c>
      <c r="Y17" s="2">
        <v>1.6247677676400001E-2</v>
      </c>
      <c r="Z17" s="2">
        <v>6.4523406012000004E-3</v>
      </c>
      <c r="AA17" s="2">
        <v>5.040053406000001E-3</v>
      </c>
      <c r="AB17" s="2">
        <v>4.0100861541600009E-2</v>
      </c>
      <c r="AC17" s="2">
        <v>1.6923860712000002E-4</v>
      </c>
      <c r="AD17" s="2">
        <v>4.6033989120000007E-2</v>
      </c>
      <c r="AE17" s="33"/>
      <c r="AF17" s="74">
        <v>77.572950000000006</v>
      </c>
      <c r="AG17" s="74">
        <v>270.78807599999999</v>
      </c>
      <c r="AH17" s="74">
        <v>3173.3867306820266</v>
      </c>
      <c r="AI17" s="74">
        <v>0.27</v>
      </c>
      <c r="AJ17" s="74" t="s">
        <v>406</v>
      </c>
      <c r="AK17" s="74" t="s">
        <v>405</v>
      </c>
      <c r="AL17" s="22" t="s">
        <v>49</v>
      </c>
    </row>
    <row r="18" spans="1:38" ht="26.25" customHeight="1" thickBot="1" x14ac:dyDescent="0.3">
      <c r="A18" s="41" t="s">
        <v>53</v>
      </c>
      <c r="B18" s="41" t="s">
        <v>60</v>
      </c>
      <c r="C18" s="41" t="s">
        <v>61</v>
      </c>
      <c r="D18" s="42"/>
      <c r="E18" s="2">
        <v>0.17421842879630681</v>
      </c>
      <c r="F18" s="2">
        <v>5.3551126810230491E-2</v>
      </c>
      <c r="G18" s="2">
        <v>4.6876335855428455E-2</v>
      </c>
      <c r="H18" s="2">
        <v>1.4664072000000001E-6</v>
      </c>
      <c r="I18" s="2">
        <v>8.5381927142599914E-3</v>
      </c>
      <c r="J18" s="2">
        <v>9.0681337322599913E-3</v>
      </c>
      <c r="K18" s="2">
        <v>9.4860127742599915E-3</v>
      </c>
      <c r="L18" s="2">
        <v>7.645351101703996E-4</v>
      </c>
      <c r="M18" s="2">
        <v>0.11641211369376889</v>
      </c>
      <c r="N18" s="2">
        <v>7.8931041304831553E-3</v>
      </c>
      <c r="O18" s="2">
        <v>1.2313026523953077E-4</v>
      </c>
      <c r="P18" s="2">
        <v>1.5790602070784553E-3</v>
      </c>
      <c r="Q18" s="2">
        <v>4.410495455323065E-4</v>
      </c>
      <c r="R18" s="2">
        <v>8.4876190257099989E-4</v>
      </c>
      <c r="S18" s="2">
        <v>1.0408805489142E-3</v>
      </c>
      <c r="T18" s="2">
        <v>7.8960909257099995E-4</v>
      </c>
      <c r="U18" s="2">
        <v>2.2792934954753778E-4</v>
      </c>
      <c r="V18" s="2">
        <v>1.4468720544063837E-2</v>
      </c>
      <c r="W18" s="2">
        <v>1.20236384E-2</v>
      </c>
      <c r="X18" s="2">
        <v>2.7149213600000002E-3</v>
      </c>
      <c r="Y18" s="2">
        <v>3.7960095960000001E-3</v>
      </c>
      <c r="Z18" s="2">
        <v>1.4296259300000001E-3</v>
      </c>
      <c r="AA18" s="2">
        <v>1.1199035240000001E-3</v>
      </c>
      <c r="AB18" s="2">
        <v>9.0604604100000038E-3</v>
      </c>
      <c r="AC18" s="2">
        <v>4.2364529999999999E-5</v>
      </c>
      <c r="AD18" s="2">
        <v>9.9408233203600004E-3</v>
      </c>
      <c r="AE18" s="33"/>
      <c r="AF18" s="74">
        <v>290.53140000000002</v>
      </c>
      <c r="AG18" s="74">
        <v>58.475000000000001</v>
      </c>
      <c r="AH18" s="74">
        <v>1794.1486439230648</v>
      </c>
      <c r="AI18" s="74">
        <v>1.2220059999999999</v>
      </c>
      <c r="AJ18" s="74" t="s">
        <v>406</v>
      </c>
      <c r="AK18" s="74" t="s">
        <v>405</v>
      </c>
      <c r="AL18" s="22" t="s">
        <v>49</v>
      </c>
    </row>
    <row r="19" spans="1:38" ht="26.25" customHeight="1" thickBot="1" x14ac:dyDescent="0.3">
      <c r="A19" s="41" t="s">
        <v>53</v>
      </c>
      <c r="B19" s="41" t="s">
        <v>62</v>
      </c>
      <c r="C19" s="41" t="s">
        <v>63</v>
      </c>
      <c r="D19" s="42"/>
      <c r="E19" s="2">
        <v>0.20340076913750532</v>
      </c>
      <c r="F19" s="2">
        <v>0.2540199425832787</v>
      </c>
      <c r="G19" s="2">
        <v>1.4603628033947684E-2</v>
      </c>
      <c r="H19" s="2">
        <v>9.1309200000000001E-4</v>
      </c>
      <c r="I19" s="2">
        <v>0.10967279024847641</v>
      </c>
      <c r="J19" s="2">
        <v>0.11195552024847641</v>
      </c>
      <c r="K19" s="2">
        <v>0.11728189024847641</v>
      </c>
      <c r="L19" s="2">
        <v>3.1187354009939064E-2</v>
      </c>
      <c r="M19" s="2">
        <v>0.4702727716484818</v>
      </c>
      <c r="N19" s="2">
        <v>2.0564956501452871E-2</v>
      </c>
      <c r="O19" s="2">
        <v>9.8934332732097813E-3</v>
      </c>
      <c r="P19" s="2">
        <v>9.7520284586828209E-4</v>
      </c>
      <c r="Q19" s="2">
        <v>2.4717959775338557E-4</v>
      </c>
      <c r="R19" s="2">
        <v>1.753753437080794E-2</v>
      </c>
      <c r="S19" s="2">
        <v>4.594136254161588E-3</v>
      </c>
      <c r="T19" s="2">
        <v>1.5356452988079402E-3</v>
      </c>
      <c r="U19" s="2">
        <v>4.5095304129696366E-4</v>
      </c>
      <c r="V19" s="2">
        <v>0.39374955551459973</v>
      </c>
      <c r="W19" s="2">
        <v>7.6257097400000001E-2</v>
      </c>
      <c r="X19" s="2">
        <v>7.8345179000000008E-3</v>
      </c>
      <c r="Y19" s="2">
        <v>1.3954175000000001E-2</v>
      </c>
      <c r="Z19" s="2">
        <v>4.0062397000000007E-3</v>
      </c>
      <c r="AA19" s="2">
        <v>3.2216015000000003E-3</v>
      </c>
      <c r="AB19" s="2">
        <v>2.9016534100000001E-2</v>
      </c>
      <c r="AC19" s="2">
        <v>3.8045500000000003E-3</v>
      </c>
      <c r="AD19" s="2">
        <v>4.5654600000000002E-5</v>
      </c>
      <c r="AE19" s="33"/>
      <c r="AF19" s="74">
        <v>141.43574999999998</v>
      </c>
      <c r="AG19" s="74" t="s">
        <v>406</v>
      </c>
      <c r="AH19" s="74">
        <v>967.67992753385533</v>
      </c>
      <c r="AI19" s="74">
        <v>760.91</v>
      </c>
      <c r="AJ19" s="74" t="s">
        <v>406</v>
      </c>
      <c r="AK19" s="74" t="s">
        <v>405</v>
      </c>
      <c r="AL19" s="22" t="s">
        <v>49</v>
      </c>
    </row>
    <row r="20" spans="1:38" ht="26.25" customHeight="1" thickBot="1" x14ac:dyDescent="0.3">
      <c r="A20" s="41" t="s">
        <v>53</v>
      </c>
      <c r="B20" s="41" t="s">
        <v>64</v>
      </c>
      <c r="C20" s="41" t="s">
        <v>65</v>
      </c>
      <c r="D20" s="42"/>
      <c r="E20" s="2">
        <v>0.53057630629581565</v>
      </c>
      <c r="F20" s="2">
        <v>0.32832651392437512</v>
      </c>
      <c r="G20" s="2">
        <v>0.12023712111284049</v>
      </c>
      <c r="H20" s="2">
        <v>5.9504879999999999E-4</v>
      </c>
      <c r="I20" s="2">
        <v>0.19047582105673969</v>
      </c>
      <c r="J20" s="2">
        <v>0.20170575405673971</v>
      </c>
      <c r="K20" s="2">
        <v>0.21275422505673969</v>
      </c>
      <c r="L20" s="2">
        <v>2.7800808330269593E-2</v>
      </c>
      <c r="M20" s="2">
        <v>1.3980124431916034</v>
      </c>
      <c r="N20" s="2">
        <v>0.15848536569838992</v>
      </c>
      <c r="O20" s="2">
        <v>8.3984343132500836E-3</v>
      </c>
      <c r="P20" s="2">
        <v>1.0756217466050547E-2</v>
      </c>
      <c r="Q20" s="2">
        <v>4.7815079684538058E-3</v>
      </c>
      <c r="R20" s="2">
        <v>2.6078502144278995E-2</v>
      </c>
      <c r="S20" s="2">
        <v>2.1942981712855799E-2</v>
      </c>
      <c r="T20" s="2">
        <v>1.5110715594678996E-2</v>
      </c>
      <c r="U20" s="2">
        <v>2.4100401247832068E-3</v>
      </c>
      <c r="V20" s="2">
        <v>0.47496978400951284</v>
      </c>
      <c r="W20" s="2">
        <v>0.26942683631999997</v>
      </c>
      <c r="X20" s="2">
        <v>5.434209072E-2</v>
      </c>
      <c r="Y20" s="2">
        <v>7.2722704100000007E-2</v>
      </c>
      <c r="Z20" s="2">
        <v>2.8250935760000002E-2</v>
      </c>
      <c r="AA20" s="2">
        <v>2.2112428200000003E-2</v>
      </c>
      <c r="AB20" s="2">
        <v>0.17742815878000004</v>
      </c>
      <c r="AC20" s="2">
        <v>3.15050698E-3</v>
      </c>
      <c r="AD20" s="2">
        <v>0.18405118243999999</v>
      </c>
      <c r="AE20" s="33"/>
      <c r="AF20" s="74">
        <v>106.70504999999999</v>
      </c>
      <c r="AG20" s="74">
        <v>1082.479</v>
      </c>
      <c r="AH20" s="74">
        <v>3511.0210945380491</v>
      </c>
      <c r="AI20" s="74">
        <v>500.00659999999999</v>
      </c>
      <c r="AJ20" s="74" t="s">
        <v>406</v>
      </c>
      <c r="AK20" s="74" t="s">
        <v>405</v>
      </c>
      <c r="AL20" s="22" t="s">
        <v>49</v>
      </c>
    </row>
    <row r="21" spans="1:38" ht="26.25" customHeight="1" thickBot="1" x14ac:dyDescent="0.3">
      <c r="A21" s="41" t="s">
        <v>53</v>
      </c>
      <c r="B21" s="41" t="s">
        <v>66</v>
      </c>
      <c r="C21" s="41" t="s">
        <v>67</v>
      </c>
      <c r="D21" s="42"/>
      <c r="E21" s="2">
        <v>0.24600717216153004</v>
      </c>
      <c r="F21" s="2">
        <v>6.4000629321826902E-2</v>
      </c>
      <c r="G21" s="2">
        <v>1.6310150553070609E-2</v>
      </c>
      <c r="H21" s="2">
        <v>8.1033599999999996E-5</v>
      </c>
      <c r="I21" s="2">
        <v>1.5326247061783696E-2</v>
      </c>
      <c r="J21" s="2">
        <v>1.5528831061783694E-2</v>
      </c>
      <c r="K21" s="2">
        <v>1.6001527061783694E-2</v>
      </c>
      <c r="L21" s="2">
        <v>5.2652453224713482E-3</v>
      </c>
      <c r="M21" s="2">
        <v>0.1015452128970861</v>
      </c>
      <c r="N21" s="2">
        <v>1.8597689788713086E-3</v>
      </c>
      <c r="O21" s="2">
        <v>8.8072642967128886E-4</v>
      </c>
      <c r="P21" s="2">
        <v>9.5779981477332721E-4</v>
      </c>
      <c r="Q21" s="2">
        <v>1.8498010092098653E-4</v>
      </c>
      <c r="R21" s="2">
        <v>1.6204615710297282E-3</v>
      </c>
      <c r="S21" s="2">
        <v>4.5988015220594568E-4</v>
      </c>
      <c r="T21" s="2">
        <v>1.5837502382972827E-4</v>
      </c>
      <c r="U21" s="2">
        <v>1.5483100559417217E-4</v>
      </c>
      <c r="V21" s="2">
        <v>4.2426457457823204E-2</v>
      </c>
      <c r="W21" s="2">
        <v>7.0736227400000013E-3</v>
      </c>
      <c r="X21" s="2">
        <v>1.1106822899999999E-3</v>
      </c>
      <c r="Y21" s="2">
        <v>4.5178345000000007E-3</v>
      </c>
      <c r="Z21" s="2">
        <v>7.2721047000000002E-4</v>
      </c>
      <c r="AA21" s="2">
        <v>6.1385064999999999E-4</v>
      </c>
      <c r="AB21" s="2">
        <v>6.9695779100000001E-3</v>
      </c>
      <c r="AC21" s="2">
        <v>3.3764E-4</v>
      </c>
      <c r="AD21" s="2">
        <v>4.05168E-6</v>
      </c>
      <c r="AE21" s="33"/>
      <c r="AF21" s="74">
        <v>356.02684999999997</v>
      </c>
      <c r="AG21" s="74" t="s">
        <v>406</v>
      </c>
      <c r="AH21" s="74">
        <v>1519.3204292098649</v>
      </c>
      <c r="AI21" s="74">
        <v>74.089899999999986</v>
      </c>
      <c r="AJ21" s="74" t="s">
        <v>406</v>
      </c>
      <c r="AK21" s="74" t="s">
        <v>405</v>
      </c>
      <c r="AL21" s="22" t="s">
        <v>49</v>
      </c>
    </row>
    <row r="22" spans="1:38" ht="26.25" customHeight="1" thickBot="1" x14ac:dyDescent="0.3">
      <c r="A22" s="41" t="s">
        <v>53</v>
      </c>
      <c r="B22" s="44" t="s">
        <v>68</v>
      </c>
      <c r="C22" s="41" t="s">
        <v>69</v>
      </c>
      <c r="D22" s="42"/>
      <c r="E22" s="2">
        <v>1.450227459548187</v>
      </c>
      <c r="F22" s="2">
        <v>0.13719859534848333</v>
      </c>
      <c r="G22" s="2">
        <v>0.62077398072697432</v>
      </c>
      <c r="H22" s="2">
        <v>1.83984E-5</v>
      </c>
      <c r="I22" s="2">
        <v>5.4376699581114234E-2</v>
      </c>
      <c r="J22" s="2">
        <v>5.8413136015704234E-2</v>
      </c>
      <c r="K22" s="2">
        <v>6.1624135909274236E-2</v>
      </c>
      <c r="L22" s="2">
        <v>4.771585378286489E-3</v>
      </c>
      <c r="M22" s="2">
        <v>1.7932643295946802</v>
      </c>
      <c r="N22" s="2">
        <v>0.14547209059938701</v>
      </c>
      <c r="O22" s="2">
        <v>7.9887838082895093E-3</v>
      </c>
      <c r="P22" s="2">
        <v>4.8089978933628243E-2</v>
      </c>
      <c r="Q22" s="2">
        <v>2.525377076196391E-2</v>
      </c>
      <c r="R22" s="2">
        <v>4.2211733537858905E-2</v>
      </c>
      <c r="S22" s="2">
        <v>6.4394023591790764E-2</v>
      </c>
      <c r="T22" s="2">
        <v>4.8638758999221508E-2</v>
      </c>
      <c r="U22" s="2">
        <v>2.3104631088846837E-2</v>
      </c>
      <c r="V22" s="2">
        <v>0.47187292969626149</v>
      </c>
      <c r="W22" s="2">
        <v>9.5246575130860003E-2</v>
      </c>
      <c r="X22" s="2">
        <v>2.0554280274660001E-2</v>
      </c>
      <c r="Y22" s="2">
        <v>2.7949501263089E-2</v>
      </c>
      <c r="Z22" s="2">
        <v>1.0804443327671999E-2</v>
      </c>
      <c r="AA22" s="2">
        <v>8.4358996640900002E-3</v>
      </c>
      <c r="AB22" s="2">
        <v>6.7744124529510993E-2</v>
      </c>
      <c r="AC22" s="2">
        <v>4.3695977137162001E-3</v>
      </c>
      <c r="AD22" s="2">
        <v>0.1653450782367</v>
      </c>
      <c r="AE22" s="33"/>
      <c r="AF22" s="74">
        <v>160.72767594999991</v>
      </c>
      <c r="AG22" s="74">
        <v>443.38227051000001</v>
      </c>
      <c r="AH22" s="74">
        <v>3201.2127064541455</v>
      </c>
      <c r="AI22" s="74">
        <v>15.331999999999999</v>
      </c>
      <c r="AJ22" s="74" t="s">
        <v>406</v>
      </c>
      <c r="AK22" s="74" t="s">
        <v>405</v>
      </c>
      <c r="AL22" s="22" t="s">
        <v>49</v>
      </c>
    </row>
    <row r="23" spans="1:38" ht="26.25" customHeight="1" thickBot="1" x14ac:dyDescent="0.3">
      <c r="A23" s="41" t="s">
        <v>70</v>
      </c>
      <c r="B23" s="44" t="s">
        <v>368</v>
      </c>
      <c r="C23" s="41" t="s">
        <v>364</v>
      </c>
      <c r="D23" s="69"/>
      <c r="E23" s="2">
        <v>0.83160654899999986</v>
      </c>
      <c r="F23" s="2">
        <v>9.0208353000000005E-2</v>
      </c>
      <c r="G23" s="2">
        <v>2.5664999999999998E-4</v>
      </c>
      <c r="H23" s="2">
        <v>2.04408E-4</v>
      </c>
      <c r="I23" s="2">
        <v>5.3555244000000002E-2</v>
      </c>
      <c r="J23" s="2">
        <v>5.3555244000000002E-2</v>
      </c>
      <c r="K23" s="2">
        <v>5.3555244000000002E-2</v>
      </c>
      <c r="L23" s="2">
        <v>3.3222545999999999E-2</v>
      </c>
      <c r="M23" s="2">
        <v>0.44970214199999997</v>
      </c>
      <c r="N23" s="2">
        <v>7.5239999999999995E-6</v>
      </c>
      <c r="O23" s="2">
        <v>2.5664999999999998E-4</v>
      </c>
      <c r="P23" s="2" t="s">
        <v>407</v>
      </c>
      <c r="Q23" s="2" t="s">
        <v>407</v>
      </c>
      <c r="R23" s="2">
        <v>1.2832500000000001E-3</v>
      </c>
      <c r="S23" s="2">
        <v>4.3630500000000003E-2</v>
      </c>
      <c r="T23" s="2">
        <v>1.7965500000000001E-3</v>
      </c>
      <c r="U23" s="2">
        <v>2.5664999999999998E-4</v>
      </c>
      <c r="V23" s="2">
        <v>2.5664999999999997E-2</v>
      </c>
      <c r="W23" s="2" t="s">
        <v>407</v>
      </c>
      <c r="X23" s="2">
        <v>7.7223000000000005E-4</v>
      </c>
      <c r="Y23" s="2">
        <v>1.2809700000000002E-3</v>
      </c>
      <c r="Z23" s="2">
        <v>8.759219999999999E-4</v>
      </c>
      <c r="AA23" s="2">
        <v>2.0298150000000001E-4</v>
      </c>
      <c r="AB23" s="2">
        <v>3.1321035E-3</v>
      </c>
      <c r="AC23" s="2" t="s">
        <v>407</v>
      </c>
      <c r="AD23" s="2" t="s">
        <v>407</v>
      </c>
      <c r="AE23" s="33"/>
      <c r="AF23" s="74">
        <v>1093.614</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1.0247675499807529</v>
      </c>
      <c r="F24" s="2">
        <v>0.78588515643185564</v>
      </c>
      <c r="G24" s="2">
        <v>5.9389271691014926E-2</v>
      </c>
      <c r="H24" s="2">
        <v>2.4725028E-3</v>
      </c>
      <c r="I24" s="2">
        <v>0.30736720375968907</v>
      </c>
      <c r="J24" s="2">
        <v>0.31355224975968904</v>
      </c>
      <c r="K24" s="2">
        <v>0.32797812975968904</v>
      </c>
      <c r="L24" s="2">
        <v>8.8680196662387578E-2</v>
      </c>
      <c r="M24" s="2">
        <v>1.4100246252140791</v>
      </c>
      <c r="N24" s="2">
        <v>5.5814750182867412E-2</v>
      </c>
      <c r="O24" s="2">
        <v>2.6796222378307335E-2</v>
      </c>
      <c r="P24" s="2">
        <v>4.7737556684000889E-3</v>
      </c>
      <c r="Q24" s="2">
        <v>1.06825391570372E-3</v>
      </c>
      <c r="R24" s="2">
        <v>4.7617982802661489E-2</v>
      </c>
      <c r="S24" s="2">
        <v>1.2538239056532299E-2</v>
      </c>
      <c r="T24" s="2">
        <v>4.2168932002614838E-3</v>
      </c>
      <c r="U24" s="2">
        <v>1.4862208100281577E-3</v>
      </c>
      <c r="V24" s="2">
        <v>1.0797458321648372</v>
      </c>
      <c r="W24" s="2">
        <v>0.20709044707999999</v>
      </c>
      <c r="X24" s="2">
        <v>2.193038818E-2</v>
      </c>
      <c r="Y24" s="2">
        <v>4.3310258900000002E-2</v>
      </c>
      <c r="Z24" s="2">
        <v>1.1481531939999999E-2</v>
      </c>
      <c r="AA24" s="2">
        <v>9.2813402999999996E-3</v>
      </c>
      <c r="AB24" s="2">
        <v>8.6003519320000013E-2</v>
      </c>
      <c r="AC24" s="2">
        <v>1.030235602E-2</v>
      </c>
      <c r="AD24" s="2">
        <v>1.9519514000000004E-4</v>
      </c>
      <c r="AE24" s="33"/>
      <c r="AF24" s="74">
        <v>1220.1945000000001</v>
      </c>
      <c r="AG24" s="74">
        <v>0.42099999999999999</v>
      </c>
      <c r="AH24" s="74">
        <v>5910.8248970372006</v>
      </c>
      <c r="AI24" s="74">
        <v>2097.0376999999999</v>
      </c>
      <c r="AJ24" s="74">
        <v>64.807000000000002</v>
      </c>
      <c r="AK24" s="74" t="s">
        <v>405</v>
      </c>
      <c r="AL24" s="22" t="s">
        <v>49</v>
      </c>
    </row>
    <row r="25" spans="1:38" ht="26.25" customHeight="1" thickBot="1" x14ac:dyDescent="0.3">
      <c r="A25" s="41" t="s">
        <v>73</v>
      </c>
      <c r="B25" s="44" t="s">
        <v>74</v>
      </c>
      <c r="C25" s="44" t="s">
        <v>75</v>
      </c>
      <c r="D25" s="42"/>
      <c r="E25" s="2">
        <v>7.6349466234999996E-2</v>
      </c>
      <c r="F25" s="2">
        <v>6.68912877225E-3</v>
      </c>
      <c r="G25" s="2">
        <v>5.6924002698500011E-3</v>
      </c>
      <c r="H25" s="2" t="s">
        <v>407</v>
      </c>
      <c r="I25" s="2">
        <v>7.2596721200000002E-4</v>
      </c>
      <c r="J25" s="2">
        <v>7.2596721200000002E-4</v>
      </c>
      <c r="K25" s="2">
        <v>7.2596721200000002E-4</v>
      </c>
      <c r="L25" s="2">
        <v>1.0889508179999998E-4</v>
      </c>
      <c r="M25" s="2">
        <v>5.9882537532240959E-2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292.8854174218356</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2.6796028800634602E-3</v>
      </c>
      <c r="F26" s="2">
        <v>8.7146914015024304E-3</v>
      </c>
      <c r="G26" s="2">
        <v>5.0549092509051996E-4</v>
      </c>
      <c r="H26" s="2" t="s">
        <v>407</v>
      </c>
      <c r="I26" s="2">
        <v>5.0297451602400007E-6</v>
      </c>
      <c r="J26" s="2">
        <v>5.0297451602400007E-6</v>
      </c>
      <c r="K26" s="2">
        <v>5.0297451602400007E-6</v>
      </c>
      <c r="L26" s="2">
        <v>7.5446177403600004E-7</v>
      </c>
      <c r="M26" s="2">
        <v>0.5438493264160803</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22.202618642504618</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8.5098294311587388</v>
      </c>
      <c r="F27" s="15">
        <v>0.86445407538047403</v>
      </c>
      <c r="G27" s="15">
        <v>2.3394994653109475E-2</v>
      </c>
      <c r="H27" s="15">
        <v>0.23834645317116618</v>
      </c>
      <c r="I27" s="15">
        <v>0.2413397414667042</v>
      </c>
      <c r="J27" s="15">
        <v>0.2413397414667042</v>
      </c>
      <c r="K27" s="15">
        <v>0.24133974146670423</v>
      </c>
      <c r="L27" s="15">
        <v>0.16733760166547376</v>
      </c>
      <c r="M27" s="15">
        <v>13.365600596490635</v>
      </c>
      <c r="N27" s="15">
        <v>5.8395352314767023E-3</v>
      </c>
      <c r="O27" s="15">
        <v>1.1618874348536709E-2</v>
      </c>
      <c r="P27" s="15">
        <v>7.8433757441577472E-3</v>
      </c>
      <c r="Q27" s="15">
        <v>2.0282474329432103E-4</v>
      </c>
      <c r="R27" s="15">
        <v>9.4904115655742253E-3</v>
      </c>
      <c r="S27" s="15">
        <v>3.3208071417363573E-2</v>
      </c>
      <c r="T27" s="15">
        <v>1.0927591954915563E-3</v>
      </c>
      <c r="U27" s="15">
        <v>1.6258589806791612E-4</v>
      </c>
      <c r="V27" s="15">
        <v>2.8044228009788785E-2</v>
      </c>
      <c r="W27" s="15">
        <v>0.3842354</v>
      </c>
      <c r="X27" s="15">
        <v>2.3733454534600001E-2</v>
      </c>
      <c r="Y27" s="15">
        <v>2.6881682454900004E-2</v>
      </c>
      <c r="Z27" s="15">
        <v>2.0632269329900001E-2</v>
      </c>
      <c r="AA27" s="15">
        <v>2.31642952564E-2</v>
      </c>
      <c r="AB27" s="15">
        <v>9.4411701575800006E-2</v>
      </c>
      <c r="AC27" s="15">
        <v>3.8423549999999998E-4</v>
      </c>
      <c r="AD27" s="15">
        <v>7.6911500000000004E-5</v>
      </c>
      <c r="AE27" s="33"/>
      <c r="AF27" s="74">
        <v>50944.914112264101</v>
      </c>
      <c r="AG27" s="74" t="s">
        <v>406</v>
      </c>
      <c r="AH27" s="74">
        <v>26.236312162699999</v>
      </c>
      <c r="AI27" s="74">
        <v>1799.5627869903001</v>
      </c>
      <c r="AJ27" s="74">
        <v>15.472013309299999</v>
      </c>
      <c r="AK27" s="74" t="s">
        <v>405</v>
      </c>
      <c r="AL27" s="22" t="s">
        <v>49</v>
      </c>
    </row>
    <row r="28" spans="1:38" ht="26.25" customHeight="1" thickBot="1" x14ac:dyDescent="0.3">
      <c r="A28" s="41" t="s">
        <v>427</v>
      </c>
      <c r="B28" s="41" t="s">
        <v>430</v>
      </c>
      <c r="C28" s="41" t="s">
        <v>431</v>
      </c>
      <c r="D28" s="42"/>
      <c r="E28" s="15">
        <v>2.5324796660462572</v>
      </c>
      <c r="F28" s="15">
        <v>4.3198842718410201E-2</v>
      </c>
      <c r="G28" s="15">
        <v>3.083160620107832E-3</v>
      </c>
      <c r="H28" s="15">
        <v>8.209064587052884E-3</v>
      </c>
      <c r="I28" s="15">
        <v>5.0146385794683453E-2</v>
      </c>
      <c r="J28" s="15">
        <v>5.0146385794683453E-2</v>
      </c>
      <c r="K28" s="15">
        <v>5.0146385794683453E-2</v>
      </c>
      <c r="L28" s="15">
        <v>3.6822347552139187E-2</v>
      </c>
      <c r="M28" s="15">
        <v>0.43588230475801487</v>
      </c>
      <c r="N28" s="15">
        <v>7.6961257922901428E-4</v>
      </c>
      <c r="O28" s="15">
        <v>1.4186553819004141E-3</v>
      </c>
      <c r="P28" s="15">
        <v>8.715453167633156E-4</v>
      </c>
      <c r="Q28" s="15">
        <v>1.6912328437917305E-5</v>
      </c>
      <c r="R28" s="15">
        <v>1.3713930093661663E-3</v>
      </c>
      <c r="S28" s="15">
        <v>3.3832781304248992E-3</v>
      </c>
      <c r="T28" s="15">
        <v>3.9682122675655845E-5</v>
      </c>
      <c r="U28" s="15">
        <v>1.6567771626163114E-5</v>
      </c>
      <c r="V28" s="15">
        <v>2.9718621883567343E-3</v>
      </c>
      <c r="W28" s="15">
        <v>4.1949100000000003E-2</v>
      </c>
      <c r="X28" s="15">
        <v>3.4976324004000001E-3</v>
      </c>
      <c r="Y28" s="15">
        <v>3.9258526378E-3</v>
      </c>
      <c r="Z28" s="15">
        <v>3.0722925809000003E-3</v>
      </c>
      <c r="AA28" s="15">
        <v>3.2712588344000005E-3</v>
      </c>
      <c r="AB28" s="15">
        <v>1.3767036453500001E-2</v>
      </c>
      <c r="AC28" s="15">
        <v>4.1948800000000001E-5</v>
      </c>
      <c r="AD28" s="15">
        <v>8.4144000000000003E-6</v>
      </c>
      <c r="AE28" s="33"/>
      <c r="AF28" s="74">
        <v>6571.4348455139998</v>
      </c>
      <c r="AG28" s="74" t="s">
        <v>406</v>
      </c>
      <c r="AH28" s="74" t="s">
        <v>406</v>
      </c>
      <c r="AI28" s="74">
        <v>299.14678156330001</v>
      </c>
      <c r="AJ28" s="74" t="s">
        <v>406</v>
      </c>
      <c r="AK28" s="74" t="s">
        <v>405</v>
      </c>
      <c r="AL28" s="22" t="s">
        <v>49</v>
      </c>
    </row>
    <row r="29" spans="1:38" ht="26.25" customHeight="1" thickBot="1" x14ac:dyDescent="0.3">
      <c r="A29" s="41" t="s">
        <v>427</v>
      </c>
      <c r="B29" s="41" t="s">
        <v>432</v>
      </c>
      <c r="C29" s="41" t="s">
        <v>433</v>
      </c>
      <c r="D29" s="42"/>
      <c r="E29" s="15">
        <v>3.5158816412106009</v>
      </c>
      <c r="F29" s="15">
        <v>9.1950259232572204E-2</v>
      </c>
      <c r="G29" s="15">
        <v>9.5279410804664996E-3</v>
      </c>
      <c r="H29" s="15">
        <v>1.738607055536507E-2</v>
      </c>
      <c r="I29" s="15">
        <v>4.5666425329923321E-2</v>
      </c>
      <c r="J29" s="15">
        <v>4.5666425329923321E-2</v>
      </c>
      <c r="K29" s="15">
        <v>4.5666425329923321E-2</v>
      </c>
      <c r="L29" s="15">
        <v>2.9793988302237669E-2</v>
      </c>
      <c r="M29" s="15">
        <v>1.1282291262585433</v>
      </c>
      <c r="N29" s="15">
        <v>2.3784224516736124E-3</v>
      </c>
      <c r="O29" s="15">
        <v>4.389299525002683E-3</v>
      </c>
      <c r="P29" s="15">
        <v>2.6586736858514961E-3</v>
      </c>
      <c r="Q29" s="15">
        <v>5.0164425682213995E-5</v>
      </c>
      <c r="R29" s="15">
        <v>4.2638671821726053E-3</v>
      </c>
      <c r="S29" s="15">
        <v>1.0243575744246782E-2</v>
      </c>
      <c r="T29" s="15">
        <v>1.0033850247830811E-4</v>
      </c>
      <c r="U29" s="15">
        <v>5.0163857969632813E-5</v>
      </c>
      <c r="V29" s="15">
        <v>9.0294774031564693E-3</v>
      </c>
      <c r="W29" s="15">
        <v>3.6830500000000002E-2</v>
      </c>
      <c r="X29" s="15">
        <v>1.863475069E-3</v>
      </c>
      <c r="Y29" s="15">
        <v>1.1284376809299999E-2</v>
      </c>
      <c r="Z29" s="15">
        <v>1.26095146368E-2</v>
      </c>
      <c r="AA29" s="15">
        <v>2.8987389966000001E-3</v>
      </c>
      <c r="AB29" s="15">
        <v>2.8656105511700003E-2</v>
      </c>
      <c r="AC29" s="15">
        <v>2.4778800000000001E-5</v>
      </c>
      <c r="AD29" s="15">
        <v>5.0016999999999999E-6</v>
      </c>
      <c r="AE29" s="33"/>
      <c r="AF29" s="74">
        <v>20294.5215908227</v>
      </c>
      <c r="AG29" s="74" t="s">
        <v>406</v>
      </c>
      <c r="AH29" s="74">
        <v>113.5759275849</v>
      </c>
      <c r="AI29" s="74">
        <v>937.71222477100002</v>
      </c>
      <c r="AJ29" s="74" t="s">
        <v>406</v>
      </c>
      <c r="AK29" s="74" t="s">
        <v>405</v>
      </c>
      <c r="AL29" s="22" t="s">
        <v>49</v>
      </c>
    </row>
    <row r="30" spans="1:38" ht="26.25" customHeight="1" thickBot="1" x14ac:dyDescent="0.3">
      <c r="A30" s="41" t="s">
        <v>427</v>
      </c>
      <c r="B30" s="41" t="s">
        <v>434</v>
      </c>
      <c r="C30" s="41" t="s">
        <v>435</v>
      </c>
      <c r="D30" s="42"/>
      <c r="E30" s="15">
        <v>3.4049471250816317E-2</v>
      </c>
      <c r="F30" s="15">
        <v>0.23747906828057669</v>
      </c>
      <c r="G30" s="15">
        <v>1.7040598794223184E-4</v>
      </c>
      <c r="H30" s="15">
        <v>4.2171095346288736E-4</v>
      </c>
      <c r="I30" s="15">
        <v>4.8943925462156101E-3</v>
      </c>
      <c r="J30" s="15">
        <v>4.8943925462156101E-3</v>
      </c>
      <c r="K30" s="15">
        <v>4.8943925462156101E-3</v>
      </c>
      <c r="L30" s="15">
        <v>9.7440187672441557E-4</v>
      </c>
      <c r="M30" s="15">
        <v>0.9686301106824502</v>
      </c>
      <c r="N30" s="15">
        <v>4.3311407995343076E-5</v>
      </c>
      <c r="O30" s="15">
        <v>2.0263527729942743E-4</v>
      </c>
      <c r="P30" s="15">
        <v>7.5711720499473554E-5</v>
      </c>
      <c r="Q30" s="15">
        <v>2.6026428363076646E-6</v>
      </c>
      <c r="R30" s="15">
        <v>5.1187434927998736E-4</v>
      </c>
      <c r="S30" s="15">
        <v>1.8856717620359949E-2</v>
      </c>
      <c r="T30" s="15">
        <v>7.7826882296138798E-4</v>
      </c>
      <c r="U30" s="15">
        <v>1.0970333747828855E-4</v>
      </c>
      <c r="V30" s="15">
        <v>1.0993106923124616E-2</v>
      </c>
      <c r="W30" s="15">
        <v>3.0363999999999999E-3</v>
      </c>
      <c r="X30" s="15">
        <v>6.873249130000001E-5</v>
      </c>
      <c r="Y30" s="15">
        <v>8.31200037E-5</v>
      </c>
      <c r="Z30" s="15">
        <v>5.4650089100000002E-5</v>
      </c>
      <c r="AA30" s="15">
        <v>8.9896774500000003E-5</v>
      </c>
      <c r="AB30" s="15">
        <v>2.9639935859999999E-4</v>
      </c>
      <c r="AC30" s="15">
        <v>3.0373000000000001E-6</v>
      </c>
      <c r="AD30" s="15">
        <v>1.0386999999999999E-6</v>
      </c>
      <c r="AE30" s="33"/>
      <c r="AF30" s="74">
        <v>373.75766308390001</v>
      </c>
      <c r="AG30" s="74" t="s">
        <v>406</v>
      </c>
      <c r="AH30" s="74" t="s">
        <v>406</v>
      </c>
      <c r="AI30" s="74">
        <v>6.0069889866999997</v>
      </c>
      <c r="AJ30" s="74" t="s">
        <v>406</v>
      </c>
      <c r="AK30" s="74" t="s">
        <v>405</v>
      </c>
      <c r="AL30" s="22" t="s">
        <v>49</v>
      </c>
    </row>
    <row r="31" spans="1:38" ht="26.25" customHeight="1" thickBot="1" x14ac:dyDescent="0.3">
      <c r="A31" s="41" t="s">
        <v>427</v>
      </c>
      <c r="B31" s="41" t="s">
        <v>436</v>
      </c>
      <c r="C31" s="41" t="s">
        <v>437</v>
      </c>
      <c r="D31" s="42"/>
      <c r="E31" s="15" t="s">
        <v>405</v>
      </c>
      <c r="F31" s="15">
        <v>0.99397689059600713</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45.487904611600001</v>
      </c>
      <c r="AG31" s="74" t="s">
        <v>406</v>
      </c>
      <c r="AH31" s="74" t="s">
        <v>406</v>
      </c>
      <c r="AI31" s="74">
        <v>0.7163876146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0.29614467528137045</v>
      </c>
      <c r="J32" s="15">
        <v>0.56180402319077316</v>
      </c>
      <c r="K32" s="15">
        <v>0.72854221454191403</v>
      </c>
      <c r="L32" s="15">
        <v>6.9830836909944696E-2</v>
      </c>
      <c r="M32" s="15" t="s">
        <v>405</v>
      </c>
      <c r="N32" s="15">
        <v>2.06271180494182</v>
      </c>
      <c r="O32" s="15">
        <v>9.2315507558248244E-3</v>
      </c>
      <c r="P32" s="15" t="s">
        <v>407</v>
      </c>
      <c r="Q32" s="15">
        <v>2.3668546829628621E-2</v>
      </c>
      <c r="R32" s="15">
        <v>0.76777380465814693</v>
      </c>
      <c r="S32" s="15">
        <v>16.839617236619883</v>
      </c>
      <c r="T32" s="15">
        <v>0.11926246517727003</v>
      </c>
      <c r="U32" s="15">
        <v>1.4570844290838297E-2</v>
      </c>
      <c r="V32" s="15">
        <v>5.8234852927106617</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24118.708672254354</v>
      </c>
      <c r="AL32" s="22" t="s">
        <v>388</v>
      </c>
    </row>
    <row r="33" spans="1:38" ht="26.25" customHeight="1" thickBot="1" x14ac:dyDescent="0.3">
      <c r="A33" s="41" t="s">
        <v>427</v>
      </c>
      <c r="B33" s="41" t="s">
        <v>440</v>
      </c>
      <c r="C33" s="41" t="s">
        <v>441</v>
      </c>
      <c r="D33" s="42"/>
      <c r="E33" s="15" t="s">
        <v>405</v>
      </c>
      <c r="F33" s="15" t="s">
        <v>405</v>
      </c>
      <c r="G33" s="15" t="s">
        <v>405</v>
      </c>
      <c r="H33" s="15" t="s">
        <v>405</v>
      </c>
      <c r="I33" s="15">
        <v>0.13482739234759433</v>
      </c>
      <c r="J33" s="15">
        <v>0.24968035619924886</v>
      </c>
      <c r="K33" s="15">
        <v>0.49936071239849772</v>
      </c>
      <c r="L33" s="15">
        <v>5.2932235514240832E-3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24118.708672254354</v>
      </c>
      <c r="AL33" s="22" t="s">
        <v>388</v>
      </c>
    </row>
    <row r="34" spans="1:38" ht="26.25" customHeight="1" thickBot="1" x14ac:dyDescent="0.3">
      <c r="A34" s="41" t="s">
        <v>70</v>
      </c>
      <c r="B34" s="41" t="s">
        <v>78</v>
      </c>
      <c r="C34" s="41" t="s">
        <v>79</v>
      </c>
      <c r="D34" s="42"/>
      <c r="E34" s="2">
        <v>0.43080825623300001</v>
      </c>
      <c r="F34" s="2">
        <v>3.8136394974600002E-2</v>
      </c>
      <c r="G34" s="2">
        <v>7.7559695200000002E-3</v>
      </c>
      <c r="H34" s="2">
        <v>5.7399999999999999E-5</v>
      </c>
      <c r="I34" s="2">
        <v>1.1248617084799999E-2</v>
      </c>
      <c r="J34" s="2">
        <v>1.1844085928099999E-2</v>
      </c>
      <c r="K34" s="2">
        <v>1.25174437163E-2</v>
      </c>
      <c r="L34" s="2">
        <v>7.302246170847999E-3</v>
      </c>
      <c r="M34" s="2">
        <v>8.7779740199300002E-2</v>
      </c>
      <c r="N34" s="2">
        <v>4.9491758499999993E-4</v>
      </c>
      <c r="O34" s="2">
        <v>9.0222110199999995E-5</v>
      </c>
      <c r="P34" s="2">
        <v>1.32467331E-5</v>
      </c>
      <c r="Q34" s="2">
        <v>6.5320097700000005E-5</v>
      </c>
      <c r="R34" s="2">
        <v>4.5156733489999998E-4</v>
      </c>
      <c r="S34" s="2">
        <v>1.3944567838999999E-2</v>
      </c>
      <c r="T34" s="2">
        <v>6.1830803830000003E-4</v>
      </c>
      <c r="U34" s="2">
        <v>2.8755275500000002E-4</v>
      </c>
      <c r="V34" s="2">
        <v>8.2401969831999988E-3</v>
      </c>
      <c r="W34" s="2">
        <v>4.5678389999999999E-5</v>
      </c>
      <c r="X34" s="2">
        <v>2.4600593819069997E-4</v>
      </c>
      <c r="Y34" s="2">
        <v>4.1016901004300001E-4</v>
      </c>
      <c r="Z34" s="2">
        <v>2.8221246733100002E-4</v>
      </c>
      <c r="AA34" s="2">
        <v>6.4789592461899994E-5</v>
      </c>
      <c r="AB34" s="2">
        <v>1.0031770080266001E-3</v>
      </c>
      <c r="AC34" s="2">
        <v>3.06045213E-5</v>
      </c>
      <c r="AD34" s="2">
        <v>1.50738687E-5</v>
      </c>
      <c r="AE34" s="33"/>
      <c r="AF34" s="74">
        <v>349.32</v>
      </c>
      <c r="AG34" s="74">
        <v>4.5678390000000002</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9.3249060569000001E-4</v>
      </c>
      <c r="F36" s="2">
        <v>5.9015959786249989E-4</v>
      </c>
      <c r="G36" s="2">
        <v>1.5638719049999999E-7</v>
      </c>
      <c r="H36" s="2" t="s">
        <v>407</v>
      </c>
      <c r="I36" s="2">
        <v>4.3127505640499993E-5</v>
      </c>
      <c r="J36" s="2">
        <v>4.3127505640499993E-5</v>
      </c>
      <c r="K36" s="2">
        <v>4.3127505640499993E-5</v>
      </c>
      <c r="L36" s="2">
        <v>2.091334986445E-6</v>
      </c>
      <c r="M36" s="2">
        <v>1.8448933823459999E-3</v>
      </c>
      <c r="N36" s="2">
        <v>1.6260073894999999E-6</v>
      </c>
      <c r="O36" s="2">
        <v>1.2507749149999999E-7</v>
      </c>
      <c r="P36" s="2">
        <v>3.7523247449999998E-7</v>
      </c>
      <c r="Q36" s="2">
        <v>5.0030996599999994E-7</v>
      </c>
      <c r="R36" s="2">
        <v>6.2538745749999995E-7</v>
      </c>
      <c r="S36" s="2">
        <v>1.1006819251999999E-5</v>
      </c>
      <c r="T36" s="2">
        <v>1.250774915E-5</v>
      </c>
      <c r="U36" s="2">
        <v>1.2507749149999999E-7</v>
      </c>
      <c r="V36" s="2">
        <v>1.500929898E-5</v>
      </c>
      <c r="W36" s="2">
        <v>1.6260073894999999E-6</v>
      </c>
      <c r="X36" s="2">
        <v>2.5015498300000001E-8</v>
      </c>
      <c r="Y36" s="2">
        <v>1.2507749149999999E-7</v>
      </c>
      <c r="Z36" s="2">
        <v>1.2507749149999999E-7</v>
      </c>
      <c r="AA36" s="2">
        <v>1.2507749150000001E-8</v>
      </c>
      <c r="AB36" s="2">
        <v>2.8767823045E-7</v>
      </c>
      <c r="AC36" s="2">
        <v>1.0006199319999999E-6</v>
      </c>
      <c r="AD36" s="2">
        <v>4.7529446769999996E-7</v>
      </c>
      <c r="AE36" s="33"/>
      <c r="AF36" s="74">
        <v>0.67012314390500005</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1.0681408204880002E-3</v>
      </c>
      <c r="F37" s="2">
        <v>3.3198971447599999E-4</v>
      </c>
      <c r="G37" s="2">
        <v>9.6710047260400018E-6</v>
      </c>
      <c r="H37" s="2" t="s">
        <v>405</v>
      </c>
      <c r="I37" s="2">
        <v>1.125878162136E-5</v>
      </c>
      <c r="J37" s="2">
        <v>1.125878162136E-5</v>
      </c>
      <c r="K37" s="2">
        <v>1.125878162136E-5</v>
      </c>
      <c r="L37" s="2">
        <v>4.503512648544E-7</v>
      </c>
      <c r="M37" s="2">
        <v>4.1859572694800007E-4</v>
      </c>
      <c r="N37" s="2">
        <v>1.5877768953199998E-7</v>
      </c>
      <c r="O37" s="2">
        <v>1.29909018708E-8</v>
      </c>
      <c r="P37" s="2">
        <v>1.4434335412000002E-6</v>
      </c>
      <c r="Q37" s="2">
        <v>1.4434335412000002E-6</v>
      </c>
      <c r="R37" s="2">
        <v>1.8764636035600003E-7</v>
      </c>
      <c r="S37" s="2">
        <v>3.75292720712E-8</v>
      </c>
      <c r="T37" s="2">
        <v>1.8764636035600003E-7</v>
      </c>
      <c r="U37" s="2">
        <v>8.3719145389600016E-7</v>
      </c>
      <c r="V37" s="2">
        <v>1.053706485076E-5</v>
      </c>
      <c r="W37" s="2" t="s">
        <v>405</v>
      </c>
      <c r="X37" s="2" t="s">
        <v>405</v>
      </c>
      <c r="Y37" s="2" t="s">
        <v>405</v>
      </c>
      <c r="Z37" s="2" t="s">
        <v>405</v>
      </c>
      <c r="AA37" s="2" t="s">
        <v>405</v>
      </c>
      <c r="AB37" s="2" t="s">
        <v>405</v>
      </c>
      <c r="AC37" s="2" t="s">
        <v>405</v>
      </c>
      <c r="AD37" s="2" t="s">
        <v>405</v>
      </c>
      <c r="AE37" s="33"/>
      <c r="AF37" s="74" t="s">
        <v>406</v>
      </c>
      <c r="AG37" s="74" t="s">
        <v>406</v>
      </c>
      <c r="AH37" s="74">
        <v>14.434335411999999</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1.0715447912180485</v>
      </c>
      <c r="F39" s="2">
        <v>0.10440710271371779</v>
      </c>
      <c r="G39" s="2">
        <v>0.14418587405470398</v>
      </c>
      <c r="H39" s="2" t="s">
        <v>407</v>
      </c>
      <c r="I39" s="2">
        <v>5.6270793681595647E-2</v>
      </c>
      <c r="J39" s="2">
        <v>6.5403253881595652E-2</v>
      </c>
      <c r="K39" s="2">
        <v>6.5403253881595652E-2</v>
      </c>
      <c r="L39" s="2">
        <v>3.0744107571263828E-2</v>
      </c>
      <c r="M39" s="2">
        <v>0.33798439692599203</v>
      </c>
      <c r="N39" s="2">
        <v>2.437404304268917E-2</v>
      </c>
      <c r="O39" s="2">
        <v>4.5832612440184115E-4</v>
      </c>
      <c r="P39" s="2">
        <v>4.9365027353790347E-4</v>
      </c>
      <c r="Q39" s="2">
        <v>1.7113116335379034E-3</v>
      </c>
      <c r="R39" s="2">
        <v>3.0466134541359931E-2</v>
      </c>
      <c r="S39" s="2">
        <v>9.1373803082719848E-3</v>
      </c>
      <c r="T39" s="2">
        <v>0.38054377554135999</v>
      </c>
      <c r="U39" s="2">
        <v>4.1417160145198404E-4</v>
      </c>
      <c r="V39" s="2">
        <v>5.6176176214826692E-2</v>
      </c>
      <c r="W39" s="2">
        <v>1.8264920399999999E-2</v>
      </c>
      <c r="X39" s="2">
        <v>5.7838914599999997E-6</v>
      </c>
      <c r="Y39" s="2">
        <v>4.5662301000000001E-5</v>
      </c>
      <c r="Z39" s="2">
        <v>5.1750607799999994E-6</v>
      </c>
      <c r="AA39" s="2">
        <v>4.5662300999999999E-6</v>
      </c>
      <c r="AB39" s="2">
        <v>6.1187483340000004E-5</v>
      </c>
      <c r="AC39" s="2">
        <v>6.697137480000001E-4</v>
      </c>
      <c r="AD39" s="2">
        <v>3.9573994199999997E-7</v>
      </c>
      <c r="AE39" s="33"/>
      <c r="AF39" s="74">
        <v>4035.7480499999997</v>
      </c>
      <c r="AG39" s="74" t="s">
        <v>406</v>
      </c>
      <c r="AH39" s="74">
        <v>735.57968537903446</v>
      </c>
      <c r="AI39" s="74">
        <v>165.17500000000001</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1.81768207750695</v>
      </c>
      <c r="F41" s="2">
        <v>6.1151306671143484</v>
      </c>
      <c r="G41" s="2">
        <v>0.3793540037842415</v>
      </c>
      <c r="H41" s="2">
        <v>0.12379438687611406</v>
      </c>
      <c r="I41" s="2">
        <v>7.7887727618747533</v>
      </c>
      <c r="J41" s="2">
        <v>7.9630223186355948</v>
      </c>
      <c r="K41" s="2">
        <v>8.3151659608207549</v>
      </c>
      <c r="L41" s="2">
        <v>1.1426697970738768</v>
      </c>
      <c r="M41" s="2">
        <v>62.068574452286747</v>
      </c>
      <c r="N41" s="2">
        <v>0.46255206250852127</v>
      </c>
      <c r="O41" s="2">
        <v>0.22250498437728689</v>
      </c>
      <c r="P41" s="2">
        <v>1.0666159490747135E-2</v>
      </c>
      <c r="Q41" s="2">
        <v>3.4599024978665548E-3</v>
      </c>
      <c r="R41" s="2">
        <v>0.39448824150292006</v>
      </c>
      <c r="S41" s="2">
        <v>0.103280728638292</v>
      </c>
      <c r="T41" s="2">
        <v>3.4291205210433211E-2</v>
      </c>
      <c r="U41" s="2">
        <v>8.9897188870221856E-3</v>
      </c>
      <c r="V41" s="2">
        <v>8.7652396871549225</v>
      </c>
      <c r="W41" s="2">
        <v>8.9609908528785294</v>
      </c>
      <c r="X41" s="2">
        <v>1.8005401714505529</v>
      </c>
      <c r="Y41" s="2">
        <v>1.6686479639538248</v>
      </c>
      <c r="Z41" s="2">
        <v>0.62903951891818455</v>
      </c>
      <c r="AA41" s="2">
        <v>1.05232904858655</v>
      </c>
      <c r="AB41" s="2">
        <v>5.1505567029091122</v>
      </c>
      <c r="AC41" s="2">
        <v>8.5576860000000005E-2</v>
      </c>
      <c r="AD41" s="2">
        <v>1.4106656665169809E-3</v>
      </c>
      <c r="AE41" s="33"/>
      <c r="AF41" s="74">
        <v>5214.4531499999994</v>
      </c>
      <c r="AG41" s="74">
        <v>3</v>
      </c>
      <c r="AH41" s="74">
        <v>4644.9335974713522</v>
      </c>
      <c r="AI41" s="74">
        <v>17115</v>
      </c>
      <c r="AJ41" s="74" t="s">
        <v>406</v>
      </c>
      <c r="AK41" s="74" t="s">
        <v>405</v>
      </c>
      <c r="AL41" s="22" t="s">
        <v>49</v>
      </c>
    </row>
    <row r="42" spans="1:38" ht="26.25" customHeight="1" thickBot="1" x14ac:dyDescent="0.3">
      <c r="A42" s="41" t="s">
        <v>70</v>
      </c>
      <c r="B42" s="41" t="s">
        <v>92</v>
      </c>
      <c r="C42" s="41" t="s">
        <v>93</v>
      </c>
      <c r="D42" s="42"/>
      <c r="E42" s="2">
        <v>5.8756244045952101E-3</v>
      </c>
      <c r="F42" s="2">
        <v>0.14637451600607754</v>
      </c>
      <c r="G42" s="2">
        <v>1.1891569327251992E-5</v>
      </c>
      <c r="H42" s="2">
        <v>4.1620492645381981E-6</v>
      </c>
      <c r="I42" s="2">
        <v>2.3301530096750279E-3</v>
      </c>
      <c r="J42" s="2">
        <v>2.3301530096750279E-3</v>
      </c>
      <c r="K42" s="2">
        <v>2.3301530096750279E-3</v>
      </c>
      <c r="L42" s="2">
        <v>1.1653737940706952E-4</v>
      </c>
      <c r="M42" s="2">
        <v>0.82715437384346058</v>
      </c>
      <c r="N42" s="2">
        <v>3.9242178779931575E-5</v>
      </c>
      <c r="O42" s="2">
        <v>1.1891569327251992E-5</v>
      </c>
      <c r="P42" s="2" t="s">
        <v>407</v>
      </c>
      <c r="Q42" s="2" t="s">
        <v>407</v>
      </c>
      <c r="R42" s="2">
        <v>5.945784663625997E-5</v>
      </c>
      <c r="S42" s="2">
        <v>2.021566785632839E-3</v>
      </c>
      <c r="T42" s="2">
        <v>8.3240985290763958E-5</v>
      </c>
      <c r="U42" s="2">
        <v>1.1891569327251992E-5</v>
      </c>
      <c r="V42" s="2">
        <v>1.1891569327251994E-3</v>
      </c>
      <c r="W42" s="2" t="s">
        <v>407</v>
      </c>
      <c r="X42" s="2">
        <v>4.7566277309007969E-5</v>
      </c>
      <c r="Y42" s="2">
        <v>4.7566277309007969E-5</v>
      </c>
      <c r="Z42" s="2">
        <v>4.6377120376282774E-6</v>
      </c>
      <c r="AA42" s="2">
        <v>1.0583496701254274E-5</v>
      </c>
      <c r="AB42" s="2">
        <v>1.1035376335689849E-4</v>
      </c>
      <c r="AC42" s="2" t="s">
        <v>407</v>
      </c>
      <c r="AD42" s="2" t="s">
        <v>407</v>
      </c>
      <c r="AE42" s="33"/>
      <c r="AF42" s="74">
        <v>52.144531499999992</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2.6709823288475012</v>
      </c>
      <c r="F44" s="2">
        <v>1.4688061852031162</v>
      </c>
      <c r="G44" s="2">
        <v>6.9059999999999987E-4</v>
      </c>
      <c r="H44" s="2">
        <v>5.2893500000000002E-4</v>
      </c>
      <c r="I44" s="2">
        <v>0.30176047862459621</v>
      </c>
      <c r="J44" s="2">
        <v>0.30176047862459621</v>
      </c>
      <c r="K44" s="2">
        <v>0.30176047862459621</v>
      </c>
      <c r="L44" s="2">
        <v>0.16213825613164903</v>
      </c>
      <c r="M44" s="2">
        <v>3.6613558559999997</v>
      </c>
      <c r="N44" s="2">
        <v>1.5539700000000002E-4</v>
      </c>
      <c r="O44" s="2">
        <v>6.9059999999999987E-4</v>
      </c>
      <c r="P44" s="2" t="s">
        <v>407</v>
      </c>
      <c r="Q44" s="2" t="s">
        <v>407</v>
      </c>
      <c r="R44" s="2">
        <v>3.4529999999999999E-3</v>
      </c>
      <c r="S44" s="2">
        <v>0.11740199999999999</v>
      </c>
      <c r="T44" s="2">
        <v>4.8342000000000003E-3</v>
      </c>
      <c r="U44" s="2">
        <v>6.9059999999999987E-4</v>
      </c>
      <c r="V44" s="2">
        <v>6.9059999999999996E-2</v>
      </c>
      <c r="W44" s="2" t="s">
        <v>407</v>
      </c>
      <c r="X44" s="2">
        <v>2.11889E-3</v>
      </c>
      <c r="Y44" s="2">
        <v>3.4059099999999998E-3</v>
      </c>
      <c r="Z44" s="2">
        <v>2.2320395000000001E-3</v>
      </c>
      <c r="AA44" s="2">
        <v>5.5028300000000015E-4</v>
      </c>
      <c r="AB44" s="2">
        <v>8.3071225000000016E-3</v>
      </c>
      <c r="AC44" s="2" t="s">
        <v>407</v>
      </c>
      <c r="AD44" s="2" t="s">
        <v>407</v>
      </c>
      <c r="AE44" s="33"/>
      <c r="AF44" s="74">
        <v>2947.8422500000001</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1.2758093488204999E-2</v>
      </c>
      <c r="F45" s="2">
        <v>3.0833597865849996E-4</v>
      </c>
      <c r="G45" s="2">
        <v>1.8463232254999998E-6</v>
      </c>
      <c r="H45" s="2" t="s">
        <v>407</v>
      </c>
      <c r="I45" s="2">
        <v>9.6008807725999994E-4</v>
      </c>
      <c r="J45" s="2">
        <v>9.6008807725999994E-4</v>
      </c>
      <c r="K45" s="2">
        <v>9.6008807725999994E-4</v>
      </c>
      <c r="L45" s="2">
        <v>1.6672298726265E-5</v>
      </c>
      <c r="M45" s="2">
        <v>6.7760062375849992E-4</v>
      </c>
      <c r="N45" s="2">
        <v>3.3233818059000001E-5</v>
      </c>
      <c r="O45" s="2">
        <v>3.6926464509999996E-6</v>
      </c>
      <c r="P45" s="2">
        <v>3.6926464509999996E-6</v>
      </c>
      <c r="Q45" s="2">
        <v>1.2554997933400002E-4</v>
      </c>
      <c r="R45" s="2">
        <v>1.3293527223600001E-4</v>
      </c>
      <c r="S45" s="2">
        <v>2.3079040318749999E-4</v>
      </c>
      <c r="T45" s="2">
        <v>5.9082343215999993E-3</v>
      </c>
      <c r="U45" s="2">
        <v>3.8772787735499993E-5</v>
      </c>
      <c r="V45" s="2">
        <v>2.2155878705999997E-4</v>
      </c>
      <c r="W45" s="2">
        <v>8.6777191598500004E-5</v>
      </c>
      <c r="X45" s="2">
        <v>9.2316161274999991E-7</v>
      </c>
      <c r="Y45" s="2">
        <v>5.5389696764999997E-6</v>
      </c>
      <c r="Z45" s="2">
        <v>3.6926464509999996E-6</v>
      </c>
      <c r="AA45" s="2">
        <v>1.6616909029499997E-6</v>
      </c>
      <c r="AB45" s="2">
        <v>1.1816468643199998E-5</v>
      </c>
      <c r="AC45" s="2">
        <v>2.5848525156999996E-5</v>
      </c>
      <c r="AD45" s="2">
        <v>1.0524042385349999E-4</v>
      </c>
      <c r="AE45" s="33"/>
      <c r="AF45" s="74">
        <v>7.8653369406299998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5.7709530669999998E-3</v>
      </c>
      <c r="F47" s="2">
        <v>2.9047919669999995E-3</v>
      </c>
      <c r="G47" s="2">
        <v>1.2773109249999998E-3</v>
      </c>
      <c r="H47" s="2" t="s">
        <v>407</v>
      </c>
      <c r="I47" s="2">
        <v>1.3448704262006696E-4</v>
      </c>
      <c r="J47" s="2">
        <v>1.3448704262006696E-4</v>
      </c>
      <c r="K47" s="2">
        <v>1.3448704262006696E-4</v>
      </c>
      <c r="L47" s="2">
        <v>2.0821682174299629E-5</v>
      </c>
      <c r="M47" s="2">
        <v>4.2244722299999996E-2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54.25767578</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1.034501976</v>
      </c>
      <c r="G48" s="2" t="s">
        <v>405</v>
      </c>
      <c r="H48" s="2" t="s">
        <v>405</v>
      </c>
      <c r="I48" s="2">
        <v>1.6083674999999999E-2</v>
      </c>
      <c r="J48" s="2">
        <v>0.13510286999999999</v>
      </c>
      <c r="K48" s="2">
        <v>0.28628941500000005</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3.2167350000000003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405</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0.31748832582923181</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0.42174400000000001</v>
      </c>
      <c r="AL53" s="22" t="s">
        <v>120</v>
      </c>
    </row>
    <row r="54" spans="1:38" ht="37.5" customHeight="1" thickBot="1" x14ac:dyDescent="0.3">
      <c r="A54" s="41" t="s">
        <v>104</v>
      </c>
      <c r="B54" s="44" t="s">
        <v>121</v>
      </c>
      <c r="C54" s="44" t="s">
        <v>122</v>
      </c>
      <c r="D54" s="43"/>
      <c r="E54" s="2" t="s">
        <v>405</v>
      </c>
      <c r="F54" s="2">
        <v>1.6026999999999999E-3</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1.7950239999999998E-4</v>
      </c>
      <c r="F55" s="2">
        <v>2.3078879999999997E-4</v>
      </c>
      <c r="G55" s="2">
        <v>1.6668079999999999E-6</v>
      </c>
      <c r="H55" s="2" t="s">
        <v>407</v>
      </c>
      <c r="I55" s="2">
        <v>3.3336160000000004E-2</v>
      </c>
      <c r="J55" s="2">
        <v>3.3336160000000004E-2</v>
      </c>
      <c r="K55" s="2">
        <v>3.3336160000000004E-2</v>
      </c>
      <c r="L55" s="2">
        <v>8.0006783999999991E-3</v>
      </c>
      <c r="M55" s="2">
        <v>8.0776079999999998E-4</v>
      </c>
      <c r="N55" s="2">
        <v>6.282584E-5</v>
      </c>
      <c r="O55" s="2">
        <v>2.5643200000000001E-4</v>
      </c>
      <c r="P55" s="2">
        <v>6.026152E-5</v>
      </c>
      <c r="Q55" s="2">
        <v>4.8722080000000004E-5</v>
      </c>
      <c r="R55" s="2">
        <v>1.6668079999999999E-5</v>
      </c>
      <c r="S55" s="2">
        <v>2.0514560000000002E-5</v>
      </c>
      <c r="T55" s="2">
        <v>4.8722080000000002E-4</v>
      </c>
      <c r="U55" s="2">
        <v>5.5132879999999999E-6</v>
      </c>
      <c r="V55" s="2">
        <v>6.6672319999999995E-3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2.51127544125E-2</v>
      </c>
      <c r="J57" s="2">
        <v>4.5202957942500004E-2</v>
      </c>
      <c r="K57" s="2">
        <v>5.0225508825000001E-2</v>
      </c>
      <c r="L57" s="2">
        <v>7.5338263237499994E-4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873.48711000000003</v>
      </c>
      <c r="AL57" s="22" t="s">
        <v>130</v>
      </c>
    </row>
    <row r="58" spans="1:38" ht="26.25" customHeight="1" thickBot="1" x14ac:dyDescent="0.3">
      <c r="A58" s="41" t="s">
        <v>53</v>
      </c>
      <c r="B58" s="41" t="s">
        <v>131</v>
      </c>
      <c r="C58" s="41" t="s">
        <v>132</v>
      </c>
      <c r="D58" s="42"/>
      <c r="E58" s="2" t="s">
        <v>407</v>
      </c>
      <c r="F58" s="2" t="s">
        <v>407</v>
      </c>
      <c r="G58" s="2" t="s">
        <v>407</v>
      </c>
      <c r="H58" s="2" t="s">
        <v>405</v>
      </c>
      <c r="I58" s="2">
        <v>2.4364323797468352E-3</v>
      </c>
      <c r="J58" s="2">
        <v>1.6242882531645568E-2</v>
      </c>
      <c r="K58" s="2">
        <v>3.2485765063291136E-2</v>
      </c>
      <c r="L58" s="2">
        <v>1.1207588946835444E-5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81.214412658227843</v>
      </c>
      <c r="AL58" s="22" t="s">
        <v>133</v>
      </c>
    </row>
    <row r="59" spans="1:38" ht="26.25" customHeight="1" thickBot="1" x14ac:dyDescent="0.3">
      <c r="A59" s="41" t="s">
        <v>53</v>
      </c>
      <c r="B59" s="47" t="s">
        <v>134</v>
      </c>
      <c r="C59" s="41" t="s">
        <v>377</v>
      </c>
      <c r="D59" s="42"/>
      <c r="E59" s="2" t="s">
        <v>407</v>
      </c>
      <c r="F59" s="2" t="s">
        <v>407</v>
      </c>
      <c r="G59" s="2" t="s">
        <v>407</v>
      </c>
      <c r="H59" s="2" t="s">
        <v>407</v>
      </c>
      <c r="I59" s="2">
        <v>2.0116099896000002E-2</v>
      </c>
      <c r="J59" s="2">
        <v>2.2630612383000005E-2</v>
      </c>
      <c r="K59" s="2">
        <v>2.5145124870000004E-2</v>
      </c>
      <c r="L59" s="2">
        <v>1.2471981935520001E-5</v>
      </c>
      <c r="M59" s="2" t="s">
        <v>407</v>
      </c>
      <c r="N59" s="2">
        <v>0.19133891739999997</v>
      </c>
      <c r="O59" s="2">
        <v>1.151359937E-2</v>
      </c>
      <c r="P59" s="2">
        <v>2.6569844699999998E-4</v>
      </c>
      <c r="Q59" s="2">
        <v>1.6827568309999999E-2</v>
      </c>
      <c r="R59" s="2">
        <v>2.0370214269999999E-2</v>
      </c>
      <c r="S59" s="2">
        <v>6.19963043E-4</v>
      </c>
      <c r="T59" s="2">
        <v>4.3397413009999997E-2</v>
      </c>
      <c r="U59" s="2">
        <v>7.0852919200000003E-2</v>
      </c>
      <c r="V59" s="2">
        <v>3.2769475130000003E-2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88.566148999999996</v>
      </c>
      <c r="AL59" s="22" t="s">
        <v>395</v>
      </c>
    </row>
    <row r="60" spans="1:38" ht="26.25" customHeight="1" thickBot="1" x14ac:dyDescent="0.3">
      <c r="A60" s="41" t="s">
        <v>53</v>
      </c>
      <c r="B60" s="47" t="s">
        <v>135</v>
      </c>
      <c r="C60" s="41" t="s">
        <v>136</v>
      </c>
      <c r="D60" s="69"/>
      <c r="E60" s="2" t="s">
        <v>405</v>
      </c>
      <c r="F60" s="2" t="s">
        <v>405</v>
      </c>
      <c r="G60" s="2" t="s">
        <v>405</v>
      </c>
      <c r="H60" s="2" t="s">
        <v>405</v>
      </c>
      <c r="I60" s="2">
        <v>4.1721850148735327E-2</v>
      </c>
      <c r="J60" s="2">
        <v>0.23769861188712912</v>
      </c>
      <c r="K60" s="2">
        <v>0.66847411704814974</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0.13238474928889629</v>
      </c>
      <c r="J61" s="2">
        <v>1.3238474928889628</v>
      </c>
      <c r="K61" s="2">
        <v>4.3965511600002483</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6.0263999999999995E-3</v>
      </c>
      <c r="F68" s="2" t="s">
        <v>407</v>
      </c>
      <c r="G68" s="2">
        <v>0.13882936973351198</v>
      </c>
      <c r="H68" s="2" t="s">
        <v>407</v>
      </c>
      <c r="I68" s="2" t="s">
        <v>407</v>
      </c>
      <c r="J68" s="2" t="s">
        <v>407</v>
      </c>
      <c r="K68" s="2">
        <v>1.6739999999999998E-2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3.6000000000000003E-3</v>
      </c>
      <c r="G70" s="2">
        <v>0.48675000000000002</v>
      </c>
      <c r="H70" s="2" t="s">
        <v>407</v>
      </c>
      <c r="I70" s="2">
        <v>8.0999999999999996E-4</v>
      </c>
      <c r="J70" s="2">
        <v>1.08E-3</v>
      </c>
      <c r="K70" s="2">
        <v>1.3965000000000002E-3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8.6665641400000007E-2</v>
      </c>
      <c r="F72" s="2">
        <v>3.0666303880000006E-2</v>
      </c>
      <c r="G72" s="2">
        <v>3.9999526800000004E-2</v>
      </c>
      <c r="H72" s="2" t="s">
        <v>407</v>
      </c>
      <c r="I72" s="2">
        <v>1.3999834380000001E-2</v>
      </c>
      <c r="J72" s="2">
        <v>1.599981072E-2</v>
      </c>
      <c r="K72" s="2">
        <v>1.9999763400000002E-2</v>
      </c>
      <c r="L72" s="2">
        <v>5.0399403768000008E-5</v>
      </c>
      <c r="M72" s="2">
        <v>1.133319926</v>
      </c>
      <c r="N72" s="2">
        <v>1.7333128280000001</v>
      </c>
      <c r="O72" s="2">
        <v>0.13333175600000002</v>
      </c>
      <c r="P72" s="2">
        <v>3.3332939000000006E-2</v>
      </c>
      <c r="Q72" s="2">
        <v>9.9998816999999993E-3</v>
      </c>
      <c r="R72" s="2">
        <v>6.6665878000000012E-2</v>
      </c>
      <c r="S72" s="2">
        <v>1.33331756E-2</v>
      </c>
      <c r="T72" s="2">
        <v>0.46666114599999997</v>
      </c>
      <c r="U72" s="2" t="s">
        <v>407</v>
      </c>
      <c r="V72" s="2">
        <v>2.399971608</v>
      </c>
      <c r="W72" s="2">
        <v>1.9999763399999999</v>
      </c>
      <c r="X72" s="2" t="s">
        <v>407</v>
      </c>
      <c r="Y72" s="2" t="s">
        <v>407</v>
      </c>
      <c r="Z72" s="2" t="s">
        <v>407</v>
      </c>
      <c r="AA72" s="2" t="s">
        <v>407</v>
      </c>
      <c r="AB72" s="2">
        <v>0.31999621439999998</v>
      </c>
      <c r="AC72" s="2" t="s">
        <v>407</v>
      </c>
      <c r="AD72" s="2">
        <v>1.6666469500000001</v>
      </c>
      <c r="AE72" s="33"/>
      <c r="AF72" s="74" t="s">
        <v>405</v>
      </c>
      <c r="AG72" s="74" t="s">
        <v>405</v>
      </c>
      <c r="AH72" s="74" t="s">
        <v>405</v>
      </c>
      <c r="AI72" s="74" t="s">
        <v>405</v>
      </c>
      <c r="AJ72" s="74" t="s">
        <v>405</v>
      </c>
      <c r="AK72" s="74">
        <v>666.65877999999998</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1.21E-2</v>
      </c>
      <c r="F74" s="2" t="s">
        <v>407</v>
      </c>
      <c r="G74" s="2">
        <v>0.51800000000000002</v>
      </c>
      <c r="H74" s="2" t="s">
        <v>407</v>
      </c>
      <c r="I74" s="2">
        <v>3.2204735200000008E-2</v>
      </c>
      <c r="J74" s="2">
        <v>4.0255919000000001E-2</v>
      </c>
      <c r="K74" s="2">
        <v>4.8307102800000008E-2</v>
      </c>
      <c r="L74" s="2">
        <v>7.4070890960000011E-4</v>
      </c>
      <c r="M74" s="2">
        <v>7.859</v>
      </c>
      <c r="N74" s="2" t="s">
        <v>407</v>
      </c>
      <c r="O74" s="2" t="s">
        <v>407</v>
      </c>
      <c r="P74" s="2" t="s">
        <v>407</v>
      </c>
      <c r="Q74" s="2" t="s">
        <v>407</v>
      </c>
      <c r="R74" s="2" t="s">
        <v>407</v>
      </c>
      <c r="S74" s="2" t="s">
        <v>407</v>
      </c>
      <c r="T74" s="2" t="s">
        <v>407</v>
      </c>
      <c r="U74" s="2" t="s">
        <v>407</v>
      </c>
      <c r="V74" s="2" t="s">
        <v>407</v>
      </c>
      <c r="W74" s="2">
        <v>5.6358286600000002E-2</v>
      </c>
      <c r="X74" s="2">
        <v>5.6358286600000007E-3</v>
      </c>
      <c r="Y74" s="2">
        <v>1.6102367599999999E-3</v>
      </c>
      <c r="Z74" s="2">
        <v>1.6102367599999999E-3</v>
      </c>
      <c r="AA74" s="2">
        <v>8.0511837999999996E-4</v>
      </c>
      <c r="AB74" s="2">
        <v>9.6614205599999999E-3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6.9183400000000006E-2</v>
      </c>
      <c r="H76" s="2" t="s">
        <v>407</v>
      </c>
      <c r="I76" s="2">
        <v>8.4370000000000007E-5</v>
      </c>
      <c r="J76" s="2">
        <v>1.6874000000000001E-4</v>
      </c>
      <c r="K76" s="2">
        <v>2.0248800000000002E-4</v>
      </c>
      <c r="L76" s="2" t="s">
        <v>407</v>
      </c>
      <c r="M76" s="2" t="s">
        <v>407</v>
      </c>
      <c r="N76" s="2">
        <v>6.0746399999999999E-2</v>
      </c>
      <c r="O76" s="2">
        <v>3.3747999999999998E-3</v>
      </c>
      <c r="P76" s="2">
        <v>3.3747999999999998E-3</v>
      </c>
      <c r="Q76" s="2">
        <v>3.3747999999999998E-3</v>
      </c>
      <c r="R76" s="2" t="s">
        <v>407</v>
      </c>
      <c r="S76" s="2" t="s">
        <v>407</v>
      </c>
      <c r="T76" s="2" t="s">
        <v>407</v>
      </c>
      <c r="U76" s="2" t="s">
        <v>407</v>
      </c>
      <c r="V76" s="2">
        <v>2.0248799999999997E-2</v>
      </c>
      <c r="W76" s="2">
        <v>0.151866</v>
      </c>
      <c r="X76" s="2" t="s">
        <v>407</v>
      </c>
      <c r="Y76" s="2" t="s">
        <v>407</v>
      </c>
      <c r="Z76" s="2" t="s">
        <v>407</v>
      </c>
      <c r="AA76" s="2" t="s">
        <v>407</v>
      </c>
      <c r="AB76" s="2" t="s">
        <v>407</v>
      </c>
      <c r="AC76" s="2" t="s">
        <v>407</v>
      </c>
      <c r="AD76" s="2">
        <v>6.7496000000000006E-5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2.057616E-3</v>
      </c>
      <c r="H77" s="2" t="s">
        <v>407</v>
      </c>
      <c r="I77" s="2">
        <v>1.8289920000000004E-5</v>
      </c>
      <c r="J77" s="2">
        <v>1.9814080000000003E-5</v>
      </c>
      <c r="K77" s="2">
        <v>2.2862400000000003E-5</v>
      </c>
      <c r="L77" s="2" t="s">
        <v>407</v>
      </c>
      <c r="M77" s="2" t="s">
        <v>407</v>
      </c>
      <c r="N77" s="2">
        <v>3.0483200000000005E-4</v>
      </c>
      <c r="O77" s="2">
        <v>6.0966400000000006E-5</v>
      </c>
      <c r="P77" s="2">
        <v>6.0966400000000006E-5</v>
      </c>
      <c r="Q77" s="2">
        <v>4.57248E-5</v>
      </c>
      <c r="R77" s="2" t="s">
        <v>407</v>
      </c>
      <c r="S77" s="2" t="s">
        <v>407</v>
      </c>
      <c r="T77" s="2" t="s">
        <v>407</v>
      </c>
      <c r="U77" s="2" t="s">
        <v>407</v>
      </c>
      <c r="V77" s="2">
        <v>7.6207999999999996E-3</v>
      </c>
      <c r="W77" s="2">
        <v>7.6207999999999996E-3</v>
      </c>
      <c r="X77" s="2" t="s">
        <v>407</v>
      </c>
      <c r="Y77" s="2" t="s">
        <v>407</v>
      </c>
      <c r="Z77" s="2" t="s">
        <v>407</v>
      </c>
      <c r="AA77" s="2" t="s">
        <v>407</v>
      </c>
      <c r="AB77" s="2" t="s">
        <v>407</v>
      </c>
      <c r="AC77" s="2" t="s">
        <v>407</v>
      </c>
      <c r="AD77" s="2">
        <v>3.0483200000000002E-6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8.3554548000000018E-4</v>
      </c>
      <c r="H78" s="2" t="s">
        <v>407</v>
      </c>
      <c r="I78" s="2">
        <v>1.2026791000000002E-4</v>
      </c>
      <c r="J78" s="2">
        <v>1.5824725000000001E-4</v>
      </c>
      <c r="K78" s="2">
        <v>2.0255648000000001E-4</v>
      </c>
      <c r="L78" s="2">
        <v>1.2026791000000002E-7</v>
      </c>
      <c r="M78" s="2" t="s">
        <v>407</v>
      </c>
      <c r="N78" s="2">
        <v>1.5191736000000001E-2</v>
      </c>
      <c r="O78" s="2">
        <v>1.4558747E-3</v>
      </c>
      <c r="P78" s="2" t="s">
        <v>407</v>
      </c>
      <c r="Q78" s="2">
        <v>1.2659780000000001E-3</v>
      </c>
      <c r="R78" s="2" t="s">
        <v>407</v>
      </c>
      <c r="S78" s="2">
        <v>1.7723692000000003E-2</v>
      </c>
      <c r="T78" s="2">
        <v>8.2288570000000008E-5</v>
      </c>
      <c r="U78" s="2" t="s">
        <v>407</v>
      </c>
      <c r="V78" s="2" t="s">
        <v>407</v>
      </c>
      <c r="W78" s="2">
        <v>3.1649450000000003E-2</v>
      </c>
      <c r="X78" s="2" t="s">
        <v>407</v>
      </c>
      <c r="Y78" s="2" t="s">
        <v>407</v>
      </c>
      <c r="Z78" s="2" t="s">
        <v>407</v>
      </c>
      <c r="AA78" s="2" t="s">
        <v>407</v>
      </c>
      <c r="AB78" s="2" t="s">
        <v>407</v>
      </c>
      <c r="AC78" s="2" t="s">
        <v>407</v>
      </c>
      <c r="AD78" s="2">
        <v>2.3420593000000006E-6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4.4526301570999998</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2.0700500000000002</v>
      </c>
      <c r="AL82" s="22" t="s">
        <v>410</v>
      </c>
    </row>
    <row r="83" spans="1:38" ht="26.25" customHeight="1" thickBot="1" x14ac:dyDescent="0.3">
      <c r="A83" s="41" t="s">
        <v>53</v>
      </c>
      <c r="B83" s="47" t="s">
        <v>196</v>
      </c>
      <c r="C83" s="87" t="s">
        <v>197</v>
      </c>
      <c r="D83" s="42"/>
      <c r="E83" s="2" t="s">
        <v>407</v>
      </c>
      <c r="F83" s="2">
        <v>3.2480000000000002E-2</v>
      </c>
      <c r="G83" s="2" t="s">
        <v>407</v>
      </c>
      <c r="H83" s="2" t="s">
        <v>405</v>
      </c>
      <c r="I83" s="2">
        <v>6.4450775214042102E-4</v>
      </c>
      <c r="J83" s="2">
        <v>2.5780310085616841E-3</v>
      </c>
      <c r="K83" s="2">
        <v>6.4450775214042093E-3</v>
      </c>
      <c r="L83" s="2">
        <v>1.8046217059931786E-5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2030</v>
      </c>
      <c r="AL83" s="22" t="s">
        <v>411</v>
      </c>
    </row>
    <row r="84" spans="1:38" ht="26.25" customHeight="1" thickBot="1" x14ac:dyDescent="0.3">
      <c r="A84" s="41" t="s">
        <v>53</v>
      </c>
      <c r="B84" s="47" t="s">
        <v>198</v>
      </c>
      <c r="C84" s="87" t="s">
        <v>199</v>
      </c>
      <c r="D84" s="42"/>
      <c r="E84" s="2" t="s">
        <v>407</v>
      </c>
      <c r="F84" s="2">
        <v>2.4902880000000004E-4</v>
      </c>
      <c r="G84" s="2" t="s">
        <v>405</v>
      </c>
      <c r="H84" s="2" t="s">
        <v>405</v>
      </c>
      <c r="I84" s="2" t="s">
        <v>407</v>
      </c>
      <c r="J84" s="2" t="s">
        <v>407</v>
      </c>
      <c r="K84" s="2" t="s">
        <v>407</v>
      </c>
      <c r="L84" s="2" t="s">
        <v>407</v>
      </c>
      <c r="M84" s="2">
        <v>5.1429860869565227E-5</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3.2860844199999995</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1.9922000000000002E-2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6.6227000000000005E-3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2.3591268430000003</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0.22085199999999999</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0.27198170099999996</v>
      </c>
      <c r="G90" s="2" t="s">
        <v>407</v>
      </c>
      <c r="H90" s="2" t="s">
        <v>407</v>
      </c>
      <c r="I90" s="2">
        <v>1.4421818181818181E-5</v>
      </c>
      <c r="J90" s="2">
        <v>2.163272727272727E-5</v>
      </c>
      <c r="K90" s="2">
        <v>2.6439999999999998E-5</v>
      </c>
      <c r="L90" s="2" t="s">
        <v>407</v>
      </c>
      <c r="M90" s="2" t="s">
        <v>407</v>
      </c>
      <c r="N90" s="2" t="s">
        <v>407</v>
      </c>
      <c r="O90" s="2" t="s">
        <v>407</v>
      </c>
      <c r="P90" s="2" t="s">
        <v>407</v>
      </c>
      <c r="Q90" s="2" t="s">
        <v>407</v>
      </c>
      <c r="R90" s="2" t="s">
        <v>407</v>
      </c>
      <c r="S90" s="2" t="s">
        <v>407</v>
      </c>
      <c r="T90" s="2" t="s">
        <v>407</v>
      </c>
      <c r="U90" s="2" t="s">
        <v>407</v>
      </c>
      <c r="V90" s="2" t="s">
        <v>407</v>
      </c>
      <c r="W90" s="2" t="s">
        <v>407</v>
      </c>
      <c r="X90" s="2">
        <v>6.1722464999999999E-4</v>
      </c>
      <c r="Y90" s="2">
        <v>3.1155148999999997E-4</v>
      </c>
      <c r="Z90" s="2">
        <v>3.1155148999999997E-4</v>
      </c>
      <c r="AA90" s="2">
        <v>3.1155148999999997E-4</v>
      </c>
      <c r="AB90" s="2">
        <v>1.5518791200000001E-3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7.7595173799999998E-3</v>
      </c>
      <c r="F91" s="2">
        <v>0.23409796470200001</v>
      </c>
      <c r="G91" s="2">
        <v>1.5103714600000003E-3</v>
      </c>
      <c r="H91" s="2">
        <v>1.7590202449999998E-2</v>
      </c>
      <c r="I91" s="2">
        <v>0.14041866961999999</v>
      </c>
      <c r="J91" s="2">
        <v>0.16441457115999999</v>
      </c>
      <c r="K91" s="2">
        <v>0.16937079009</v>
      </c>
      <c r="L91" s="2">
        <v>5.1499026449999992E-4</v>
      </c>
      <c r="M91" s="2">
        <v>0.23712290475</v>
      </c>
      <c r="N91" s="2">
        <v>0.39209643199999999</v>
      </c>
      <c r="O91" s="2">
        <v>2.3628638239999999E-2</v>
      </c>
      <c r="P91" s="2">
        <v>2.8507011E-5</v>
      </c>
      <c r="Q91" s="2">
        <v>6.6516359000000011E-4</v>
      </c>
      <c r="R91" s="2">
        <v>7.8019188E-3</v>
      </c>
      <c r="S91" s="2">
        <v>0.2449430682</v>
      </c>
      <c r="T91" s="2">
        <v>2.6447918100000002E-2</v>
      </c>
      <c r="U91" s="2" t="s">
        <v>407</v>
      </c>
      <c r="V91" s="2">
        <v>0.1414762081</v>
      </c>
      <c r="W91" s="2">
        <v>4.2386030000000002E-4</v>
      </c>
      <c r="X91" s="2">
        <v>4.7048493299999998E-4</v>
      </c>
      <c r="Y91" s="2">
        <v>1.9073713499999999E-4</v>
      </c>
      <c r="Z91" s="2">
        <v>1.9073713499999999E-4</v>
      </c>
      <c r="AA91" s="2">
        <v>1.9073713499999999E-4</v>
      </c>
      <c r="AB91" s="2">
        <v>1.042696338E-3</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3.8095985763549799E-2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0.85693189889999999</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8.6288630000000005E-2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35.026616285382019</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1.0728170788982579E-2</v>
      </c>
      <c r="F99" s="2">
        <v>1.3362829430381076</v>
      </c>
      <c r="G99" s="2" t="s">
        <v>405</v>
      </c>
      <c r="H99" s="2">
        <v>1.913265253484044</v>
      </c>
      <c r="I99" s="2">
        <v>3.6529251447856813E-2</v>
      </c>
      <c r="J99" s="2">
        <v>5.613031320036535E-2</v>
      </c>
      <c r="K99" s="2">
        <v>0.12295211462937171</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102.711</v>
      </c>
      <c r="AL99" s="22" t="s">
        <v>226</v>
      </c>
    </row>
    <row r="100" spans="1:38" ht="26.25" customHeight="1" thickBot="1" x14ac:dyDescent="0.3">
      <c r="A100" s="41" t="s">
        <v>224</v>
      </c>
      <c r="B100" s="41" t="s">
        <v>227</v>
      </c>
      <c r="C100" s="41" t="s">
        <v>383</v>
      </c>
      <c r="D100" s="50"/>
      <c r="E100" s="2">
        <v>2.0451501237395753E-2</v>
      </c>
      <c r="F100" s="2">
        <v>2.1366955041703748</v>
      </c>
      <c r="G100" s="2" t="s">
        <v>405</v>
      </c>
      <c r="H100" s="2">
        <v>3.0507567877250312</v>
      </c>
      <c r="I100" s="2">
        <v>4.7779952882837137E-2</v>
      </c>
      <c r="J100" s="2">
        <v>7.2998805604292782E-2</v>
      </c>
      <c r="K100" s="2">
        <v>0.15823624990267818</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374.09499999999991</v>
      </c>
      <c r="AL100" s="22" t="s">
        <v>226</v>
      </c>
    </row>
    <row r="101" spans="1:38" ht="26.25" customHeight="1" thickBot="1" x14ac:dyDescent="0.3">
      <c r="A101" s="41" t="s">
        <v>224</v>
      </c>
      <c r="B101" s="41" t="s">
        <v>228</v>
      </c>
      <c r="C101" s="41" t="s">
        <v>229</v>
      </c>
      <c r="D101" s="50"/>
      <c r="E101" s="2">
        <v>4.639126626157045E-3</v>
      </c>
      <c r="F101" s="2">
        <v>1.6470195265378351E-2</v>
      </c>
      <c r="G101" s="2" t="s">
        <v>405</v>
      </c>
      <c r="H101" s="2">
        <v>0.10866020785291589</v>
      </c>
      <c r="I101" s="2">
        <v>5.1969287671232891E-4</v>
      </c>
      <c r="J101" s="2">
        <v>1.5590786301369866E-3</v>
      </c>
      <c r="K101" s="2">
        <v>3.6378501369863023E-3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109.83199999999999</v>
      </c>
      <c r="AL101" s="22" t="s">
        <v>226</v>
      </c>
    </row>
    <row r="102" spans="1:38" ht="26.25" customHeight="1" thickBot="1" x14ac:dyDescent="0.3">
      <c r="A102" s="41" t="s">
        <v>224</v>
      </c>
      <c r="B102" s="41" t="s">
        <v>230</v>
      </c>
      <c r="C102" s="41" t="s">
        <v>362</v>
      </c>
      <c r="D102" s="50"/>
      <c r="E102" s="2">
        <v>1.5998267849929193E-2</v>
      </c>
      <c r="F102" s="2">
        <v>7.6781216280275705E-2</v>
      </c>
      <c r="G102" s="2" t="s">
        <v>405</v>
      </c>
      <c r="H102" s="2">
        <v>0.9567064593836212</v>
      </c>
      <c r="I102" s="2">
        <v>1.0693900000000001E-3</v>
      </c>
      <c r="J102" s="2">
        <v>2.3947690000000001E-2</v>
      </c>
      <c r="K102" s="2">
        <v>0.16182663999999999</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259.125</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1.9771927603918775E-3</v>
      </c>
      <c r="F104" s="2">
        <v>3.7037617946807893E-3</v>
      </c>
      <c r="G104" s="2" t="s">
        <v>405</v>
      </c>
      <c r="H104" s="2">
        <v>4.3388103450169239E-2</v>
      </c>
      <c r="I104" s="2">
        <v>2.2149276712328753E-4</v>
      </c>
      <c r="J104" s="2">
        <v>6.6447830136986247E-4</v>
      </c>
      <c r="K104" s="2">
        <v>1.5504493698630128E-3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20.518999999999998</v>
      </c>
      <c r="AL104" s="22" t="s">
        <v>226</v>
      </c>
    </row>
    <row r="105" spans="1:38" ht="26.25" customHeight="1" thickBot="1" x14ac:dyDescent="0.3">
      <c r="A105" s="41" t="s">
        <v>224</v>
      </c>
      <c r="B105" s="41" t="s">
        <v>235</v>
      </c>
      <c r="C105" s="41" t="s">
        <v>236</v>
      </c>
      <c r="D105" s="50"/>
      <c r="E105" s="2">
        <v>5.4621648607436424E-3</v>
      </c>
      <c r="F105" s="2">
        <v>2.840183453105272E-2</v>
      </c>
      <c r="G105" s="2" t="s">
        <v>405</v>
      </c>
      <c r="H105" s="2">
        <v>0.17232917986066545</v>
      </c>
      <c r="I105" s="2">
        <v>1.869663561643837E-3</v>
      </c>
      <c r="J105" s="2">
        <v>2.9380427397260292E-3</v>
      </c>
      <c r="K105" s="2">
        <v>6.4102750684931547E-3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18.748000000000001</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2.1699476502841993E-2</v>
      </c>
      <c r="F107" s="2">
        <v>0.11267783351197905</v>
      </c>
      <c r="G107" s="2" t="s">
        <v>405</v>
      </c>
      <c r="H107" s="2">
        <v>0.42358523294552852</v>
      </c>
      <c r="I107" s="2">
        <v>5.6105820000000002E-3</v>
      </c>
      <c r="J107" s="2">
        <v>7.4807760000000001E-2</v>
      </c>
      <c r="K107" s="2">
        <v>0.35533685999999998</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1870.194</v>
      </c>
      <c r="AL107" s="22" t="s">
        <v>226</v>
      </c>
    </row>
    <row r="108" spans="1:38" ht="26.25" customHeight="1" thickBot="1" x14ac:dyDescent="0.3">
      <c r="A108" s="41" t="s">
        <v>224</v>
      </c>
      <c r="B108" s="41" t="s">
        <v>240</v>
      </c>
      <c r="C108" s="41" t="s">
        <v>356</v>
      </c>
      <c r="D108" s="50"/>
      <c r="E108" s="2">
        <v>2.6350517750399999E-2</v>
      </c>
      <c r="F108" s="2">
        <v>0.22050629710653658</v>
      </c>
      <c r="G108" s="2" t="s">
        <v>405</v>
      </c>
      <c r="H108" s="2">
        <v>0.42441446187359994</v>
      </c>
      <c r="I108" s="2">
        <v>8.0567840000000009E-3</v>
      </c>
      <c r="J108" s="2">
        <v>8.0567840000000002E-2</v>
      </c>
      <c r="K108" s="2">
        <v>0.16113568</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4028.3919999999998</v>
      </c>
      <c r="AL108" s="22" t="s">
        <v>226</v>
      </c>
    </row>
    <row r="109" spans="1:38" ht="26.25" customHeight="1" thickBot="1" x14ac:dyDescent="0.3">
      <c r="A109" s="41" t="s">
        <v>224</v>
      </c>
      <c r="B109" s="41" t="s">
        <v>241</v>
      </c>
      <c r="C109" s="41" t="s">
        <v>357</v>
      </c>
      <c r="D109" s="50"/>
      <c r="E109" s="2">
        <v>3.648695206E-3</v>
      </c>
      <c r="F109" s="2">
        <v>3.1244961334664E-2</v>
      </c>
      <c r="G109" s="2" t="s">
        <v>405</v>
      </c>
      <c r="H109" s="2">
        <v>0.10497015438800002</v>
      </c>
      <c r="I109" s="2">
        <v>2.9763400000000001E-3</v>
      </c>
      <c r="J109" s="2">
        <v>1.6369870000000002E-2</v>
      </c>
      <c r="K109" s="2">
        <v>1.6369870000000002E-2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148.81700000000001</v>
      </c>
      <c r="AL109" s="22" t="s">
        <v>226</v>
      </c>
    </row>
    <row r="110" spans="1:38" ht="26.25" customHeight="1" thickBot="1" x14ac:dyDescent="0.3">
      <c r="A110" s="41" t="s">
        <v>224</v>
      </c>
      <c r="B110" s="41" t="s">
        <v>242</v>
      </c>
      <c r="C110" s="41" t="s">
        <v>358</v>
      </c>
      <c r="D110" s="50"/>
      <c r="E110" s="2">
        <v>4.5294122800999875E-3</v>
      </c>
      <c r="F110" s="2">
        <v>3.9431856750631385E-2</v>
      </c>
      <c r="G110" s="2" t="s">
        <v>405</v>
      </c>
      <c r="H110" s="2">
        <v>7.5361854362200123E-2</v>
      </c>
      <c r="I110" s="2">
        <v>1.69765E-3</v>
      </c>
      <c r="J110" s="2">
        <v>1.5716979999999998E-2</v>
      </c>
      <c r="K110" s="2">
        <v>2.8267580000000004E-2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648.52199999999993</v>
      </c>
      <c r="AL110" s="22" t="s">
        <v>226</v>
      </c>
    </row>
    <row r="111" spans="1:38" ht="26.25" customHeight="1" thickBot="1" x14ac:dyDescent="0.3">
      <c r="A111" s="41" t="s">
        <v>224</v>
      </c>
      <c r="B111" s="41" t="s">
        <v>243</v>
      </c>
      <c r="C111" s="41" t="s">
        <v>352</v>
      </c>
      <c r="D111" s="50"/>
      <c r="E111" s="2">
        <v>1.8037944074319079E-3</v>
      </c>
      <c r="F111" s="2">
        <v>1.0333197797438847E-3</v>
      </c>
      <c r="G111" s="2" t="s">
        <v>405</v>
      </c>
      <c r="H111" s="2">
        <v>4.0280612448336452E-2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17.513894571930251</v>
      </c>
      <c r="AL111" s="22" t="s">
        <v>226</v>
      </c>
    </row>
    <row r="112" spans="1:38" ht="26.25" customHeight="1" thickBot="1" x14ac:dyDescent="0.3">
      <c r="A112" s="41" t="s">
        <v>244</v>
      </c>
      <c r="B112" s="41" t="s">
        <v>245</v>
      </c>
      <c r="C112" s="41" t="s">
        <v>246</v>
      </c>
      <c r="D112" s="42"/>
      <c r="E112" s="2">
        <v>1.09172</v>
      </c>
      <c r="F112" s="2" t="s">
        <v>405</v>
      </c>
      <c r="G112" s="2" t="s">
        <v>405</v>
      </c>
      <c r="H112" s="2">
        <v>1.4564778841176471</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27293000</v>
      </c>
      <c r="AL112" s="22" t="s">
        <v>393</v>
      </c>
    </row>
    <row r="113" spans="1:38" ht="26.25" customHeight="1" thickBot="1" x14ac:dyDescent="0.3">
      <c r="A113" s="41" t="s">
        <v>244</v>
      </c>
      <c r="B113" s="51" t="s">
        <v>247</v>
      </c>
      <c r="C113" s="51" t="s">
        <v>248</v>
      </c>
      <c r="D113" s="42"/>
      <c r="E113" s="2">
        <v>0.92966759429748214</v>
      </c>
      <c r="F113" s="2">
        <v>1.7653624057813719</v>
      </c>
      <c r="G113" s="2" t="s">
        <v>405</v>
      </c>
      <c r="H113" s="2">
        <v>6.681023160832738</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23241689.857437052</v>
      </c>
      <c r="AL113" s="22" t="s">
        <v>418</v>
      </c>
    </row>
    <row r="114" spans="1:38" ht="26.25" customHeight="1" thickBot="1" x14ac:dyDescent="0.3">
      <c r="A114" s="41" t="s">
        <v>244</v>
      </c>
      <c r="B114" s="51" t="s">
        <v>249</v>
      </c>
      <c r="C114" s="51" t="s">
        <v>363</v>
      </c>
      <c r="D114" s="42"/>
      <c r="E114" s="2" t="s">
        <v>406</v>
      </c>
      <c r="F114" s="2" t="s">
        <v>406</v>
      </c>
      <c r="G114" s="2" t="s">
        <v>406</v>
      </c>
      <c r="H114" s="2" t="s">
        <v>406</v>
      </c>
      <c r="I114" s="2" t="s">
        <v>406</v>
      </c>
      <c r="J114" s="2" t="s">
        <v>406</v>
      </c>
      <c r="K114" s="2" t="s">
        <v>406</v>
      </c>
      <c r="L114" s="2" t="s">
        <v>406</v>
      </c>
      <c r="M114" s="2" t="s">
        <v>406</v>
      </c>
      <c r="N114" s="2" t="s">
        <v>406</v>
      </c>
      <c r="O114" s="2" t="s">
        <v>406</v>
      </c>
      <c r="P114" s="2" t="s">
        <v>406</v>
      </c>
      <c r="Q114" s="2" t="s">
        <v>406</v>
      </c>
      <c r="R114" s="2" t="s">
        <v>406</v>
      </c>
      <c r="S114" s="2" t="s">
        <v>406</v>
      </c>
      <c r="T114" s="2" t="s">
        <v>406</v>
      </c>
      <c r="U114" s="2" t="s">
        <v>406</v>
      </c>
      <c r="V114" s="2" t="s">
        <v>406</v>
      </c>
      <c r="W114" s="2" t="s">
        <v>406</v>
      </c>
      <c r="X114" s="2" t="s">
        <v>406</v>
      </c>
      <c r="Y114" s="2" t="s">
        <v>406</v>
      </c>
      <c r="Z114" s="2" t="s">
        <v>406</v>
      </c>
      <c r="AA114" s="2" t="s">
        <v>406</v>
      </c>
      <c r="AB114" s="2" t="s">
        <v>406</v>
      </c>
      <c r="AC114" s="2" t="s">
        <v>406</v>
      </c>
      <c r="AD114" s="2" t="s">
        <v>406</v>
      </c>
      <c r="AE114" s="33"/>
      <c r="AF114" s="74" t="s">
        <v>406</v>
      </c>
      <c r="AG114" s="74" t="s">
        <v>406</v>
      </c>
      <c r="AH114" s="74" t="s">
        <v>406</v>
      </c>
      <c r="AI114" s="74" t="s">
        <v>406</v>
      </c>
      <c r="AJ114" s="74" t="s">
        <v>406</v>
      </c>
      <c r="AK114" s="74" t="s">
        <v>406</v>
      </c>
      <c r="AL114" s="22" t="s">
        <v>387</v>
      </c>
    </row>
    <row r="115" spans="1:38" ht="26.25" customHeight="1" thickBot="1" x14ac:dyDescent="0.3">
      <c r="A115" s="41" t="s">
        <v>244</v>
      </c>
      <c r="B115" s="51" t="s">
        <v>250</v>
      </c>
      <c r="C115" s="51" t="s">
        <v>251</v>
      </c>
      <c r="D115" s="42"/>
      <c r="E115" s="2">
        <v>1.1508390344999999E-2</v>
      </c>
      <c r="F115" s="2" t="s">
        <v>405</v>
      </c>
      <c r="G115" s="2" t="s">
        <v>405</v>
      </c>
      <c r="H115" s="2">
        <v>2.3057882084089286E-2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0.18923119394863863</v>
      </c>
      <c r="F116" s="2">
        <v>2.730374221474861E-2</v>
      </c>
      <c r="G116" s="2" t="s">
        <v>405</v>
      </c>
      <c r="H116" s="2">
        <v>0.46245044982088757</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1.5143232000000001E-2</v>
      </c>
      <c r="J119" s="2">
        <v>0.16628985499999999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0.14713482000000003</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4.7418000000000002E-2</v>
      </c>
      <c r="AD122" s="2" t="s">
        <v>405</v>
      </c>
      <c r="AE122" s="33"/>
      <c r="AF122" s="74" t="s">
        <v>405</v>
      </c>
      <c r="AG122" s="74" t="s">
        <v>405</v>
      </c>
      <c r="AH122" s="74" t="s">
        <v>405</v>
      </c>
      <c r="AI122" s="74" t="s">
        <v>405</v>
      </c>
      <c r="AJ122" s="74" t="s">
        <v>405</v>
      </c>
      <c r="AK122" s="74">
        <v>1185.45</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3.3697478853471727E-2</v>
      </c>
      <c r="G125" s="2" t="s">
        <v>405</v>
      </c>
      <c r="H125" s="2" t="s">
        <v>407</v>
      </c>
      <c r="I125" s="2">
        <v>5.1860820000000001E-6</v>
      </c>
      <c r="J125" s="2">
        <v>3.4416726000000003E-5</v>
      </c>
      <c r="K125" s="2">
        <v>7.2762302000000005E-5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157.154</v>
      </c>
      <c r="AL125" s="22" t="s">
        <v>400</v>
      </c>
    </row>
    <row r="126" spans="1:38" ht="26.25" customHeight="1" thickBot="1" x14ac:dyDescent="0.3">
      <c r="A126" s="41" t="s">
        <v>269</v>
      </c>
      <c r="B126" s="41" t="s">
        <v>272</v>
      </c>
      <c r="C126" s="41" t="s">
        <v>273</v>
      </c>
      <c r="D126" s="42"/>
      <c r="E126" s="2" t="s">
        <v>407</v>
      </c>
      <c r="F126" s="2" t="s">
        <v>407</v>
      </c>
      <c r="G126" s="2" t="s">
        <v>407</v>
      </c>
      <c r="H126" s="2">
        <v>2.5530719999999996E-2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106.378</v>
      </c>
      <c r="AL126" s="22" t="s">
        <v>399</v>
      </c>
    </row>
    <row r="127" spans="1:38" ht="26.25" customHeight="1" thickBot="1" x14ac:dyDescent="0.3">
      <c r="A127" s="41" t="s">
        <v>269</v>
      </c>
      <c r="B127" s="41" t="s">
        <v>274</v>
      </c>
      <c r="C127" s="41" t="s">
        <v>275</v>
      </c>
      <c r="D127" s="42"/>
      <c r="E127" s="2" t="s">
        <v>407</v>
      </c>
      <c r="F127" s="2" t="s">
        <v>407</v>
      </c>
      <c r="G127" s="2" t="s">
        <v>407</v>
      </c>
      <c r="H127" s="2">
        <v>1.3643959421415736E-2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0.42241360437819631</v>
      </c>
      <c r="AL127" s="22" t="s">
        <v>401</v>
      </c>
    </row>
    <row r="128" spans="1:38" ht="26.25" customHeight="1" thickBot="1" x14ac:dyDescent="0.3">
      <c r="A128" s="41" t="s">
        <v>269</v>
      </c>
      <c r="B128" s="44" t="s">
        <v>276</v>
      </c>
      <c r="C128" s="44" t="s">
        <v>277</v>
      </c>
      <c r="D128" s="42"/>
      <c r="E128" s="2">
        <v>1.07535897E-4</v>
      </c>
      <c r="F128" s="2">
        <v>5.9240129999999999E-7</v>
      </c>
      <c r="G128" s="2">
        <v>8.7354090000000007E-6</v>
      </c>
      <c r="H128" s="2">
        <v>3.0122100000000002E-7</v>
      </c>
      <c r="I128" s="2">
        <v>3.0122100000000002E-7</v>
      </c>
      <c r="J128" s="2">
        <v>3.0122100000000002E-7</v>
      </c>
      <c r="K128" s="2">
        <v>3.0122100000000002E-7</v>
      </c>
      <c r="L128" s="2">
        <v>1.0542734999999999E-8</v>
      </c>
      <c r="M128" s="2">
        <v>4.1166870000000002E-6</v>
      </c>
      <c r="N128" s="2">
        <v>5.8236060000000002E-6</v>
      </c>
      <c r="O128" s="2">
        <v>4.6187219999999998E-7</v>
      </c>
      <c r="P128" s="2">
        <v>1.8876516000000001E-6</v>
      </c>
      <c r="Q128" s="2">
        <v>6.2252340000000004E-7</v>
      </c>
      <c r="R128" s="2">
        <v>1.6466747999999999E-6</v>
      </c>
      <c r="S128" s="2">
        <v>1.3755758999999998E-6</v>
      </c>
      <c r="T128" s="2">
        <v>2.1687912000000002E-6</v>
      </c>
      <c r="U128" s="2">
        <v>1.1747619E-6</v>
      </c>
      <c r="V128" s="2">
        <v>2.4599715000000001E-6</v>
      </c>
      <c r="W128" s="2">
        <v>5.2713674999999995E-6</v>
      </c>
      <c r="X128" s="2">
        <v>8.434188E-10</v>
      </c>
      <c r="Y128" s="2">
        <v>1.7972852999999999E-9</v>
      </c>
      <c r="Z128" s="2">
        <v>9.5386650000000006E-10</v>
      </c>
      <c r="AA128" s="2">
        <v>1.1647211999999999E-9</v>
      </c>
      <c r="AB128" s="2">
        <v>4.7592917999999993E-9</v>
      </c>
      <c r="AC128" s="2">
        <v>4.5383963999999993E-6</v>
      </c>
      <c r="AD128" s="2">
        <v>3.4138379999999998E-10</v>
      </c>
      <c r="AE128" s="33"/>
      <c r="AF128" s="74" t="s">
        <v>405</v>
      </c>
      <c r="AG128" s="74" t="s">
        <v>405</v>
      </c>
      <c r="AH128" s="74" t="s">
        <v>405</v>
      </c>
      <c r="AI128" s="74" t="s">
        <v>405</v>
      </c>
      <c r="AJ128" s="74" t="s">
        <v>405</v>
      </c>
      <c r="AK128" s="74">
        <v>0.100407</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7.2294711899999987E-3</v>
      </c>
      <c r="F130" s="2">
        <v>6.1492053799999995E-2</v>
      </c>
      <c r="G130" s="2">
        <v>3.9055763899999992E-4</v>
      </c>
      <c r="H130" s="2" t="s">
        <v>407</v>
      </c>
      <c r="I130" s="2">
        <v>3.3238947999999996E-5</v>
      </c>
      <c r="J130" s="2">
        <v>5.8168158999999991E-5</v>
      </c>
      <c r="K130" s="2">
        <v>8.3097369999999993E-5</v>
      </c>
      <c r="L130" s="2">
        <v>1.1633631799999996E-6</v>
      </c>
      <c r="M130" s="2">
        <v>5.8168159000000004E-4</v>
      </c>
      <c r="N130" s="2">
        <v>1.0802658099999998E-2</v>
      </c>
      <c r="O130" s="2">
        <v>8.3097369999999995E-4</v>
      </c>
      <c r="P130" s="2">
        <v>4.6534527199999993E-4</v>
      </c>
      <c r="Q130" s="2">
        <v>1.3295579199999998E-4</v>
      </c>
      <c r="R130" s="2" t="s">
        <v>407</v>
      </c>
      <c r="S130" s="2" t="s">
        <v>407</v>
      </c>
      <c r="T130" s="2">
        <v>1.1633631800000001E-3</v>
      </c>
      <c r="U130" s="2" t="s">
        <v>407</v>
      </c>
      <c r="V130" s="2" t="s">
        <v>407</v>
      </c>
      <c r="W130" s="2">
        <v>8.3097370000000011E-3</v>
      </c>
      <c r="X130" s="2" t="s">
        <v>407</v>
      </c>
      <c r="Y130" s="2" t="s">
        <v>407</v>
      </c>
      <c r="Z130" s="2" t="s">
        <v>407</v>
      </c>
      <c r="AA130" s="2" t="s">
        <v>407</v>
      </c>
      <c r="AB130" s="2">
        <v>1.6619473999999999E-4</v>
      </c>
      <c r="AC130" s="2">
        <v>1.6619474000000002E-2</v>
      </c>
      <c r="AD130" s="2" t="s">
        <v>405</v>
      </c>
      <c r="AE130" s="33"/>
      <c r="AF130" s="74" t="s">
        <v>405</v>
      </c>
      <c r="AG130" s="74" t="s">
        <v>405</v>
      </c>
      <c r="AH130" s="74" t="s">
        <v>405</v>
      </c>
      <c r="AI130" s="74" t="s">
        <v>405</v>
      </c>
      <c r="AJ130" s="74" t="s">
        <v>405</v>
      </c>
      <c r="AK130" s="74">
        <v>8.3097370000000002</v>
      </c>
      <c r="AL130" s="22" t="s">
        <v>281</v>
      </c>
    </row>
    <row r="131" spans="1:38" ht="26.25" customHeight="1" thickBot="1" x14ac:dyDescent="0.3">
      <c r="A131" s="41" t="s">
        <v>269</v>
      </c>
      <c r="B131" s="44" t="s">
        <v>284</v>
      </c>
      <c r="C131" s="87" t="s">
        <v>285</v>
      </c>
      <c r="D131" s="42"/>
      <c r="E131" s="2">
        <v>6.1766380000000001E-4</v>
      </c>
      <c r="F131" s="2">
        <v>1.6629409999999997E-4</v>
      </c>
      <c r="G131" s="2">
        <v>7.6020160000000005E-5</v>
      </c>
      <c r="H131" s="2" t="s">
        <v>407</v>
      </c>
      <c r="I131" s="2">
        <v>9.6213014999999996E-7</v>
      </c>
      <c r="J131" s="2">
        <v>2.5656803999999996E-5</v>
      </c>
      <c r="K131" s="2">
        <v>3.5634449999999996E-5</v>
      </c>
      <c r="L131" s="2">
        <v>8.1959234999999994E-7</v>
      </c>
      <c r="M131" s="2">
        <v>4.7512600000000003E-6</v>
      </c>
      <c r="N131" s="2">
        <v>2.1380669999999998E-5</v>
      </c>
      <c r="O131" s="2">
        <v>7.1268899999999988E-6</v>
      </c>
      <c r="P131" s="2">
        <v>1.282840200000001E-4</v>
      </c>
      <c r="Q131" s="2">
        <v>4.7512599999999996E-5</v>
      </c>
      <c r="R131" s="2">
        <v>1.1878149999999999E-5</v>
      </c>
      <c r="S131" s="2">
        <v>7.1268899999999991E-5</v>
      </c>
      <c r="T131" s="2">
        <v>9.5025200000000006E-6</v>
      </c>
      <c r="U131" s="2" t="s">
        <v>407</v>
      </c>
      <c r="V131" s="2" t="s">
        <v>407</v>
      </c>
      <c r="W131" s="2">
        <v>2.3756299999999999E-4</v>
      </c>
      <c r="X131" s="2" t="s">
        <v>407</v>
      </c>
      <c r="Y131" s="2" t="s">
        <v>407</v>
      </c>
      <c r="Z131" s="2" t="s">
        <v>407</v>
      </c>
      <c r="AA131" s="2" t="s">
        <v>407</v>
      </c>
      <c r="AB131" s="2">
        <v>9.50252E-9</v>
      </c>
      <c r="AC131" s="2">
        <v>2.3756300000000001E-2</v>
      </c>
      <c r="AD131" s="2">
        <v>4.7512600000000002E-3</v>
      </c>
      <c r="AE131" s="33"/>
      <c r="AF131" s="74" t="s">
        <v>405</v>
      </c>
      <c r="AG131" s="74" t="s">
        <v>405</v>
      </c>
      <c r="AH131" s="74" t="s">
        <v>405</v>
      </c>
      <c r="AI131" s="74" t="s">
        <v>405</v>
      </c>
      <c r="AJ131" s="74" t="s">
        <v>405</v>
      </c>
      <c r="AK131" s="74">
        <v>0.237563</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1.4180099999999998E-2</v>
      </c>
      <c r="F133" s="2">
        <v>2.2344399999999997E-4</v>
      </c>
      <c r="G133" s="2">
        <v>1.9422440000000001E-3</v>
      </c>
      <c r="H133" s="2" t="s">
        <v>405</v>
      </c>
      <c r="I133" s="2">
        <v>5.964236000000001E-4</v>
      </c>
      <c r="J133" s="2">
        <v>5.964236000000001E-4</v>
      </c>
      <c r="K133" s="2">
        <v>6.6276927999999998E-4</v>
      </c>
      <c r="L133" s="2" t="s">
        <v>407</v>
      </c>
      <c r="M133" s="2">
        <v>2.40632E-3</v>
      </c>
      <c r="N133" s="2">
        <v>5.1615564000000007E-4</v>
      </c>
      <c r="O133" s="2">
        <v>8.6455640000000002E-5</v>
      </c>
      <c r="P133" s="2">
        <v>2.561012E-2</v>
      </c>
      <c r="Q133" s="2">
        <v>2.3375680000000003E-4</v>
      </c>
      <c r="R133" s="2">
        <v>2.3306928000000002E-4</v>
      </c>
      <c r="S133" s="2">
        <v>2.1364684000000001E-4</v>
      </c>
      <c r="T133" s="2">
        <v>2.9786803999999996E-4</v>
      </c>
      <c r="U133" s="2">
        <v>3.3997863999999999E-4</v>
      </c>
      <c r="V133" s="2">
        <v>2.7521425600000003E-3</v>
      </c>
      <c r="W133" s="2">
        <v>4.6407600000000001E-4</v>
      </c>
      <c r="X133" s="2">
        <v>2.2688160000000001E-7</v>
      </c>
      <c r="Y133" s="2">
        <v>1.2392547999999999E-7</v>
      </c>
      <c r="Z133" s="2">
        <v>1.1069072E-7</v>
      </c>
      <c r="AA133" s="2">
        <v>1.2014412000000001E-7</v>
      </c>
      <c r="AB133" s="2">
        <v>5.8164191999999999E-7</v>
      </c>
      <c r="AC133" s="2">
        <v>2.5781999999999997E-3</v>
      </c>
      <c r="AD133" s="2">
        <v>7.0470799999999998E-3</v>
      </c>
      <c r="AE133" s="33"/>
      <c r="AF133" s="74" t="s">
        <v>405</v>
      </c>
      <c r="AG133" s="74" t="s">
        <v>405</v>
      </c>
      <c r="AH133" s="74" t="s">
        <v>405</v>
      </c>
      <c r="AI133" s="74" t="s">
        <v>405</v>
      </c>
      <c r="AJ133" s="74" t="s">
        <v>405</v>
      </c>
      <c r="AK133" s="74">
        <v>17188</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2.4309000000000002E-3</v>
      </c>
      <c r="G136" s="2" t="s">
        <v>405</v>
      </c>
      <c r="H136" s="2">
        <v>6.6589055999999999E-3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3.3788117190000004E-4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0.221521408</v>
      </c>
      <c r="J139" s="2">
        <v>0.221521408</v>
      </c>
      <c r="K139" s="2">
        <v>0.221521408</v>
      </c>
      <c r="L139" s="2" t="s">
        <v>407</v>
      </c>
      <c r="M139" s="2" t="s">
        <v>407</v>
      </c>
      <c r="N139" s="2">
        <v>6.4533649999999989E-4</v>
      </c>
      <c r="O139" s="2">
        <v>1.3032414999999999E-3</v>
      </c>
      <c r="P139" s="2">
        <v>1.3032414999999999E-3</v>
      </c>
      <c r="Q139" s="2">
        <v>2.0687710000000001E-3</v>
      </c>
      <c r="R139" s="2">
        <v>1.975311E-3</v>
      </c>
      <c r="S139" s="2">
        <v>4.5850799999999992E-3</v>
      </c>
      <c r="T139" s="2" t="s">
        <v>407</v>
      </c>
      <c r="U139" s="2" t="s">
        <v>407</v>
      </c>
      <c r="V139" s="2" t="s">
        <v>407</v>
      </c>
      <c r="W139" s="2">
        <v>2.2297919999999998</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32.597105395065633</v>
      </c>
      <c r="F141" s="10">
        <f t="shared" ref="F141:AD141" si="0">SUM(F14:F140)</f>
        <v>31.298800473947761</v>
      </c>
      <c r="G141" s="10">
        <f t="shared" si="0"/>
        <v>4.7653908401512393</v>
      </c>
      <c r="H141" s="10">
        <f t="shared" si="0"/>
        <v>16.393186230521515</v>
      </c>
      <c r="I141" s="10">
        <f t="shared" si="0"/>
        <v>10.753331724336114</v>
      </c>
      <c r="J141" s="10">
        <f t="shared" si="0"/>
        <v>13.353045364792694</v>
      </c>
      <c r="K141" s="10">
        <f t="shared" si="0"/>
        <v>18.497207151715383</v>
      </c>
      <c r="L141" s="10">
        <f t="shared" si="0"/>
        <v>1.8640108133835982</v>
      </c>
      <c r="M141" s="10">
        <f t="shared" si="0"/>
        <v>100.15647984577033</v>
      </c>
      <c r="N141" s="10">
        <f t="shared" si="0"/>
        <v>6.0609881118466085</v>
      </c>
      <c r="O141" s="10">
        <f t="shared" si="0"/>
        <v>0.55995215877646221</v>
      </c>
      <c r="P141" s="10">
        <f t="shared" si="0"/>
        <v>0.19276042469659938</v>
      </c>
      <c r="Q141" s="10">
        <f t="shared" si="0"/>
        <v>0.70392994531737274</v>
      </c>
      <c r="R141" s="10">
        <f>SUM(R14:R140)</f>
        <v>1.8425714118969647</v>
      </c>
      <c r="S141" s="10">
        <f t="shared" si="0"/>
        <v>17.722038841954809</v>
      </c>
      <c r="T141" s="10">
        <f t="shared" si="0"/>
        <v>1.592010464861167</v>
      </c>
      <c r="U141" s="10">
        <f t="shared" si="0"/>
        <v>1.9721219591568366</v>
      </c>
      <c r="V141" s="10">
        <f t="shared" si="0"/>
        <v>20.805643032812352</v>
      </c>
      <c r="W141" s="10">
        <f t="shared" si="0"/>
        <v>15.216119076902608</v>
      </c>
      <c r="X141" s="10">
        <f t="shared" si="0"/>
        <v>1.9630240942929906</v>
      </c>
      <c r="Y141" s="10">
        <f t="shared" si="0"/>
        <v>1.9023582229891638</v>
      </c>
      <c r="Z141" s="10">
        <f t="shared" si="0"/>
        <v>0.73539106322961023</v>
      </c>
      <c r="AA141" s="10">
        <f t="shared" si="0"/>
        <v>1.1338918070037571</v>
      </c>
      <c r="AB141" s="10">
        <f t="shared" si="0"/>
        <v>6.0550030122780409</v>
      </c>
      <c r="AC141" s="10">
        <f t="shared" si="0"/>
        <v>0.52361469308084285</v>
      </c>
      <c r="AD141" s="10">
        <f t="shared" si="0"/>
        <v>37.120345179723053</v>
      </c>
      <c r="AE141" s="34"/>
      <c r="AF141" s="78"/>
      <c r="AG141" s="78"/>
      <c r="AH141" s="78"/>
      <c r="AI141" s="78"/>
      <c r="AJ141" s="78"/>
      <c r="AK141" s="78"/>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7"/>
      <c r="AG142" s="117"/>
      <c r="AH142" s="117"/>
      <c r="AI142" s="117"/>
      <c r="AJ142" s="117"/>
      <c r="AK142" s="117"/>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79" t="s">
        <v>403</v>
      </c>
      <c r="AG143" s="79" t="s">
        <v>403</v>
      </c>
      <c r="AH143" s="79" t="s">
        <v>403</v>
      </c>
      <c r="AI143" s="79" t="s">
        <v>403</v>
      </c>
      <c r="AJ143" s="79" t="s">
        <v>403</v>
      </c>
      <c r="AK143" s="79"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79" t="s">
        <v>403</v>
      </c>
      <c r="AG144" s="79" t="s">
        <v>403</v>
      </c>
      <c r="AH144" s="79" t="s">
        <v>403</v>
      </c>
      <c r="AI144" s="79" t="s">
        <v>403</v>
      </c>
      <c r="AJ144" s="79" t="s">
        <v>403</v>
      </c>
      <c r="AK144" s="79"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79" t="s">
        <v>403</v>
      </c>
      <c r="AG145" s="79" t="s">
        <v>403</v>
      </c>
      <c r="AH145" s="79" t="s">
        <v>403</v>
      </c>
      <c r="AI145" s="79" t="s">
        <v>403</v>
      </c>
      <c r="AJ145" s="79" t="s">
        <v>403</v>
      </c>
      <c r="AK145" s="79"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79" t="s">
        <v>403</v>
      </c>
      <c r="AG146" s="79" t="s">
        <v>403</v>
      </c>
      <c r="AH146" s="79" t="s">
        <v>403</v>
      </c>
      <c r="AI146" s="79" t="s">
        <v>403</v>
      </c>
      <c r="AJ146" s="79" t="s">
        <v>403</v>
      </c>
      <c r="AK146" s="79"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79" t="s">
        <v>403</v>
      </c>
      <c r="AG147" s="79" t="s">
        <v>403</v>
      </c>
      <c r="AH147" s="79" t="s">
        <v>403</v>
      </c>
      <c r="AI147" s="79" t="s">
        <v>403</v>
      </c>
      <c r="AJ147" s="79" t="s">
        <v>403</v>
      </c>
      <c r="AK147" s="79"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79" t="s">
        <v>403</v>
      </c>
      <c r="AG148" s="79" t="s">
        <v>403</v>
      </c>
      <c r="AH148" s="79" t="s">
        <v>403</v>
      </c>
      <c r="AI148" s="79" t="s">
        <v>403</v>
      </c>
      <c r="AJ148" s="79" t="s">
        <v>403</v>
      </c>
      <c r="AK148" s="79"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79" t="s">
        <v>403</v>
      </c>
      <c r="AG149" s="79" t="s">
        <v>403</v>
      </c>
      <c r="AH149" s="79" t="s">
        <v>403</v>
      </c>
      <c r="AI149" s="79" t="s">
        <v>403</v>
      </c>
      <c r="AJ149" s="79" t="s">
        <v>403</v>
      </c>
      <c r="AK149" s="79"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80"/>
      <c r="AG150" s="80"/>
      <c r="AH150" s="80"/>
      <c r="AI150" s="80"/>
      <c r="AJ150" s="80"/>
      <c r="AK150" s="80"/>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81"/>
      <c r="AG151" s="81"/>
      <c r="AH151" s="81"/>
      <c r="AI151" s="81"/>
      <c r="AJ151" s="81"/>
      <c r="AK151" s="81"/>
      <c r="AL151" s="26"/>
    </row>
    <row r="152" spans="1:38" ht="37.5" customHeight="1" thickBot="1" x14ac:dyDescent="0.3">
      <c r="A152" s="60"/>
      <c r="B152" s="61" t="s">
        <v>348</v>
      </c>
      <c r="C152" s="27" t="s">
        <v>345</v>
      </c>
      <c r="D152" s="60" t="s">
        <v>278</v>
      </c>
      <c r="E152" s="7">
        <f>SUM(E$141, E$151, IF(AND(ISNUMBER(SEARCH($B$4,"AT|BE|CH|GB|IE|LT|LU|NL")),SUM(E$143:E$149)&gt;0),SUM(E$143:E$149)-SUM(E$27:E$33),0))</f>
        <v>32.597105395065633</v>
      </c>
      <c r="F152" s="7">
        <f t="shared" ref="F152:AD152" si="1">SUM(F$141, F$151, IF(AND(ISNUMBER(SEARCH($B$4,"AT|BE|CH|GB|IE|LT|LU|NL")),SUM(F$143:F$149)&gt;0),SUM(F$143:F$149)-SUM(F$27:F$33),0))</f>
        <v>31.298800473947761</v>
      </c>
      <c r="G152" s="7">
        <f t="shared" si="1"/>
        <v>4.7653908401512393</v>
      </c>
      <c r="H152" s="7">
        <f t="shared" si="1"/>
        <v>16.393186230521515</v>
      </c>
      <c r="I152" s="7">
        <f t="shared" si="1"/>
        <v>10.753331724336114</v>
      </c>
      <c r="J152" s="7">
        <f t="shared" si="1"/>
        <v>13.353045364792694</v>
      </c>
      <c r="K152" s="7">
        <f t="shared" si="1"/>
        <v>18.497207151715383</v>
      </c>
      <c r="L152" s="7">
        <f t="shared" si="1"/>
        <v>1.8640108133835982</v>
      </c>
      <c r="M152" s="7">
        <f t="shared" si="1"/>
        <v>100.15647984577033</v>
      </c>
      <c r="N152" s="7">
        <f t="shared" si="1"/>
        <v>6.0609881118466085</v>
      </c>
      <c r="O152" s="7">
        <f t="shared" si="1"/>
        <v>0.55995215877646221</v>
      </c>
      <c r="P152" s="7">
        <f t="shared" si="1"/>
        <v>0.19276042469659938</v>
      </c>
      <c r="Q152" s="7">
        <f t="shared" si="1"/>
        <v>0.70392994531737274</v>
      </c>
      <c r="R152" s="7">
        <f t="shared" si="1"/>
        <v>1.8425714118969647</v>
      </c>
      <c r="S152" s="7">
        <f t="shared" si="1"/>
        <v>17.722038841954809</v>
      </c>
      <c r="T152" s="7">
        <f t="shared" si="1"/>
        <v>1.592010464861167</v>
      </c>
      <c r="U152" s="7">
        <f t="shared" si="1"/>
        <v>1.9721219591568366</v>
      </c>
      <c r="V152" s="7">
        <f t="shared" si="1"/>
        <v>20.805643032812352</v>
      </c>
      <c r="W152" s="7">
        <f t="shared" si="1"/>
        <v>15.216119076902608</v>
      </c>
      <c r="X152" s="7">
        <f t="shared" si="1"/>
        <v>1.9630240942929906</v>
      </c>
      <c r="Y152" s="7">
        <f t="shared" si="1"/>
        <v>1.9023582229891638</v>
      </c>
      <c r="Z152" s="7">
        <f t="shared" si="1"/>
        <v>0.73539106322961023</v>
      </c>
      <c r="AA152" s="7">
        <f t="shared" si="1"/>
        <v>1.1338918070037571</v>
      </c>
      <c r="AB152" s="7">
        <f t="shared" si="1"/>
        <v>6.0550030122780409</v>
      </c>
      <c r="AC152" s="7">
        <f t="shared" si="1"/>
        <v>0.52361469308084285</v>
      </c>
      <c r="AD152" s="7">
        <f t="shared" si="1"/>
        <v>37.120345179723053</v>
      </c>
      <c r="AE152" s="35"/>
      <c r="AF152" s="82"/>
      <c r="AG152" s="82"/>
      <c r="AH152" s="82"/>
      <c r="AI152" s="82"/>
      <c r="AJ152" s="82"/>
      <c r="AK152" s="82"/>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81"/>
      <c r="AG153" s="81"/>
      <c r="AH153" s="81"/>
      <c r="AI153" s="81"/>
      <c r="AJ153" s="81"/>
      <c r="AK153" s="81"/>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32.597105395065633</v>
      </c>
      <c r="F154" s="7">
        <f>SUM(F$141, F$153, -1 * IF(OR($B$6=2005,$B$6&gt;=2020),SUM(F$99:F$122),0), IF(AND(ISNUMBER(SEARCH($B$4,"AT|BE|CH|GB|IE|LT|LU|NL")),SUM(F$143:F$149)&gt;0),SUM(F$143:F$149)-SUM(F$27:F$33),0))</f>
        <v>31.298800473947761</v>
      </c>
      <c r="G154" s="7">
        <f>SUM(G$141, G$153, IF(AND(ISNUMBER(SEARCH($B$4,"AT|BE|CH|GB|IE|LT|LU|NL")),SUM(G$143:G$149)&gt;0),SUM(G$143:G$149)-SUM(G$27:G$33),0))</f>
        <v>4.7653908401512393</v>
      </c>
      <c r="H154" s="7">
        <f>SUM(H$141, H$153, IF(AND(ISNUMBER(SEARCH($B$4,"AT|BE|CH|GB|IE|LT|LU|NL")),SUM(H$143:H$149)&gt;0),SUM(H$143:H$149)-SUM(H$27:H$33),0))</f>
        <v>16.393186230521515</v>
      </c>
      <c r="I154" s="7">
        <f t="shared" ref="I154:AD154" si="2">SUM(I$141, I$153, IF(AND(ISNUMBER(SEARCH($B$4,"AT|BE|CH|GB|IE|LT|LU|NL")),SUM(I$143:I$149)&gt;0),SUM(I$143:I$149)-SUM(I$27:I$33),0))</f>
        <v>10.753331724336114</v>
      </c>
      <c r="J154" s="7">
        <f t="shared" si="2"/>
        <v>13.353045364792694</v>
      </c>
      <c r="K154" s="7">
        <f t="shared" si="2"/>
        <v>18.497207151715383</v>
      </c>
      <c r="L154" s="7">
        <f t="shared" si="2"/>
        <v>1.8640108133835982</v>
      </c>
      <c r="M154" s="7">
        <f t="shared" si="2"/>
        <v>100.15647984577033</v>
      </c>
      <c r="N154" s="7">
        <f t="shared" si="2"/>
        <v>6.0609881118466085</v>
      </c>
      <c r="O154" s="7">
        <f t="shared" si="2"/>
        <v>0.55995215877646221</v>
      </c>
      <c r="P154" s="7">
        <f t="shared" si="2"/>
        <v>0.19276042469659938</v>
      </c>
      <c r="Q154" s="7">
        <f t="shared" si="2"/>
        <v>0.70392994531737274</v>
      </c>
      <c r="R154" s="7">
        <f t="shared" si="2"/>
        <v>1.8425714118969647</v>
      </c>
      <c r="S154" s="7">
        <f t="shared" si="2"/>
        <v>17.722038841954809</v>
      </c>
      <c r="T154" s="7">
        <f t="shared" si="2"/>
        <v>1.592010464861167</v>
      </c>
      <c r="U154" s="7">
        <f t="shared" si="2"/>
        <v>1.9721219591568366</v>
      </c>
      <c r="V154" s="7">
        <f t="shared" si="2"/>
        <v>20.805643032812352</v>
      </c>
      <c r="W154" s="7">
        <f t="shared" si="2"/>
        <v>15.216119076902608</v>
      </c>
      <c r="X154" s="7">
        <f t="shared" si="2"/>
        <v>1.9630240942929906</v>
      </c>
      <c r="Y154" s="7">
        <f t="shared" si="2"/>
        <v>1.9023582229891638</v>
      </c>
      <c r="Z154" s="7">
        <f t="shared" si="2"/>
        <v>0.73539106322961023</v>
      </c>
      <c r="AA154" s="7">
        <f t="shared" si="2"/>
        <v>1.1338918070037571</v>
      </c>
      <c r="AB154" s="7">
        <f t="shared" si="2"/>
        <v>6.0550030122780409</v>
      </c>
      <c r="AC154" s="7">
        <f t="shared" si="2"/>
        <v>0.52361469308084285</v>
      </c>
      <c r="AD154" s="7">
        <f t="shared" si="2"/>
        <v>37.120345179723053</v>
      </c>
      <c r="AE154" s="37"/>
      <c r="AF154" s="82"/>
      <c r="AG154" s="82"/>
      <c r="AH154" s="82"/>
      <c r="AI154" s="82"/>
      <c r="AJ154" s="82"/>
      <c r="AK154" s="82"/>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80"/>
      <c r="AG155" s="80"/>
      <c r="AH155" s="80"/>
      <c r="AI155" s="80"/>
      <c r="AJ155" s="80"/>
      <c r="AK155" s="80"/>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83"/>
      <c r="AG156" s="83"/>
      <c r="AH156" s="83"/>
      <c r="AI156" s="83"/>
      <c r="AJ156" s="83"/>
      <c r="AK156" s="83"/>
      <c r="AL156" s="29"/>
    </row>
    <row r="157" spans="1:38" ht="26.25" customHeight="1" thickBot="1" x14ac:dyDescent="0.3">
      <c r="A157" s="30" t="s">
        <v>308</v>
      </c>
      <c r="B157" s="30" t="s">
        <v>309</v>
      </c>
      <c r="C157" s="30" t="s">
        <v>310</v>
      </c>
      <c r="D157" s="66"/>
      <c r="E157" s="12">
        <v>0.30892750916235451</v>
      </c>
      <c r="F157" s="12">
        <v>9.1135829115631742E-3</v>
      </c>
      <c r="G157" s="12">
        <v>2.1717848475631175E-2</v>
      </c>
      <c r="H157" s="12" t="s">
        <v>407</v>
      </c>
      <c r="I157" s="12">
        <v>5.1661917482362712E-3</v>
      </c>
      <c r="J157" s="12">
        <v>5.1661917482362712E-3</v>
      </c>
      <c r="K157" s="12">
        <v>5.1661917482362712E-3</v>
      </c>
      <c r="L157" s="12">
        <v>7.749287622354406E-4</v>
      </c>
      <c r="M157" s="12">
        <v>9.5375115254036108E-2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1125.7084773381644</v>
      </c>
      <c r="AG157" s="75" t="s">
        <v>406</v>
      </c>
      <c r="AH157" s="75" t="s">
        <v>406</v>
      </c>
      <c r="AI157" s="75" t="s">
        <v>406</v>
      </c>
      <c r="AJ157" s="75" t="s">
        <v>406</v>
      </c>
      <c r="AK157" s="75" t="s">
        <v>409</v>
      </c>
      <c r="AL157" s="30" t="s">
        <v>49</v>
      </c>
    </row>
    <row r="158" spans="1:38" ht="26.25" customHeight="1" thickBot="1" x14ac:dyDescent="0.3">
      <c r="A158" s="30" t="s">
        <v>308</v>
      </c>
      <c r="B158" s="30" t="s">
        <v>311</v>
      </c>
      <c r="C158" s="30" t="s">
        <v>312</v>
      </c>
      <c r="D158" s="66"/>
      <c r="E158" s="12">
        <v>1.4854073600000001E-3</v>
      </c>
      <c r="F158" s="12">
        <v>3.7408625654999998E-4</v>
      </c>
      <c r="G158" s="12">
        <v>1.13340016E-4</v>
      </c>
      <c r="H158" s="12" t="s">
        <v>407</v>
      </c>
      <c r="I158" s="12">
        <v>3.0492162999999998E-5</v>
      </c>
      <c r="J158" s="12">
        <v>3.0492162999999998E-5</v>
      </c>
      <c r="K158" s="12">
        <v>3.0492162999999998E-5</v>
      </c>
      <c r="L158" s="12">
        <v>4.5738244499999988E-6</v>
      </c>
      <c r="M158" s="12">
        <v>1.8508152364E-2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5.8747905730050602</v>
      </c>
      <c r="AG158" s="75" t="s">
        <v>406</v>
      </c>
      <c r="AH158" s="75" t="s">
        <v>406</v>
      </c>
      <c r="AI158" s="75" t="s">
        <v>406</v>
      </c>
      <c r="AJ158" s="75" t="s">
        <v>406</v>
      </c>
      <c r="AK158" s="75" t="s">
        <v>409</v>
      </c>
      <c r="AL158" s="30" t="s">
        <v>49</v>
      </c>
    </row>
    <row r="159" spans="1:38" ht="26.25" customHeight="1" thickBot="1" x14ac:dyDescent="0.3">
      <c r="A159" s="30" t="s">
        <v>313</v>
      </c>
      <c r="B159" s="30" t="s">
        <v>314</v>
      </c>
      <c r="C159" s="30" t="s">
        <v>386</v>
      </c>
      <c r="D159" s="66"/>
      <c r="E159" s="12">
        <v>15.884456499999999</v>
      </c>
      <c r="F159" s="12">
        <v>0.38399105</v>
      </c>
      <c r="G159" s="12">
        <v>4.0286400000000002</v>
      </c>
      <c r="H159" s="12" t="s">
        <v>407</v>
      </c>
      <c r="I159" s="12" t="s">
        <v>407</v>
      </c>
      <c r="J159" s="12">
        <v>1.1115820000000001</v>
      </c>
      <c r="K159" s="12" t="s">
        <v>407</v>
      </c>
      <c r="L159" s="12">
        <v>1.9873654500000001E-2</v>
      </c>
      <c r="M159" s="12">
        <v>0.84374904999999989</v>
      </c>
      <c r="N159" s="12">
        <v>4.0262699999999992E-2</v>
      </c>
      <c r="O159" s="12">
        <v>4.3883000000000004E-3</v>
      </c>
      <c r="P159" s="12">
        <v>4.7723000000000002E-3</v>
      </c>
      <c r="Q159" s="12">
        <v>0.14344219999999999</v>
      </c>
      <c r="R159" s="12">
        <v>0.15202679999999996</v>
      </c>
      <c r="S159" s="12">
        <v>0.27916475000000002</v>
      </c>
      <c r="T159" s="12">
        <v>6.7332799999999997</v>
      </c>
      <c r="U159" s="12">
        <v>4.5981149999999998E-2</v>
      </c>
      <c r="V159" s="12">
        <v>0.27481800000000001</v>
      </c>
      <c r="W159" s="12">
        <v>0.10110905000000001</v>
      </c>
      <c r="X159" s="12">
        <v>1.0874750000000001E-3</v>
      </c>
      <c r="Y159" s="12">
        <v>6.4864499999999986E-3</v>
      </c>
      <c r="Z159" s="12">
        <v>4.3883000000000004E-3</v>
      </c>
      <c r="AA159" s="12">
        <v>1.9075349999999997E-3</v>
      </c>
      <c r="AB159" s="12">
        <v>1.386976E-2</v>
      </c>
      <c r="AC159" s="12">
        <v>3.0910099999999999E-2</v>
      </c>
      <c r="AD159" s="12">
        <v>0.12032414999999998</v>
      </c>
      <c r="AE159" s="35"/>
      <c r="AF159" s="75">
        <v>9428.7276000000002</v>
      </c>
      <c r="AG159" s="75" t="s">
        <v>406</v>
      </c>
      <c r="AH159" s="75" t="s">
        <v>406</v>
      </c>
      <c r="AI159" s="75" t="s">
        <v>406</v>
      </c>
      <c r="AJ159" s="75" t="s">
        <v>406</v>
      </c>
      <c r="AK159" s="75" t="s">
        <v>409</v>
      </c>
      <c r="AL159" s="30" t="s">
        <v>49</v>
      </c>
    </row>
    <row r="160" spans="1:38" ht="26.25" customHeight="1" thickBot="1" x14ac:dyDescent="0.3">
      <c r="A160" s="30" t="s">
        <v>315</v>
      </c>
      <c r="B160" s="30" t="s">
        <v>316</v>
      </c>
      <c r="C160" s="30" t="s">
        <v>317</v>
      </c>
      <c r="D160" s="66"/>
      <c r="E160" s="12">
        <v>8.1491707000000001E-4</v>
      </c>
      <c r="F160" s="12">
        <v>4.1018606999999993E-4</v>
      </c>
      <c r="G160" s="12">
        <v>1.8036925E-4</v>
      </c>
      <c r="H160" s="12" t="s">
        <v>407</v>
      </c>
      <c r="I160" s="12" t="s">
        <v>407</v>
      </c>
      <c r="J160" s="12" t="s">
        <v>407</v>
      </c>
      <c r="K160" s="12" t="s">
        <v>407</v>
      </c>
      <c r="L160" s="12" t="s">
        <v>407</v>
      </c>
      <c r="M160" s="12">
        <v>5.9653829999999994E-3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7.6617337999999995</v>
      </c>
      <c r="AG160" s="75" t="s">
        <v>406</v>
      </c>
      <c r="AH160" s="75" t="s">
        <v>406</v>
      </c>
      <c r="AI160" s="75" t="s">
        <v>406</v>
      </c>
      <c r="AJ160" s="75" t="s">
        <v>406</v>
      </c>
      <c r="AK160" s="75"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76"/>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77"/>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77"/>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77"/>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1983</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1983</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22.409031262250664</v>
      </c>
      <c r="F14" s="2" t="s">
        <v>403</v>
      </c>
      <c r="G14" s="2">
        <v>197.55675188995306</v>
      </c>
      <c r="H14" s="2" t="s">
        <v>403</v>
      </c>
      <c r="I14" s="2" t="s">
        <v>403</v>
      </c>
      <c r="J14" s="2" t="s">
        <v>403</v>
      </c>
      <c r="K14" s="2" t="s">
        <v>403</v>
      </c>
      <c r="L14" s="2" t="s">
        <v>403</v>
      </c>
      <c r="M14" s="2">
        <v>1.0321753002577845</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0.10558544942</v>
      </c>
      <c r="F15" s="2" t="s">
        <v>403</v>
      </c>
      <c r="G15" s="2">
        <v>0.36355577203360001</v>
      </c>
      <c r="H15" s="2" t="s">
        <v>403</v>
      </c>
      <c r="I15" s="2" t="s">
        <v>403</v>
      </c>
      <c r="J15" s="2" t="s">
        <v>403</v>
      </c>
      <c r="K15" s="2" t="s">
        <v>403</v>
      </c>
      <c r="L15" s="2" t="s">
        <v>403</v>
      </c>
      <c r="M15" s="2">
        <v>3.4927667016000002E-2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t="s">
        <v>404</v>
      </c>
      <c r="F16" s="2" t="s">
        <v>403</v>
      </c>
      <c r="G16" s="2" t="s">
        <v>404</v>
      </c>
      <c r="H16" s="2" t="s">
        <v>403</v>
      </c>
      <c r="I16" s="2" t="s">
        <v>403</v>
      </c>
      <c r="J16" s="2" t="s">
        <v>403</v>
      </c>
      <c r="K16" s="2" t="s">
        <v>403</v>
      </c>
      <c r="L16" s="2" t="s">
        <v>403</v>
      </c>
      <c r="M16" s="2" t="s">
        <v>404</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2.7555549263899999</v>
      </c>
      <c r="F17" s="2" t="s">
        <v>403</v>
      </c>
      <c r="G17" s="2">
        <v>11.359864066518</v>
      </c>
      <c r="H17" s="2" t="s">
        <v>403</v>
      </c>
      <c r="I17" s="2" t="s">
        <v>403</v>
      </c>
      <c r="J17" s="2" t="s">
        <v>403</v>
      </c>
      <c r="K17" s="2" t="s">
        <v>403</v>
      </c>
      <c r="L17" s="2" t="s">
        <v>403</v>
      </c>
      <c r="M17" s="2">
        <v>6.6109512587300001</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0.45897587167000004</v>
      </c>
      <c r="F18" s="2" t="s">
        <v>403</v>
      </c>
      <c r="G18" s="2">
        <v>5.1109499146340012</v>
      </c>
      <c r="H18" s="2" t="s">
        <v>403</v>
      </c>
      <c r="I18" s="2" t="s">
        <v>403</v>
      </c>
      <c r="J18" s="2" t="s">
        <v>403</v>
      </c>
      <c r="K18" s="2" t="s">
        <v>403</v>
      </c>
      <c r="L18" s="2" t="s">
        <v>403</v>
      </c>
      <c r="M18" s="2">
        <v>1.7333563381900001</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0.90301585586999999</v>
      </c>
      <c r="F19" s="2" t="s">
        <v>403</v>
      </c>
      <c r="G19" s="2">
        <v>1.504391170738</v>
      </c>
      <c r="H19" s="2" t="s">
        <v>403</v>
      </c>
      <c r="I19" s="2" t="s">
        <v>403</v>
      </c>
      <c r="J19" s="2" t="s">
        <v>403</v>
      </c>
      <c r="K19" s="2" t="s">
        <v>403</v>
      </c>
      <c r="L19" s="2" t="s">
        <v>403</v>
      </c>
      <c r="M19" s="2">
        <v>0.42720756029000001</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0.69593873125000005</v>
      </c>
      <c r="F20" s="2" t="s">
        <v>403</v>
      </c>
      <c r="G20" s="2">
        <v>4.6096200256579998</v>
      </c>
      <c r="H20" s="2" t="s">
        <v>403</v>
      </c>
      <c r="I20" s="2" t="s">
        <v>403</v>
      </c>
      <c r="J20" s="2" t="s">
        <v>403</v>
      </c>
      <c r="K20" s="2" t="s">
        <v>403</v>
      </c>
      <c r="L20" s="2" t="s">
        <v>403</v>
      </c>
      <c r="M20" s="2">
        <v>1.17888923015</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1.0171340744399999</v>
      </c>
      <c r="F21" s="2" t="s">
        <v>403</v>
      </c>
      <c r="G21" s="2">
        <v>3.5566758586680001</v>
      </c>
      <c r="H21" s="2" t="s">
        <v>403</v>
      </c>
      <c r="I21" s="2" t="s">
        <v>403</v>
      </c>
      <c r="J21" s="2" t="s">
        <v>403</v>
      </c>
      <c r="K21" s="2" t="s">
        <v>403</v>
      </c>
      <c r="L21" s="2" t="s">
        <v>403</v>
      </c>
      <c r="M21" s="2">
        <v>0.31971811208000001</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1.6441803288376435</v>
      </c>
      <c r="F22" s="2" t="s">
        <v>403</v>
      </c>
      <c r="G22" s="2">
        <v>1.1064112452635904</v>
      </c>
      <c r="H22" s="2" t="s">
        <v>403</v>
      </c>
      <c r="I22" s="2" t="s">
        <v>403</v>
      </c>
      <c r="J22" s="2" t="s">
        <v>403</v>
      </c>
      <c r="K22" s="2" t="s">
        <v>403</v>
      </c>
      <c r="L22" s="2" t="s">
        <v>403</v>
      </c>
      <c r="M22" s="2">
        <v>2.0993346662589474</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1.468305</v>
      </c>
      <c r="F23" s="2" t="s">
        <v>403</v>
      </c>
      <c r="G23" s="2" t="s">
        <v>406</v>
      </c>
      <c r="H23" s="2" t="s">
        <v>403</v>
      </c>
      <c r="I23" s="2" t="s">
        <v>403</v>
      </c>
      <c r="J23" s="2" t="s">
        <v>403</v>
      </c>
      <c r="K23" s="2" t="s">
        <v>403</v>
      </c>
      <c r="L23" s="2" t="s">
        <v>403</v>
      </c>
      <c r="M23" s="2">
        <v>0.48482999999999993</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5.9664020378510996</v>
      </c>
      <c r="F24" s="2" t="s">
        <v>403</v>
      </c>
      <c r="G24" s="2">
        <v>15.0778995912714</v>
      </c>
      <c r="H24" s="2" t="s">
        <v>403</v>
      </c>
      <c r="I24" s="2" t="s">
        <v>403</v>
      </c>
      <c r="J24" s="2" t="s">
        <v>403</v>
      </c>
      <c r="K24" s="2" t="s">
        <v>403</v>
      </c>
      <c r="L24" s="2" t="s">
        <v>403</v>
      </c>
      <c r="M24" s="2">
        <v>5.3678451012617003</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5.9379084999999998E-2</v>
      </c>
      <c r="F25" s="2" t="s">
        <v>403</v>
      </c>
      <c r="G25" s="2">
        <v>3.9181799999999994E-3</v>
      </c>
      <c r="H25" s="2" t="s">
        <v>403</v>
      </c>
      <c r="I25" s="2" t="s">
        <v>403</v>
      </c>
      <c r="J25" s="2" t="s">
        <v>403</v>
      </c>
      <c r="K25" s="2" t="s">
        <v>403</v>
      </c>
      <c r="L25" s="2" t="s">
        <v>403</v>
      </c>
      <c r="M25" s="2">
        <v>5.5367614999999995E-2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7.6800000000000002E-4</v>
      </c>
      <c r="F26" s="15" t="s">
        <v>403</v>
      </c>
      <c r="G26" s="15">
        <v>1.92E-4</v>
      </c>
      <c r="H26" s="15" t="s">
        <v>403</v>
      </c>
      <c r="I26" s="15" t="s">
        <v>403</v>
      </c>
      <c r="J26" s="15" t="s">
        <v>403</v>
      </c>
      <c r="K26" s="15" t="s">
        <v>403</v>
      </c>
      <c r="L26" s="15" t="s">
        <v>403</v>
      </c>
      <c r="M26" s="15">
        <v>0.23039999999999999</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9.883768406496003</v>
      </c>
      <c r="F27" s="15" t="s">
        <v>403</v>
      </c>
      <c r="G27" s="15">
        <v>0.9228757062244265</v>
      </c>
      <c r="H27" s="15" t="s">
        <v>403</v>
      </c>
      <c r="I27" s="15" t="s">
        <v>403</v>
      </c>
      <c r="J27" s="15" t="s">
        <v>403</v>
      </c>
      <c r="K27" s="15" t="s">
        <v>403</v>
      </c>
      <c r="L27" s="15" t="s">
        <v>403</v>
      </c>
      <c r="M27" s="15">
        <v>125.40988069535432</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0.24709857112325537</v>
      </c>
      <c r="F28" s="15" t="s">
        <v>403</v>
      </c>
      <c r="G28" s="15">
        <v>0.16616866725815815</v>
      </c>
      <c r="H28" s="15" t="s">
        <v>403</v>
      </c>
      <c r="I28" s="15" t="s">
        <v>403</v>
      </c>
      <c r="J28" s="15" t="s">
        <v>403</v>
      </c>
      <c r="K28" s="15" t="s">
        <v>403</v>
      </c>
      <c r="L28" s="15" t="s">
        <v>403</v>
      </c>
      <c r="M28" s="15">
        <v>0.85550341331781754</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3.6592430854435345</v>
      </c>
      <c r="F29" s="15" t="s">
        <v>403</v>
      </c>
      <c r="G29" s="15">
        <v>1.7113146666590642</v>
      </c>
      <c r="H29" s="15" t="s">
        <v>403</v>
      </c>
      <c r="I29" s="15" t="s">
        <v>403</v>
      </c>
      <c r="J29" s="15" t="s">
        <v>403</v>
      </c>
      <c r="K29" s="15" t="s">
        <v>403</v>
      </c>
      <c r="L29" s="15" t="s">
        <v>403</v>
      </c>
      <c r="M29" s="15">
        <v>0.8645164029329353</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3.0826542846335792E-2</v>
      </c>
      <c r="F30" s="15" t="s">
        <v>403</v>
      </c>
      <c r="G30" s="15">
        <v>9.2971060984793335E-3</v>
      </c>
      <c r="H30" s="15" t="s">
        <v>403</v>
      </c>
      <c r="I30" s="15" t="s">
        <v>403</v>
      </c>
      <c r="J30" s="15" t="s">
        <v>403</v>
      </c>
      <c r="K30" s="15" t="s">
        <v>403</v>
      </c>
      <c r="L30" s="15" t="s">
        <v>403</v>
      </c>
      <c r="M30" s="15">
        <v>2.5732364771816316</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15" t="s">
        <v>403</v>
      </c>
      <c r="G31" s="15" t="s">
        <v>405</v>
      </c>
      <c r="H31" s="15" t="s">
        <v>403</v>
      </c>
      <c r="I31" s="15" t="s">
        <v>403</v>
      </c>
      <c r="J31" s="15" t="s">
        <v>403</v>
      </c>
      <c r="K31" s="15" t="s">
        <v>403</v>
      </c>
      <c r="L31" s="15"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15" t="s">
        <v>403</v>
      </c>
      <c r="G32" s="15" t="s">
        <v>405</v>
      </c>
      <c r="H32" s="15" t="s">
        <v>403</v>
      </c>
      <c r="I32" s="15" t="s">
        <v>403</v>
      </c>
      <c r="J32" s="15" t="s">
        <v>403</v>
      </c>
      <c r="K32" s="15" t="s">
        <v>403</v>
      </c>
      <c r="L32" s="15"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15" t="s">
        <v>403</v>
      </c>
      <c r="G33" s="15" t="s">
        <v>405</v>
      </c>
      <c r="H33" s="15" t="s">
        <v>403</v>
      </c>
      <c r="I33" s="15" t="s">
        <v>403</v>
      </c>
      <c r="J33" s="15" t="s">
        <v>403</v>
      </c>
      <c r="K33" s="15" t="s">
        <v>403</v>
      </c>
      <c r="L33" s="15"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1.1415698481599998</v>
      </c>
      <c r="F34" s="15" t="s">
        <v>403</v>
      </c>
      <c r="G34" s="15">
        <v>0.21844023039999999</v>
      </c>
      <c r="H34" s="15" t="s">
        <v>403</v>
      </c>
      <c r="I34" s="15" t="s">
        <v>403</v>
      </c>
      <c r="J34" s="15" t="s">
        <v>403</v>
      </c>
      <c r="K34" s="15" t="s">
        <v>403</v>
      </c>
      <c r="L34" s="15" t="s">
        <v>403</v>
      </c>
      <c r="M34" s="15">
        <v>0.23309190833599999</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9.2297369269273295E-5</v>
      </c>
      <c r="F36" s="2" t="s">
        <v>403</v>
      </c>
      <c r="G36" s="2">
        <v>1.2783569150868878E-5</v>
      </c>
      <c r="H36" s="2" t="s">
        <v>403</v>
      </c>
      <c r="I36" s="2" t="s">
        <v>403</v>
      </c>
      <c r="J36" s="2" t="s">
        <v>403</v>
      </c>
      <c r="K36" s="2" t="s">
        <v>403</v>
      </c>
      <c r="L36" s="2" t="s">
        <v>403</v>
      </c>
      <c r="M36" s="2">
        <v>4.9088905539336493E-6</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2.8303547196804977</v>
      </c>
      <c r="F39" s="2" t="s">
        <v>403</v>
      </c>
      <c r="G39" s="2">
        <v>14.064004968146355</v>
      </c>
      <c r="H39" s="2" t="s">
        <v>403</v>
      </c>
      <c r="I39" s="2" t="s">
        <v>403</v>
      </c>
      <c r="J39" s="2" t="s">
        <v>403</v>
      </c>
      <c r="K39" s="2" t="s">
        <v>403</v>
      </c>
      <c r="L39" s="2" t="s">
        <v>403</v>
      </c>
      <c r="M39" s="2">
        <v>5.8458648419448673</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403</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2.3400794351566385</v>
      </c>
      <c r="F41" s="2" t="s">
        <v>403</v>
      </c>
      <c r="G41" s="2">
        <v>18.584094011505972</v>
      </c>
      <c r="H41" s="2" t="s">
        <v>403</v>
      </c>
      <c r="I41" s="2" t="s">
        <v>403</v>
      </c>
      <c r="J41" s="2" t="s">
        <v>403</v>
      </c>
      <c r="K41" s="2" t="s">
        <v>403</v>
      </c>
      <c r="L41" s="2" t="s">
        <v>403</v>
      </c>
      <c r="M41" s="2">
        <v>92.032927645743328</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4.6762029646522235E-3</v>
      </c>
      <c r="F42" s="2" t="s">
        <v>403</v>
      </c>
      <c r="G42" s="2">
        <v>9.464082098061574E-4</v>
      </c>
      <c r="H42" s="2" t="s">
        <v>403</v>
      </c>
      <c r="I42" s="2" t="s">
        <v>403</v>
      </c>
      <c r="J42" s="2" t="s">
        <v>403</v>
      </c>
      <c r="K42" s="2" t="s">
        <v>403</v>
      </c>
      <c r="L42" s="2" t="s">
        <v>403</v>
      </c>
      <c r="M42" s="2">
        <v>0.65830309578107193</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403</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8.1137300438404587</v>
      </c>
      <c r="F44" s="2" t="s">
        <v>403</v>
      </c>
      <c r="G44" s="2">
        <v>1.2177953964311847</v>
      </c>
      <c r="H44" s="2" t="s">
        <v>403</v>
      </c>
      <c r="I44" s="2" t="s">
        <v>403</v>
      </c>
      <c r="J44" s="2" t="s">
        <v>403</v>
      </c>
      <c r="K44" s="2" t="s">
        <v>403</v>
      </c>
      <c r="L44" s="2" t="s">
        <v>403</v>
      </c>
      <c r="M44" s="2">
        <v>7.8815316237045092</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403</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403</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6.1129200000000002E-2</v>
      </c>
      <c r="F47" s="2" t="s">
        <v>403</v>
      </c>
      <c r="G47" s="2">
        <v>1.3529999999999997E-2</v>
      </c>
      <c r="H47" s="2" t="s">
        <v>403</v>
      </c>
      <c r="I47" s="2" t="s">
        <v>403</v>
      </c>
      <c r="J47" s="2" t="s">
        <v>403</v>
      </c>
      <c r="K47" s="2" t="s">
        <v>403</v>
      </c>
      <c r="L47" s="2" t="s">
        <v>403</v>
      </c>
      <c r="M47" s="2">
        <v>0.44747999999999999</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403</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1.8617375000000005E-2</v>
      </c>
      <c r="F52" s="2" t="s">
        <v>403</v>
      </c>
      <c r="G52" s="2">
        <v>0.13032162500000002</v>
      </c>
      <c r="H52" s="2" t="s">
        <v>403</v>
      </c>
      <c r="I52" s="2" t="s">
        <v>403</v>
      </c>
      <c r="J52" s="2" t="s">
        <v>403</v>
      </c>
      <c r="K52" s="2" t="s">
        <v>403</v>
      </c>
      <c r="L52" s="2" t="s">
        <v>403</v>
      </c>
      <c r="M52" s="2">
        <v>2.1808925000000007E-2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403</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406</v>
      </c>
      <c r="F54" s="2" t="s">
        <v>403</v>
      </c>
      <c r="G54" s="2" t="s">
        <v>407</v>
      </c>
      <c r="H54" s="2" t="s">
        <v>403</v>
      </c>
      <c r="I54" s="2" t="s">
        <v>403</v>
      </c>
      <c r="J54" s="2" t="s">
        <v>403</v>
      </c>
      <c r="K54" s="2" t="s">
        <v>403</v>
      </c>
      <c r="L54" s="2" t="s">
        <v>403</v>
      </c>
      <c r="M54" s="2" t="s">
        <v>406</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8.2555199999999999E-5</v>
      </c>
      <c r="F55" s="2" t="s">
        <v>403</v>
      </c>
      <c r="G55" s="2">
        <v>7.6658399999999987E-7</v>
      </c>
      <c r="H55" s="2" t="s">
        <v>403</v>
      </c>
      <c r="I55" s="2" t="s">
        <v>403</v>
      </c>
      <c r="J55" s="2" t="s">
        <v>403</v>
      </c>
      <c r="K55" s="2" t="s">
        <v>403</v>
      </c>
      <c r="L55" s="2" t="s">
        <v>403</v>
      </c>
      <c r="M55" s="2">
        <v>3.7149839999999997E-4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403</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403</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403</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403</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403</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403</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403</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2.6531279999999998E-3</v>
      </c>
      <c r="F68" s="2" t="s">
        <v>403</v>
      </c>
      <c r="G68" s="2">
        <v>9.6905762424971398E-2</v>
      </c>
      <c r="H68" s="2" t="s">
        <v>403</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403</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0.11627686000000001</v>
      </c>
      <c r="F72" s="2" t="s">
        <v>403</v>
      </c>
      <c r="G72" s="2">
        <v>0.10797137000000001</v>
      </c>
      <c r="H72" s="2" t="s">
        <v>403</v>
      </c>
      <c r="I72" s="2" t="s">
        <v>403</v>
      </c>
      <c r="J72" s="2" t="s">
        <v>403</v>
      </c>
      <c r="K72" s="2" t="s">
        <v>403</v>
      </c>
      <c r="L72" s="2" t="s">
        <v>403</v>
      </c>
      <c r="M72" s="2">
        <v>3.2391411000000003</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403</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4.4400000000000002E-2</v>
      </c>
      <c r="F74" s="2" t="s">
        <v>403</v>
      </c>
      <c r="G74" s="2">
        <v>0.222</v>
      </c>
      <c r="H74" s="2" t="s">
        <v>403</v>
      </c>
      <c r="I74" s="2" t="s">
        <v>403</v>
      </c>
      <c r="J74" s="2" t="s">
        <v>403</v>
      </c>
      <c r="K74" s="2" t="s">
        <v>403</v>
      </c>
      <c r="L74" s="2" t="s">
        <v>403</v>
      </c>
      <c r="M74" s="2">
        <v>5.3280000000000003</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9.4213900000000003E-2</v>
      </c>
      <c r="H76" s="2" t="s">
        <v>403</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5.2056000000000003E-3</v>
      </c>
      <c r="H77" s="2" t="s">
        <v>403</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6.0918000000000005E-3</v>
      </c>
      <c r="H78" s="2" t="s">
        <v>403</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403</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403</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403</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403</v>
      </c>
      <c r="I84" s="2" t="s">
        <v>403</v>
      </c>
      <c r="J84" s="2" t="s">
        <v>403</v>
      </c>
      <c r="K84" s="2" t="s">
        <v>403</v>
      </c>
      <c r="L84" s="2" t="s">
        <v>403</v>
      </c>
      <c r="M84" s="2">
        <v>2.3508700000000001E-4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403</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403</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403</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403</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403</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403</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t="s">
        <v>403</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0.154889</v>
      </c>
      <c r="F92" s="2" t="s">
        <v>403</v>
      </c>
      <c r="G92" s="2">
        <v>0.309778</v>
      </c>
      <c r="H92" s="2" t="s">
        <v>403</v>
      </c>
      <c r="I92" s="2" t="s">
        <v>403</v>
      </c>
      <c r="J92" s="2" t="s">
        <v>403</v>
      </c>
      <c r="K92" s="2" t="s">
        <v>403</v>
      </c>
      <c r="L92" s="2" t="s">
        <v>403</v>
      </c>
      <c r="M92" s="2">
        <v>0.85188949999999997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403</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403</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403</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1.7633037472698575E-2</v>
      </c>
      <c r="F99" s="2" t="s">
        <v>403</v>
      </c>
      <c r="G99" s="2" t="s">
        <v>405</v>
      </c>
      <c r="H99" s="2" t="s">
        <v>403</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2.5158635972111303E-2</v>
      </c>
      <c r="F100" s="2" t="s">
        <v>403</v>
      </c>
      <c r="G100" s="2" t="s">
        <v>405</v>
      </c>
      <c r="H100" s="2" t="s">
        <v>403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1.0169545356234018E-3</v>
      </c>
      <c r="F101" s="2" t="s">
        <v>403</v>
      </c>
      <c r="G101" s="2" t="s">
        <v>405</v>
      </c>
      <c r="H101" s="2" t="s">
        <v>403</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5.2789347651095206E-2</v>
      </c>
      <c r="F102" s="2" t="s">
        <v>403</v>
      </c>
      <c r="G102" s="2" t="s">
        <v>405</v>
      </c>
      <c r="H102" s="2" t="s">
        <v>403</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t="s">
        <v>403</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4.4002067362818023E-3</v>
      </c>
      <c r="F105" s="2" t="s">
        <v>403</v>
      </c>
      <c r="G105" s="2" t="s">
        <v>405</v>
      </c>
      <c r="H105" s="2" t="s">
        <v>403</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2.1473425851418745E-2</v>
      </c>
      <c r="F107" s="2" t="s">
        <v>403</v>
      </c>
      <c r="G107" s="2" t="s">
        <v>405</v>
      </c>
      <c r="H107" s="2" t="s">
        <v>403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5.3442532850400008E-2</v>
      </c>
      <c r="F108" s="2" t="s">
        <v>403</v>
      </c>
      <c r="G108" s="2" t="s">
        <v>405</v>
      </c>
      <c r="H108" s="2" t="s">
        <v>403</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403</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403</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t="s">
        <v>403</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1.11528</v>
      </c>
      <c r="F112" s="2" t="s">
        <v>403</v>
      </c>
      <c r="G112" s="2" t="s">
        <v>405</v>
      </c>
      <c r="H112" s="2" t="s">
        <v>403</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1.2178454553954936</v>
      </c>
      <c r="F113" s="2" t="s">
        <v>403</v>
      </c>
      <c r="G113" s="2" t="s">
        <v>405</v>
      </c>
      <c r="H113" s="2" t="s">
        <v>403</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t="s">
        <v>403</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t="s">
        <v>403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9.5010372881696614E-2</v>
      </c>
      <c r="F116" s="2" t="s">
        <v>403</v>
      </c>
      <c r="G116" s="2" t="s">
        <v>405</v>
      </c>
      <c r="H116" s="2" t="s">
        <v>403</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403</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403</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403</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403</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403</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403</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403</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403</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t="s">
        <v>403</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403</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403</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68.767823741233855</v>
      </c>
      <c r="F141" s="10">
        <f t="shared" ref="F141:AD141" si="0">SUM(F14:F140)</f>
        <v>0</v>
      </c>
      <c r="G141" s="10">
        <f t="shared" si="0"/>
        <v>278.53252313815187</v>
      </c>
      <c r="H141" s="10">
        <f t="shared" si="0"/>
        <v>0</v>
      </c>
      <c r="I141" s="10">
        <f t="shared" si="0"/>
        <v>0</v>
      </c>
      <c r="J141" s="10">
        <f t="shared" si="0"/>
        <v>0</v>
      </c>
      <c r="K141" s="10">
        <f t="shared" si="0"/>
        <v>0</v>
      </c>
      <c r="L141" s="10">
        <f t="shared" si="0"/>
        <v>0</v>
      </c>
      <c r="M141" s="10">
        <f t="shared" si="0"/>
        <v>266.03896161741477</v>
      </c>
      <c r="N141" s="10">
        <f t="shared" si="0"/>
        <v>0</v>
      </c>
      <c r="O141" s="10">
        <f t="shared" si="0"/>
        <v>0</v>
      </c>
      <c r="P141" s="10">
        <f t="shared" si="0"/>
        <v>0</v>
      </c>
      <c r="Q141" s="10">
        <f t="shared" si="0"/>
        <v>0</v>
      </c>
      <c r="R141" s="10">
        <f t="shared" si="0"/>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68.767823741233855</v>
      </c>
      <c r="F152" s="7">
        <f t="shared" ref="F152:AD152" si="1">SUM(F$141, F$151, IF(AND(ISNUMBER(SEARCH($B$4,"AT|BE|CH|GB|IE|LT|LU|NL")),SUM(F$143:F$149)&gt;0),SUM(F$143:F$149)-SUM(F$27:F$33),0))</f>
        <v>0</v>
      </c>
      <c r="G152" s="7">
        <f t="shared" si="1"/>
        <v>278.53252313815187</v>
      </c>
      <c r="H152" s="7">
        <f t="shared" si="1"/>
        <v>0</v>
      </c>
      <c r="I152" s="7">
        <f t="shared" si="1"/>
        <v>0</v>
      </c>
      <c r="J152" s="7">
        <f t="shared" si="1"/>
        <v>0</v>
      </c>
      <c r="K152" s="7">
        <f t="shared" si="1"/>
        <v>0</v>
      </c>
      <c r="L152" s="7">
        <f t="shared" si="1"/>
        <v>0</v>
      </c>
      <c r="M152" s="7">
        <f t="shared" si="1"/>
        <v>266.03896161741477</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68.767823741233855</v>
      </c>
      <c r="F154" s="7">
        <f>SUM(F$141, F$153, -1 * IF(OR($B$6=2005,$B$6&gt;=2020),SUM(F$99:F$122),0), IF(AND(ISNUMBER(SEARCH($B$4,"AT|BE|CH|GB|IE|LT|LU|NL")),SUM(F$143:F$149)&gt;0),SUM(F$143:F$149)-SUM(F$27:F$33),0))</f>
        <v>0</v>
      </c>
      <c r="G154" s="7">
        <f>SUM(G$141, G$153, IF(AND(ISNUMBER(SEARCH($B$4,"AT|BE|CH|GB|IE|LT|LU|NL")),SUM(G$143:G$149)&gt;0),SUM(G$143:G$149)-SUM(G$27:G$33),0))</f>
        <v>278.53252313815187</v>
      </c>
      <c r="H154" s="7">
        <f>SUM(H$141, H$153, IF(AND(ISNUMBER(SEARCH($B$4,"AT|BE|CH|GB|IE|LT|LU|NL")),SUM(H$143:H$149)&gt;0),SUM(H$143:H$149)-SUM(H$27:H$33),0))</f>
        <v>0</v>
      </c>
      <c r="I154" s="7">
        <f t="shared" ref="I154:AD154" si="2">SUM(I$141, I$153, IF(AND(ISNUMBER(SEARCH($B$4,"AT|BE|CH|GB|IE|LT|LU|NL")),SUM(I$143:I$149)&gt;0),SUM(I$143:I$149)-SUM(I$27:I$33),0))</f>
        <v>0</v>
      </c>
      <c r="J154" s="7">
        <f t="shared" si="2"/>
        <v>0</v>
      </c>
      <c r="K154" s="7">
        <f t="shared" si="2"/>
        <v>0</v>
      </c>
      <c r="L154" s="7">
        <f t="shared" si="2"/>
        <v>0</v>
      </c>
      <c r="M154" s="7">
        <f t="shared" si="2"/>
        <v>266.03896161741477</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0.18135576</v>
      </c>
      <c r="F157" s="12" t="s">
        <v>403</v>
      </c>
      <c r="G157" s="12">
        <v>1.1754539999999999E-2</v>
      </c>
      <c r="H157" s="12" t="s">
        <v>403</v>
      </c>
      <c r="I157" s="12" t="s">
        <v>403</v>
      </c>
      <c r="J157" s="12" t="s">
        <v>403</v>
      </c>
      <c r="K157" s="12" t="s">
        <v>403</v>
      </c>
      <c r="L157" s="12" t="s">
        <v>403</v>
      </c>
      <c r="M157" s="12">
        <v>9.4666027499999986E-2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4.8000000000000001E-5</v>
      </c>
      <c r="F158" s="12" t="s">
        <v>403</v>
      </c>
      <c r="G158" s="12">
        <v>6.7199999999999992E-6</v>
      </c>
      <c r="H158" s="12" t="s">
        <v>403</v>
      </c>
      <c r="I158" s="12" t="s">
        <v>403</v>
      </c>
      <c r="J158" s="12" t="s">
        <v>403</v>
      </c>
      <c r="K158" s="12" t="s">
        <v>403</v>
      </c>
      <c r="L158" s="12" t="s">
        <v>403</v>
      </c>
      <c r="M158" s="12">
        <v>8.7999999999999988E-3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403</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2" width="8.54296875" style="96" customWidth="1"/>
    <col min="33" max="33" width="11.26953125" style="96" customWidth="1"/>
    <col min="34" max="36" width="8.54296875" style="96" customWidth="1"/>
    <col min="37" max="37" width="8"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2019</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2019</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9" t="s">
        <v>34</v>
      </c>
      <c r="AG12" s="109" t="s">
        <v>35</v>
      </c>
      <c r="AH12" s="109" t="s">
        <v>36</v>
      </c>
      <c r="AI12" s="109" t="s">
        <v>37</v>
      </c>
      <c r="AJ12" s="109" t="s">
        <v>38</v>
      </c>
      <c r="AK12" s="109"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73" t="s">
        <v>49</v>
      </c>
      <c r="AG13" s="73" t="s">
        <v>49</v>
      </c>
      <c r="AH13" s="73" t="s">
        <v>49</v>
      </c>
      <c r="AI13" s="73" t="s">
        <v>49</v>
      </c>
      <c r="AJ13" s="73" t="s">
        <v>49</v>
      </c>
      <c r="AK13" s="73"/>
      <c r="AL13" s="21"/>
    </row>
    <row r="14" spans="1:38" ht="26.25" customHeight="1" thickBot="1" x14ac:dyDescent="0.3">
      <c r="A14" s="41" t="s">
        <v>50</v>
      </c>
      <c r="B14" s="41" t="s">
        <v>51</v>
      </c>
      <c r="C14" s="41" t="s">
        <v>52</v>
      </c>
      <c r="D14" s="42"/>
      <c r="E14" s="2">
        <v>3.5211313357209568</v>
      </c>
      <c r="F14" s="2">
        <v>0.15262678197304244</v>
      </c>
      <c r="G14" s="2">
        <v>1.4032716407426091</v>
      </c>
      <c r="H14" s="2" t="s">
        <v>407</v>
      </c>
      <c r="I14" s="2">
        <v>0.25863871229032048</v>
      </c>
      <c r="J14" s="2">
        <v>0.29907809943658403</v>
      </c>
      <c r="K14" s="2">
        <v>0.33216423250076427</v>
      </c>
      <c r="L14" s="2">
        <v>7.1417110792898969E-3</v>
      </c>
      <c r="M14" s="2">
        <v>1.317802344070762</v>
      </c>
      <c r="N14" s="2">
        <v>0.64996717558622963</v>
      </c>
      <c r="O14" s="2">
        <v>7.5928136738152921E-2</v>
      </c>
      <c r="P14" s="2">
        <v>3.2140977802651578E-2</v>
      </c>
      <c r="Q14" s="2">
        <v>0.58501566410441153</v>
      </c>
      <c r="R14" s="2">
        <v>0.37923554187887831</v>
      </c>
      <c r="S14" s="2">
        <v>0.12887686890306216</v>
      </c>
      <c r="T14" s="2">
        <v>0.41742267120614573</v>
      </c>
      <c r="U14" s="2">
        <v>1.7698728334833802</v>
      </c>
      <c r="V14" s="2">
        <v>0.87293014630053367</v>
      </c>
      <c r="W14" s="2">
        <v>0.55102151939655197</v>
      </c>
      <c r="X14" s="2">
        <v>2.8669353709609756E-3</v>
      </c>
      <c r="Y14" s="2">
        <v>1.6505563262702492E-3</v>
      </c>
      <c r="Z14" s="2">
        <v>1.2479168147720347E-3</v>
      </c>
      <c r="AA14" s="2">
        <v>1.7715608496361263E-4</v>
      </c>
      <c r="AB14" s="2">
        <v>6.1105379689668721E-3</v>
      </c>
      <c r="AC14" s="2">
        <v>0.30867650042051603</v>
      </c>
      <c r="AD14" s="2">
        <v>8.9367380005630406E-3</v>
      </c>
      <c r="AE14" s="33"/>
      <c r="AF14" s="74">
        <v>235.30288814281749</v>
      </c>
      <c r="AG14" s="74">
        <v>41687.899002239988</v>
      </c>
      <c r="AH14" s="74">
        <v>5099.4580453982353</v>
      </c>
      <c r="AI14" s="74">
        <v>3287.0709811016136</v>
      </c>
      <c r="AJ14" s="74">
        <v>224.24445161999989</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3.18486945E-4</v>
      </c>
      <c r="F16" s="2">
        <v>9.3041130000000018E-6</v>
      </c>
      <c r="G16" s="2">
        <v>8.7315522000000004E-7</v>
      </c>
      <c r="H16" s="2" t="s">
        <v>407</v>
      </c>
      <c r="I16" s="2">
        <v>5.0099070000000009E-7</v>
      </c>
      <c r="J16" s="2">
        <v>5.0099070000000009E-7</v>
      </c>
      <c r="K16" s="2">
        <v>5.0099070000000009E-7</v>
      </c>
      <c r="L16" s="2" t="s">
        <v>407</v>
      </c>
      <c r="M16" s="2">
        <v>1.3956169500000003E-4</v>
      </c>
      <c r="N16" s="2">
        <v>5.3677575000000009E-9</v>
      </c>
      <c r="O16" s="2">
        <v>8.9462625000000009E-10</v>
      </c>
      <c r="P16" s="2">
        <v>1.7892525000000003E-7</v>
      </c>
      <c r="Q16" s="2">
        <v>4.294206E-7</v>
      </c>
      <c r="R16" s="2">
        <v>2.7196638000000005E-9</v>
      </c>
      <c r="S16" s="2">
        <v>2.7196638000000005E-10</v>
      </c>
      <c r="T16" s="2">
        <v>1.8250375500000004E-9</v>
      </c>
      <c r="U16" s="2">
        <v>4.0079256000000007E-8</v>
      </c>
      <c r="V16" s="2">
        <v>5.3677575000000009E-9</v>
      </c>
      <c r="W16" s="2" t="s">
        <v>405</v>
      </c>
      <c r="X16" s="2" t="s">
        <v>405</v>
      </c>
      <c r="Y16" s="2" t="s">
        <v>405</v>
      </c>
      <c r="Z16" s="2" t="s">
        <v>405</v>
      </c>
      <c r="AA16" s="2" t="s">
        <v>405</v>
      </c>
      <c r="AB16" s="2" t="s">
        <v>405</v>
      </c>
      <c r="AC16" s="2" t="s">
        <v>405</v>
      </c>
      <c r="AD16" s="2" t="s">
        <v>405</v>
      </c>
      <c r="AE16" s="33"/>
      <c r="AF16" s="74" t="s">
        <v>406</v>
      </c>
      <c r="AG16" s="74" t="s">
        <v>406</v>
      </c>
      <c r="AH16" s="74">
        <v>3.5785049999999998</v>
      </c>
      <c r="AI16" s="74" t="s">
        <v>406</v>
      </c>
      <c r="AJ16" s="74" t="s">
        <v>406</v>
      </c>
      <c r="AK16" s="74" t="s">
        <v>405</v>
      </c>
      <c r="AL16" s="22" t="s">
        <v>49</v>
      </c>
    </row>
    <row r="17" spans="1:38" ht="26.25" customHeight="1" thickBot="1" x14ac:dyDescent="0.3">
      <c r="A17" s="41" t="s">
        <v>53</v>
      </c>
      <c r="B17" s="41" t="s">
        <v>58</v>
      </c>
      <c r="C17" s="41" t="s">
        <v>59</v>
      </c>
      <c r="D17" s="42"/>
      <c r="E17" s="2">
        <v>0.29762165896191123</v>
      </c>
      <c r="F17" s="2">
        <v>0.10023334522599943</v>
      </c>
      <c r="G17" s="2">
        <v>0.15886083587484434</v>
      </c>
      <c r="H17" s="2">
        <v>3.3359999999999997E-7</v>
      </c>
      <c r="I17" s="2">
        <v>2.9719231615490414E-2</v>
      </c>
      <c r="J17" s="2">
        <v>3.1960210615490418E-2</v>
      </c>
      <c r="K17" s="2">
        <v>3.3704491615490419E-2</v>
      </c>
      <c r="L17" s="2">
        <v>1.9256772646196166E-3</v>
      </c>
      <c r="M17" s="2">
        <v>0.33056952240669496</v>
      </c>
      <c r="N17" s="2">
        <v>3.339864206206461E-2</v>
      </c>
      <c r="O17" s="2">
        <v>4.5473681038710434E-4</v>
      </c>
      <c r="P17" s="2">
        <v>3.7952172842625957E-3</v>
      </c>
      <c r="Q17" s="2">
        <v>1.3343848376782584E-3</v>
      </c>
      <c r="R17" s="2">
        <v>3.4121978802581737E-3</v>
      </c>
      <c r="S17" s="2">
        <v>4.3680490240516345E-3</v>
      </c>
      <c r="T17" s="2">
        <v>3.2803860490581739E-3</v>
      </c>
      <c r="U17" s="2">
        <v>6.4535469561338992E-4</v>
      </c>
      <c r="V17" s="2">
        <v>5.2623982860651293E-2</v>
      </c>
      <c r="W17" s="2">
        <v>5.0566608040000002E-2</v>
      </c>
      <c r="X17" s="2">
        <v>1.134301234E-2</v>
      </c>
      <c r="Y17" s="2">
        <v>1.4783806500000002E-2</v>
      </c>
      <c r="Z17" s="2">
        <v>5.91390862E-3</v>
      </c>
      <c r="AA17" s="2">
        <v>4.6177398999999999E-3</v>
      </c>
      <c r="AB17" s="2">
        <v>3.6658467360000002E-2</v>
      </c>
      <c r="AC17" s="2">
        <v>1.5571110000000001E-4</v>
      </c>
      <c r="AD17" s="2">
        <v>4.2313866679999999E-2</v>
      </c>
      <c r="AE17" s="33"/>
      <c r="AF17" s="74">
        <v>58.624649999999988</v>
      </c>
      <c r="AG17" s="74">
        <v>248.905</v>
      </c>
      <c r="AH17" s="74">
        <v>3334.0420467825838</v>
      </c>
      <c r="AI17" s="74">
        <v>0.27799999999999997</v>
      </c>
      <c r="AJ17" s="74" t="s">
        <v>406</v>
      </c>
      <c r="AK17" s="74" t="s">
        <v>405</v>
      </c>
      <c r="AL17" s="22" t="s">
        <v>49</v>
      </c>
    </row>
    <row r="18" spans="1:38" ht="26.25" customHeight="1" thickBot="1" x14ac:dyDescent="0.3">
      <c r="A18" s="41" t="s">
        <v>53</v>
      </c>
      <c r="B18" s="41" t="s">
        <v>60</v>
      </c>
      <c r="C18" s="41" t="s">
        <v>61</v>
      </c>
      <c r="D18" s="42"/>
      <c r="E18" s="2">
        <v>0.13962969580104029</v>
      </c>
      <c r="F18" s="2">
        <v>4.3828836735458468E-2</v>
      </c>
      <c r="G18" s="2">
        <v>4.5180128189685094E-2</v>
      </c>
      <c r="H18" s="2" t="s">
        <v>407</v>
      </c>
      <c r="I18" s="2">
        <v>7.7213298327677218E-3</v>
      </c>
      <c r="J18" s="2">
        <v>8.2365798327677219E-3</v>
      </c>
      <c r="K18" s="2">
        <v>8.637329832767722E-3</v>
      </c>
      <c r="L18" s="2">
        <v>5.7908119331070897E-4</v>
      </c>
      <c r="M18" s="2">
        <v>0.10255610044905633</v>
      </c>
      <c r="N18" s="2">
        <v>7.6908273643082632E-3</v>
      </c>
      <c r="O18" s="2">
        <v>1.0462493980703969E-4</v>
      </c>
      <c r="P18" s="2">
        <v>1.3564706842238076E-3</v>
      </c>
      <c r="Q18" s="2">
        <v>3.9653476189329767E-4</v>
      </c>
      <c r="R18" s="2">
        <v>7.9695183054612868E-4</v>
      </c>
      <c r="S18" s="2">
        <v>1.0087990661092258E-3</v>
      </c>
      <c r="T18" s="2">
        <v>7.6607755054612875E-4</v>
      </c>
      <c r="U18" s="2">
        <v>2.0130497089811266E-4</v>
      </c>
      <c r="V18" s="2">
        <v>1.3010173176821073E-2</v>
      </c>
      <c r="W18" s="2">
        <v>1.1638150999999999E-2</v>
      </c>
      <c r="X18" s="2">
        <v>2.6271335E-3</v>
      </c>
      <c r="Y18" s="2">
        <v>3.5477500000000001E-3</v>
      </c>
      <c r="Z18" s="2">
        <v>1.3767404999999999E-3</v>
      </c>
      <c r="AA18" s="2">
        <v>1.0766975000000001E-3</v>
      </c>
      <c r="AB18" s="2">
        <v>8.6283215000000028E-3</v>
      </c>
      <c r="AC18" s="2">
        <v>3.5495000000000005E-5</v>
      </c>
      <c r="AD18" s="2">
        <v>9.7324999999999998E-3</v>
      </c>
      <c r="AE18" s="33"/>
      <c r="AF18" s="74">
        <v>55.600649999999987</v>
      </c>
      <c r="AG18" s="74">
        <v>57.25</v>
      </c>
      <c r="AH18" s="74">
        <v>1627.9474689329768</v>
      </c>
      <c r="AI18" s="74" t="s">
        <v>406</v>
      </c>
      <c r="AJ18" s="74" t="s">
        <v>406</v>
      </c>
      <c r="AK18" s="74" t="s">
        <v>405</v>
      </c>
      <c r="AL18" s="22" t="s">
        <v>49</v>
      </c>
    </row>
    <row r="19" spans="1:38" ht="26.25" customHeight="1" thickBot="1" x14ac:dyDescent="0.3">
      <c r="A19" s="41" t="s">
        <v>53</v>
      </c>
      <c r="B19" s="41" t="s">
        <v>62</v>
      </c>
      <c r="C19" s="41" t="s">
        <v>63</v>
      </c>
      <c r="D19" s="42"/>
      <c r="E19" s="2">
        <v>0.19176918935200002</v>
      </c>
      <c r="F19" s="2">
        <v>0.24835774870399996</v>
      </c>
      <c r="G19" s="2">
        <v>1.3649283536159998E-2</v>
      </c>
      <c r="H19" s="2">
        <v>8.9436407999999993E-4</v>
      </c>
      <c r="I19" s="2">
        <v>0.10714214117343999</v>
      </c>
      <c r="J19" s="2">
        <v>0.10937805137344001</v>
      </c>
      <c r="K19" s="2">
        <v>0.11459517517343999</v>
      </c>
      <c r="L19" s="2">
        <v>3.0392061966937601E-2</v>
      </c>
      <c r="M19" s="2">
        <v>0.45957854739199999</v>
      </c>
      <c r="N19" s="2">
        <v>2.0141999319728002E-2</v>
      </c>
      <c r="O19" s="2">
        <v>9.6904271833232001E-3</v>
      </c>
      <c r="P19" s="2">
        <v>9.5106820192000015E-4</v>
      </c>
      <c r="Q19" s="2">
        <v>2.4123652680000003E-4</v>
      </c>
      <c r="R19" s="2">
        <v>1.7174995926223999E-2</v>
      </c>
      <c r="S19" s="2">
        <v>4.4968424812448001E-3</v>
      </c>
      <c r="T19" s="2">
        <v>1.5039780878239998E-3</v>
      </c>
      <c r="U19" s="2">
        <v>4.3991176438399997E-4</v>
      </c>
      <c r="V19" s="2">
        <v>0.38526765321103995</v>
      </c>
      <c r="W19" s="2">
        <v>7.4673595279999991E-2</v>
      </c>
      <c r="X19" s="2">
        <v>7.6474518800000004E-3</v>
      </c>
      <c r="Y19" s="2">
        <v>1.3459732399999999E-2</v>
      </c>
      <c r="Z19" s="2">
        <v>3.9004698399999998E-3</v>
      </c>
      <c r="AA19" s="2">
        <v>3.1347013999999999E-3</v>
      </c>
      <c r="AB19" s="2">
        <v>2.8142355520000002E-2</v>
      </c>
      <c r="AC19" s="2">
        <v>3.7265169999999999E-3</v>
      </c>
      <c r="AD19" s="2">
        <v>4.4718203999999992E-5</v>
      </c>
      <c r="AE19" s="33"/>
      <c r="AF19" s="74">
        <v>125.30414999999999</v>
      </c>
      <c r="AG19" s="74" t="s">
        <v>406</v>
      </c>
      <c r="AH19" s="74">
        <v>942.61229800000012</v>
      </c>
      <c r="AI19" s="74">
        <v>745.3033999999999</v>
      </c>
      <c r="AJ19" s="74" t="s">
        <v>406</v>
      </c>
      <c r="AK19" s="74" t="s">
        <v>405</v>
      </c>
      <c r="AL19" s="22" t="s">
        <v>49</v>
      </c>
    </row>
    <row r="20" spans="1:38" ht="26.25" customHeight="1" thickBot="1" x14ac:dyDescent="0.3">
      <c r="A20" s="41" t="s">
        <v>53</v>
      </c>
      <c r="B20" s="41" t="s">
        <v>64</v>
      </c>
      <c r="C20" s="41" t="s">
        <v>65</v>
      </c>
      <c r="D20" s="42"/>
      <c r="E20" s="2">
        <v>0.52842063831609576</v>
      </c>
      <c r="F20" s="2">
        <v>0.36479363781561197</v>
      </c>
      <c r="G20" s="2">
        <v>0.14796618575561243</v>
      </c>
      <c r="H20" s="2">
        <v>7.3638053881444783E-4</v>
      </c>
      <c r="I20" s="2">
        <v>0.20545562145400559</v>
      </c>
      <c r="J20" s="2">
        <v>0.21697212180104172</v>
      </c>
      <c r="K20" s="2">
        <v>0.228793101944126</v>
      </c>
      <c r="L20" s="2">
        <v>3.1920717896964768E-2</v>
      </c>
      <c r="M20" s="2">
        <v>1.4591158987128627</v>
      </c>
      <c r="N20" s="2">
        <v>0.16066944476890907</v>
      </c>
      <c r="O20" s="2">
        <v>9.9160443892861196E-3</v>
      </c>
      <c r="P20" s="2">
        <v>1.0824403021206743E-2</v>
      </c>
      <c r="Q20" s="2">
        <v>4.7851667377122884E-3</v>
      </c>
      <c r="R20" s="2">
        <v>2.8680772057148918E-2</v>
      </c>
      <c r="S20" s="2">
        <v>2.2511313068046639E-2</v>
      </c>
      <c r="T20" s="2">
        <v>1.5251093884696081E-2</v>
      </c>
      <c r="U20" s="2">
        <v>2.4582128668580202E-3</v>
      </c>
      <c r="V20" s="2">
        <v>0.53271272607928444</v>
      </c>
      <c r="W20" s="2">
        <v>0.279642446341204</v>
      </c>
      <c r="X20" s="2">
        <v>5.5106090730120405E-2</v>
      </c>
      <c r="Y20" s="2">
        <v>7.3568269084192645E-2</v>
      </c>
      <c r="Z20" s="2">
        <v>2.8595791765060198E-2</v>
      </c>
      <c r="AA20" s="2">
        <v>2.2386107196048163E-2</v>
      </c>
      <c r="AB20" s="2">
        <v>0.17965625877542141</v>
      </c>
      <c r="AC20" s="2">
        <v>3.7347900650601994E-3</v>
      </c>
      <c r="AD20" s="2">
        <v>0.18279718902694073</v>
      </c>
      <c r="AE20" s="33"/>
      <c r="AF20" s="74">
        <v>42.537750000000003</v>
      </c>
      <c r="AG20" s="74">
        <v>1075.0609999999999</v>
      </c>
      <c r="AH20" s="74">
        <v>3649.1889940000005</v>
      </c>
      <c r="AI20" s="74">
        <v>625.22444901203994</v>
      </c>
      <c r="AJ20" s="74" t="s">
        <v>406</v>
      </c>
      <c r="AK20" s="74" t="s">
        <v>405</v>
      </c>
      <c r="AL20" s="22" t="s">
        <v>49</v>
      </c>
    </row>
    <row r="21" spans="1:38" ht="26.25" customHeight="1" thickBot="1" x14ac:dyDescent="0.3">
      <c r="A21" s="41" t="s">
        <v>53</v>
      </c>
      <c r="B21" s="41" t="s">
        <v>66</v>
      </c>
      <c r="C21" s="41" t="s">
        <v>67</v>
      </c>
      <c r="D21" s="42"/>
      <c r="E21" s="2">
        <v>0.21877886797737534</v>
      </c>
      <c r="F21" s="2">
        <v>6.680872780107612E-2</v>
      </c>
      <c r="G21" s="2">
        <v>1.1249071553335696E-2</v>
      </c>
      <c r="H21" s="2">
        <v>1.1155320000000001E-4</v>
      </c>
      <c r="I21" s="2">
        <v>1.8102196047166931E-2</v>
      </c>
      <c r="J21" s="2">
        <v>1.8381079047166932E-2</v>
      </c>
      <c r="K21" s="2">
        <v>1.9031806047166928E-2</v>
      </c>
      <c r="L21" s="2">
        <v>5.8935361618866781E-3</v>
      </c>
      <c r="M21" s="2">
        <v>0.1088441508100525</v>
      </c>
      <c r="N21" s="2">
        <v>2.5419470933831234E-3</v>
      </c>
      <c r="O21" s="2">
        <v>1.2110038839313467E-3</v>
      </c>
      <c r="P21" s="2">
        <v>8.7397925480787401E-4</v>
      </c>
      <c r="Q21" s="2">
        <v>1.7140029748293964E-4</v>
      </c>
      <c r="R21" s="2">
        <v>2.196667027452782E-3</v>
      </c>
      <c r="S21" s="2">
        <v>6.0488962949055642E-4</v>
      </c>
      <c r="T21" s="2">
        <v>2.0671448185278216E-4</v>
      </c>
      <c r="U21" s="2">
        <v>1.53865272020105E-4</v>
      </c>
      <c r="V21" s="2">
        <v>5.4380311295425462E-2</v>
      </c>
      <c r="W21" s="2">
        <v>9.5715175199999995E-3</v>
      </c>
      <c r="X21" s="2">
        <v>1.3033909200000002E-3</v>
      </c>
      <c r="Y21" s="2">
        <v>4.4382780000000004E-3</v>
      </c>
      <c r="Z21" s="2">
        <v>7.9924056000000004E-4</v>
      </c>
      <c r="AA21" s="2">
        <v>6.6693420000000006E-4</v>
      </c>
      <c r="AB21" s="2">
        <v>7.2078436800000019E-3</v>
      </c>
      <c r="AC21" s="2">
        <v>4.6480500000000005E-4</v>
      </c>
      <c r="AD21" s="2">
        <v>5.5776600000000006E-6</v>
      </c>
      <c r="AE21" s="33"/>
      <c r="AF21" s="74">
        <v>352.92840000000001</v>
      </c>
      <c r="AG21" s="74" t="s">
        <v>406</v>
      </c>
      <c r="AH21" s="74">
        <v>1316.4804348293962</v>
      </c>
      <c r="AI21" s="74">
        <v>98.638000000000005</v>
      </c>
      <c r="AJ21" s="74" t="s">
        <v>406</v>
      </c>
      <c r="AK21" s="74" t="s">
        <v>405</v>
      </c>
      <c r="AL21" s="22" t="s">
        <v>49</v>
      </c>
    </row>
    <row r="22" spans="1:38" ht="26.25" customHeight="1" thickBot="1" x14ac:dyDescent="0.3">
      <c r="A22" s="41" t="s">
        <v>53</v>
      </c>
      <c r="B22" s="44" t="s">
        <v>68</v>
      </c>
      <c r="C22" s="41" t="s">
        <v>69</v>
      </c>
      <c r="D22" s="42"/>
      <c r="E22" s="2">
        <v>1.5229630669730032</v>
      </c>
      <c r="F22" s="2">
        <v>0.14014657788578669</v>
      </c>
      <c r="G22" s="2">
        <v>0.64085595715629362</v>
      </c>
      <c r="H22" s="2">
        <v>1.6568399999999999E-5</v>
      </c>
      <c r="I22" s="2">
        <v>5.6272060502752873E-2</v>
      </c>
      <c r="J22" s="2">
        <v>6.0478096502752869E-2</v>
      </c>
      <c r="K22" s="2">
        <v>6.3813890502752865E-2</v>
      </c>
      <c r="L22" s="2">
        <v>4.8434391699584342E-3</v>
      </c>
      <c r="M22" s="2">
        <v>1.8902762750245108</v>
      </c>
      <c r="N22" s="2">
        <v>0.15334399983108615</v>
      </c>
      <c r="O22" s="2">
        <v>8.4380648283949936E-3</v>
      </c>
      <c r="P22" s="2">
        <v>5.0918557290085313E-2</v>
      </c>
      <c r="Q22" s="2">
        <v>2.6772435942872878E-2</v>
      </c>
      <c r="R22" s="2">
        <v>4.466377430543244E-2</v>
      </c>
      <c r="S22" s="2">
        <v>6.8235520580064615E-2</v>
      </c>
      <c r="T22" s="2">
        <v>5.1547446345189089E-2</v>
      </c>
      <c r="U22" s="2">
        <v>2.45137796190628E-2</v>
      </c>
      <c r="V22" s="2">
        <v>0.49799235870930514</v>
      </c>
      <c r="W22" s="2">
        <v>9.9244841550941126E-2</v>
      </c>
      <c r="X22" s="2">
        <v>2.1422581017491522E-2</v>
      </c>
      <c r="Y22" s="2">
        <v>2.9076017537512003E-2</v>
      </c>
      <c r="Z22" s="2">
        <v>1.125918637547136E-2</v>
      </c>
      <c r="AA22" s="2">
        <v>8.7897434192512006E-3</v>
      </c>
      <c r="AB22" s="2">
        <v>7.0547528349726094E-2</v>
      </c>
      <c r="AC22" s="2">
        <v>4.6236621199999993E-3</v>
      </c>
      <c r="AD22" s="2">
        <v>0.17422585152</v>
      </c>
      <c r="AE22" s="33"/>
      <c r="AF22" s="74">
        <v>169.52232210079995</v>
      </c>
      <c r="AG22" s="74">
        <v>462.73500000000001</v>
      </c>
      <c r="AH22" s="74">
        <v>3223.3077970985514</v>
      </c>
      <c r="AI22" s="74">
        <v>13.807</v>
      </c>
      <c r="AJ22" s="74" t="s">
        <v>406</v>
      </c>
      <c r="AK22" s="74" t="s">
        <v>405</v>
      </c>
      <c r="AL22" s="22" t="s">
        <v>49</v>
      </c>
    </row>
    <row r="23" spans="1:38" ht="26.25" customHeight="1" thickBot="1" x14ac:dyDescent="0.3">
      <c r="A23" s="41" t="s">
        <v>70</v>
      </c>
      <c r="B23" s="44" t="s">
        <v>368</v>
      </c>
      <c r="C23" s="41" t="s">
        <v>364</v>
      </c>
      <c r="D23" s="69"/>
      <c r="E23" s="2">
        <v>0.87675103600643112</v>
      </c>
      <c r="F23" s="2">
        <v>9.4844354147590126E-2</v>
      </c>
      <c r="G23" s="2">
        <v>2.7047005670000041E-4</v>
      </c>
      <c r="H23" s="2">
        <v>2.1547204536000029E-4</v>
      </c>
      <c r="I23" s="2">
        <v>5.6466877929680082E-2</v>
      </c>
      <c r="J23" s="2">
        <v>5.6466877929680082E-2</v>
      </c>
      <c r="K23" s="2">
        <v>5.6466877929680082E-2</v>
      </c>
      <c r="L23" s="2">
        <v>3.503004140502005E-2</v>
      </c>
      <c r="M23" s="2">
        <v>0.46307268308858041</v>
      </c>
      <c r="N23" s="2">
        <v>7.4579999999999996E-6</v>
      </c>
      <c r="O23" s="2">
        <v>2.7047005670000041E-4</v>
      </c>
      <c r="P23" s="2" t="s">
        <v>407</v>
      </c>
      <c r="Q23" s="2" t="s">
        <v>407</v>
      </c>
      <c r="R23" s="2">
        <v>1.3523502835000019E-3</v>
      </c>
      <c r="S23" s="2">
        <v>4.5979909639000068E-2</v>
      </c>
      <c r="T23" s="2">
        <v>1.8932903969000028E-3</v>
      </c>
      <c r="U23" s="2">
        <v>2.7047005670000041E-4</v>
      </c>
      <c r="V23" s="2">
        <v>2.7047005670000037E-2</v>
      </c>
      <c r="W23" s="2" t="s">
        <v>407</v>
      </c>
      <c r="X23" s="2">
        <v>8.1367017010000109E-4</v>
      </c>
      <c r="Y23" s="2">
        <v>1.3500902835000021E-3</v>
      </c>
      <c r="Z23" s="2">
        <v>9.2352399504800134E-4</v>
      </c>
      <c r="AA23" s="2">
        <v>2.1389734479300033E-4</v>
      </c>
      <c r="AB23" s="2">
        <v>3.301181793441005E-3</v>
      </c>
      <c r="AC23" s="2" t="s">
        <v>407</v>
      </c>
      <c r="AD23" s="2" t="s">
        <v>407</v>
      </c>
      <c r="AE23" s="33"/>
      <c r="AF23" s="74">
        <v>1152.4849415420015</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0.82149681973351185</v>
      </c>
      <c r="F24" s="2">
        <v>0.74574200695908088</v>
      </c>
      <c r="G24" s="2">
        <v>4.3641072045480338E-2</v>
      </c>
      <c r="H24" s="2">
        <v>2.3840318376000002E-3</v>
      </c>
      <c r="I24" s="2">
        <v>0.29066552992423073</v>
      </c>
      <c r="J24" s="2">
        <v>0.29665938218023075</v>
      </c>
      <c r="K24" s="2">
        <v>0.31059250219223072</v>
      </c>
      <c r="L24" s="2">
        <v>8.222109481837335E-2</v>
      </c>
      <c r="M24" s="2">
        <v>1.3369871035335776</v>
      </c>
      <c r="N24" s="2">
        <v>5.424007678618039E-2</v>
      </c>
      <c r="O24" s="2">
        <v>2.5841462473619556E-2</v>
      </c>
      <c r="P24" s="2">
        <v>4.4778155653904536E-3</v>
      </c>
      <c r="Q24" s="2">
        <v>1.0130553507202585E-3</v>
      </c>
      <c r="R24" s="2">
        <v>4.5897529696953231E-2</v>
      </c>
      <c r="S24" s="2">
        <v>1.2082734261408979E-2</v>
      </c>
      <c r="T24" s="2">
        <v>4.1043543296403404E-3</v>
      </c>
      <c r="U24" s="2">
        <v>1.3941520557578036E-3</v>
      </c>
      <c r="V24" s="2">
        <v>1.0330719000864657</v>
      </c>
      <c r="W24" s="2">
        <v>0.19994690767503148</v>
      </c>
      <c r="X24" s="2">
        <v>2.0737722098971286E-2</v>
      </c>
      <c r="Y24" s="2">
        <v>3.7534829346394384E-2</v>
      </c>
      <c r="Z24" s="2">
        <v>1.0648761684995362E-2</v>
      </c>
      <c r="AA24" s="2">
        <v>8.5688658618194389E-3</v>
      </c>
      <c r="AB24" s="2">
        <v>7.7490178992180483E-2</v>
      </c>
      <c r="AC24" s="2">
        <v>9.9357925511600002E-3</v>
      </c>
      <c r="AD24" s="2">
        <v>7.57129651879987E-4</v>
      </c>
      <c r="AE24" s="33"/>
      <c r="AF24" s="74">
        <v>865.03904999999975</v>
      </c>
      <c r="AG24" s="74">
        <v>3.7525179999999239</v>
      </c>
      <c r="AH24" s="74">
        <v>5466.2523636387004</v>
      </c>
      <c r="AI24" s="74">
        <v>2027.077198</v>
      </c>
      <c r="AJ24" s="74">
        <v>91.973657879625691</v>
      </c>
      <c r="AK24" s="74" t="s">
        <v>405</v>
      </c>
      <c r="AL24" s="22" t="s">
        <v>49</v>
      </c>
    </row>
    <row r="25" spans="1:38" ht="26.25" customHeight="1" thickBot="1" x14ac:dyDescent="0.3">
      <c r="A25" s="41" t="s">
        <v>73</v>
      </c>
      <c r="B25" s="44" t="s">
        <v>74</v>
      </c>
      <c r="C25" s="44" t="s">
        <v>75</v>
      </c>
      <c r="D25" s="42"/>
      <c r="E25" s="2">
        <v>7.1032814753999987E-2</v>
      </c>
      <c r="F25" s="2">
        <v>6.8689631260999981E-3</v>
      </c>
      <c r="G25" s="2">
        <v>4.9608530439999984E-3</v>
      </c>
      <c r="H25" s="2" t="s">
        <v>407</v>
      </c>
      <c r="I25" s="2">
        <v>6.4414892899999985E-4</v>
      </c>
      <c r="J25" s="2">
        <v>6.4414892899999985E-4</v>
      </c>
      <c r="K25" s="2">
        <v>6.4414892899999985E-4</v>
      </c>
      <c r="L25" s="2">
        <v>9.6622339349999975E-5</v>
      </c>
      <c r="M25" s="2">
        <v>4.8793820215000012E-2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257.13755043715707</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2.54654934534034E-3</v>
      </c>
      <c r="F26" s="2">
        <v>8.6706310623884692E-3</v>
      </c>
      <c r="G26" s="2">
        <v>4.9631265821707996E-4</v>
      </c>
      <c r="H26" s="2" t="s">
        <v>407</v>
      </c>
      <c r="I26" s="2">
        <v>4.2929155829600009E-6</v>
      </c>
      <c r="J26" s="2">
        <v>4.2929155829600009E-6</v>
      </c>
      <c r="K26" s="2">
        <v>4.2929155829600009E-6</v>
      </c>
      <c r="L26" s="2">
        <v>6.4393733744400007E-7</v>
      </c>
      <c r="M26" s="2">
        <v>0.54202643410754858</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21.739612223653982</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7.8542668559442346</v>
      </c>
      <c r="F27" s="15">
        <v>0.74599818404598239</v>
      </c>
      <c r="G27" s="15">
        <v>2.2457752050162795E-2</v>
      </c>
      <c r="H27" s="15">
        <v>0.21755157691770277</v>
      </c>
      <c r="I27" s="15">
        <v>0.20863797537862927</v>
      </c>
      <c r="J27" s="15">
        <v>0.20863797537862927</v>
      </c>
      <c r="K27" s="15">
        <v>0.20863797537862924</v>
      </c>
      <c r="L27" s="15">
        <v>0.14484427663868915</v>
      </c>
      <c r="M27" s="15">
        <v>11.794930851865828</v>
      </c>
      <c r="N27" s="15">
        <v>5.6062787886300876E-3</v>
      </c>
      <c r="O27" s="15">
        <v>1.1261417619317461E-2</v>
      </c>
      <c r="P27" s="15">
        <v>7.5834433817139526E-3</v>
      </c>
      <c r="Q27" s="15">
        <v>1.9499511844616116E-4</v>
      </c>
      <c r="R27" s="15">
        <v>9.2380646915334284E-3</v>
      </c>
      <c r="S27" s="15">
        <v>3.1905001046284062E-2</v>
      </c>
      <c r="T27" s="15">
        <v>1.0400573581726383E-3</v>
      </c>
      <c r="U27" s="15">
        <v>1.5684744027063717E-4</v>
      </c>
      <c r="V27" s="15">
        <v>2.7080927485611316E-2</v>
      </c>
      <c r="W27" s="15">
        <v>0.33702940000000003</v>
      </c>
      <c r="X27" s="15">
        <v>2.2740035891200001E-2</v>
      </c>
      <c r="Y27" s="15">
        <v>2.5884271046799998E-2</v>
      </c>
      <c r="Z27" s="15">
        <v>1.9724033397900003E-2</v>
      </c>
      <c r="AA27" s="15">
        <v>2.24083323611E-2</v>
      </c>
      <c r="AB27" s="15">
        <v>9.075667269700001E-2</v>
      </c>
      <c r="AC27" s="15">
        <v>3.3702990000000001E-4</v>
      </c>
      <c r="AD27" s="15">
        <v>6.7461799999999998E-5</v>
      </c>
      <c r="AE27" s="33"/>
      <c r="AF27" s="74">
        <v>48899.613530699004</v>
      </c>
      <c r="AG27" s="74" t="s">
        <v>406</v>
      </c>
      <c r="AH27" s="74">
        <v>27.766937329400001</v>
      </c>
      <c r="AI27" s="74">
        <v>2270.6281443911998</v>
      </c>
      <c r="AJ27" s="74">
        <v>23.903869998299999</v>
      </c>
      <c r="AK27" s="74" t="s">
        <v>405</v>
      </c>
      <c r="AL27" s="22" t="s">
        <v>49</v>
      </c>
    </row>
    <row r="28" spans="1:38" ht="26.25" customHeight="1" thickBot="1" x14ac:dyDescent="0.3">
      <c r="A28" s="41" t="s">
        <v>427</v>
      </c>
      <c r="B28" s="41" t="s">
        <v>430</v>
      </c>
      <c r="C28" s="41" t="s">
        <v>431</v>
      </c>
      <c r="D28" s="42"/>
      <c r="E28" s="15">
        <v>2.3441562732094248</v>
      </c>
      <c r="F28" s="15">
        <v>3.628593345924315E-2</v>
      </c>
      <c r="G28" s="15">
        <v>2.9569252172593134E-3</v>
      </c>
      <c r="H28" s="15">
        <v>8.8358302665968794E-3</v>
      </c>
      <c r="I28" s="15">
        <v>4.2446553972809317E-2</v>
      </c>
      <c r="J28" s="15">
        <v>4.2446553972809317E-2</v>
      </c>
      <c r="K28" s="15">
        <v>4.2446553972809317E-2</v>
      </c>
      <c r="L28" s="15">
        <v>3.1079906690244023E-2</v>
      </c>
      <c r="M28" s="15">
        <v>0.3729892061847761</v>
      </c>
      <c r="N28" s="15">
        <v>7.382482431597489E-4</v>
      </c>
      <c r="O28" s="15">
        <v>1.3884702459144103E-3</v>
      </c>
      <c r="P28" s="15">
        <v>8.5276516231405598E-4</v>
      </c>
      <c r="Q28" s="15">
        <v>1.653290630255453E-5</v>
      </c>
      <c r="R28" s="15">
        <v>1.3426867111269117E-3</v>
      </c>
      <c r="S28" s="15">
        <v>3.2627891237159029E-3</v>
      </c>
      <c r="T28" s="15">
        <v>3.8609435094868407E-5</v>
      </c>
      <c r="U28" s="15">
        <v>1.6206810861980446E-5</v>
      </c>
      <c r="V28" s="15">
        <v>2.9074430919392583E-3</v>
      </c>
      <c r="W28" s="15">
        <v>3.5343699999999999E-2</v>
      </c>
      <c r="X28" s="15">
        <v>3.4256269098000003E-3</v>
      </c>
      <c r="Y28" s="15">
        <v>3.8473989348000001E-3</v>
      </c>
      <c r="Z28" s="15">
        <v>3.0082715986000002E-3</v>
      </c>
      <c r="AA28" s="15">
        <v>3.2076361772000002E-3</v>
      </c>
      <c r="AB28" s="15">
        <v>1.34889336204E-2</v>
      </c>
      <c r="AC28" s="15">
        <v>3.5344099999999999E-5</v>
      </c>
      <c r="AD28" s="15">
        <v>7.0922999999999998E-6</v>
      </c>
      <c r="AE28" s="33"/>
      <c r="AF28" s="74">
        <v>6302.4611932829002</v>
      </c>
      <c r="AG28" s="74" t="s">
        <v>406</v>
      </c>
      <c r="AH28" s="74" t="s">
        <v>406</v>
      </c>
      <c r="AI28" s="74">
        <v>407.84045408970002</v>
      </c>
      <c r="AJ28" s="74" t="s">
        <v>406</v>
      </c>
      <c r="AK28" s="74" t="s">
        <v>405</v>
      </c>
      <c r="AL28" s="22" t="s">
        <v>49</v>
      </c>
    </row>
    <row r="29" spans="1:38" ht="26.25" customHeight="1" thickBot="1" x14ac:dyDescent="0.3">
      <c r="A29" s="41" t="s">
        <v>427</v>
      </c>
      <c r="B29" s="41" t="s">
        <v>432</v>
      </c>
      <c r="C29" s="41" t="s">
        <v>433</v>
      </c>
      <c r="D29" s="42"/>
      <c r="E29" s="15">
        <v>2.7953293641772761</v>
      </c>
      <c r="F29" s="15">
        <v>8.275452479256909E-2</v>
      </c>
      <c r="G29" s="15">
        <v>9.2340588253335652E-3</v>
      </c>
      <c r="H29" s="15">
        <v>1.7565284668752838E-2</v>
      </c>
      <c r="I29" s="15">
        <v>3.6208011351266056E-2</v>
      </c>
      <c r="J29" s="15">
        <v>3.6208011351266056E-2</v>
      </c>
      <c r="K29" s="15">
        <v>3.6208011351266056E-2</v>
      </c>
      <c r="L29" s="15">
        <v>2.2669333399353432E-2</v>
      </c>
      <c r="M29" s="15">
        <v>0.91213936123908645</v>
      </c>
      <c r="N29" s="15">
        <v>2.3055548220469236E-3</v>
      </c>
      <c r="O29" s="15">
        <v>4.3544184614858613E-3</v>
      </c>
      <c r="P29" s="15">
        <v>2.6315831654891895E-3</v>
      </c>
      <c r="Q29" s="15">
        <v>4.965497249597599E-5</v>
      </c>
      <c r="R29" s="15">
        <v>4.2203249906978598E-3</v>
      </c>
      <c r="S29" s="15">
        <v>9.9868889267414572E-3</v>
      </c>
      <c r="T29" s="15">
        <v>9.9340728402481758E-5</v>
      </c>
      <c r="U29" s="15">
        <v>4.9653161707121293E-5</v>
      </c>
      <c r="V29" s="15">
        <v>8.9375147836161968E-3</v>
      </c>
      <c r="W29" s="15">
        <v>2.7729299999999998E-2</v>
      </c>
      <c r="X29" s="15">
        <v>1.8308938541E-3</v>
      </c>
      <c r="Y29" s="15">
        <v>1.1087079449999999E-2</v>
      </c>
      <c r="Z29" s="15">
        <v>1.2389048412499999E-2</v>
      </c>
      <c r="AA29" s="15">
        <v>2.8480571066999997E-3</v>
      </c>
      <c r="AB29" s="15">
        <v>2.8155078823299998E-2</v>
      </c>
      <c r="AC29" s="15">
        <v>1.8729400000000001E-5</v>
      </c>
      <c r="AD29" s="15">
        <v>3.7836999999999999E-6</v>
      </c>
      <c r="AE29" s="33"/>
      <c r="AF29" s="74">
        <v>19668.5686785119</v>
      </c>
      <c r="AG29" s="74" t="s">
        <v>406</v>
      </c>
      <c r="AH29" s="74">
        <v>157.19051334669999</v>
      </c>
      <c r="AI29" s="74">
        <v>1297.1428865053999</v>
      </c>
      <c r="AJ29" s="74" t="s">
        <v>406</v>
      </c>
      <c r="AK29" s="74" t="s">
        <v>405</v>
      </c>
      <c r="AL29" s="22" t="s">
        <v>49</v>
      </c>
    </row>
    <row r="30" spans="1:38" ht="26.25" customHeight="1" thickBot="1" x14ac:dyDescent="0.3">
      <c r="A30" s="41" t="s">
        <v>427</v>
      </c>
      <c r="B30" s="41" t="s">
        <v>434</v>
      </c>
      <c r="C30" s="41" t="s">
        <v>435</v>
      </c>
      <c r="D30" s="42"/>
      <c r="E30" s="15">
        <v>3.7325778492574367E-2</v>
      </c>
      <c r="F30" s="15">
        <v>0.27808010816702955</v>
      </c>
      <c r="G30" s="15">
        <v>1.8952742275067026E-4</v>
      </c>
      <c r="H30" s="15">
        <v>4.6968947669270801E-4</v>
      </c>
      <c r="I30" s="15">
        <v>5.7368873147341124E-3</v>
      </c>
      <c r="J30" s="15">
        <v>5.7368873147341124E-3</v>
      </c>
      <c r="K30" s="15">
        <v>5.7368873147341124E-3</v>
      </c>
      <c r="L30" s="15">
        <v>1.1263543593067003E-3</v>
      </c>
      <c r="M30" s="15">
        <v>1.0923881042450634</v>
      </c>
      <c r="N30" s="15">
        <v>4.8393860237381825E-5</v>
      </c>
      <c r="O30" s="15">
        <v>2.5535466094008257E-4</v>
      </c>
      <c r="P30" s="15">
        <v>8.3542013364304557E-5</v>
      </c>
      <c r="Q30" s="15">
        <v>2.8716276822569072E-6</v>
      </c>
      <c r="R30" s="15">
        <v>6.985402034974011E-4</v>
      </c>
      <c r="S30" s="15">
        <v>2.6228010986559594E-2</v>
      </c>
      <c r="T30" s="15">
        <v>1.0808505403947814E-3</v>
      </c>
      <c r="U30" s="15">
        <v>1.5266734467349387E-4</v>
      </c>
      <c r="V30" s="15">
        <v>1.5265398453715903E-2</v>
      </c>
      <c r="W30" s="15">
        <v>3.3003000000000004E-3</v>
      </c>
      <c r="X30" s="15">
        <v>7.6231013200000008E-5</v>
      </c>
      <c r="Y30" s="15">
        <v>9.2569680400000014E-5</v>
      </c>
      <c r="Z30" s="15">
        <v>6.0515198600000004E-5</v>
      </c>
      <c r="AA30" s="15">
        <v>1.0018672770000001E-4</v>
      </c>
      <c r="AB30" s="15">
        <v>3.295026199E-4</v>
      </c>
      <c r="AC30" s="15">
        <v>3.3005E-6</v>
      </c>
      <c r="AD30" s="15">
        <v>1.1668E-6</v>
      </c>
      <c r="AE30" s="33"/>
      <c r="AF30" s="74">
        <v>416.00522005980002</v>
      </c>
      <c r="AG30" s="74" t="s">
        <v>406</v>
      </c>
      <c r="AH30" s="74" t="s">
        <v>406</v>
      </c>
      <c r="AI30" s="74">
        <v>4.5671147095000002</v>
      </c>
      <c r="AJ30" s="74" t="s">
        <v>406</v>
      </c>
      <c r="AK30" s="74" t="s">
        <v>405</v>
      </c>
      <c r="AL30" s="22" t="s">
        <v>49</v>
      </c>
    </row>
    <row r="31" spans="1:38" ht="26.25" customHeight="1" thickBot="1" x14ac:dyDescent="0.3">
      <c r="A31" s="41" t="s">
        <v>427</v>
      </c>
      <c r="B31" s="41" t="s">
        <v>436</v>
      </c>
      <c r="C31" s="41" t="s">
        <v>437</v>
      </c>
      <c r="D31" s="42"/>
      <c r="E31" s="15" t="s">
        <v>405</v>
      </c>
      <c r="F31" s="15">
        <v>0.9501543190739179</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43.728599838400001</v>
      </c>
      <c r="AG31" s="74" t="s">
        <v>406</v>
      </c>
      <c r="AH31" s="74" t="s">
        <v>406</v>
      </c>
      <c r="AI31" s="74">
        <v>0.45454911910000001</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0.28895573384883233</v>
      </c>
      <c r="J32" s="15">
        <v>0.54772916116879233</v>
      </c>
      <c r="K32" s="15">
        <v>0.71078296000912133</v>
      </c>
      <c r="L32" s="15">
        <v>6.8255540309750257E-2</v>
      </c>
      <c r="M32" s="15" t="s">
        <v>405</v>
      </c>
      <c r="N32" s="15">
        <v>2.0065328928640569</v>
      </c>
      <c r="O32" s="15">
        <v>8.9888144314922338E-3</v>
      </c>
      <c r="P32" s="15" t="s">
        <v>407</v>
      </c>
      <c r="Q32" s="15">
        <v>2.3027877445148958E-2</v>
      </c>
      <c r="R32" s="15">
        <v>0.74677049167333309</v>
      </c>
      <c r="S32" s="15">
        <v>16.378177712539376</v>
      </c>
      <c r="T32" s="15">
        <v>0.11605810348327834</v>
      </c>
      <c r="U32" s="15">
        <v>1.4215659200182449E-2</v>
      </c>
      <c r="V32" s="15">
        <v>5.6802872520047671</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23493.783058685753</v>
      </c>
      <c r="AL32" s="22" t="s">
        <v>388</v>
      </c>
    </row>
    <row r="33" spans="1:38" ht="26.25" customHeight="1" thickBot="1" x14ac:dyDescent="0.3">
      <c r="A33" s="41" t="s">
        <v>427</v>
      </c>
      <c r="B33" s="41" t="s">
        <v>440</v>
      </c>
      <c r="C33" s="41" t="s">
        <v>441</v>
      </c>
      <c r="D33" s="42"/>
      <c r="E33" s="15" t="s">
        <v>405</v>
      </c>
      <c r="F33" s="15" t="s">
        <v>405</v>
      </c>
      <c r="G33" s="15" t="s">
        <v>405</v>
      </c>
      <c r="H33" s="15" t="s">
        <v>405</v>
      </c>
      <c r="I33" s="15">
        <v>0.13165599152106297</v>
      </c>
      <c r="J33" s="15">
        <v>0.24380739170567212</v>
      </c>
      <c r="K33" s="15">
        <v>0.48761478341134434</v>
      </c>
      <c r="L33" s="15">
        <v>5.1687167041602504E-3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23493.783058685753</v>
      </c>
      <c r="AL33" s="22" t="s">
        <v>388</v>
      </c>
    </row>
    <row r="34" spans="1:38" ht="26.25" customHeight="1" thickBot="1" x14ac:dyDescent="0.3">
      <c r="A34" s="41" t="s">
        <v>70</v>
      </c>
      <c r="B34" s="41" t="s">
        <v>78</v>
      </c>
      <c r="C34" s="41" t="s">
        <v>79</v>
      </c>
      <c r="D34" s="42"/>
      <c r="E34" s="2">
        <v>0.38203151465099999</v>
      </c>
      <c r="F34" s="2">
        <v>3.3846465346199998E-2</v>
      </c>
      <c r="G34" s="2">
        <v>4.5911954400000001E-3</v>
      </c>
      <c r="H34" s="2">
        <v>5.0945999999999996E-5</v>
      </c>
      <c r="I34" s="2">
        <v>9.9794665056000004E-3</v>
      </c>
      <c r="J34" s="2">
        <v>1.05015673107E-2</v>
      </c>
      <c r="K34" s="2">
        <v>1.1094027536099999E-2</v>
      </c>
      <c r="L34" s="2">
        <v>6.4811450650559986E-3</v>
      </c>
      <c r="M34" s="2">
        <v>7.7897998937099991E-2</v>
      </c>
      <c r="N34" s="2">
        <v>4.1879899499999994E-4</v>
      </c>
      <c r="O34" s="2">
        <v>7.7621159400000002E-5</v>
      </c>
      <c r="P34" s="2">
        <v>7.7996457000000017E-6</v>
      </c>
      <c r="Q34" s="2">
        <v>3.846032190000001E-5</v>
      </c>
      <c r="R34" s="2">
        <v>3.8837475030000001E-4</v>
      </c>
      <c r="S34" s="2">
        <v>1.2375289532999999E-2</v>
      </c>
      <c r="T34" s="2">
        <v>5.355484701E-4</v>
      </c>
      <c r="U34" s="2">
        <v>1.9380898500000003E-4</v>
      </c>
      <c r="V34" s="2">
        <v>7.3016678903999998E-3</v>
      </c>
      <c r="W34" s="2">
        <v>2.6895330000000002E-5</v>
      </c>
      <c r="X34" s="2">
        <v>2.183434963929E-4</v>
      </c>
      <c r="Y34" s="2">
        <v>3.6399951272099998E-4</v>
      </c>
      <c r="Z34" s="2">
        <v>2.5044119645699998E-4</v>
      </c>
      <c r="AA34" s="2">
        <v>5.7501848019300008E-5</v>
      </c>
      <c r="AB34" s="2">
        <v>8.9028605359019999E-4</v>
      </c>
      <c r="AC34" s="2">
        <v>1.8019871100000006E-5</v>
      </c>
      <c r="AD34" s="2">
        <v>8.8754589000000012E-6</v>
      </c>
      <c r="AE34" s="33"/>
      <c r="AF34" s="74">
        <v>310.0428</v>
      </c>
      <c r="AG34" s="74">
        <v>2.6895330000000004</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1.6670644757200001E-3</v>
      </c>
      <c r="F36" s="2">
        <v>6.2584518806250002E-4</v>
      </c>
      <c r="G36" s="2">
        <v>2.5898670699999998E-7</v>
      </c>
      <c r="H36" s="2" t="s">
        <v>407</v>
      </c>
      <c r="I36" s="2">
        <v>5.4937195428500002E-5</v>
      </c>
      <c r="J36" s="2">
        <v>5.4937195428500002E-5</v>
      </c>
      <c r="K36" s="2">
        <v>5.4937195428500002E-5</v>
      </c>
      <c r="L36" s="2">
        <v>2.6289806591650003E-6</v>
      </c>
      <c r="M36" s="2">
        <v>1.9405227426269999E-3</v>
      </c>
      <c r="N36" s="2">
        <v>2.9469778064999998E-6</v>
      </c>
      <c r="O36" s="2">
        <v>2.2669060050000001E-7</v>
      </c>
      <c r="P36" s="2">
        <v>6.8007180149999989E-7</v>
      </c>
      <c r="Q36" s="2">
        <v>9.0676240200000003E-7</v>
      </c>
      <c r="R36" s="2">
        <v>1.1334530025E-6</v>
      </c>
      <c r="S36" s="2">
        <v>1.9948772843999998E-5</v>
      </c>
      <c r="T36" s="2">
        <v>2.2669060049999999E-5</v>
      </c>
      <c r="U36" s="2">
        <v>2.2669060050000001E-7</v>
      </c>
      <c r="V36" s="2">
        <v>2.7202872059999996E-5</v>
      </c>
      <c r="W36" s="2">
        <v>2.9469778064999994E-6</v>
      </c>
      <c r="X36" s="2">
        <v>4.5338120099999992E-8</v>
      </c>
      <c r="Y36" s="2">
        <v>2.2669060050000001E-7</v>
      </c>
      <c r="Z36" s="2">
        <v>2.2669060050000001E-7</v>
      </c>
      <c r="AA36" s="2">
        <v>2.2669060049999996E-8</v>
      </c>
      <c r="AB36" s="2">
        <v>5.2138838114999999E-7</v>
      </c>
      <c r="AC36" s="2">
        <v>1.8135248040000001E-6</v>
      </c>
      <c r="AD36" s="2">
        <v>8.6142428189999994E-7</v>
      </c>
      <c r="AE36" s="33"/>
      <c r="AF36" s="74">
        <v>1.1073203851325</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8.077064084100001E-4</v>
      </c>
      <c r="F37" s="2">
        <v>2.5104388369499999E-4</v>
      </c>
      <c r="G37" s="2">
        <v>7.3130174815500008E-6</v>
      </c>
      <c r="H37" s="2" t="s">
        <v>405</v>
      </c>
      <c r="I37" s="2">
        <v>8.513662142700002E-6</v>
      </c>
      <c r="J37" s="2">
        <v>8.513662142700002E-6</v>
      </c>
      <c r="K37" s="2">
        <v>8.513662142700002E-6</v>
      </c>
      <c r="L37" s="2">
        <v>3.4054648570799998E-7</v>
      </c>
      <c r="M37" s="2">
        <v>3.1653359248500005E-4</v>
      </c>
      <c r="N37" s="2">
        <v>1.20064466115E-7</v>
      </c>
      <c r="O37" s="2">
        <v>9.8234563184999998E-9</v>
      </c>
      <c r="P37" s="2">
        <v>1.0914951465000002E-6</v>
      </c>
      <c r="Q37" s="2">
        <v>1.0914951465000002E-6</v>
      </c>
      <c r="R37" s="2">
        <v>1.41894369045E-7</v>
      </c>
      <c r="S37" s="2">
        <v>2.8378873809000001E-8</v>
      </c>
      <c r="T37" s="2">
        <v>1.41894369045E-7</v>
      </c>
      <c r="U37" s="2">
        <v>6.330671849700001E-7</v>
      </c>
      <c r="V37" s="2">
        <v>7.96791456945E-6</v>
      </c>
      <c r="W37" s="2" t="s">
        <v>405</v>
      </c>
      <c r="X37" s="2" t="s">
        <v>405</v>
      </c>
      <c r="Y37" s="2" t="s">
        <v>405</v>
      </c>
      <c r="Z37" s="2" t="s">
        <v>405</v>
      </c>
      <c r="AA37" s="2" t="s">
        <v>405</v>
      </c>
      <c r="AB37" s="2" t="s">
        <v>405</v>
      </c>
      <c r="AC37" s="2" t="s">
        <v>405</v>
      </c>
      <c r="AD37" s="2" t="s">
        <v>405</v>
      </c>
      <c r="AE37" s="33"/>
      <c r="AF37" s="74" t="s">
        <v>406</v>
      </c>
      <c r="AG37" s="74" t="s">
        <v>406</v>
      </c>
      <c r="AH37" s="74">
        <v>10.914951465</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0.97345219759800006</v>
      </c>
      <c r="F39" s="2">
        <v>0.11195897282100001</v>
      </c>
      <c r="G39" s="2">
        <v>0.12092293795609001</v>
      </c>
      <c r="H39" s="2" t="s">
        <v>407</v>
      </c>
      <c r="I39" s="2">
        <v>4.7753935113060003E-2</v>
      </c>
      <c r="J39" s="2">
        <v>5.5366981113060001E-2</v>
      </c>
      <c r="K39" s="2">
        <v>5.5366981113060001E-2</v>
      </c>
      <c r="L39" s="2">
        <v>2.5662860924522399E-2</v>
      </c>
      <c r="M39" s="2">
        <v>0.31317636738300003</v>
      </c>
      <c r="N39" s="2">
        <v>2.0330728115697003E-2</v>
      </c>
      <c r="O39" s="2">
        <v>3.8304729128430003E-4</v>
      </c>
      <c r="P39" s="2">
        <v>5.1987834270000009E-4</v>
      </c>
      <c r="Q39" s="2">
        <v>1.5349511427000001E-3</v>
      </c>
      <c r="R39" s="2">
        <v>2.5411414318550998E-2</v>
      </c>
      <c r="S39" s="2">
        <v>7.6199648637101996E-3</v>
      </c>
      <c r="T39" s="2">
        <v>0.31724484431855099</v>
      </c>
      <c r="U39" s="2">
        <v>4.0811208276600008E-4</v>
      </c>
      <c r="V39" s="2">
        <v>4.7620880041710001E-2</v>
      </c>
      <c r="W39" s="2">
        <v>1.5226092E-2</v>
      </c>
      <c r="X39" s="2">
        <v>4.8215957999999997E-6</v>
      </c>
      <c r="Y39" s="2">
        <v>3.8065229999999998E-5</v>
      </c>
      <c r="Z39" s="2">
        <v>4.3140593999999992E-6</v>
      </c>
      <c r="AA39" s="2">
        <v>3.8065229999999999E-6</v>
      </c>
      <c r="AB39" s="2">
        <v>5.1007408200000001E-5</v>
      </c>
      <c r="AC39" s="2">
        <v>5.5829004000000008E-4</v>
      </c>
      <c r="AD39" s="2">
        <v>3.2989865999999997E-7</v>
      </c>
      <c r="AE39" s="33"/>
      <c r="AF39" s="74">
        <v>3846.1466999999998</v>
      </c>
      <c r="AG39" s="74" t="s">
        <v>406</v>
      </c>
      <c r="AH39" s="74">
        <v>1239.4237270000003</v>
      </c>
      <c r="AI39" s="74">
        <v>113.21299999999999</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1.799747307806995</v>
      </c>
      <c r="F41" s="2">
        <v>6.1407431817089995</v>
      </c>
      <c r="G41" s="2">
        <v>0.38236077458624607</v>
      </c>
      <c r="H41" s="2">
        <v>0.12278709502408765</v>
      </c>
      <c r="I41" s="2">
        <v>7.7944737627911289</v>
      </c>
      <c r="J41" s="2">
        <v>7.9698092353468368</v>
      </c>
      <c r="K41" s="2">
        <v>8.3243620292929741</v>
      </c>
      <c r="L41" s="2">
        <v>1.1311560411244268</v>
      </c>
      <c r="M41" s="2">
        <v>61.544309341997128</v>
      </c>
      <c r="N41" s="2">
        <v>0.46214100321933127</v>
      </c>
      <c r="O41" s="2">
        <v>0.22232260162435521</v>
      </c>
      <c r="P41" s="2">
        <v>1.0638974056082015E-2</v>
      </c>
      <c r="Q41" s="2">
        <v>3.4480226788870649E-3</v>
      </c>
      <c r="R41" s="2">
        <v>0.39417711882895184</v>
      </c>
      <c r="S41" s="2">
        <v>0.10320003863889518</v>
      </c>
      <c r="T41" s="2">
        <v>3.4260146837796615E-2</v>
      </c>
      <c r="U41" s="2">
        <v>8.9490294592290218E-3</v>
      </c>
      <c r="V41" s="2">
        <v>8.758043921996931</v>
      </c>
      <c r="W41" s="2">
        <v>8.9479278090765302</v>
      </c>
      <c r="X41" s="2">
        <v>1.7808540838191991</v>
      </c>
      <c r="Y41" s="2">
        <v>1.6516590291195665</v>
      </c>
      <c r="Z41" s="2">
        <v>0.62244343796839974</v>
      </c>
      <c r="AA41" s="2">
        <v>1.0404901887132101</v>
      </c>
      <c r="AB41" s="2">
        <v>5.0954467396203746</v>
      </c>
      <c r="AC41" s="2">
        <v>8.5506700226000015E-2</v>
      </c>
      <c r="AD41" s="2">
        <v>1.3577002690448522E-3</v>
      </c>
      <c r="AE41" s="33"/>
      <c r="AF41" s="74">
        <v>5237.5798500000001</v>
      </c>
      <c r="AG41" s="74">
        <v>2.7422999999999997</v>
      </c>
      <c r="AH41" s="74">
        <v>4427.5309708201376</v>
      </c>
      <c r="AI41" s="74">
        <v>17101</v>
      </c>
      <c r="AJ41" s="74" t="s">
        <v>406</v>
      </c>
      <c r="AK41" s="74" t="s">
        <v>405</v>
      </c>
      <c r="AL41" s="22" t="s">
        <v>49</v>
      </c>
    </row>
    <row r="42" spans="1:38" ht="26.25" customHeight="1" thickBot="1" x14ac:dyDescent="0.3">
      <c r="A42" s="41" t="s">
        <v>70</v>
      </c>
      <c r="B42" s="41" t="s">
        <v>92</v>
      </c>
      <c r="C42" s="41" t="s">
        <v>93</v>
      </c>
      <c r="D42" s="42"/>
      <c r="E42" s="2">
        <v>5.9016834188825541E-3</v>
      </c>
      <c r="F42" s="2">
        <v>0.14702370243142529</v>
      </c>
      <c r="G42" s="2">
        <v>1.1944309692132269E-5</v>
      </c>
      <c r="H42" s="2">
        <v>4.1805083922462943E-6</v>
      </c>
      <c r="I42" s="2">
        <v>2.3404874841733182E-3</v>
      </c>
      <c r="J42" s="2">
        <v>2.3404874841733182E-3</v>
      </c>
      <c r="K42" s="2">
        <v>2.3404874841733182E-3</v>
      </c>
      <c r="L42" s="2">
        <v>1.1705423498289624E-4</v>
      </c>
      <c r="M42" s="2">
        <v>0.83082289078082106</v>
      </c>
      <c r="N42" s="2">
        <v>3.9416221984036489E-5</v>
      </c>
      <c r="O42" s="2">
        <v>1.1944309692132269E-5</v>
      </c>
      <c r="P42" s="2" t="s">
        <v>407</v>
      </c>
      <c r="Q42" s="2" t="s">
        <v>407</v>
      </c>
      <c r="R42" s="2">
        <v>5.9721548460661354E-5</v>
      </c>
      <c r="S42" s="2">
        <v>2.0305326476624855E-3</v>
      </c>
      <c r="T42" s="2">
        <v>8.36101678449259E-5</v>
      </c>
      <c r="U42" s="2">
        <v>1.1944309692132269E-5</v>
      </c>
      <c r="V42" s="2">
        <v>1.1944309692132271E-3</v>
      </c>
      <c r="W42" s="2" t="s">
        <v>407</v>
      </c>
      <c r="X42" s="2">
        <v>4.7777238768529078E-5</v>
      </c>
      <c r="Y42" s="2">
        <v>4.7777238768529078E-5</v>
      </c>
      <c r="Z42" s="2">
        <v>4.6582807799315844E-6</v>
      </c>
      <c r="AA42" s="2">
        <v>1.0630435625997719E-5</v>
      </c>
      <c r="AB42" s="2">
        <v>1.1084319394298747E-4</v>
      </c>
      <c r="AC42" s="2" t="s">
        <v>407</v>
      </c>
      <c r="AD42" s="2" t="s">
        <v>407</v>
      </c>
      <c r="AE42" s="33"/>
      <c r="AF42" s="74">
        <v>52.375797999999996</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2.4967702021289231</v>
      </c>
      <c r="F44" s="2">
        <v>1.431929438051035</v>
      </c>
      <c r="G44" s="2">
        <v>6.8327999999999998E-4</v>
      </c>
      <c r="H44" s="2">
        <v>5.2322899999999995E-4</v>
      </c>
      <c r="I44" s="2">
        <v>0.27797341375371437</v>
      </c>
      <c r="J44" s="2">
        <v>0.27797341375371437</v>
      </c>
      <c r="K44" s="2">
        <v>0.27797341375371437</v>
      </c>
      <c r="L44" s="2">
        <v>0.14916842587779361</v>
      </c>
      <c r="M44" s="2">
        <v>3.634680828</v>
      </c>
      <c r="N44" s="2">
        <v>1.5440700000000001E-4</v>
      </c>
      <c r="O44" s="2">
        <v>6.8327999999999998E-4</v>
      </c>
      <c r="P44" s="2" t="s">
        <v>407</v>
      </c>
      <c r="Q44" s="2" t="s">
        <v>407</v>
      </c>
      <c r="R44" s="2">
        <v>3.4164000000000004E-3</v>
      </c>
      <c r="S44" s="2">
        <v>0.1161576</v>
      </c>
      <c r="T44" s="2">
        <v>4.7829600000000002E-3</v>
      </c>
      <c r="U44" s="2">
        <v>6.8327999999999998E-4</v>
      </c>
      <c r="V44" s="2">
        <v>6.8328E-2</v>
      </c>
      <c r="W44" s="2" t="s">
        <v>407</v>
      </c>
      <c r="X44" s="2">
        <v>2.0966299999999999E-3</v>
      </c>
      <c r="Y44" s="2">
        <v>3.3696100000000003E-3</v>
      </c>
      <c r="Z44" s="2">
        <v>2.2077736999999995E-3</v>
      </c>
      <c r="AA44" s="2">
        <v>5.4447019999999998E-4</v>
      </c>
      <c r="AB44" s="2">
        <v>8.2184839000000003E-3</v>
      </c>
      <c r="AC44" s="2" t="s">
        <v>407</v>
      </c>
      <c r="AD44" s="2" t="s">
        <v>407</v>
      </c>
      <c r="AE44" s="33"/>
      <c r="AF44" s="74">
        <v>2916.6215499999998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1.4081658499674998E-2</v>
      </c>
      <c r="F45" s="2">
        <v>3.4032372929749995E-4</v>
      </c>
      <c r="G45" s="2">
        <v>2.0378666425000001E-6</v>
      </c>
      <c r="H45" s="2" t="s">
        <v>407</v>
      </c>
      <c r="I45" s="2">
        <v>1.0596906540999999E-3</v>
      </c>
      <c r="J45" s="2">
        <v>1.0596906540999999E-3</v>
      </c>
      <c r="K45" s="2">
        <v>1.0596906540999999E-3</v>
      </c>
      <c r="L45" s="2">
        <v>1.8401935781775001E-5</v>
      </c>
      <c r="M45" s="2">
        <v>7.4789705779749994E-4</v>
      </c>
      <c r="N45" s="2">
        <v>3.6681599565E-5</v>
      </c>
      <c r="O45" s="2">
        <v>4.0757332850000001E-6</v>
      </c>
      <c r="P45" s="2">
        <v>4.0757332850000001E-6</v>
      </c>
      <c r="Q45" s="2">
        <v>1.3857493169E-4</v>
      </c>
      <c r="R45" s="2">
        <v>1.4672639826E-4</v>
      </c>
      <c r="S45" s="2">
        <v>2.547333303125E-4</v>
      </c>
      <c r="T45" s="2">
        <v>6.5211732559999997E-3</v>
      </c>
      <c r="U45" s="2">
        <v>4.2795199492499993E-5</v>
      </c>
      <c r="V45" s="2">
        <v>2.4454399709999996E-4</v>
      </c>
      <c r="W45" s="2">
        <v>9.5779732197499997E-5</v>
      </c>
      <c r="X45" s="2">
        <v>1.01893332125E-6</v>
      </c>
      <c r="Y45" s="2">
        <v>6.1135999274999998E-6</v>
      </c>
      <c r="Z45" s="2">
        <v>4.0757332850000001E-6</v>
      </c>
      <c r="AA45" s="2">
        <v>1.8340799782499998E-6</v>
      </c>
      <c r="AB45" s="2">
        <v>1.3042346512000001E-5</v>
      </c>
      <c r="AC45" s="2">
        <v>2.8530132994999998E-5</v>
      </c>
      <c r="AD45" s="2">
        <v>1.1615839862249999E-4</v>
      </c>
      <c r="AE45" s="33"/>
      <c r="AF45" s="74">
        <v>8.6813118970499996</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5.9158014849999994E-3</v>
      </c>
      <c r="F47" s="2">
        <v>2.9777009849999998E-3</v>
      </c>
      <c r="G47" s="2">
        <v>1.3093708749999998E-3</v>
      </c>
      <c r="H47" s="2" t="s">
        <v>407</v>
      </c>
      <c r="I47" s="2">
        <v>1.3933108608279736E-4</v>
      </c>
      <c r="J47" s="2">
        <v>1.3933108608279736E-4</v>
      </c>
      <c r="K47" s="2">
        <v>1.3933108608279736E-4</v>
      </c>
      <c r="L47" s="2">
        <v>2.2125515794602551E-5</v>
      </c>
      <c r="M47" s="2">
        <v>4.3305046499999993E-2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55.6195199</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1.0107280176</v>
      </c>
      <c r="G48" s="2" t="s">
        <v>405</v>
      </c>
      <c r="H48" s="2" t="s">
        <v>405</v>
      </c>
      <c r="I48" s="2">
        <v>1.5714055000000001E-2</v>
      </c>
      <c r="J48" s="2">
        <v>0.131998062</v>
      </c>
      <c r="K48" s="2">
        <v>0.279710179</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3.142811</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0.30176160863847512</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0.40085300000000001</v>
      </c>
      <c r="AL53" s="22" t="s">
        <v>120</v>
      </c>
    </row>
    <row r="54" spans="1:38" ht="37.5" customHeight="1" thickBot="1" x14ac:dyDescent="0.3">
      <c r="A54" s="41" t="s">
        <v>104</v>
      </c>
      <c r="B54" s="44" t="s">
        <v>121</v>
      </c>
      <c r="C54" s="44" t="s">
        <v>122</v>
      </c>
      <c r="D54" s="43"/>
      <c r="E54" s="2" t="s">
        <v>405</v>
      </c>
      <c r="F54" s="2">
        <v>6.9170000000000006E-4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7.7470399999999989E-5</v>
      </c>
      <c r="F55" s="2">
        <v>9.9604799999999992E-5</v>
      </c>
      <c r="G55" s="2">
        <v>7.1936800000000001E-7</v>
      </c>
      <c r="H55" s="2" t="s">
        <v>407</v>
      </c>
      <c r="I55" s="2">
        <v>1.438736E-2</v>
      </c>
      <c r="J55" s="2">
        <v>1.438736E-2</v>
      </c>
      <c r="K55" s="2">
        <v>1.438736E-2</v>
      </c>
      <c r="L55" s="2">
        <v>3.4529663999999997E-3</v>
      </c>
      <c r="M55" s="2">
        <v>3.486168E-4</v>
      </c>
      <c r="N55" s="2">
        <v>2.7114639999999999E-5</v>
      </c>
      <c r="O55" s="2">
        <v>1.10672E-4</v>
      </c>
      <c r="P55" s="2">
        <v>2.600792E-5</v>
      </c>
      <c r="Q55" s="2">
        <v>2.1027680000000001E-5</v>
      </c>
      <c r="R55" s="2">
        <v>7.1936800000000006E-6</v>
      </c>
      <c r="S55" s="2">
        <v>8.8537600000000004E-6</v>
      </c>
      <c r="T55" s="2">
        <v>2.1027680000000002E-4</v>
      </c>
      <c r="U55" s="2">
        <v>2.3794480000000001E-6</v>
      </c>
      <c r="V55" s="2">
        <v>2.8774720000000003E-3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2.6673321375E-2</v>
      </c>
      <c r="J57" s="2">
        <v>4.8011978475000001E-2</v>
      </c>
      <c r="K57" s="2">
        <v>5.3346642749999999E-2</v>
      </c>
      <c r="L57" s="2">
        <v>8.0019964124999996E-4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927.76769999999999</v>
      </c>
      <c r="AL57" s="22" t="s">
        <v>130</v>
      </c>
    </row>
    <row r="58" spans="1:38" ht="26.25" customHeight="1" thickBot="1" x14ac:dyDescent="0.3">
      <c r="A58" s="41" t="s">
        <v>53</v>
      </c>
      <c r="B58" s="41" t="s">
        <v>131</v>
      </c>
      <c r="C58" s="41" t="s">
        <v>132</v>
      </c>
      <c r="D58" s="42"/>
      <c r="E58" s="2" t="s">
        <v>407</v>
      </c>
      <c r="F58" s="2" t="s">
        <v>407</v>
      </c>
      <c r="G58" s="2" t="s">
        <v>407</v>
      </c>
      <c r="H58" s="2" t="s">
        <v>405</v>
      </c>
      <c r="I58" s="2">
        <v>2.2733100000000002E-3</v>
      </c>
      <c r="J58" s="2">
        <v>1.5155400000000001E-2</v>
      </c>
      <c r="K58" s="2">
        <v>3.0310800000000002E-2</v>
      </c>
      <c r="L58" s="2">
        <v>1.0457226000000002E-5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75.777000000000001</v>
      </c>
      <c r="AL58" s="22" t="s">
        <v>133</v>
      </c>
    </row>
    <row r="59" spans="1:38" ht="26.25" customHeight="1" thickBot="1" x14ac:dyDescent="0.3">
      <c r="A59" s="41" t="s">
        <v>53</v>
      </c>
      <c r="B59" s="47" t="s">
        <v>134</v>
      </c>
      <c r="C59" s="41" t="s">
        <v>377</v>
      </c>
      <c r="D59" s="42"/>
      <c r="E59" s="2" t="s">
        <v>407</v>
      </c>
      <c r="F59" s="2" t="s">
        <v>407</v>
      </c>
      <c r="G59" s="2" t="s">
        <v>407</v>
      </c>
      <c r="H59" s="2" t="s">
        <v>407</v>
      </c>
      <c r="I59" s="2">
        <v>2.2876831494152004E-2</v>
      </c>
      <c r="J59" s="2">
        <v>2.5736435430921002E-2</v>
      </c>
      <c r="K59" s="2">
        <v>2.8596039367690007E-2</v>
      </c>
      <c r="L59" s="2">
        <v>1.4183635526374242E-5</v>
      </c>
      <c r="M59" s="2" t="s">
        <v>407</v>
      </c>
      <c r="N59" s="2">
        <v>0.20176814669100002</v>
      </c>
      <c r="O59" s="2">
        <v>1.289365927187E-2</v>
      </c>
      <c r="P59" s="2">
        <v>2.9754598319700002E-4</v>
      </c>
      <c r="Q59" s="2">
        <v>1.884457893581E-2</v>
      </c>
      <c r="R59" s="2">
        <v>2.2811858711770001E-2</v>
      </c>
      <c r="S59" s="2">
        <v>6.9427396079299998E-4</v>
      </c>
      <c r="T59" s="2">
        <v>4.8599177255510009E-2</v>
      </c>
      <c r="U59" s="2">
        <v>7.9345595519199993E-2</v>
      </c>
      <c r="V59" s="2">
        <v>3.6697337927629997E-2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99.181994399000004</v>
      </c>
      <c r="AL59" s="22" t="s">
        <v>395</v>
      </c>
    </row>
    <row r="60" spans="1:38" ht="26.25" customHeight="1" thickBot="1" x14ac:dyDescent="0.3">
      <c r="A60" s="41" t="s">
        <v>53</v>
      </c>
      <c r="B60" s="47" t="s">
        <v>135</v>
      </c>
      <c r="C60" s="41" t="s">
        <v>136</v>
      </c>
      <c r="D60" s="69"/>
      <c r="E60" s="2" t="s">
        <v>405</v>
      </c>
      <c r="F60" s="2" t="s">
        <v>405</v>
      </c>
      <c r="G60" s="2" t="s">
        <v>405</v>
      </c>
      <c r="H60" s="2" t="s">
        <v>405</v>
      </c>
      <c r="I60" s="2">
        <v>3.8692757068994395E-2</v>
      </c>
      <c r="J60" s="2">
        <v>0.22184713062505451</v>
      </c>
      <c r="K60" s="2">
        <v>0.62564192475101044</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0.14369490333334856</v>
      </c>
      <c r="J61" s="2">
        <v>1.4369490333334853</v>
      </c>
      <c r="K61" s="2">
        <v>4.7654795333338429</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6.2600039999999996E-3</v>
      </c>
      <c r="F68" s="2" t="s">
        <v>407</v>
      </c>
      <c r="G68" s="2">
        <v>0.148773445345908</v>
      </c>
      <c r="H68" s="2" t="s">
        <v>407</v>
      </c>
      <c r="I68" s="2" t="s">
        <v>407</v>
      </c>
      <c r="J68" s="2" t="s">
        <v>407</v>
      </c>
      <c r="K68" s="2">
        <v>1.7388899999999995E-2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3.2399999999999998E-3</v>
      </c>
      <c r="G70" s="2">
        <v>0.48005100000000001</v>
      </c>
      <c r="H70" s="2" t="s">
        <v>407</v>
      </c>
      <c r="I70" s="2">
        <v>7.2000000000000005E-4</v>
      </c>
      <c r="J70" s="2">
        <v>9.6000000000000013E-4</v>
      </c>
      <c r="K70" s="2">
        <v>1.2418499999999999E-3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8.3121706330000003E-2</v>
      </c>
      <c r="F72" s="2">
        <v>2.9412296086000003E-2</v>
      </c>
      <c r="G72" s="2">
        <v>3.8363864460000001E-2</v>
      </c>
      <c r="H72" s="2" t="s">
        <v>407</v>
      </c>
      <c r="I72" s="2">
        <v>1.3427352561000002E-2</v>
      </c>
      <c r="J72" s="2">
        <v>1.5345545784000002E-2</v>
      </c>
      <c r="K72" s="2">
        <v>1.918193223E-2</v>
      </c>
      <c r="L72" s="2">
        <v>4.8338469219600007E-5</v>
      </c>
      <c r="M72" s="2">
        <v>1.0869761597000001</v>
      </c>
      <c r="N72" s="2">
        <v>1.6624341266</v>
      </c>
      <c r="O72" s="2">
        <v>0.12787954820000003</v>
      </c>
      <c r="P72" s="2">
        <v>3.1969887050000007E-2</v>
      </c>
      <c r="Q72" s="2">
        <v>9.5909661150000002E-3</v>
      </c>
      <c r="R72" s="2">
        <v>6.3939774100000013E-2</v>
      </c>
      <c r="S72" s="2">
        <v>1.2787954820000001E-2</v>
      </c>
      <c r="T72" s="2">
        <v>0.44757841869999998</v>
      </c>
      <c r="U72" s="2" t="s">
        <v>407</v>
      </c>
      <c r="V72" s="2">
        <v>2.3018318675999998</v>
      </c>
      <c r="W72" s="2">
        <v>1.9181932230000001</v>
      </c>
      <c r="X72" s="2" t="s">
        <v>407</v>
      </c>
      <c r="Y72" s="2" t="s">
        <v>407</v>
      </c>
      <c r="Z72" s="2" t="s">
        <v>407</v>
      </c>
      <c r="AA72" s="2" t="s">
        <v>407</v>
      </c>
      <c r="AB72" s="2">
        <v>0.30691091568000001</v>
      </c>
      <c r="AC72" s="2" t="s">
        <v>407</v>
      </c>
      <c r="AD72" s="2">
        <v>1.5984943524999999</v>
      </c>
      <c r="AE72" s="33"/>
      <c r="AF72" s="74" t="s">
        <v>405</v>
      </c>
      <c r="AG72" s="74" t="s">
        <v>405</v>
      </c>
      <c r="AH72" s="74" t="s">
        <v>405</v>
      </c>
      <c r="AI72" s="74" t="s">
        <v>405</v>
      </c>
      <c r="AJ72" s="74" t="s">
        <v>405</v>
      </c>
      <c r="AK72" s="74">
        <v>639.397741</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1.0199999999999999E-2</v>
      </c>
      <c r="F74" s="2" t="s">
        <v>407</v>
      </c>
      <c r="G74" s="2">
        <v>0.56100000000000005</v>
      </c>
      <c r="H74" s="2" t="s">
        <v>407</v>
      </c>
      <c r="I74" s="2">
        <v>2.7290080800000002E-2</v>
      </c>
      <c r="J74" s="2">
        <v>3.4112600999999999E-2</v>
      </c>
      <c r="K74" s="2">
        <v>4.0935121200000008E-2</v>
      </c>
      <c r="L74" s="2">
        <v>6.2767185840000006E-4</v>
      </c>
      <c r="M74" s="2">
        <v>6.1139999999999999</v>
      </c>
      <c r="N74" s="2" t="s">
        <v>407</v>
      </c>
      <c r="O74" s="2" t="s">
        <v>407</v>
      </c>
      <c r="P74" s="2" t="s">
        <v>407</v>
      </c>
      <c r="Q74" s="2" t="s">
        <v>407</v>
      </c>
      <c r="R74" s="2" t="s">
        <v>407</v>
      </c>
      <c r="S74" s="2" t="s">
        <v>407</v>
      </c>
      <c r="T74" s="2" t="s">
        <v>407</v>
      </c>
      <c r="U74" s="2" t="s">
        <v>407</v>
      </c>
      <c r="V74" s="2" t="s">
        <v>407</v>
      </c>
      <c r="W74" s="2">
        <v>4.7757641400000009E-2</v>
      </c>
      <c r="X74" s="2">
        <v>4.7757641400000012E-3</v>
      </c>
      <c r="Y74" s="2">
        <v>1.3645040399999999E-3</v>
      </c>
      <c r="Z74" s="2">
        <v>1.3645040399999999E-3</v>
      </c>
      <c r="AA74" s="2">
        <v>6.8225201999999997E-4</v>
      </c>
      <c r="AB74" s="2">
        <v>8.1870242400000019E-3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6.646305000000001E-2</v>
      </c>
      <c r="H76" s="2" t="s">
        <v>407</v>
      </c>
      <c r="I76" s="2">
        <v>8.1052500000000004E-5</v>
      </c>
      <c r="J76" s="2">
        <v>1.6210500000000001E-4</v>
      </c>
      <c r="K76" s="2">
        <v>1.9452600000000001E-4</v>
      </c>
      <c r="L76" s="2" t="s">
        <v>407</v>
      </c>
      <c r="M76" s="2" t="s">
        <v>407</v>
      </c>
      <c r="N76" s="2">
        <v>5.8357800000000001E-2</v>
      </c>
      <c r="O76" s="2">
        <v>3.2421000000000004E-3</v>
      </c>
      <c r="P76" s="2">
        <v>3.2421000000000004E-3</v>
      </c>
      <c r="Q76" s="2">
        <v>3.2421000000000004E-3</v>
      </c>
      <c r="R76" s="2" t="s">
        <v>407</v>
      </c>
      <c r="S76" s="2" t="s">
        <v>407</v>
      </c>
      <c r="T76" s="2" t="s">
        <v>407</v>
      </c>
      <c r="U76" s="2" t="s">
        <v>407</v>
      </c>
      <c r="V76" s="2">
        <v>1.9452599999999997E-2</v>
      </c>
      <c r="W76" s="2">
        <v>0.14589449999999998</v>
      </c>
      <c r="X76" s="2" t="s">
        <v>407</v>
      </c>
      <c r="Y76" s="2" t="s">
        <v>407</v>
      </c>
      <c r="Z76" s="2" t="s">
        <v>407</v>
      </c>
      <c r="AA76" s="2" t="s">
        <v>407</v>
      </c>
      <c r="AB76" s="2" t="s">
        <v>407</v>
      </c>
      <c r="AC76" s="2" t="s">
        <v>407</v>
      </c>
      <c r="AD76" s="2">
        <v>6.4842E-5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1.9767087926988269E-3</v>
      </c>
      <c r="H77" s="2" t="s">
        <v>407</v>
      </c>
      <c r="I77" s="2">
        <v>1.757074482398957E-5</v>
      </c>
      <c r="J77" s="2">
        <v>1.9034973559322034E-5</v>
      </c>
      <c r="K77" s="2">
        <v>2.1963431029986964E-5</v>
      </c>
      <c r="L77" s="2" t="s">
        <v>407</v>
      </c>
      <c r="M77" s="2" t="s">
        <v>407</v>
      </c>
      <c r="N77" s="2">
        <v>2.9284574706649283E-4</v>
      </c>
      <c r="O77" s="2">
        <v>5.8569149413298568E-5</v>
      </c>
      <c r="P77" s="2">
        <v>5.8569149413298568E-5</v>
      </c>
      <c r="Q77" s="2">
        <v>4.3926862059973921E-5</v>
      </c>
      <c r="R77" s="2" t="s">
        <v>407</v>
      </c>
      <c r="S77" s="2" t="s">
        <v>407</v>
      </c>
      <c r="T77" s="2" t="s">
        <v>407</v>
      </c>
      <c r="U77" s="2" t="s">
        <v>407</v>
      </c>
      <c r="V77" s="2">
        <v>7.3211436766623204E-3</v>
      </c>
      <c r="W77" s="2">
        <v>7.3211436766623204E-3</v>
      </c>
      <c r="X77" s="2" t="s">
        <v>407</v>
      </c>
      <c r="Y77" s="2" t="s">
        <v>407</v>
      </c>
      <c r="Z77" s="2" t="s">
        <v>407</v>
      </c>
      <c r="AA77" s="2" t="s">
        <v>407</v>
      </c>
      <c r="AB77" s="2" t="s">
        <v>407</v>
      </c>
      <c r="AC77" s="2" t="s">
        <v>407</v>
      </c>
      <c r="AD77" s="2">
        <v>2.9284574706649286E-6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8.0269112264667506E-4</v>
      </c>
      <c r="H78" s="2" t="s">
        <v>407</v>
      </c>
      <c r="I78" s="2">
        <v>1.1553887371429413E-4</v>
      </c>
      <c r="J78" s="2">
        <v>1.5202483383459754E-4</v>
      </c>
      <c r="K78" s="2">
        <v>1.9459178730828484E-4</v>
      </c>
      <c r="L78" s="2">
        <v>1.1553887371429414E-7</v>
      </c>
      <c r="M78" s="2" t="s">
        <v>407</v>
      </c>
      <c r="N78" s="2">
        <v>1.4594384048121363E-2</v>
      </c>
      <c r="O78" s="2">
        <v>1.3986284712782971E-3</v>
      </c>
      <c r="P78" s="2" t="s">
        <v>407</v>
      </c>
      <c r="Q78" s="2">
        <v>1.2161986706767801E-3</v>
      </c>
      <c r="R78" s="2" t="s">
        <v>407</v>
      </c>
      <c r="S78" s="2">
        <v>1.7026781389474922E-2</v>
      </c>
      <c r="T78" s="2">
        <v>7.9052913593990716E-5</v>
      </c>
      <c r="U78" s="2" t="s">
        <v>407</v>
      </c>
      <c r="V78" s="2" t="s">
        <v>407</v>
      </c>
      <c r="W78" s="2">
        <v>3.0404966766919502E-2</v>
      </c>
      <c r="X78" s="2" t="s">
        <v>407</v>
      </c>
      <c r="Y78" s="2" t="s">
        <v>407</v>
      </c>
      <c r="Z78" s="2" t="s">
        <v>407</v>
      </c>
      <c r="AA78" s="2" t="s">
        <v>407</v>
      </c>
      <c r="AB78" s="2" t="s">
        <v>407</v>
      </c>
      <c r="AC78" s="2" t="s">
        <v>407</v>
      </c>
      <c r="AD78" s="2">
        <v>2.2499675407520438E-6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4.4689975569000007</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2.0893099999999998</v>
      </c>
      <c r="AL82" s="22" t="s">
        <v>410</v>
      </c>
    </row>
    <row r="83" spans="1:38" ht="26.25" customHeight="1" thickBot="1" x14ac:dyDescent="0.3">
      <c r="A83" s="41" t="s">
        <v>53</v>
      </c>
      <c r="B83" s="47" t="s">
        <v>196</v>
      </c>
      <c r="C83" s="87" t="s">
        <v>197</v>
      </c>
      <c r="D83" s="42"/>
      <c r="E83" s="2" t="s">
        <v>407</v>
      </c>
      <c r="F83" s="2">
        <v>3.056E-2</v>
      </c>
      <c r="G83" s="2" t="s">
        <v>407</v>
      </c>
      <c r="H83" s="2" t="s">
        <v>405</v>
      </c>
      <c r="I83" s="2">
        <v>8.8875499999999997E-4</v>
      </c>
      <c r="J83" s="2">
        <v>3.5550199999999999E-3</v>
      </c>
      <c r="K83" s="2">
        <v>8.8875499999999993E-3</v>
      </c>
      <c r="L83" s="2">
        <v>2.4885139999999999E-5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1910</v>
      </c>
      <c r="AL83" s="22" t="s">
        <v>411</v>
      </c>
    </row>
    <row r="84" spans="1:38" ht="26.25" customHeight="1" thickBot="1" x14ac:dyDescent="0.3">
      <c r="A84" s="41" t="s">
        <v>53</v>
      </c>
      <c r="B84" s="47" t="s">
        <v>198</v>
      </c>
      <c r="C84" s="87" t="s">
        <v>199</v>
      </c>
      <c r="D84" s="42"/>
      <c r="E84" s="2" t="s">
        <v>407</v>
      </c>
      <c r="F84" s="2">
        <v>3.4939679999999997E-4</v>
      </c>
      <c r="G84" s="2" t="s">
        <v>405</v>
      </c>
      <c r="H84" s="2" t="s">
        <v>405</v>
      </c>
      <c r="I84" s="2" t="s">
        <v>407</v>
      </c>
      <c r="J84" s="2" t="s">
        <v>407</v>
      </c>
      <c r="K84" s="2" t="s">
        <v>407</v>
      </c>
      <c r="L84" s="2" t="s">
        <v>407</v>
      </c>
      <c r="M84" s="2">
        <v>7.2158034782608688E-5</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2.8381435800000006</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1.3823999999999999E-2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6.3367000000000007E-3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2.4784057370000001</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0.103214</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0.28671176529999998</v>
      </c>
      <c r="G90" s="2" t="s">
        <v>407</v>
      </c>
      <c r="H90" s="2" t="s">
        <v>407</v>
      </c>
      <c r="I90" s="2">
        <v>1.3844727272727272E-4</v>
      </c>
      <c r="J90" s="2">
        <v>2.0767090909090907E-4</v>
      </c>
      <c r="K90" s="2">
        <v>2.5381999999999998E-4</v>
      </c>
      <c r="L90" s="2" t="s">
        <v>407</v>
      </c>
      <c r="M90" s="2" t="s">
        <v>407</v>
      </c>
      <c r="N90" s="2" t="s">
        <v>407</v>
      </c>
      <c r="O90" s="2" t="s">
        <v>407</v>
      </c>
      <c r="P90" s="2" t="s">
        <v>407</v>
      </c>
      <c r="Q90" s="2" t="s">
        <v>407</v>
      </c>
      <c r="R90" s="2" t="s">
        <v>407</v>
      </c>
      <c r="S90" s="2" t="s">
        <v>407</v>
      </c>
      <c r="T90" s="2" t="s">
        <v>407</v>
      </c>
      <c r="U90" s="2" t="s">
        <v>407</v>
      </c>
      <c r="V90" s="2" t="s">
        <v>407</v>
      </c>
      <c r="W90" s="2" t="s">
        <v>407</v>
      </c>
      <c r="X90" s="2">
        <v>7.4229539999999994E-4</v>
      </c>
      <c r="Y90" s="2">
        <v>3.7468243999999996E-4</v>
      </c>
      <c r="Z90" s="2">
        <v>3.7468243999999996E-4</v>
      </c>
      <c r="AA90" s="2">
        <v>3.7468243999999996E-4</v>
      </c>
      <c r="AB90" s="2">
        <v>1.8663427199999997E-3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6.8688503399999996E-3</v>
      </c>
      <c r="F91" s="2">
        <v>0.217071034808</v>
      </c>
      <c r="G91" s="2">
        <v>9.3819018000000024E-4</v>
      </c>
      <c r="H91" s="2">
        <v>1.5650293249999999E-2</v>
      </c>
      <c r="I91" s="2">
        <v>0.11795681346</v>
      </c>
      <c r="J91" s="2">
        <v>0.13286223228000002</v>
      </c>
      <c r="K91" s="2">
        <v>0.13594086296999999</v>
      </c>
      <c r="L91" s="2">
        <v>4.5819533249999992E-4</v>
      </c>
      <c r="M91" s="2">
        <v>0.21001185234999997</v>
      </c>
      <c r="N91" s="2">
        <v>0.24355665600000004</v>
      </c>
      <c r="O91" s="2">
        <v>2.0824012320000002E-2</v>
      </c>
      <c r="P91" s="2">
        <v>1.7707563000000002E-5</v>
      </c>
      <c r="Q91" s="2">
        <v>4.1317647000000009E-4</v>
      </c>
      <c r="R91" s="2">
        <v>4.8462804000000007E-3</v>
      </c>
      <c r="S91" s="2">
        <v>0.15829683300000003</v>
      </c>
      <c r="T91" s="2">
        <v>1.9501888500000002E-2</v>
      </c>
      <c r="U91" s="2" t="s">
        <v>407</v>
      </c>
      <c r="V91" s="2">
        <v>9.0953458500000015E-2</v>
      </c>
      <c r="W91" s="2">
        <v>3.7711549999999998E-4</v>
      </c>
      <c r="X91" s="2">
        <v>4.1859820499999995E-4</v>
      </c>
      <c r="Y91" s="2">
        <v>1.6970197499999997E-4</v>
      </c>
      <c r="Z91" s="2">
        <v>1.6970197499999997E-4</v>
      </c>
      <c r="AA91" s="2">
        <v>1.6970197499999997E-4</v>
      </c>
      <c r="AB91" s="2">
        <v>9.2770412999999992E-4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2.6005089999999998E-2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0.88868599734999998</v>
      </c>
      <c r="G93" s="2" t="s">
        <v>405</v>
      </c>
      <c r="H93" s="2" t="s">
        <v>405</v>
      </c>
      <c r="I93" s="2" t="s">
        <v>407</v>
      </c>
      <c r="J93" s="2" t="s">
        <v>405</v>
      </c>
      <c r="K93" s="2" t="s">
        <v>405</v>
      </c>
      <c r="L93" s="2" t="s">
        <v>405</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9.0588153000000005E-2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34.083033830270779</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1.0601450846815536E-2</v>
      </c>
      <c r="F99" s="2">
        <v>1.3144745211385129</v>
      </c>
      <c r="G99" s="2" t="s">
        <v>405</v>
      </c>
      <c r="H99" s="2">
        <v>1.8951957437865363</v>
      </c>
      <c r="I99" s="2">
        <v>3.5828506887886441E-2</v>
      </c>
      <c r="J99" s="2">
        <v>5.5053559364313318E-2</v>
      </c>
      <c r="K99" s="2">
        <v>0.12059351098849583</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100.839</v>
      </c>
      <c r="AL99" s="22" t="s">
        <v>226</v>
      </c>
    </row>
    <row r="100" spans="1:38" ht="26.25" customHeight="1" thickBot="1" x14ac:dyDescent="0.3">
      <c r="A100" s="41" t="s">
        <v>224</v>
      </c>
      <c r="B100" s="41" t="s">
        <v>227</v>
      </c>
      <c r="C100" s="41" t="s">
        <v>383</v>
      </c>
      <c r="D100" s="50"/>
      <c r="E100" s="2">
        <v>2.0792944727157404E-2</v>
      </c>
      <c r="F100" s="2">
        <v>2.2026531393822846</v>
      </c>
      <c r="G100" s="2" t="s">
        <v>405</v>
      </c>
      <c r="H100" s="2">
        <v>3.1160655258936369</v>
      </c>
      <c r="I100" s="2">
        <v>4.9153302021673694E-2</v>
      </c>
      <c r="J100" s="2">
        <v>7.5038641905469869E-2</v>
      </c>
      <c r="K100" s="2">
        <v>0.16271310969354741</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382.2290000000001</v>
      </c>
      <c r="AL100" s="22" t="s">
        <v>226</v>
      </c>
    </row>
    <row r="101" spans="1:38" ht="26.25" customHeight="1" thickBot="1" x14ac:dyDescent="0.3">
      <c r="A101" s="41" t="s">
        <v>224</v>
      </c>
      <c r="B101" s="41" t="s">
        <v>228</v>
      </c>
      <c r="C101" s="41" t="s">
        <v>229</v>
      </c>
      <c r="D101" s="50"/>
      <c r="E101" s="2">
        <v>4.5859701426810189E-3</v>
      </c>
      <c r="F101" s="2">
        <v>1.6534227363294407E-2</v>
      </c>
      <c r="G101" s="2" t="s">
        <v>405</v>
      </c>
      <c r="H101" s="2">
        <v>0.10741514708853234</v>
      </c>
      <c r="I101" s="2">
        <v>5.1373808219178085E-4</v>
      </c>
      <c r="J101" s="2">
        <v>1.5412142465753423E-3</v>
      </c>
      <c r="K101" s="2">
        <v>3.596166575342466E-3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110.25899999999999</v>
      </c>
      <c r="AL101" s="22" t="s">
        <v>226</v>
      </c>
    </row>
    <row r="102" spans="1:38" ht="26.25" customHeight="1" thickBot="1" x14ac:dyDescent="0.3">
      <c r="A102" s="41" t="s">
        <v>224</v>
      </c>
      <c r="B102" s="41" t="s">
        <v>230</v>
      </c>
      <c r="C102" s="41" t="s">
        <v>362</v>
      </c>
      <c r="D102" s="50"/>
      <c r="E102" s="2">
        <v>1.4516532989903371E-2</v>
      </c>
      <c r="F102" s="2">
        <v>7.0662945233344251E-2</v>
      </c>
      <c r="G102" s="2" t="s">
        <v>405</v>
      </c>
      <c r="H102" s="2">
        <v>0.88850441250366685</v>
      </c>
      <c r="I102" s="2">
        <v>1.0013560000000001E-3</v>
      </c>
      <c r="J102" s="2">
        <v>2.2481530000000003E-2</v>
      </c>
      <c r="K102" s="2">
        <v>0.15258244000000001</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240.13800000000001</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2.0005116671619368E-3</v>
      </c>
      <c r="F104" s="2">
        <v>3.7474437652598985E-3</v>
      </c>
      <c r="G104" s="2" t="s">
        <v>405</v>
      </c>
      <c r="H104" s="2">
        <v>4.3899820445877681E-2</v>
      </c>
      <c r="I104" s="2">
        <v>2.241050410958903E-4</v>
      </c>
      <c r="J104" s="2">
        <v>6.7231512328767081E-4</v>
      </c>
      <c r="K104" s="2">
        <v>1.5687352876712325E-3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20.761000000000003</v>
      </c>
      <c r="AL104" s="22" t="s">
        <v>226</v>
      </c>
    </row>
    <row r="105" spans="1:38" ht="26.25" customHeight="1" thickBot="1" x14ac:dyDescent="0.3">
      <c r="A105" s="41" t="s">
        <v>224</v>
      </c>
      <c r="B105" s="41" t="s">
        <v>235</v>
      </c>
      <c r="C105" s="41" t="s">
        <v>236</v>
      </c>
      <c r="D105" s="50"/>
      <c r="E105" s="2">
        <v>5.3594652067319041E-3</v>
      </c>
      <c r="F105" s="2">
        <v>2.7867823080647555E-2</v>
      </c>
      <c r="G105" s="2" t="s">
        <v>405</v>
      </c>
      <c r="H105" s="2">
        <v>0.16908904566497079</v>
      </c>
      <c r="I105" s="2">
        <v>1.8345101369863029E-3</v>
      </c>
      <c r="J105" s="2">
        <v>2.8828016438356184E-3</v>
      </c>
      <c r="K105" s="2">
        <v>6.2897490410958939E-3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18.395500000000006</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2.2285273997128575E-2</v>
      </c>
      <c r="F107" s="2">
        <v>0.11082651006366553</v>
      </c>
      <c r="G107" s="2" t="s">
        <v>405</v>
      </c>
      <c r="H107" s="2">
        <v>0.3972605990320332</v>
      </c>
      <c r="I107" s="2">
        <v>5.4159509999999996E-3</v>
      </c>
      <c r="J107" s="2">
        <v>7.2212680000000001E-2</v>
      </c>
      <c r="K107" s="2">
        <v>0.34301022999999997</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1805.317</v>
      </c>
      <c r="AL107" s="22" t="s">
        <v>226</v>
      </c>
    </row>
    <row r="108" spans="1:38" ht="26.25" customHeight="1" thickBot="1" x14ac:dyDescent="0.3">
      <c r="A108" s="41" t="s">
        <v>224</v>
      </c>
      <c r="B108" s="41" t="s">
        <v>240</v>
      </c>
      <c r="C108" s="41" t="s">
        <v>356</v>
      </c>
      <c r="D108" s="50"/>
      <c r="E108" s="2">
        <v>2.7227378692799998E-2</v>
      </c>
      <c r="F108" s="2">
        <v>0.22784404133294894</v>
      </c>
      <c r="G108" s="2" t="s">
        <v>405</v>
      </c>
      <c r="H108" s="2">
        <v>0.43853761757519999</v>
      </c>
      <c r="I108" s="2">
        <v>8.3248880000000008E-3</v>
      </c>
      <c r="J108" s="2">
        <v>8.3248880000000011E-2</v>
      </c>
      <c r="K108" s="2">
        <v>0.16649776000000002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4162.4440000000004</v>
      </c>
      <c r="AL108" s="22" t="s">
        <v>226</v>
      </c>
    </row>
    <row r="109" spans="1:38" ht="26.25" customHeight="1" thickBot="1" x14ac:dyDescent="0.3">
      <c r="A109" s="41" t="s">
        <v>224</v>
      </c>
      <c r="B109" s="41" t="s">
        <v>241</v>
      </c>
      <c r="C109" s="41" t="s">
        <v>357</v>
      </c>
      <c r="D109" s="50"/>
      <c r="E109" s="2">
        <v>3.5742095219999997E-3</v>
      </c>
      <c r="F109" s="2">
        <v>3.0607116246167996E-2</v>
      </c>
      <c r="G109" s="2" t="s">
        <v>405</v>
      </c>
      <c r="H109" s="2">
        <v>0.10282725855599999</v>
      </c>
      <c r="I109" s="2">
        <v>2.9155799999999996E-3</v>
      </c>
      <c r="J109" s="2">
        <v>1.6035689999999998E-2</v>
      </c>
      <c r="K109" s="2">
        <v>1.6035689999999998E-2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145.779</v>
      </c>
      <c r="AL109" s="22" t="s">
        <v>226</v>
      </c>
    </row>
    <row r="110" spans="1:38" ht="26.25" customHeight="1" thickBot="1" x14ac:dyDescent="0.3">
      <c r="A110" s="41" t="s">
        <v>224</v>
      </c>
      <c r="B110" s="41" t="s">
        <v>242</v>
      </c>
      <c r="C110" s="41" t="s">
        <v>358</v>
      </c>
      <c r="D110" s="50"/>
      <c r="E110" s="2">
        <v>3.6461624183999871E-3</v>
      </c>
      <c r="F110" s="2">
        <v>3.2190733495875055E-2</v>
      </c>
      <c r="G110" s="2" t="s">
        <v>405</v>
      </c>
      <c r="H110" s="2">
        <v>6.0460764343200017E-2</v>
      </c>
      <c r="I110" s="2">
        <v>1.3303479999999999E-3</v>
      </c>
      <c r="J110" s="2">
        <v>1.2495580000000001E-2</v>
      </c>
      <c r="K110" s="2">
        <v>2.2861260000000005E-2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531.74900000000025</v>
      </c>
      <c r="AL110" s="22" t="s">
        <v>226</v>
      </c>
    </row>
    <row r="111" spans="1:38" ht="26.25" customHeight="1" thickBot="1" x14ac:dyDescent="0.3">
      <c r="A111" s="41" t="s">
        <v>224</v>
      </c>
      <c r="B111" s="41" t="s">
        <v>243</v>
      </c>
      <c r="C111" s="41" t="s">
        <v>352</v>
      </c>
      <c r="D111" s="50"/>
      <c r="E111" s="2">
        <v>1.4213274701228617E-3</v>
      </c>
      <c r="F111" s="2">
        <v>8.1422016961582707E-4</v>
      </c>
      <c r="G111" s="2" t="s">
        <v>405</v>
      </c>
      <c r="H111" s="2">
        <v>3.1739726406904673E-2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13.800341857895376</v>
      </c>
      <c r="AL111" s="22" t="s">
        <v>226</v>
      </c>
    </row>
    <row r="112" spans="1:38" ht="26.25" customHeight="1" thickBot="1" x14ac:dyDescent="0.3">
      <c r="A112" s="41" t="s">
        <v>244</v>
      </c>
      <c r="B112" s="41" t="s">
        <v>245</v>
      </c>
      <c r="C112" s="41" t="s">
        <v>246</v>
      </c>
      <c r="D112" s="42"/>
      <c r="E112" s="2">
        <v>1.12192</v>
      </c>
      <c r="F112" s="2" t="s">
        <v>405</v>
      </c>
      <c r="G112" s="2" t="s">
        <v>405</v>
      </c>
      <c r="H112" s="2">
        <v>1.397862158529412</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28048000</v>
      </c>
      <c r="AL112" s="22" t="s">
        <v>393</v>
      </c>
    </row>
    <row r="113" spans="1:38" ht="26.25" customHeight="1" thickBot="1" x14ac:dyDescent="0.3">
      <c r="A113" s="41" t="s">
        <v>244</v>
      </c>
      <c r="B113" s="51" t="s">
        <v>247</v>
      </c>
      <c r="C113" s="51" t="s">
        <v>248</v>
      </c>
      <c r="D113" s="42"/>
      <c r="E113" s="2">
        <v>0.92655570137202958</v>
      </c>
      <c r="F113" s="2">
        <v>1.774645395897323</v>
      </c>
      <c r="G113" s="2" t="s">
        <v>405</v>
      </c>
      <c r="H113" s="2">
        <v>6.666255207878268</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23163892.534300745</v>
      </c>
      <c r="AL113" s="22" t="s">
        <v>418</v>
      </c>
    </row>
    <row r="114" spans="1:38" ht="26.25" customHeight="1" thickBot="1" x14ac:dyDescent="0.3">
      <c r="A114" s="41" t="s">
        <v>244</v>
      </c>
      <c r="B114" s="51" t="s">
        <v>249</v>
      </c>
      <c r="C114" s="51" t="s">
        <v>363</v>
      </c>
      <c r="D114" s="42"/>
      <c r="E114" s="2" t="s">
        <v>406</v>
      </c>
      <c r="F114" s="2" t="s">
        <v>406</v>
      </c>
      <c r="G114" s="2" t="s">
        <v>406</v>
      </c>
      <c r="H114" s="2" t="s">
        <v>406</v>
      </c>
      <c r="I114" s="2" t="s">
        <v>406</v>
      </c>
      <c r="J114" s="2" t="s">
        <v>406</v>
      </c>
      <c r="K114" s="2" t="s">
        <v>406</v>
      </c>
      <c r="L114" s="2" t="s">
        <v>406</v>
      </c>
      <c r="M114" s="2" t="s">
        <v>406</v>
      </c>
      <c r="N114" s="2" t="s">
        <v>406</v>
      </c>
      <c r="O114" s="2" t="s">
        <v>406</v>
      </c>
      <c r="P114" s="2" t="s">
        <v>406</v>
      </c>
      <c r="Q114" s="2" t="s">
        <v>406</v>
      </c>
      <c r="R114" s="2" t="s">
        <v>406</v>
      </c>
      <c r="S114" s="2" t="s">
        <v>406</v>
      </c>
      <c r="T114" s="2" t="s">
        <v>406</v>
      </c>
      <c r="U114" s="2" t="s">
        <v>406</v>
      </c>
      <c r="V114" s="2" t="s">
        <v>406</v>
      </c>
      <c r="W114" s="2" t="s">
        <v>406</v>
      </c>
      <c r="X114" s="2" t="s">
        <v>406</v>
      </c>
      <c r="Y114" s="2" t="s">
        <v>406</v>
      </c>
      <c r="Z114" s="2" t="s">
        <v>406</v>
      </c>
      <c r="AA114" s="2" t="s">
        <v>406</v>
      </c>
      <c r="AB114" s="2" t="s">
        <v>406</v>
      </c>
      <c r="AC114" s="2" t="s">
        <v>406</v>
      </c>
      <c r="AD114" s="2" t="s">
        <v>406</v>
      </c>
      <c r="AE114" s="33"/>
      <c r="AF114" s="74" t="s">
        <v>406</v>
      </c>
      <c r="AG114" s="74" t="s">
        <v>406</v>
      </c>
      <c r="AH114" s="74" t="s">
        <v>406</v>
      </c>
      <c r="AI114" s="74" t="s">
        <v>406</v>
      </c>
      <c r="AJ114" s="74" t="s">
        <v>406</v>
      </c>
      <c r="AK114" s="74" t="s">
        <v>406</v>
      </c>
      <c r="AL114" s="22" t="s">
        <v>387</v>
      </c>
    </row>
    <row r="115" spans="1:38" ht="26.25" customHeight="1" thickBot="1" x14ac:dyDescent="0.3">
      <c r="A115" s="41" t="s">
        <v>244</v>
      </c>
      <c r="B115" s="51" t="s">
        <v>250</v>
      </c>
      <c r="C115" s="51" t="s">
        <v>251</v>
      </c>
      <c r="D115" s="42"/>
      <c r="E115" s="2">
        <v>9.1913868246799989E-3</v>
      </c>
      <c r="F115" s="2" t="s">
        <v>405</v>
      </c>
      <c r="G115" s="2" t="s">
        <v>405</v>
      </c>
      <c r="H115" s="2">
        <v>1.8415600030876715E-2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0.19077212446498018</v>
      </c>
      <c r="F116" s="2">
        <v>2.7858752826221755E-2</v>
      </c>
      <c r="G116" s="2" t="s">
        <v>405</v>
      </c>
      <c r="H116" s="2">
        <v>0.46624092845159953</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1.48987145E-2</v>
      </c>
      <c r="J119" s="2">
        <v>0.16424053999999999</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0.14852285999999998</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4.8404000000000003E-2</v>
      </c>
      <c r="AD122" s="2" t="s">
        <v>405</v>
      </c>
      <c r="AE122" s="33"/>
      <c r="AF122" s="74" t="s">
        <v>405</v>
      </c>
      <c r="AG122" s="74" t="s">
        <v>405</v>
      </c>
      <c r="AH122" s="74" t="s">
        <v>405</v>
      </c>
      <c r="AI122" s="74" t="s">
        <v>405</v>
      </c>
      <c r="AJ122" s="74" t="s">
        <v>405</v>
      </c>
      <c r="AK122" s="74">
        <v>1217.03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3.1173750135591986E-2</v>
      </c>
      <c r="G125" s="2" t="s">
        <v>405</v>
      </c>
      <c r="H125" s="2" t="s">
        <v>407</v>
      </c>
      <c r="I125" s="2">
        <v>5.5786170000000001E-6</v>
      </c>
      <c r="J125" s="2">
        <v>3.7021731000000003E-5</v>
      </c>
      <c r="K125" s="2">
        <v>7.8269687000000012E-5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169.04900000000001</v>
      </c>
      <c r="AL125" s="22" t="s">
        <v>400</v>
      </c>
    </row>
    <row r="126" spans="1:38" ht="26.25" customHeight="1" thickBot="1" x14ac:dyDescent="0.3">
      <c r="A126" s="41" t="s">
        <v>269</v>
      </c>
      <c r="B126" s="41" t="s">
        <v>272</v>
      </c>
      <c r="C126" s="41" t="s">
        <v>273</v>
      </c>
      <c r="D126" s="42"/>
      <c r="E126" s="2" t="s">
        <v>407</v>
      </c>
      <c r="F126" s="2" t="s">
        <v>407</v>
      </c>
      <c r="G126" s="2" t="s">
        <v>407</v>
      </c>
      <c r="H126" s="2">
        <v>2.6182598159999997E-2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109.094159</v>
      </c>
      <c r="AL126" s="22" t="s">
        <v>399</v>
      </c>
    </row>
    <row r="127" spans="1:38" ht="26.25" customHeight="1" thickBot="1" x14ac:dyDescent="0.3">
      <c r="A127" s="41" t="s">
        <v>269</v>
      </c>
      <c r="B127" s="41" t="s">
        <v>274</v>
      </c>
      <c r="C127" s="41" t="s">
        <v>275</v>
      </c>
      <c r="D127" s="42"/>
      <c r="E127" s="2" t="s">
        <v>407</v>
      </c>
      <c r="F127" s="2" t="s">
        <v>407</v>
      </c>
      <c r="G127" s="2" t="s">
        <v>407</v>
      </c>
      <c r="H127" s="2">
        <v>1.3449373847075504E-2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0.41638928319119212</v>
      </c>
      <c r="AL127" s="22" t="s">
        <v>401</v>
      </c>
    </row>
    <row r="128" spans="1:38" ht="26.25" customHeight="1" thickBot="1" x14ac:dyDescent="0.3">
      <c r="A128" s="41" t="s">
        <v>269</v>
      </c>
      <c r="B128" s="44" t="s">
        <v>276</v>
      </c>
      <c r="C128" s="44" t="s">
        <v>277</v>
      </c>
      <c r="D128" s="42"/>
      <c r="E128" s="2">
        <v>1.83983877E-4</v>
      </c>
      <c r="F128" s="2">
        <v>1.0135433000000001E-6</v>
      </c>
      <c r="G128" s="2">
        <v>1.4945468999999998E-5</v>
      </c>
      <c r="H128" s="2">
        <v>5.1536099999999995E-7</v>
      </c>
      <c r="I128" s="2">
        <v>5.1536099999999995E-7</v>
      </c>
      <c r="J128" s="2">
        <v>5.1536099999999995E-7</v>
      </c>
      <c r="K128" s="2">
        <v>5.1536099999999995E-7</v>
      </c>
      <c r="L128" s="2">
        <v>1.8037634999999999E-8</v>
      </c>
      <c r="M128" s="2">
        <v>7.0432669999999997E-6</v>
      </c>
      <c r="N128" s="2">
        <v>9.9636459999999998E-6</v>
      </c>
      <c r="O128" s="2">
        <v>7.9022019999999987E-7</v>
      </c>
      <c r="P128" s="2">
        <v>3.2295955999999997E-6</v>
      </c>
      <c r="Q128" s="2">
        <v>1.0650794E-6</v>
      </c>
      <c r="R128" s="2">
        <v>2.8173067999999994E-6</v>
      </c>
      <c r="S128" s="2">
        <v>2.3534819E-6</v>
      </c>
      <c r="T128" s="2">
        <v>3.7105991999999997E-6</v>
      </c>
      <c r="U128" s="2">
        <v>2.0099078999999999E-6</v>
      </c>
      <c r="V128" s="2">
        <v>4.2087814999999996E-6</v>
      </c>
      <c r="W128" s="2">
        <v>9.0188175000000003E-6</v>
      </c>
      <c r="X128" s="2">
        <v>1.4430107999999998E-9</v>
      </c>
      <c r="Y128" s="2">
        <v>3.0749872999999999E-9</v>
      </c>
      <c r="Z128" s="2">
        <v>1.6319764999999999E-9</v>
      </c>
      <c r="AA128" s="2">
        <v>1.9927291999999997E-9</v>
      </c>
      <c r="AB128" s="2">
        <v>8.1427037999999987E-9</v>
      </c>
      <c r="AC128" s="2">
        <v>7.764772399999997E-6</v>
      </c>
      <c r="AD128" s="2">
        <v>5.8407579999999992E-10</v>
      </c>
      <c r="AE128" s="33"/>
      <c r="AF128" s="74" t="s">
        <v>405</v>
      </c>
      <c r="AG128" s="74" t="s">
        <v>405</v>
      </c>
      <c r="AH128" s="74" t="s">
        <v>405</v>
      </c>
      <c r="AI128" s="74" t="s">
        <v>405</v>
      </c>
      <c r="AJ128" s="74" t="s">
        <v>405</v>
      </c>
      <c r="AK128" s="74">
        <v>0.17178699999999997</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7.1471483099999995E-3</v>
      </c>
      <c r="F130" s="2">
        <v>6.0791836199999998E-2</v>
      </c>
      <c r="G130" s="2">
        <v>3.8611031099999995E-4</v>
      </c>
      <c r="H130" s="2" t="s">
        <v>407</v>
      </c>
      <c r="I130" s="2">
        <v>3.2860451999999997E-5</v>
      </c>
      <c r="J130" s="2">
        <v>5.7505790999999989E-5</v>
      </c>
      <c r="K130" s="2">
        <v>8.2151129999999989E-5</v>
      </c>
      <c r="L130" s="2">
        <v>1.1501158199999998E-6</v>
      </c>
      <c r="M130" s="2">
        <v>5.7505790999999996E-4</v>
      </c>
      <c r="N130" s="2">
        <v>1.0679646899999999E-2</v>
      </c>
      <c r="O130" s="2">
        <v>8.2151129999999991E-4</v>
      </c>
      <c r="P130" s="2">
        <v>4.6004632799999992E-4</v>
      </c>
      <c r="Q130" s="2">
        <v>1.3144180799999999E-4</v>
      </c>
      <c r="R130" s="2" t="s">
        <v>407</v>
      </c>
      <c r="S130" s="2" t="s">
        <v>407</v>
      </c>
      <c r="T130" s="2">
        <v>1.1501158199999999E-3</v>
      </c>
      <c r="U130" s="2" t="s">
        <v>407</v>
      </c>
      <c r="V130" s="2" t="s">
        <v>407</v>
      </c>
      <c r="W130" s="2">
        <v>8.2151129999999996E-3</v>
      </c>
      <c r="X130" s="2" t="s">
        <v>407</v>
      </c>
      <c r="Y130" s="2" t="s">
        <v>407</v>
      </c>
      <c r="Z130" s="2" t="s">
        <v>407</v>
      </c>
      <c r="AA130" s="2" t="s">
        <v>407</v>
      </c>
      <c r="AB130" s="2">
        <v>1.6430225999999998E-4</v>
      </c>
      <c r="AC130" s="2">
        <v>1.6430225999999999E-2</v>
      </c>
      <c r="AD130" s="2" t="s">
        <v>405</v>
      </c>
      <c r="AE130" s="33"/>
      <c r="AF130" s="74" t="s">
        <v>405</v>
      </c>
      <c r="AG130" s="74" t="s">
        <v>405</v>
      </c>
      <c r="AH130" s="74" t="s">
        <v>405</v>
      </c>
      <c r="AI130" s="74" t="s">
        <v>405</v>
      </c>
      <c r="AJ130" s="74" t="s">
        <v>405</v>
      </c>
      <c r="AK130" s="74">
        <v>8.2151130000000006</v>
      </c>
      <c r="AL130" s="22" t="s">
        <v>281</v>
      </c>
    </row>
    <row r="131" spans="1:38" ht="26.25" customHeight="1" thickBot="1" x14ac:dyDescent="0.3">
      <c r="A131" s="41" t="s">
        <v>269</v>
      </c>
      <c r="B131" s="44" t="s">
        <v>284</v>
      </c>
      <c r="C131" s="87" t="s">
        <v>285</v>
      </c>
      <c r="D131" s="42"/>
      <c r="E131" s="2">
        <v>7.1708259999999995E-4</v>
      </c>
      <c r="F131" s="2">
        <v>1.9306069999999997E-4</v>
      </c>
      <c r="G131" s="2">
        <v>8.8256319999999999E-5</v>
      </c>
      <c r="H131" s="2" t="s">
        <v>407</v>
      </c>
      <c r="I131" s="2">
        <v>1.1169940499999999E-6</v>
      </c>
      <c r="J131" s="2">
        <v>2.9786507999999995E-5</v>
      </c>
      <c r="K131" s="2">
        <v>4.1370149999999996E-5</v>
      </c>
      <c r="L131" s="2">
        <v>9.5151344999999989E-7</v>
      </c>
      <c r="M131" s="2">
        <v>5.5160199999999999E-6</v>
      </c>
      <c r="N131" s="2">
        <v>2.4822089999999997E-5</v>
      </c>
      <c r="O131" s="2">
        <v>8.2740299999999995E-6</v>
      </c>
      <c r="P131" s="2">
        <v>1.4893254000000012E-4</v>
      </c>
      <c r="Q131" s="2">
        <v>5.5160200000000001E-5</v>
      </c>
      <c r="R131" s="2">
        <v>1.379005E-5</v>
      </c>
      <c r="S131" s="2">
        <v>8.2740299999999991E-5</v>
      </c>
      <c r="T131" s="2">
        <v>1.103204E-5</v>
      </c>
      <c r="U131" s="2" t="s">
        <v>407</v>
      </c>
      <c r="V131" s="2" t="s">
        <v>407</v>
      </c>
      <c r="W131" s="2">
        <v>2.75801E-4</v>
      </c>
      <c r="X131" s="2" t="s">
        <v>407</v>
      </c>
      <c r="Y131" s="2" t="s">
        <v>407</v>
      </c>
      <c r="Z131" s="2" t="s">
        <v>407</v>
      </c>
      <c r="AA131" s="2" t="s">
        <v>407</v>
      </c>
      <c r="AB131" s="2">
        <v>1.1032039999999999E-8</v>
      </c>
      <c r="AC131" s="2">
        <v>2.7580100000000003E-2</v>
      </c>
      <c r="AD131" s="2">
        <v>5.51602E-3</v>
      </c>
      <c r="AE131" s="33"/>
      <c r="AF131" s="74" t="s">
        <v>405</v>
      </c>
      <c r="AG131" s="74" t="s">
        <v>405</v>
      </c>
      <c r="AH131" s="74" t="s">
        <v>405</v>
      </c>
      <c r="AI131" s="74" t="s">
        <v>405</v>
      </c>
      <c r="AJ131" s="74" t="s">
        <v>405</v>
      </c>
      <c r="AK131" s="74">
        <v>0.27580100000000002</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1.4213099999999998E-2</v>
      </c>
      <c r="F133" s="2">
        <v>2.23964E-4</v>
      </c>
      <c r="G133" s="2">
        <v>1.9467640000000001E-3</v>
      </c>
      <c r="H133" s="2" t="s">
        <v>405</v>
      </c>
      <c r="I133" s="2">
        <v>5.9781159999999995E-4</v>
      </c>
      <c r="J133" s="2">
        <v>5.9781159999999995E-4</v>
      </c>
      <c r="K133" s="2">
        <v>6.6431167999999989E-4</v>
      </c>
      <c r="L133" s="2" t="s">
        <v>407</v>
      </c>
      <c r="M133" s="2">
        <v>2.4119200000000001E-3</v>
      </c>
      <c r="N133" s="2">
        <v>5.1735683999999996E-4</v>
      </c>
      <c r="O133" s="2">
        <v>8.6656839999999996E-5</v>
      </c>
      <c r="P133" s="2">
        <v>2.5669720000000004E-2</v>
      </c>
      <c r="Q133" s="2">
        <v>2.343008E-4</v>
      </c>
      <c r="R133" s="2">
        <v>2.3361168000000002E-4</v>
      </c>
      <c r="S133" s="2">
        <v>2.1414403999999999E-4</v>
      </c>
      <c r="T133" s="2">
        <v>2.9856123999999994E-4</v>
      </c>
      <c r="U133" s="2">
        <v>3.4076983999999999E-4</v>
      </c>
      <c r="V133" s="2">
        <v>2.7585473600000004E-3</v>
      </c>
      <c r="W133" s="2">
        <v>4.6515599999999999E-4</v>
      </c>
      <c r="X133" s="2">
        <v>2.2740960000000003E-7</v>
      </c>
      <c r="Y133" s="2">
        <v>1.2421388000000002E-7</v>
      </c>
      <c r="Z133" s="2">
        <v>1.1094832E-7</v>
      </c>
      <c r="AA133" s="2">
        <v>1.2042372000000001E-7</v>
      </c>
      <c r="AB133" s="2">
        <v>5.8299552000000013E-7</v>
      </c>
      <c r="AC133" s="2">
        <v>2.5842E-3</v>
      </c>
      <c r="AD133" s="2">
        <v>7.0634799999999996E-3</v>
      </c>
      <c r="AE133" s="33"/>
      <c r="AF133" s="74" t="s">
        <v>405</v>
      </c>
      <c r="AG133" s="74" t="s">
        <v>405</v>
      </c>
      <c r="AH133" s="74" t="s">
        <v>405</v>
      </c>
      <c r="AI133" s="74" t="s">
        <v>405</v>
      </c>
      <c r="AJ133" s="74" t="s">
        <v>405</v>
      </c>
      <c r="AK133" s="74">
        <v>17228</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2.37288E-3</v>
      </c>
      <c r="G136" s="2" t="s">
        <v>405</v>
      </c>
      <c r="H136" s="2">
        <v>6.7067551999999992E-3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3.4767097199999992E-4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0.19877206079999998</v>
      </c>
      <c r="J139" s="2">
        <v>0.19877206079999998</v>
      </c>
      <c r="K139" s="2">
        <v>0.19877206079999998</v>
      </c>
      <c r="L139" s="2" t="s">
        <v>407</v>
      </c>
      <c r="M139" s="2" t="s">
        <v>407</v>
      </c>
      <c r="N139" s="2">
        <v>5.7872639999999992E-4</v>
      </c>
      <c r="O139" s="2">
        <v>1.1687423999999999E-3</v>
      </c>
      <c r="P139" s="2">
        <v>1.1687423999999999E-3</v>
      </c>
      <c r="Q139" s="2">
        <v>1.8553136000000001E-3</v>
      </c>
      <c r="R139" s="2">
        <v>1.7714816000000003E-3</v>
      </c>
      <c r="S139" s="2">
        <v>4.1118000000000005E-3</v>
      </c>
      <c r="T139" s="2" t="s">
        <v>407</v>
      </c>
      <c r="U139" s="2" t="s">
        <v>407</v>
      </c>
      <c r="V139" s="2" t="s">
        <v>407</v>
      </c>
      <c r="W139" s="2">
        <v>2.0020688</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29.397153354382379</v>
      </c>
      <c r="F141" s="10">
        <f t="shared" ref="F141:AD141" si="0">SUM(F14:F140)</f>
        <v>30.724492650061134</v>
      </c>
      <c r="G141" s="10">
        <f t="shared" si="0"/>
        <v>4.3159358056907777</v>
      </c>
      <c r="H141" s="10">
        <f t="shared" si="0"/>
        <v>16.233905627568788</v>
      </c>
      <c r="I141" s="10">
        <f t="shared" si="0"/>
        <v>10.624056428215548</v>
      </c>
      <c r="J141" s="10">
        <f t="shared" si="0"/>
        <v>13.286939348772007</v>
      </c>
      <c r="K141" s="10">
        <f t="shared" si="0"/>
        <v>18.63996401400442</v>
      </c>
      <c r="L141" s="10">
        <f t="shared" si="0"/>
        <v>1.7912569124487301</v>
      </c>
      <c r="M141" s="10">
        <f t="shared" si="0"/>
        <v>96.093815716113127</v>
      </c>
      <c r="N141" s="10">
        <f t="shared" si="0"/>
        <v>5.7731986365538148</v>
      </c>
      <c r="O141" s="10">
        <f t="shared" si="0"/>
        <v>0.55007941845221353</v>
      </c>
      <c r="P141" s="10">
        <f t="shared" si="0"/>
        <v>0.1907249896266052</v>
      </c>
      <c r="Q141" s="10">
        <f t="shared" si="0"/>
        <v>0.68383350360391992</v>
      </c>
      <c r="R141" s="10">
        <f>SUM(R14:R140)</f>
        <v>1.8029087305967118</v>
      </c>
      <c r="S141" s="10">
        <f t="shared" si="0"/>
        <v>17.172609200464596</v>
      </c>
      <c r="T141" s="10">
        <f t="shared" si="0"/>
        <v>1.4951763035752486</v>
      </c>
      <c r="U141" s="10">
        <f t="shared" si="0"/>
        <v>1.9045215433306912</v>
      </c>
      <c r="V141" s="10">
        <f t="shared" si="0"/>
        <v>20.548180050104719</v>
      </c>
      <c r="W141" s="10">
        <f t="shared" si="0"/>
        <v>14.803970289081347</v>
      </c>
      <c r="X141" s="10">
        <f t="shared" si="0"/>
        <v>1.9411003827151569</v>
      </c>
      <c r="Y141" s="10">
        <f t="shared" si="0"/>
        <v>1.8777144857253207</v>
      </c>
      <c r="Z141" s="10">
        <f t="shared" si="0"/>
        <v>0.72667133742716561</v>
      </c>
      <c r="AA141" s="10">
        <f t="shared" si="0"/>
        <v>1.1205312685999183</v>
      </c>
      <c r="AB141" s="10">
        <f t="shared" si="0"/>
        <v>5.9732606768116012</v>
      </c>
      <c r="AC141" s="10">
        <f t="shared" si="0"/>
        <v>0.51286732172403537</v>
      </c>
      <c r="AD141" s="10">
        <f t="shared" si="0"/>
        <v>36.114554704572761</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29.397153354382379</v>
      </c>
      <c r="F152" s="7">
        <f t="shared" ref="F152:AD152" si="1">SUM(F$141, F$151, IF(AND(ISNUMBER(SEARCH($B$4,"AT|BE|CH|GB|IE|LT|LU|NL")),SUM(F$143:F$149)&gt;0),SUM(F$143:F$149)-SUM(F$27:F$33),0))</f>
        <v>30.724492650061134</v>
      </c>
      <c r="G152" s="7">
        <f t="shared" si="1"/>
        <v>4.3159358056907777</v>
      </c>
      <c r="H152" s="7">
        <f t="shared" si="1"/>
        <v>16.233905627568788</v>
      </c>
      <c r="I152" s="7">
        <f t="shared" si="1"/>
        <v>10.624056428215548</v>
      </c>
      <c r="J152" s="7">
        <f t="shared" si="1"/>
        <v>13.286939348772007</v>
      </c>
      <c r="K152" s="7">
        <f t="shared" si="1"/>
        <v>18.63996401400442</v>
      </c>
      <c r="L152" s="7">
        <f t="shared" si="1"/>
        <v>1.7912569124487301</v>
      </c>
      <c r="M152" s="7">
        <f t="shared" si="1"/>
        <v>96.093815716113127</v>
      </c>
      <c r="N152" s="7">
        <f t="shared" si="1"/>
        <v>5.7731986365538148</v>
      </c>
      <c r="O152" s="7">
        <f t="shared" si="1"/>
        <v>0.55007941845221353</v>
      </c>
      <c r="P152" s="7">
        <f t="shared" si="1"/>
        <v>0.1907249896266052</v>
      </c>
      <c r="Q152" s="7">
        <f t="shared" si="1"/>
        <v>0.68383350360391992</v>
      </c>
      <c r="R152" s="7">
        <f t="shared" si="1"/>
        <v>1.8029087305967118</v>
      </c>
      <c r="S152" s="7">
        <f t="shared" si="1"/>
        <v>17.172609200464596</v>
      </c>
      <c r="T152" s="7">
        <f t="shared" si="1"/>
        <v>1.4951763035752486</v>
      </c>
      <c r="U152" s="7">
        <f t="shared" si="1"/>
        <v>1.9045215433306912</v>
      </c>
      <c r="V152" s="7">
        <f t="shared" si="1"/>
        <v>20.548180050104719</v>
      </c>
      <c r="W152" s="7">
        <f t="shared" si="1"/>
        <v>14.803970289081347</v>
      </c>
      <c r="X152" s="7">
        <f t="shared" si="1"/>
        <v>1.9411003827151569</v>
      </c>
      <c r="Y152" s="7">
        <f t="shared" si="1"/>
        <v>1.8777144857253207</v>
      </c>
      <c r="Z152" s="7">
        <f t="shared" si="1"/>
        <v>0.72667133742716561</v>
      </c>
      <c r="AA152" s="7">
        <f t="shared" si="1"/>
        <v>1.1205312685999183</v>
      </c>
      <c r="AB152" s="7">
        <f t="shared" si="1"/>
        <v>5.9732606768116012</v>
      </c>
      <c r="AC152" s="7">
        <f t="shared" si="1"/>
        <v>0.51286732172403537</v>
      </c>
      <c r="AD152" s="7">
        <f t="shared" si="1"/>
        <v>36.114554704572761</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29.397153354382379</v>
      </c>
      <c r="F154" s="7">
        <f>SUM(F$141, F$153, -1 * IF(OR($B$6=2005,$B$6&gt;=2020),SUM(F$99:F$122),0), IF(AND(ISNUMBER(SEARCH($B$4,"AT|BE|CH|GB|IE|LT|LU|NL")),SUM(F$143:F$149)&gt;0),SUM(F$143:F$149)-SUM(F$27:F$33),0))</f>
        <v>30.724492650061134</v>
      </c>
      <c r="G154" s="7">
        <f>SUM(G$141, G$153, IF(AND(ISNUMBER(SEARCH($B$4,"AT|BE|CH|GB|IE|LT|LU|NL")),SUM(G$143:G$149)&gt;0),SUM(G$143:G$149)-SUM(G$27:G$33),0))</f>
        <v>4.3159358056907777</v>
      </c>
      <c r="H154" s="7">
        <f>SUM(H$141, H$153, IF(AND(ISNUMBER(SEARCH($B$4,"AT|BE|CH|GB|IE|LT|LU|NL")),SUM(H$143:H$149)&gt;0),SUM(H$143:H$149)-SUM(H$27:H$33),0))</f>
        <v>16.233905627568788</v>
      </c>
      <c r="I154" s="7">
        <f t="shared" ref="I154:AD154" si="2">SUM(I$141, I$153, IF(AND(ISNUMBER(SEARCH($B$4,"AT|BE|CH|GB|IE|LT|LU|NL")),SUM(I$143:I$149)&gt;0),SUM(I$143:I$149)-SUM(I$27:I$33),0))</f>
        <v>10.624056428215548</v>
      </c>
      <c r="J154" s="7">
        <f t="shared" si="2"/>
        <v>13.286939348772007</v>
      </c>
      <c r="K154" s="7">
        <f t="shared" si="2"/>
        <v>18.63996401400442</v>
      </c>
      <c r="L154" s="7">
        <f t="shared" si="2"/>
        <v>1.7912569124487301</v>
      </c>
      <c r="M154" s="7">
        <f t="shared" si="2"/>
        <v>96.093815716113127</v>
      </c>
      <c r="N154" s="7">
        <f t="shared" si="2"/>
        <v>5.7731986365538148</v>
      </c>
      <c r="O154" s="7">
        <f t="shared" si="2"/>
        <v>0.55007941845221353</v>
      </c>
      <c r="P154" s="7">
        <f t="shared" si="2"/>
        <v>0.1907249896266052</v>
      </c>
      <c r="Q154" s="7">
        <f t="shared" si="2"/>
        <v>0.68383350360391992</v>
      </c>
      <c r="R154" s="7">
        <f t="shared" si="2"/>
        <v>1.8029087305967118</v>
      </c>
      <c r="S154" s="7">
        <f t="shared" si="2"/>
        <v>17.172609200464596</v>
      </c>
      <c r="T154" s="7">
        <f t="shared" si="2"/>
        <v>1.4951763035752486</v>
      </c>
      <c r="U154" s="7">
        <f t="shared" si="2"/>
        <v>1.9045215433306912</v>
      </c>
      <c r="V154" s="7">
        <f t="shared" si="2"/>
        <v>20.548180050104719</v>
      </c>
      <c r="W154" s="7">
        <f t="shared" si="2"/>
        <v>14.803970289081347</v>
      </c>
      <c r="X154" s="7">
        <f t="shared" si="2"/>
        <v>1.9411003827151569</v>
      </c>
      <c r="Y154" s="7">
        <f t="shared" si="2"/>
        <v>1.8777144857253207</v>
      </c>
      <c r="Z154" s="7">
        <f t="shared" si="2"/>
        <v>0.72667133742716561</v>
      </c>
      <c r="AA154" s="7">
        <f t="shared" si="2"/>
        <v>1.1205312685999183</v>
      </c>
      <c r="AB154" s="7">
        <f t="shared" si="2"/>
        <v>5.9732606768116012</v>
      </c>
      <c r="AC154" s="7">
        <f t="shared" si="2"/>
        <v>0.51286732172403537</v>
      </c>
      <c r="AD154" s="7">
        <f t="shared" si="2"/>
        <v>36.114554704572761</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0.23544624095992889</v>
      </c>
      <c r="F157" s="12">
        <v>7.5907292645010166E-3</v>
      </c>
      <c r="G157" s="12">
        <v>1.5880927097761805E-2</v>
      </c>
      <c r="H157" s="12" t="s">
        <v>407</v>
      </c>
      <c r="I157" s="12">
        <v>3.7699584276853115E-3</v>
      </c>
      <c r="J157" s="12">
        <v>3.7699584276853115E-3</v>
      </c>
      <c r="K157" s="12">
        <v>3.7699584276853115E-3</v>
      </c>
      <c r="L157" s="12">
        <v>5.6549376415279673E-4</v>
      </c>
      <c r="M157" s="12">
        <v>6.8908066354440217E-2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823.16138578284301</v>
      </c>
      <c r="AG157" s="12" t="s">
        <v>406</v>
      </c>
      <c r="AH157" s="12" t="s">
        <v>406</v>
      </c>
      <c r="AI157" s="12" t="s">
        <v>406</v>
      </c>
      <c r="AJ157" s="12" t="s">
        <v>406</v>
      </c>
      <c r="AK157" s="12" t="s">
        <v>409</v>
      </c>
      <c r="AL157" s="30" t="s">
        <v>49</v>
      </c>
    </row>
    <row r="158" spans="1:38" ht="26.25" customHeight="1" thickBot="1" x14ac:dyDescent="0.3">
      <c r="A158" s="30" t="s">
        <v>308</v>
      </c>
      <c r="B158" s="30" t="s">
        <v>311</v>
      </c>
      <c r="C158" s="30" t="s">
        <v>312</v>
      </c>
      <c r="D158" s="66"/>
      <c r="E158" s="12">
        <v>1.500546955E-3</v>
      </c>
      <c r="F158" s="12">
        <v>5.0926163804999999E-4</v>
      </c>
      <c r="G158" s="12">
        <v>1.1206651199999998E-4</v>
      </c>
      <c r="H158" s="12" t="s">
        <v>407</v>
      </c>
      <c r="I158" s="12">
        <v>2.5009913999999997E-5</v>
      </c>
      <c r="J158" s="12">
        <v>2.5009913999999997E-5</v>
      </c>
      <c r="K158" s="12">
        <v>2.5009913999999997E-5</v>
      </c>
      <c r="L158" s="12">
        <v>3.7514870999999989E-6</v>
      </c>
      <c r="M158" s="12">
        <v>2.7410058243999998E-2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5.8087807122641797</v>
      </c>
      <c r="AG158" s="12" t="s">
        <v>406</v>
      </c>
      <c r="AH158" s="12" t="s">
        <v>406</v>
      </c>
      <c r="AI158" s="12" t="s">
        <v>406</v>
      </c>
      <c r="AJ158" s="12" t="s">
        <v>406</v>
      </c>
      <c r="AK158" s="12" t="s">
        <v>409</v>
      </c>
      <c r="AL158" s="30" t="s">
        <v>49</v>
      </c>
    </row>
    <row r="159" spans="1:38" ht="26.25" customHeight="1" thickBot="1" x14ac:dyDescent="0.3">
      <c r="A159" s="30" t="s">
        <v>313</v>
      </c>
      <c r="B159" s="30" t="s">
        <v>314</v>
      </c>
      <c r="C159" s="30" t="s">
        <v>386</v>
      </c>
      <c r="D159" s="66"/>
      <c r="E159" s="12">
        <v>13.438800599999999</v>
      </c>
      <c r="F159" s="12">
        <v>0.32493072000000001</v>
      </c>
      <c r="G159" s="12">
        <v>3.1676296999999995</v>
      </c>
      <c r="H159" s="12" t="s">
        <v>407</v>
      </c>
      <c r="I159" s="12" t="s">
        <v>407</v>
      </c>
      <c r="J159" s="12">
        <v>0.88805069999999997</v>
      </c>
      <c r="K159" s="12" t="s">
        <v>407</v>
      </c>
      <c r="L159" s="12">
        <v>1.62609048E-2</v>
      </c>
      <c r="M159" s="12">
        <v>0.71390522000000001</v>
      </c>
      <c r="N159" s="12">
        <v>3.3366379999999994E-2</v>
      </c>
      <c r="O159" s="12">
        <v>3.5818199999999999E-3</v>
      </c>
      <c r="P159" s="12">
        <v>4.1468199999999998E-3</v>
      </c>
      <c r="Q159" s="12">
        <v>0.11330687999999998</v>
      </c>
      <c r="R159" s="12">
        <v>0.12018801999999998</v>
      </c>
      <c r="S159" s="12">
        <v>0.23106750000000001</v>
      </c>
      <c r="T159" s="12">
        <v>5.3071619999999999</v>
      </c>
      <c r="U159" s="12">
        <v>3.7467859999999999E-2</v>
      </c>
      <c r="V159" s="12">
        <v>0.23185919999999996</v>
      </c>
      <c r="W159" s="12">
        <v>8.1206520000000004E-2</v>
      </c>
      <c r="X159" s="12">
        <v>8.8133000000000005E-4</v>
      </c>
      <c r="Y159" s="12">
        <v>5.2314799999999993E-3</v>
      </c>
      <c r="Z159" s="12">
        <v>3.5818199999999999E-3</v>
      </c>
      <c r="AA159" s="12">
        <v>1.512944E-3</v>
      </c>
      <c r="AB159" s="12">
        <v>1.1207574E-2</v>
      </c>
      <c r="AC159" s="12">
        <v>2.5355240000000001E-2</v>
      </c>
      <c r="AD159" s="12">
        <v>9.510412E-2</v>
      </c>
      <c r="AE159" s="35"/>
      <c r="AF159" s="75">
        <v>7973.6546399999997</v>
      </c>
      <c r="AG159" s="12" t="s">
        <v>406</v>
      </c>
      <c r="AH159" s="12" t="s">
        <v>406</v>
      </c>
      <c r="AI159" s="12" t="s">
        <v>406</v>
      </c>
      <c r="AJ159" s="12" t="s">
        <v>406</v>
      </c>
      <c r="AK159" s="12" t="s">
        <v>409</v>
      </c>
      <c r="AL159" s="30" t="s">
        <v>49</v>
      </c>
    </row>
    <row r="160" spans="1:38" ht="26.25" customHeight="1" thickBot="1" x14ac:dyDescent="0.3">
      <c r="A160" s="30" t="s">
        <v>315</v>
      </c>
      <c r="B160" s="30" t="s">
        <v>316</v>
      </c>
      <c r="C160" s="30" t="s">
        <v>317</v>
      </c>
      <c r="D160" s="66"/>
      <c r="E160" s="12">
        <v>9.0124354100000004E-4</v>
      </c>
      <c r="F160" s="12">
        <v>4.5363824099999998E-4</v>
      </c>
      <c r="G160" s="12">
        <v>1.9947627499999996E-4</v>
      </c>
      <c r="H160" s="12" t="s">
        <v>407</v>
      </c>
      <c r="I160" s="12" t="s">
        <v>407</v>
      </c>
      <c r="J160" s="12" t="s">
        <v>407</v>
      </c>
      <c r="K160" s="12" t="s">
        <v>407</v>
      </c>
      <c r="L160" s="12" t="s">
        <v>407</v>
      </c>
      <c r="M160" s="12">
        <v>6.5973128999999983E-3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8.4733629399999995</v>
      </c>
      <c r="AG160" s="12" t="s">
        <v>406</v>
      </c>
      <c r="AH160" s="12" t="s">
        <v>406</v>
      </c>
      <c r="AI160" s="12" t="s">
        <v>406</v>
      </c>
      <c r="AJ160" s="12" t="s">
        <v>406</v>
      </c>
      <c r="AK160" s="12"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14"/>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2" width="8.54296875" style="96" customWidth="1"/>
    <col min="33" max="33" width="11.26953125" style="96" customWidth="1"/>
    <col min="34" max="36" width="8.54296875" style="96" customWidth="1"/>
    <col min="37" max="37" width="8.2695312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2020</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2020</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9" t="s">
        <v>34</v>
      </c>
      <c r="AG12" s="109" t="s">
        <v>35</v>
      </c>
      <c r="AH12" s="109" t="s">
        <v>36</v>
      </c>
      <c r="AI12" s="109" t="s">
        <v>37</v>
      </c>
      <c r="AJ12" s="109" t="s">
        <v>38</v>
      </c>
      <c r="AK12" s="109"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73" t="s">
        <v>49</v>
      </c>
      <c r="AG13" s="73" t="s">
        <v>49</v>
      </c>
      <c r="AH13" s="73" t="s">
        <v>49</v>
      </c>
      <c r="AI13" s="73" t="s">
        <v>49</v>
      </c>
      <c r="AJ13" s="73" t="s">
        <v>49</v>
      </c>
      <c r="AK13" s="73"/>
      <c r="AL13" s="21"/>
    </row>
    <row r="14" spans="1:38" ht="26.25" customHeight="1" thickBot="1" x14ac:dyDescent="0.3">
      <c r="A14" s="41" t="s">
        <v>50</v>
      </c>
      <c r="B14" s="41" t="s">
        <v>51</v>
      </c>
      <c r="C14" s="41" t="s">
        <v>52</v>
      </c>
      <c r="D14" s="42"/>
      <c r="E14" s="2">
        <v>3.3620917747740218</v>
      </c>
      <c r="F14" s="2">
        <v>0.15103103903427947</v>
      </c>
      <c r="G14" s="2">
        <v>1.3479596209264426</v>
      </c>
      <c r="H14" s="2" t="s">
        <v>407</v>
      </c>
      <c r="I14" s="2">
        <v>0.26529450109181268</v>
      </c>
      <c r="J14" s="2">
        <v>0.30697233620320913</v>
      </c>
      <c r="K14" s="2">
        <v>0.34089467453405192</v>
      </c>
      <c r="L14" s="2">
        <v>7.4526370368115866E-3</v>
      </c>
      <c r="M14" s="2">
        <v>1.3321588785931713</v>
      </c>
      <c r="N14" s="2">
        <v>0.63535119683498054</v>
      </c>
      <c r="O14" s="2">
        <v>7.4138300645852778E-2</v>
      </c>
      <c r="P14" s="2">
        <v>3.1415521598703249E-2</v>
      </c>
      <c r="Q14" s="2">
        <v>0.57074757943556698</v>
      </c>
      <c r="R14" s="2">
        <v>0.37030510285123813</v>
      </c>
      <c r="S14" s="2">
        <v>0.12817214438737856</v>
      </c>
      <c r="T14" s="2">
        <v>0.40812305555269224</v>
      </c>
      <c r="U14" s="2">
        <v>1.7232049104343297</v>
      </c>
      <c r="V14" s="2">
        <v>0.87222232368690189</v>
      </c>
      <c r="W14" s="2">
        <v>0.54269722960224454</v>
      </c>
      <c r="X14" s="2">
        <v>2.9280295108850048E-3</v>
      </c>
      <c r="Y14" s="2">
        <v>1.6124752955115861E-3</v>
      </c>
      <c r="Z14" s="2">
        <v>1.2170545940032517E-3</v>
      </c>
      <c r="AA14" s="2">
        <v>1.7703429249725969E-4</v>
      </c>
      <c r="AB14" s="2">
        <v>6.0991622298971022E-3</v>
      </c>
      <c r="AC14" s="2">
        <v>0.30128489683591247</v>
      </c>
      <c r="AD14" s="2">
        <v>9.1282769213489878E-3</v>
      </c>
      <c r="AE14" s="33"/>
      <c r="AF14" s="74">
        <v>192.87341673956044</v>
      </c>
      <c r="AG14" s="74">
        <v>40593.883387839996</v>
      </c>
      <c r="AH14" s="74">
        <v>5356.4537289656382</v>
      </c>
      <c r="AI14" s="74">
        <v>3411.3696915345413</v>
      </c>
      <c r="AJ14" s="74">
        <v>219.69899689499999</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2.0025276759699635E-4</v>
      </c>
      <c r="F16" s="2">
        <v>5.850080851148209E-6</v>
      </c>
      <c r="G16" s="2">
        <v>5.4900758756929344E-7</v>
      </c>
      <c r="H16" s="2" t="s">
        <v>407</v>
      </c>
      <c r="I16" s="2">
        <v>3.150043535233651E-7</v>
      </c>
      <c r="J16" s="2">
        <v>3.150043535233651E-7</v>
      </c>
      <c r="K16" s="2">
        <v>3.150043535233651E-7</v>
      </c>
      <c r="L16" s="2" t="s">
        <v>407</v>
      </c>
      <c r="M16" s="2">
        <v>8.7751212767223118E-5</v>
      </c>
      <c r="N16" s="2">
        <v>3.375046644893197E-9</v>
      </c>
      <c r="O16" s="2">
        <v>5.6250777414886617E-10</v>
      </c>
      <c r="P16" s="2">
        <v>1.1250155482977323E-7</v>
      </c>
      <c r="Q16" s="2">
        <v>2.7000373159145573E-7</v>
      </c>
      <c r="R16" s="2">
        <v>1.7100236334125532E-9</v>
      </c>
      <c r="S16" s="2">
        <v>1.7100236334125533E-10</v>
      </c>
      <c r="T16" s="2">
        <v>1.147515859263687E-9</v>
      </c>
      <c r="U16" s="2">
        <v>2.5200348281869204E-8</v>
      </c>
      <c r="V16" s="2">
        <v>3.375046644893197E-9</v>
      </c>
      <c r="W16" s="2" t="s">
        <v>405</v>
      </c>
      <c r="X16" s="2" t="s">
        <v>405</v>
      </c>
      <c r="Y16" s="2" t="s">
        <v>405</v>
      </c>
      <c r="Z16" s="2" t="s">
        <v>405</v>
      </c>
      <c r="AA16" s="2" t="s">
        <v>405</v>
      </c>
      <c r="AB16" s="2" t="s">
        <v>405</v>
      </c>
      <c r="AC16" s="2" t="s">
        <v>405</v>
      </c>
      <c r="AD16" s="2" t="s">
        <v>405</v>
      </c>
      <c r="AE16" s="33"/>
      <c r="AF16" s="74" t="s">
        <v>406</v>
      </c>
      <c r="AG16" s="74" t="s">
        <v>406</v>
      </c>
      <c r="AH16" s="74">
        <v>2.2500310965954644</v>
      </c>
      <c r="AI16" s="74" t="s">
        <v>406</v>
      </c>
      <c r="AJ16" s="74" t="s">
        <v>406</v>
      </c>
      <c r="AK16" s="74" t="s">
        <v>405</v>
      </c>
      <c r="AL16" s="22" t="s">
        <v>49</v>
      </c>
    </row>
    <row r="17" spans="1:38" ht="26.25" customHeight="1" thickBot="1" x14ac:dyDescent="0.3">
      <c r="A17" s="41" t="s">
        <v>53</v>
      </c>
      <c r="B17" s="41" t="s">
        <v>58</v>
      </c>
      <c r="C17" s="41" t="s">
        <v>59</v>
      </c>
      <c r="D17" s="42"/>
      <c r="E17" s="2">
        <v>0.26810927177800004</v>
      </c>
      <c r="F17" s="2">
        <v>8.9364800931000021E-2</v>
      </c>
      <c r="G17" s="2">
        <v>0.12782411565799001</v>
      </c>
      <c r="H17" s="2">
        <v>3.84E-8</v>
      </c>
      <c r="I17" s="2">
        <v>2.3519528437660003E-2</v>
      </c>
      <c r="J17" s="2">
        <v>2.526620943766E-2</v>
      </c>
      <c r="K17" s="2">
        <v>2.6624888437660001E-2</v>
      </c>
      <c r="L17" s="2">
        <v>1.5046832175064002E-3</v>
      </c>
      <c r="M17" s="2">
        <v>0.27182776291300004</v>
      </c>
      <c r="N17" s="2">
        <v>2.6040458557967001E-2</v>
      </c>
      <c r="O17" s="2">
        <v>3.5258405419730005E-4</v>
      </c>
      <c r="P17" s="2">
        <v>3.2237504583800007E-3</v>
      </c>
      <c r="Q17" s="2">
        <v>1.0893884097000002E-3</v>
      </c>
      <c r="R17" s="2">
        <v>2.6624471739610002E-3</v>
      </c>
      <c r="S17" s="2">
        <v>3.4057314147922001E-3</v>
      </c>
      <c r="T17" s="2">
        <v>2.5636384819610002E-3</v>
      </c>
      <c r="U17" s="2">
        <v>5.3147649382600008E-4</v>
      </c>
      <c r="V17" s="2">
        <v>4.1280696537810004E-2</v>
      </c>
      <c r="W17" s="2">
        <v>3.9406446400000003E-2</v>
      </c>
      <c r="X17" s="2">
        <v>8.8412044000000002E-3</v>
      </c>
      <c r="Y17" s="2">
        <v>1.1517205500000001E-2</v>
      </c>
      <c r="Z17" s="2">
        <v>4.6092772000000002E-3</v>
      </c>
      <c r="AA17" s="2">
        <v>3.5989570000000003E-3</v>
      </c>
      <c r="AB17" s="2">
        <v>2.8566644100000007E-2</v>
      </c>
      <c r="AC17" s="2">
        <v>1.2048030000000001E-4</v>
      </c>
      <c r="AD17" s="2">
        <v>3.299105192E-2</v>
      </c>
      <c r="AE17" s="33"/>
      <c r="AF17" s="74">
        <v>33.979649999999992</v>
      </c>
      <c r="AG17" s="74">
        <v>194.065</v>
      </c>
      <c r="AH17" s="74">
        <v>3101.2693470000004</v>
      </c>
      <c r="AI17" s="74">
        <v>3.2000000000000001E-2</v>
      </c>
      <c r="AJ17" s="74" t="s">
        <v>406</v>
      </c>
      <c r="AK17" s="74" t="s">
        <v>405</v>
      </c>
      <c r="AL17" s="22" t="s">
        <v>49</v>
      </c>
    </row>
    <row r="18" spans="1:38" ht="26.25" customHeight="1" thickBot="1" x14ac:dyDescent="0.3">
      <c r="A18" s="41" t="s">
        <v>53</v>
      </c>
      <c r="B18" s="41" t="s">
        <v>60</v>
      </c>
      <c r="C18" s="41" t="s">
        <v>61</v>
      </c>
      <c r="D18" s="42"/>
      <c r="E18" s="2">
        <v>0.16048887468888159</v>
      </c>
      <c r="F18" s="2">
        <v>5.1918373406003727E-2</v>
      </c>
      <c r="G18" s="2">
        <v>4.1763042526696631E-2</v>
      </c>
      <c r="H18" s="2" t="s">
        <v>407</v>
      </c>
      <c r="I18" s="2">
        <v>9.0517320758557781E-3</v>
      </c>
      <c r="J18" s="2">
        <v>9.6721290758557798E-3</v>
      </c>
      <c r="K18" s="2">
        <v>1.0154660075855779E-2</v>
      </c>
      <c r="L18" s="2">
        <v>5.6998425903423118E-4</v>
      </c>
      <c r="M18" s="2">
        <v>0.12201776065104818</v>
      </c>
      <c r="N18" s="2">
        <v>9.2591162829159159E-3</v>
      </c>
      <c r="O18" s="2">
        <v>1.2588558045675667E-4</v>
      </c>
      <c r="P18" s="2">
        <v>1.6184946060540009E-3</v>
      </c>
      <c r="Q18" s="2">
        <v>4.7462866541740753E-4</v>
      </c>
      <c r="R18" s="2">
        <v>9.5700342126426295E-4</v>
      </c>
      <c r="S18" s="2">
        <v>1.2121151722528525E-3</v>
      </c>
      <c r="T18" s="2">
        <v>9.2199709406426303E-4</v>
      </c>
      <c r="U18" s="2">
        <v>2.3969982010209635E-4</v>
      </c>
      <c r="V18" s="2">
        <v>1.5319466317147076E-2</v>
      </c>
      <c r="W18" s="2">
        <v>1.399733524E-2</v>
      </c>
      <c r="X18" s="2">
        <v>3.1417935400000004E-3</v>
      </c>
      <c r="Y18" s="2">
        <v>4.1023277E-3</v>
      </c>
      <c r="Z18" s="2">
        <v>1.6384918199999999E-3</v>
      </c>
      <c r="AA18" s="2">
        <v>1.2794779000000001E-3</v>
      </c>
      <c r="AB18" s="2">
        <v>1.0162090960000002E-2</v>
      </c>
      <c r="AC18" s="2">
        <v>4.2738460000000001E-5</v>
      </c>
      <c r="AD18" s="2">
        <v>1.1718610000000001E-2</v>
      </c>
      <c r="AE18" s="33"/>
      <c r="AF18" s="74">
        <v>45.407850000000003</v>
      </c>
      <c r="AG18" s="74">
        <v>68.932999999999993</v>
      </c>
      <c r="AH18" s="74">
        <v>1945.526924174075</v>
      </c>
      <c r="AI18" s="74" t="s">
        <v>406</v>
      </c>
      <c r="AJ18" s="74" t="s">
        <v>406</v>
      </c>
      <c r="AK18" s="74" t="s">
        <v>405</v>
      </c>
      <c r="AL18" s="22" t="s">
        <v>49</v>
      </c>
    </row>
    <row r="19" spans="1:38" ht="26.25" customHeight="1" thickBot="1" x14ac:dyDescent="0.3">
      <c r="A19" s="41" t="s">
        <v>53</v>
      </c>
      <c r="B19" s="41" t="s">
        <v>62</v>
      </c>
      <c r="C19" s="41" t="s">
        <v>63</v>
      </c>
      <c r="D19" s="42"/>
      <c r="E19" s="2">
        <v>0.19660889429626591</v>
      </c>
      <c r="F19" s="2">
        <v>0.25441528449430512</v>
      </c>
      <c r="G19" s="2">
        <v>1.3748680837697856E-2</v>
      </c>
      <c r="H19" s="2">
        <v>9.1303138628922047E-4</v>
      </c>
      <c r="I19" s="2">
        <v>0.10932065144732905</v>
      </c>
      <c r="J19" s="2">
        <v>0.1116032299130521</v>
      </c>
      <c r="K19" s="2">
        <v>0.11692924633307257</v>
      </c>
      <c r="L19" s="2">
        <v>3.0976633673991338E-2</v>
      </c>
      <c r="M19" s="2">
        <v>0.47011530069337976</v>
      </c>
      <c r="N19" s="2">
        <v>2.0562513609861461E-2</v>
      </c>
      <c r="O19" s="2">
        <v>9.8926985600591554E-3</v>
      </c>
      <c r="P19" s="2">
        <v>9.9356490916163655E-4</v>
      </c>
      <c r="Q19" s="2">
        <v>2.5042983422912663E-4</v>
      </c>
      <c r="R19" s="2">
        <v>1.7533120687992058E-2</v>
      </c>
      <c r="S19" s="2">
        <v>4.5898088816025027E-3</v>
      </c>
      <c r="T19" s="2">
        <v>1.5358912039307006E-3</v>
      </c>
      <c r="U19" s="2">
        <v>4.5108279469917523E-4</v>
      </c>
      <c r="V19" s="2">
        <v>0.39320801938628741</v>
      </c>
      <c r="W19" s="2">
        <v>7.6225804657435045E-2</v>
      </c>
      <c r="X19" s="2">
        <v>7.798399185743504E-3</v>
      </c>
      <c r="Y19" s="2">
        <v>1.3672206817189605E-2</v>
      </c>
      <c r="Z19" s="2">
        <v>3.9741223428717519E-3</v>
      </c>
      <c r="AA19" s="2">
        <v>3.1932834542974017E-3</v>
      </c>
      <c r="AB19" s="2">
        <v>2.8638011800102271E-2</v>
      </c>
      <c r="AC19" s="2">
        <v>3.8042974428717522E-3</v>
      </c>
      <c r="AD19" s="2">
        <v>4.5651569314461019E-5</v>
      </c>
      <c r="AE19" s="33"/>
      <c r="AF19" s="74">
        <v>123.98114999999999</v>
      </c>
      <c r="AG19" s="74" t="s">
        <v>406</v>
      </c>
      <c r="AH19" s="74">
        <v>1004.6120640000001</v>
      </c>
      <c r="AI19" s="74">
        <v>760.85948857435039</v>
      </c>
      <c r="AJ19" s="74" t="s">
        <v>406</v>
      </c>
      <c r="AK19" s="74" t="s">
        <v>405</v>
      </c>
      <c r="AL19" s="22" t="s">
        <v>49</v>
      </c>
    </row>
    <row r="20" spans="1:38" ht="26.25" customHeight="1" thickBot="1" x14ac:dyDescent="0.3">
      <c r="A20" s="41" t="s">
        <v>53</v>
      </c>
      <c r="B20" s="41" t="s">
        <v>64</v>
      </c>
      <c r="C20" s="41" t="s">
        <v>65</v>
      </c>
      <c r="D20" s="42"/>
      <c r="E20" s="2">
        <v>0.43942645156615806</v>
      </c>
      <c r="F20" s="2">
        <v>0.29518026539306402</v>
      </c>
      <c r="G20" s="2">
        <v>0.14317401493273302</v>
      </c>
      <c r="H20" s="2">
        <v>6.0626448872760008E-4</v>
      </c>
      <c r="I20" s="2">
        <v>0.14347151012378001</v>
      </c>
      <c r="J20" s="2">
        <v>0.15078987135649402</v>
      </c>
      <c r="K20" s="2">
        <v>0.15883962532699</v>
      </c>
      <c r="L20" s="2">
        <v>2.4482912492461765E-2</v>
      </c>
      <c r="M20" s="2">
        <v>0.9974455916014151</v>
      </c>
      <c r="N20" s="2">
        <v>0.10007864742635</v>
      </c>
      <c r="O20" s="2">
        <v>7.7318316975451004E-3</v>
      </c>
      <c r="P20" s="2">
        <v>7.3996304790073806E-3</v>
      </c>
      <c r="Q20" s="2">
        <v>3.0497140219018703E-3</v>
      </c>
      <c r="R20" s="2">
        <v>2.0374673999868503E-2</v>
      </c>
      <c r="S20" s="2">
        <v>1.43261481258499E-2</v>
      </c>
      <c r="T20" s="2">
        <v>9.4408738003080011E-3</v>
      </c>
      <c r="U20" s="2">
        <v>1.6313697829175003E-3</v>
      </c>
      <c r="V20" s="2">
        <v>0.39062710702864606</v>
      </c>
      <c r="W20" s="2">
        <v>0.18141828399526502</v>
      </c>
      <c r="X20" s="2">
        <v>3.4405883150032499E-2</v>
      </c>
      <c r="Y20" s="2">
        <v>4.6199554365447502E-2</v>
      </c>
      <c r="Z20" s="2">
        <v>1.7822477798388501E-2</v>
      </c>
      <c r="AA20" s="2">
        <v>1.3962711873709501E-2</v>
      </c>
      <c r="AB20" s="2">
        <v>0.11239062718757802</v>
      </c>
      <c r="AC20" s="2">
        <v>2.9258435926711002E-3</v>
      </c>
      <c r="AD20" s="2">
        <v>0.10963686898578638</v>
      </c>
      <c r="AE20" s="33"/>
      <c r="AF20" s="74">
        <v>14.069099999999999</v>
      </c>
      <c r="AG20" s="74">
        <v>644.74444565500005</v>
      </c>
      <c r="AH20" s="74">
        <v>3725.4704910000005</v>
      </c>
      <c r="AI20" s="74">
        <v>482.16368851300001</v>
      </c>
      <c r="AJ20" s="74">
        <v>37.521146760000001</v>
      </c>
      <c r="AK20" s="74" t="s">
        <v>405</v>
      </c>
      <c r="AL20" s="22" t="s">
        <v>49</v>
      </c>
    </row>
    <row r="21" spans="1:38" ht="26.25" customHeight="1" thickBot="1" x14ac:dyDescent="0.3">
      <c r="A21" s="41" t="s">
        <v>53</v>
      </c>
      <c r="B21" s="41" t="s">
        <v>66</v>
      </c>
      <c r="C21" s="41" t="s">
        <v>67</v>
      </c>
      <c r="D21" s="42"/>
      <c r="E21" s="2">
        <v>0.16682843780765641</v>
      </c>
      <c r="F21" s="2">
        <v>5.2401529880758073E-2</v>
      </c>
      <c r="G21" s="2">
        <v>6.4536499769612147E-3</v>
      </c>
      <c r="H21" s="2">
        <v>6.4170000000000004E-5</v>
      </c>
      <c r="I21" s="2">
        <v>1.0711114808999622E-2</v>
      </c>
      <c r="J21" s="2">
        <v>1.0871539808999622E-2</v>
      </c>
      <c r="K21" s="2">
        <v>1.1245864808999622E-2</v>
      </c>
      <c r="L21" s="2">
        <v>3.3066652323599849E-3</v>
      </c>
      <c r="M21" s="2">
        <v>7.9910021319216706E-2</v>
      </c>
      <c r="N21" s="2">
        <v>1.4682897112038408E-3</v>
      </c>
      <c r="O21" s="2">
        <v>6.9711993822576884E-4</v>
      </c>
      <c r="P21" s="2">
        <v>8.3503556746127657E-4</v>
      </c>
      <c r="Q21" s="2">
        <v>1.6005969530764381E-4</v>
      </c>
      <c r="R21" s="2">
        <v>1.2698037001499937E-3</v>
      </c>
      <c r="S21" s="2">
        <v>3.4754332802999874E-4</v>
      </c>
      <c r="T21" s="2">
        <v>1.268632729499937E-4</v>
      </c>
      <c r="U21" s="2">
        <v>1.233083374384334E-4</v>
      </c>
      <c r="V21" s="2">
        <v>3.1466304285345803E-2</v>
      </c>
      <c r="W21" s="2">
        <v>5.4930812400000011E-3</v>
      </c>
      <c r="X21" s="2">
        <v>7.3232454000000014E-4</v>
      </c>
      <c r="Y21" s="2">
        <v>2.4153990000000004E-3</v>
      </c>
      <c r="Z21" s="2">
        <v>4.4415222000000005E-4</v>
      </c>
      <c r="AA21" s="2">
        <v>3.6987990000000008E-4</v>
      </c>
      <c r="AB21" s="2">
        <v>3.9617556599999999E-3</v>
      </c>
      <c r="AC21" s="2">
        <v>2.6737500000000003E-4</v>
      </c>
      <c r="AD21" s="2">
        <v>3.2085000000000003E-6</v>
      </c>
      <c r="AE21" s="33"/>
      <c r="AF21" s="74">
        <v>282.56849999999997</v>
      </c>
      <c r="AG21" s="74" t="s">
        <v>406</v>
      </c>
      <c r="AH21" s="74">
        <v>1288.318305226438</v>
      </c>
      <c r="AI21" s="74">
        <v>54.373267849999998</v>
      </c>
      <c r="AJ21" s="74" t="s">
        <v>406</v>
      </c>
      <c r="AK21" s="74" t="s">
        <v>405</v>
      </c>
      <c r="AL21" s="22" t="s">
        <v>49</v>
      </c>
    </row>
    <row r="22" spans="1:38" ht="26.25" customHeight="1" thickBot="1" x14ac:dyDescent="0.3">
      <c r="A22" s="41" t="s">
        <v>53</v>
      </c>
      <c r="B22" s="44" t="s">
        <v>68</v>
      </c>
      <c r="C22" s="41" t="s">
        <v>69</v>
      </c>
      <c r="D22" s="42"/>
      <c r="E22" s="2">
        <v>1.4562311670797095</v>
      </c>
      <c r="F22" s="2">
        <v>0.1233733153801678</v>
      </c>
      <c r="G22" s="2">
        <v>0.63416406817321103</v>
      </c>
      <c r="H22" s="2">
        <v>1.88436E-5</v>
      </c>
      <c r="I22" s="2">
        <v>5.2850881948079055E-2</v>
      </c>
      <c r="J22" s="2">
        <v>5.6832485660879048E-2</v>
      </c>
      <c r="K22" s="2">
        <v>6.0002569215279057E-2</v>
      </c>
      <c r="L22" s="2">
        <v>4.4778995012126482E-3</v>
      </c>
      <c r="M22" s="2">
        <v>1.8422487802096243</v>
      </c>
      <c r="N22" s="2">
        <v>0.14958051989144378</v>
      </c>
      <c r="O22" s="2">
        <v>8.3849899186511697E-3</v>
      </c>
      <c r="P22" s="2">
        <v>5.0185670419988053E-2</v>
      </c>
      <c r="Q22" s="2">
        <v>2.6504310147863672E-2</v>
      </c>
      <c r="R22" s="2">
        <v>4.4190792778518201E-2</v>
      </c>
      <c r="S22" s="2">
        <v>6.7542288826159841E-2</v>
      </c>
      <c r="T22" s="2">
        <v>5.1020605226068917E-2</v>
      </c>
      <c r="U22" s="2">
        <v>2.4331806161961535E-2</v>
      </c>
      <c r="V22" s="2">
        <v>0.49111675865069893</v>
      </c>
      <c r="W22" s="2">
        <v>9.4197622075792728E-2</v>
      </c>
      <c r="X22" s="2">
        <v>2.0236592203554411E-2</v>
      </c>
      <c r="Y22" s="2">
        <v>2.7273119369830606E-2</v>
      </c>
      <c r="Z22" s="2">
        <v>1.0625422059549736E-2</v>
      </c>
      <c r="AA22" s="2">
        <v>8.2915217812450613E-3</v>
      </c>
      <c r="AB22" s="2">
        <v>6.6426655414179803E-2</v>
      </c>
      <c r="AC22" s="2">
        <v>4.599462871104E-3</v>
      </c>
      <c r="AD22" s="2">
        <v>0.169480089754</v>
      </c>
      <c r="AE22" s="33"/>
      <c r="AF22" s="74">
        <v>138.20127942337365</v>
      </c>
      <c r="AG22" s="74">
        <v>437.16607920000001</v>
      </c>
      <c r="AH22" s="74">
        <v>2604.2679218097151</v>
      </c>
      <c r="AI22" s="74">
        <v>15.702999999999999</v>
      </c>
      <c r="AJ22" s="74" t="s">
        <v>406</v>
      </c>
      <c r="AK22" s="74" t="s">
        <v>405</v>
      </c>
      <c r="AL22" s="22" t="s">
        <v>49</v>
      </c>
    </row>
    <row r="23" spans="1:38" ht="26.25" customHeight="1" thickBot="1" x14ac:dyDescent="0.3">
      <c r="A23" s="41" t="s">
        <v>70</v>
      </c>
      <c r="B23" s="44" t="s">
        <v>368</v>
      </c>
      <c r="C23" s="41" t="s">
        <v>364</v>
      </c>
      <c r="D23" s="69"/>
      <c r="E23" s="2">
        <v>0.94649916999999983</v>
      </c>
      <c r="F23" s="2">
        <v>0.10228094599999998</v>
      </c>
      <c r="G23" s="2">
        <v>2.9193999999999997E-4</v>
      </c>
      <c r="H23" s="2">
        <v>2.3259999999999999E-4</v>
      </c>
      <c r="I23" s="2">
        <v>6.0960790000000001E-2</v>
      </c>
      <c r="J23" s="2">
        <v>6.0960790000000001E-2</v>
      </c>
      <c r="K23" s="2">
        <v>6.0960790000000001E-2</v>
      </c>
      <c r="L23" s="2">
        <v>3.7818440000000002E-2</v>
      </c>
      <c r="M23" s="2">
        <v>0.49531952799999995</v>
      </c>
      <c r="N23" s="2">
        <v>7.8539999999999997E-6</v>
      </c>
      <c r="O23" s="2">
        <v>2.9193999999999997E-4</v>
      </c>
      <c r="P23" s="2" t="s">
        <v>407</v>
      </c>
      <c r="Q23" s="2" t="s">
        <v>407</v>
      </c>
      <c r="R23" s="2">
        <v>1.4597000000000002E-3</v>
      </c>
      <c r="S23" s="2">
        <v>4.9629800000000002E-2</v>
      </c>
      <c r="T23" s="2">
        <v>2.0435800000000001E-3</v>
      </c>
      <c r="U23" s="2">
        <v>2.9193999999999997E-4</v>
      </c>
      <c r="V23" s="2">
        <v>2.9194000000000001E-2</v>
      </c>
      <c r="W23" s="2" t="s">
        <v>407</v>
      </c>
      <c r="X23" s="2">
        <v>8.7819999999999988E-4</v>
      </c>
      <c r="Y23" s="2">
        <v>1.4573200000000002E-3</v>
      </c>
      <c r="Z23" s="2">
        <v>9.9701460000000005E-4</v>
      </c>
      <c r="AA23" s="2">
        <v>2.3087060000000001E-4</v>
      </c>
      <c r="AB23" s="2">
        <v>3.5634052E-3</v>
      </c>
      <c r="AC23" s="2" t="s">
        <v>407</v>
      </c>
      <c r="AD23" s="2" t="s">
        <v>407</v>
      </c>
      <c r="AE23" s="33"/>
      <c r="AF23" s="74">
        <v>1243.9619</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0.91412605928617252</v>
      </c>
      <c r="F24" s="2">
        <v>0.86388325741187266</v>
      </c>
      <c r="G24" s="2">
        <v>4.8775924725414546E-2</v>
      </c>
      <c r="H24" s="2">
        <v>2.7960242025490199E-3</v>
      </c>
      <c r="I24" s="2">
        <v>0.33939291360276191</v>
      </c>
      <c r="J24" s="2">
        <v>0.34638297410913443</v>
      </c>
      <c r="K24" s="2">
        <v>0.36269311529067039</v>
      </c>
      <c r="L24" s="2">
        <v>9.5990581774976713E-2</v>
      </c>
      <c r="M24" s="2">
        <v>1.5496793569879717</v>
      </c>
      <c r="N24" s="2">
        <v>6.3016395042242684E-2</v>
      </c>
      <c r="O24" s="2">
        <v>3.0298706280060865E-2</v>
      </c>
      <c r="P24" s="2">
        <v>4.9905769251971689E-3</v>
      </c>
      <c r="Q24" s="2">
        <v>1.1283388469654071E-3</v>
      </c>
      <c r="R24" s="2">
        <v>5.3757398874550603E-2</v>
      </c>
      <c r="S24" s="2">
        <v>1.4084922795900855E-2</v>
      </c>
      <c r="T24" s="2">
        <v>4.7507995596136384E-3</v>
      </c>
      <c r="U24" s="2">
        <v>1.599417332266255E-3</v>
      </c>
      <c r="V24" s="2">
        <v>1.2093942893517449</v>
      </c>
      <c r="W24" s="2">
        <v>0.23355746520440146</v>
      </c>
      <c r="X24" s="2">
        <v>2.4054024415123693E-2</v>
      </c>
      <c r="Y24" s="2">
        <v>4.3231554757615628E-2</v>
      </c>
      <c r="Z24" s="2">
        <v>1.2324573810409948E-2</v>
      </c>
      <c r="AA24" s="2">
        <v>9.9152038808596032E-3</v>
      </c>
      <c r="AB24" s="2">
        <v>8.9525356864008879E-2</v>
      </c>
      <c r="AC24" s="2">
        <v>1.165010084395425E-2</v>
      </c>
      <c r="AD24" s="2">
        <v>1.39801210127451E-4</v>
      </c>
      <c r="AE24" s="33"/>
      <c r="AF24" s="74">
        <v>928.28504999999996</v>
      </c>
      <c r="AG24" s="74" t="s">
        <v>406</v>
      </c>
      <c r="AH24" s="74">
        <v>5946.4230206622151</v>
      </c>
      <c r="AI24" s="74">
        <v>2492.7546059408501</v>
      </c>
      <c r="AJ24" s="74">
        <v>96.631803797468351</v>
      </c>
      <c r="AK24" s="74" t="s">
        <v>405</v>
      </c>
      <c r="AL24" s="22" t="s">
        <v>49</v>
      </c>
    </row>
    <row r="25" spans="1:38" ht="26.25" customHeight="1" thickBot="1" x14ac:dyDescent="0.3">
      <c r="A25" s="41" t="s">
        <v>73</v>
      </c>
      <c r="B25" s="44" t="s">
        <v>74</v>
      </c>
      <c r="C25" s="44" t="s">
        <v>75</v>
      </c>
      <c r="D25" s="42"/>
      <c r="E25" s="2">
        <v>2.159370398300001E-2</v>
      </c>
      <c r="F25" s="2">
        <v>3.1360325131000017E-3</v>
      </c>
      <c r="G25" s="2">
        <v>1.4157503280000005E-3</v>
      </c>
      <c r="H25" s="2" t="s">
        <v>407</v>
      </c>
      <c r="I25" s="2">
        <v>1.8993624099999994E-4</v>
      </c>
      <c r="J25" s="2">
        <v>1.8993624099999994E-4</v>
      </c>
      <c r="K25" s="2">
        <v>1.8993624099999994E-4</v>
      </c>
      <c r="L25" s="2">
        <v>2.849043614999999E-5</v>
      </c>
      <c r="M25" s="2">
        <v>1.5074993885999999E-2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73.383055671670476</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2.2256945173339394E-3</v>
      </c>
      <c r="F26" s="2">
        <v>8.0468258752632686E-3</v>
      </c>
      <c r="G26" s="2">
        <v>4.5297789643427997E-4</v>
      </c>
      <c r="H26" s="2" t="s">
        <v>407</v>
      </c>
      <c r="I26" s="2">
        <v>3.1646878133599989E-6</v>
      </c>
      <c r="J26" s="2">
        <v>3.1646878133599989E-6</v>
      </c>
      <c r="K26" s="2">
        <v>3.1646878133599989E-6</v>
      </c>
      <c r="L26" s="2">
        <v>4.7470317200399985E-7</v>
      </c>
      <c r="M26" s="2">
        <v>0.50409795110923672</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19.771574341363181</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5.6708674017045206</v>
      </c>
      <c r="F27" s="15">
        <v>0.53488322843732283</v>
      </c>
      <c r="G27" s="15">
        <v>1.7310596210846484E-2</v>
      </c>
      <c r="H27" s="15">
        <v>0.16233331199564177</v>
      </c>
      <c r="I27" s="15">
        <v>0.14348017750378816</v>
      </c>
      <c r="J27" s="15">
        <v>0.14348017750378816</v>
      </c>
      <c r="K27" s="15">
        <v>0.14348017750378816</v>
      </c>
      <c r="L27" s="15">
        <v>9.8541577351589082E-2</v>
      </c>
      <c r="M27" s="15">
        <v>8.5047427290365469</v>
      </c>
      <c r="N27" s="15">
        <v>4.321757881764852E-3</v>
      </c>
      <c r="O27" s="15">
        <v>8.8030249234496462E-3</v>
      </c>
      <c r="P27" s="15">
        <v>5.9582707623717021E-3</v>
      </c>
      <c r="Q27" s="15">
        <v>1.5418952590747341E-4</v>
      </c>
      <c r="R27" s="15">
        <v>7.2032037523783897E-3</v>
      </c>
      <c r="S27" s="15">
        <v>2.4786566432964393E-2</v>
      </c>
      <c r="T27" s="15">
        <v>8.3189236467292769E-4</v>
      </c>
      <c r="U27" s="15">
        <v>1.2355892481792408E-4</v>
      </c>
      <c r="V27" s="15">
        <v>2.1308802351568418E-2</v>
      </c>
      <c r="W27" s="15">
        <v>0.23720259999999999</v>
      </c>
      <c r="X27" s="15">
        <v>1.7276427934099999E-2</v>
      </c>
      <c r="Y27" s="15">
        <v>1.9777648046900003E-2</v>
      </c>
      <c r="Z27" s="15">
        <v>1.4939670962299999E-2</v>
      </c>
      <c r="AA27" s="15">
        <v>1.7238530769200001E-2</v>
      </c>
      <c r="AB27" s="15">
        <v>6.9232277712499998E-2</v>
      </c>
      <c r="AC27" s="15">
        <v>2.372028E-4</v>
      </c>
      <c r="AD27" s="15">
        <v>4.74801E-5</v>
      </c>
      <c r="AE27" s="33"/>
      <c r="AF27" s="74">
        <v>37622.288361562401</v>
      </c>
      <c r="AG27" s="74" t="s">
        <v>406</v>
      </c>
      <c r="AH27" s="74">
        <v>20.365499157399999</v>
      </c>
      <c r="AI27" s="74">
        <v>2153.8686634031001</v>
      </c>
      <c r="AJ27" s="74">
        <v>35.483130963999997</v>
      </c>
      <c r="AK27" s="74" t="s">
        <v>405</v>
      </c>
      <c r="AL27" s="22" t="s">
        <v>49</v>
      </c>
    </row>
    <row r="28" spans="1:38" ht="26.25" customHeight="1" thickBot="1" x14ac:dyDescent="0.3">
      <c r="A28" s="41" t="s">
        <v>427</v>
      </c>
      <c r="B28" s="41" t="s">
        <v>430</v>
      </c>
      <c r="C28" s="41" t="s">
        <v>431</v>
      </c>
      <c r="D28" s="42"/>
      <c r="E28" s="15">
        <v>1.8809801854157588</v>
      </c>
      <c r="F28" s="15">
        <v>2.7281331039356316E-2</v>
      </c>
      <c r="G28" s="15">
        <v>2.4930434737517691E-3</v>
      </c>
      <c r="H28" s="15">
        <v>8.2661694287517271E-3</v>
      </c>
      <c r="I28" s="15">
        <v>3.0935409455035028E-2</v>
      </c>
      <c r="J28" s="15">
        <v>3.0935409455035028E-2</v>
      </c>
      <c r="K28" s="15">
        <v>3.0935409455035028E-2</v>
      </c>
      <c r="L28" s="15">
        <v>2.2374460006287459E-2</v>
      </c>
      <c r="M28" s="15">
        <v>0.27625007418691422</v>
      </c>
      <c r="N28" s="15">
        <v>6.2249350168680647E-4</v>
      </c>
      <c r="O28" s="15">
        <v>1.1830273559227543E-3</v>
      </c>
      <c r="P28" s="15">
        <v>7.268339399271143E-4</v>
      </c>
      <c r="Q28" s="15">
        <v>1.4107112835994638E-5</v>
      </c>
      <c r="R28" s="15">
        <v>1.1435231500446063E-3</v>
      </c>
      <c r="S28" s="15">
        <v>2.7603369737271501E-3</v>
      </c>
      <c r="T28" s="15">
        <v>3.313549909518698E-5</v>
      </c>
      <c r="U28" s="15">
        <v>1.3817626164041833E-5</v>
      </c>
      <c r="V28" s="15">
        <v>2.4784881093689462E-3</v>
      </c>
      <c r="W28" s="15">
        <v>2.6143299999999998E-2</v>
      </c>
      <c r="X28" s="15">
        <v>2.9399371672E-3</v>
      </c>
      <c r="Y28" s="15">
        <v>3.3024084903E-3</v>
      </c>
      <c r="Z28" s="15">
        <v>2.5815720232000004E-3</v>
      </c>
      <c r="AA28" s="15">
        <v>2.7537251697E-3</v>
      </c>
      <c r="AB28" s="15">
        <v>1.15776428504E-2</v>
      </c>
      <c r="AC28" s="15">
        <v>2.6143500000000001E-5</v>
      </c>
      <c r="AD28" s="15">
        <v>5.2468999999999997E-6</v>
      </c>
      <c r="AE28" s="33"/>
      <c r="AF28" s="74">
        <v>5313.9393670237996</v>
      </c>
      <c r="AG28" s="74" t="s">
        <v>406</v>
      </c>
      <c r="AH28" s="74" t="s">
        <v>406</v>
      </c>
      <c r="AI28" s="74">
        <v>394.22884104360003</v>
      </c>
      <c r="AJ28" s="74" t="s">
        <v>406</v>
      </c>
      <c r="AK28" s="74" t="s">
        <v>405</v>
      </c>
      <c r="AL28" s="22" t="s">
        <v>49</v>
      </c>
    </row>
    <row r="29" spans="1:38" ht="26.25" customHeight="1" thickBot="1" x14ac:dyDescent="0.3">
      <c r="A29" s="41" t="s">
        <v>427</v>
      </c>
      <c r="B29" s="41" t="s">
        <v>432</v>
      </c>
      <c r="C29" s="41" t="s">
        <v>433</v>
      </c>
      <c r="D29" s="42"/>
      <c r="E29" s="15">
        <v>2.0836189315255824</v>
      </c>
      <c r="F29" s="15">
        <v>6.8818036279820485E-2</v>
      </c>
      <c r="G29" s="15">
        <v>8.3943878196189869E-3</v>
      </c>
      <c r="H29" s="15">
        <v>1.615993535437036E-2</v>
      </c>
      <c r="I29" s="15">
        <v>2.6902167580497884E-2</v>
      </c>
      <c r="J29" s="15">
        <v>2.6902167580497884E-2</v>
      </c>
      <c r="K29" s="15">
        <v>2.6902167580497884E-2</v>
      </c>
      <c r="L29" s="15">
        <v>1.6053972425028706E-2</v>
      </c>
      <c r="M29" s="15">
        <v>0.69774773327236794</v>
      </c>
      <c r="N29" s="15">
        <v>2.0961041724101392E-3</v>
      </c>
      <c r="O29" s="15">
        <v>3.9943334671948818E-3</v>
      </c>
      <c r="P29" s="15">
        <v>2.4164375856589801E-3</v>
      </c>
      <c r="Q29" s="15">
        <v>4.5593732897083837E-5</v>
      </c>
      <c r="R29" s="15">
        <v>3.875386608554889E-3</v>
      </c>
      <c r="S29" s="15">
        <v>9.1045283545315055E-3</v>
      </c>
      <c r="T29" s="15">
        <v>9.1194610017360648E-5</v>
      </c>
      <c r="U29" s="15">
        <v>4.559331264866072E-5</v>
      </c>
      <c r="V29" s="15">
        <v>8.2067836693062359E-3</v>
      </c>
      <c r="W29" s="15">
        <v>1.9607099999999999E-2</v>
      </c>
      <c r="X29" s="15">
        <v>1.6620306878E-3</v>
      </c>
      <c r="Y29" s="15">
        <v>1.0064519166100001E-2</v>
      </c>
      <c r="Z29" s="15">
        <v>1.1246407656100001E-2</v>
      </c>
      <c r="AA29" s="15">
        <v>2.5853810703000001E-3</v>
      </c>
      <c r="AB29" s="15">
        <v>2.5558338580300002E-2</v>
      </c>
      <c r="AC29" s="15">
        <v>1.31663E-5</v>
      </c>
      <c r="AD29" s="15">
        <v>2.6614999999999998E-6</v>
      </c>
      <c r="AE29" s="33"/>
      <c r="AF29" s="74">
        <v>17880.051509496599</v>
      </c>
      <c r="AG29" s="74" t="s">
        <v>406</v>
      </c>
      <c r="AH29" s="74">
        <v>125.6286935425</v>
      </c>
      <c r="AI29" s="74">
        <v>1347.1738885310999</v>
      </c>
      <c r="AJ29" s="74" t="s">
        <v>406</v>
      </c>
      <c r="AK29" s="74" t="s">
        <v>405</v>
      </c>
      <c r="AL29" s="22" t="s">
        <v>49</v>
      </c>
    </row>
    <row r="30" spans="1:38" ht="26.25" customHeight="1" thickBot="1" x14ac:dyDescent="0.3">
      <c r="A30" s="41" t="s">
        <v>427</v>
      </c>
      <c r="B30" s="41" t="s">
        <v>434</v>
      </c>
      <c r="C30" s="41" t="s">
        <v>435</v>
      </c>
      <c r="D30" s="42"/>
      <c r="E30" s="15">
        <v>3.0776057545089126E-2</v>
      </c>
      <c r="F30" s="15">
        <v>0.19843690093801358</v>
      </c>
      <c r="G30" s="15">
        <v>1.6968037144016177E-4</v>
      </c>
      <c r="H30" s="15">
        <v>4.2992640133880352E-4</v>
      </c>
      <c r="I30" s="15">
        <v>3.9693517868329966E-3</v>
      </c>
      <c r="J30" s="15">
        <v>3.9693517868329966E-3</v>
      </c>
      <c r="K30" s="15">
        <v>3.9693517868329966E-3</v>
      </c>
      <c r="L30" s="15">
        <v>8.0582762193750807E-4</v>
      </c>
      <c r="M30" s="15">
        <v>0.83297550541794874</v>
      </c>
      <c r="N30" s="15">
        <v>4.3232254060911573E-5</v>
      </c>
      <c r="O30" s="15">
        <v>2.1724704075568136E-4</v>
      </c>
      <c r="P30" s="15">
        <v>7.6602473113319391E-5</v>
      </c>
      <c r="Q30" s="15">
        <v>2.6342339136245532E-6</v>
      </c>
      <c r="R30" s="15">
        <v>5.6943189261294234E-4</v>
      </c>
      <c r="S30" s="15">
        <v>2.1164209212770423E-2</v>
      </c>
      <c r="T30" s="15">
        <v>8.7312706144941795E-4</v>
      </c>
      <c r="U30" s="15">
        <v>1.2319314584128196E-4</v>
      </c>
      <c r="V30" s="15">
        <v>1.2332144221668765E-2</v>
      </c>
      <c r="W30" s="15">
        <v>2.7435000000000003E-3</v>
      </c>
      <c r="X30" s="15">
        <v>6.8266764900000001E-5</v>
      </c>
      <c r="Y30" s="15">
        <v>8.1226828599999999E-5</v>
      </c>
      <c r="Z30" s="15">
        <v>5.45965864E-5</v>
      </c>
      <c r="AA30" s="15">
        <v>8.7698351800000006E-5</v>
      </c>
      <c r="AB30" s="15">
        <v>2.9178853170000002E-4</v>
      </c>
      <c r="AC30" s="15">
        <v>2.7437999999999999E-6</v>
      </c>
      <c r="AD30" s="15">
        <v>8.7810000000000001E-7</v>
      </c>
      <c r="AE30" s="33"/>
      <c r="AF30" s="74">
        <v>373.1040198229</v>
      </c>
      <c r="AG30" s="74" t="s">
        <v>406</v>
      </c>
      <c r="AH30" s="74" t="s">
        <v>406</v>
      </c>
      <c r="AI30" s="74">
        <v>9.4937369627999999</v>
      </c>
      <c r="AJ30" s="74" t="s">
        <v>406</v>
      </c>
      <c r="AK30" s="74" t="s">
        <v>405</v>
      </c>
      <c r="AL30" s="22" t="s">
        <v>49</v>
      </c>
    </row>
    <row r="31" spans="1:38" ht="26.25" customHeight="1" thickBot="1" x14ac:dyDescent="0.3">
      <c r="A31" s="41" t="s">
        <v>427</v>
      </c>
      <c r="B31" s="41" t="s">
        <v>436</v>
      </c>
      <c r="C31" s="41" t="s">
        <v>437</v>
      </c>
      <c r="D31" s="42"/>
      <c r="E31" s="15" t="s">
        <v>405</v>
      </c>
      <c r="F31" s="15">
        <v>0.9205177381429358</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41.774111176799998</v>
      </c>
      <c r="AG31" s="74" t="s">
        <v>406</v>
      </c>
      <c r="AH31" s="74" t="s">
        <v>406</v>
      </c>
      <c r="AI31" s="74">
        <v>1.0436332766</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0.24015767107476341</v>
      </c>
      <c r="J32" s="15">
        <v>0.45418312162047725</v>
      </c>
      <c r="K32" s="15">
        <v>0.59057099469045471</v>
      </c>
      <c r="L32" s="15">
        <v>5.7015881666830158E-2</v>
      </c>
      <c r="M32" s="15" t="s">
        <v>405</v>
      </c>
      <c r="N32" s="15">
        <v>1.6530450589007546</v>
      </c>
      <c r="O32" s="15">
        <v>7.4261502252289235E-3</v>
      </c>
      <c r="P32" s="15" t="s">
        <v>407</v>
      </c>
      <c r="Q32" s="15">
        <v>1.8980594596021898E-2</v>
      </c>
      <c r="R32" s="15">
        <v>0.61499045371772032</v>
      </c>
      <c r="S32" s="15">
        <v>13.486118965124824</v>
      </c>
      <c r="T32" s="15">
        <v>9.571759884630697E-2</v>
      </c>
      <c r="U32" s="15">
        <v>1.1811419893809058E-2</v>
      </c>
      <c r="V32" s="15">
        <v>4.7166256477112185</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18842.493264907</v>
      </c>
      <c r="AL32" s="22" t="s">
        <v>388</v>
      </c>
    </row>
    <row r="33" spans="1:38" ht="26.25" customHeight="1" thickBot="1" x14ac:dyDescent="0.3">
      <c r="A33" s="41" t="s">
        <v>427</v>
      </c>
      <c r="B33" s="41" t="s">
        <v>440</v>
      </c>
      <c r="C33" s="41" t="s">
        <v>441</v>
      </c>
      <c r="D33" s="42"/>
      <c r="E33" s="15" t="s">
        <v>405</v>
      </c>
      <c r="F33" s="15" t="s">
        <v>405</v>
      </c>
      <c r="G33" s="15" t="s">
        <v>405</v>
      </c>
      <c r="H33" s="15" t="s">
        <v>405</v>
      </c>
      <c r="I33" s="15">
        <v>0.10913326469864994</v>
      </c>
      <c r="J33" s="15">
        <v>0.20209863833083352</v>
      </c>
      <c r="K33" s="15">
        <v>0.40419727666166705</v>
      </c>
      <c r="L33" s="15">
        <v>4.2844911326136706E-3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18842.493264907</v>
      </c>
      <c r="AL33" s="22" t="s">
        <v>388</v>
      </c>
    </row>
    <row r="34" spans="1:38" ht="26.25" customHeight="1" thickBot="1" x14ac:dyDescent="0.3">
      <c r="A34" s="41" t="s">
        <v>70</v>
      </c>
      <c r="B34" s="41" t="s">
        <v>78</v>
      </c>
      <c r="C34" s="41" t="s">
        <v>79</v>
      </c>
      <c r="D34" s="42"/>
      <c r="E34" s="2">
        <v>0.28395559999999997</v>
      </c>
      <c r="F34" s="2">
        <v>2.5198350000000001E-2</v>
      </c>
      <c r="G34" s="2">
        <v>5.4189999999999994E-5</v>
      </c>
      <c r="H34" s="2">
        <v>3.7932999999999997E-5</v>
      </c>
      <c r="I34" s="2">
        <v>7.4240300000000007E-3</v>
      </c>
      <c r="J34" s="2">
        <v>7.8033599999999996E-3</v>
      </c>
      <c r="K34" s="2">
        <v>8.2368799999999985E-3</v>
      </c>
      <c r="L34" s="2">
        <v>4.8256194999999995E-3</v>
      </c>
      <c r="M34" s="2">
        <v>5.7983299999999995E-2</v>
      </c>
      <c r="N34" s="2">
        <v>2.8178799999999999E-4</v>
      </c>
      <c r="O34" s="2">
        <v>5.4189999999999994E-5</v>
      </c>
      <c r="P34" s="15" t="s">
        <v>407</v>
      </c>
      <c r="Q34" s="15" t="s">
        <v>407</v>
      </c>
      <c r="R34" s="2">
        <v>2.7095E-4</v>
      </c>
      <c r="S34" s="2">
        <v>9.2122999999999997E-3</v>
      </c>
      <c r="T34" s="2">
        <v>3.7933000000000004E-4</v>
      </c>
      <c r="U34" s="2">
        <v>5.4189999999999994E-5</v>
      </c>
      <c r="V34" s="2">
        <v>5.4189999999999993E-3</v>
      </c>
      <c r="W34" s="2" t="s">
        <v>407</v>
      </c>
      <c r="X34" s="2">
        <v>1.6256999999999998E-4</v>
      </c>
      <c r="Y34" s="2">
        <v>2.7095E-4</v>
      </c>
      <c r="Z34" s="2">
        <v>1.8641360000000001E-4</v>
      </c>
      <c r="AA34" s="2">
        <v>4.2810100000000005E-5</v>
      </c>
      <c r="AB34" s="2">
        <v>6.6274369999999995E-4</v>
      </c>
      <c r="AC34" s="2" t="s">
        <v>405</v>
      </c>
      <c r="AD34" s="2" t="s">
        <v>405</v>
      </c>
      <c r="AE34" s="33"/>
      <c r="AF34" s="74">
        <v>230.8494</v>
      </c>
      <c r="AG34" s="74" t="s">
        <v>406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1.69415816632E-3</v>
      </c>
      <c r="F36" s="2">
        <v>3.5968417116250006E-4</v>
      </c>
      <c r="G36" s="2">
        <v>2.4993646499999996E-7</v>
      </c>
      <c r="H36" s="2" t="s">
        <v>407</v>
      </c>
      <c r="I36" s="2">
        <v>4.1560552480499997E-5</v>
      </c>
      <c r="J36" s="2">
        <v>4.1560552480499997E-5</v>
      </c>
      <c r="K36" s="2">
        <v>4.1560552480499997E-5</v>
      </c>
      <c r="L36" s="2">
        <v>1.9572006650450002E-6</v>
      </c>
      <c r="M36" s="2">
        <v>1.097965988631E-3</v>
      </c>
      <c r="N36" s="2">
        <v>3.0206739745000001E-6</v>
      </c>
      <c r="O36" s="2">
        <v>2.3235953649999998E-7</v>
      </c>
      <c r="P36" s="2">
        <v>6.9707860949999982E-7</v>
      </c>
      <c r="Q36" s="2">
        <v>9.2943814599999993E-7</v>
      </c>
      <c r="R36" s="2">
        <v>1.1617976825000001E-6</v>
      </c>
      <c r="S36" s="2">
        <v>2.0447639211999998E-5</v>
      </c>
      <c r="T36" s="2">
        <v>2.3235953649999999E-5</v>
      </c>
      <c r="U36" s="2">
        <v>2.3235953649999998E-7</v>
      </c>
      <c r="V36" s="2">
        <v>2.7883144379999994E-5</v>
      </c>
      <c r="W36" s="2">
        <v>3.0206739744999997E-6</v>
      </c>
      <c r="X36" s="2">
        <v>4.6471907299999993E-8</v>
      </c>
      <c r="Y36" s="2">
        <v>2.3235953649999998E-7</v>
      </c>
      <c r="Z36" s="2">
        <v>2.3235953649999998E-7</v>
      </c>
      <c r="AA36" s="2">
        <v>2.3235953649999996E-8</v>
      </c>
      <c r="AB36" s="2">
        <v>5.3442693394999996E-7</v>
      </c>
      <c r="AC36" s="2">
        <v>1.8588762919999999E-6</v>
      </c>
      <c r="AD36" s="2">
        <v>8.8296623869999987E-7</v>
      </c>
      <c r="AE36" s="33"/>
      <c r="AF36" s="74">
        <v>1.0669264569624999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1.1993039827720002E-3</v>
      </c>
      <c r="F37" s="2">
        <v>3.7275664329400007E-4</v>
      </c>
      <c r="G37" s="2">
        <v>1.0858563087260003E-5</v>
      </c>
      <c r="H37" s="2" t="s">
        <v>405</v>
      </c>
      <c r="I37" s="2">
        <v>1.2641312250840003E-5</v>
      </c>
      <c r="J37" s="2">
        <v>1.2641312250840003E-5</v>
      </c>
      <c r="K37" s="2">
        <v>1.2641312250840003E-5</v>
      </c>
      <c r="L37" s="2">
        <v>5.0565249003360011E-7</v>
      </c>
      <c r="M37" s="2">
        <v>4.6999750676200014E-4</v>
      </c>
      <c r="N37" s="2">
        <v>1.7827491635800002E-7</v>
      </c>
      <c r="O37" s="2">
        <v>1.4586129520200003E-8</v>
      </c>
      <c r="P37" s="2">
        <v>1.6206810578000006E-6</v>
      </c>
      <c r="Q37" s="2">
        <v>1.6206810578000006E-6</v>
      </c>
      <c r="R37" s="2">
        <v>2.1068853751400003E-7</v>
      </c>
      <c r="S37" s="2">
        <v>4.2137707502800007E-8</v>
      </c>
      <c r="T37" s="2">
        <v>2.1068853751400003E-7</v>
      </c>
      <c r="U37" s="2">
        <v>9.3999501352400032E-7</v>
      </c>
      <c r="V37" s="2">
        <v>1.1830971721940001E-5</v>
      </c>
      <c r="W37" s="2" t="s">
        <v>405</v>
      </c>
      <c r="X37" s="2" t="s">
        <v>405</v>
      </c>
      <c r="Y37" s="2" t="s">
        <v>405</v>
      </c>
      <c r="Z37" s="2" t="s">
        <v>405</v>
      </c>
      <c r="AA37" s="2" t="s">
        <v>405</v>
      </c>
      <c r="AB37" s="2" t="s">
        <v>405</v>
      </c>
      <c r="AC37" s="2" t="s">
        <v>405</v>
      </c>
      <c r="AD37" s="2" t="s">
        <v>405</v>
      </c>
      <c r="AE37" s="33"/>
      <c r="AF37" s="74" t="s">
        <v>406</v>
      </c>
      <c r="AG37" s="74" t="s">
        <v>406</v>
      </c>
      <c r="AH37" s="74">
        <v>16.206810578000002</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1.0275897519362789</v>
      </c>
      <c r="F39" s="2">
        <v>0.10716257665046505</v>
      </c>
      <c r="G39" s="2">
        <v>0.13413148916677445</v>
      </c>
      <c r="H39" s="2" t="s">
        <v>407</v>
      </c>
      <c r="I39" s="2">
        <v>5.2578044056841869E-2</v>
      </c>
      <c r="J39" s="2">
        <v>6.1054762456841868E-2</v>
      </c>
      <c r="K39" s="2">
        <v>6.1054762456841868E-2</v>
      </c>
      <c r="L39" s="2">
        <v>2.8550483170273679E-2</v>
      </c>
      <c r="M39" s="2">
        <v>0.32664272687232554</v>
      </c>
      <c r="N39" s="2">
        <v>2.2628806849006748E-2</v>
      </c>
      <c r="O39" s="2">
        <v>4.2581792037327916E-4</v>
      </c>
      <c r="P39" s="2">
        <v>5.0277954369767409E-4</v>
      </c>
      <c r="Q39" s="2">
        <v>1.6330086636976743E-3</v>
      </c>
      <c r="R39" s="2">
        <v>2.8284356894280702E-2</v>
      </c>
      <c r="S39" s="2">
        <v>8.4824441788561404E-3</v>
      </c>
      <c r="T39" s="2">
        <v>0.35322522889428082</v>
      </c>
      <c r="U39" s="2">
        <v>4.1028619294465097E-4</v>
      </c>
      <c r="V39" s="2">
        <v>5.2467932924993028E-2</v>
      </c>
      <c r="W39" s="2">
        <v>1.6953436800000003E-2</v>
      </c>
      <c r="X39" s="2">
        <v>5.3685883200000006E-6</v>
      </c>
      <c r="Y39" s="2">
        <v>4.2383592000000003E-5</v>
      </c>
      <c r="Z39" s="2">
        <v>4.8034737600000004E-6</v>
      </c>
      <c r="AA39" s="2">
        <v>4.2383592000000002E-6</v>
      </c>
      <c r="AB39" s="2">
        <v>5.679401328000001E-5</v>
      </c>
      <c r="AC39" s="2">
        <v>6.2162601600000006E-4</v>
      </c>
      <c r="AD39" s="2">
        <v>3.6732446399999998E-7</v>
      </c>
      <c r="AE39" s="33"/>
      <c r="AF39" s="74">
        <v>3906.2281500000004</v>
      </c>
      <c r="AG39" s="74" t="s">
        <v>406</v>
      </c>
      <c r="AH39" s="74">
        <v>1011.3048369767406</v>
      </c>
      <c r="AI39" s="74">
        <v>110.26245</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1.7955900441673966</v>
      </c>
      <c r="F41" s="2">
        <v>6.1427177478994608</v>
      </c>
      <c r="G41" s="2">
        <v>0.39839940215719688</v>
      </c>
      <c r="H41" s="2">
        <v>0.12042294349325057</v>
      </c>
      <c r="I41" s="2">
        <v>7.7507466969456056</v>
      </c>
      <c r="J41" s="2">
        <v>7.9266549691497055</v>
      </c>
      <c r="K41" s="2">
        <v>8.2827233292894284</v>
      </c>
      <c r="L41" s="2">
        <v>1.1067154704252467</v>
      </c>
      <c r="M41" s="2">
        <v>60.355206749447973</v>
      </c>
      <c r="N41" s="2">
        <v>0.45877208310998602</v>
      </c>
      <c r="O41" s="2">
        <v>0.22071066754006433</v>
      </c>
      <c r="P41" s="2">
        <v>1.060765574973227E-2</v>
      </c>
      <c r="Q41" s="2">
        <v>3.4229181204916488E-3</v>
      </c>
      <c r="R41" s="2">
        <v>0.39139718393613154</v>
      </c>
      <c r="S41" s="2">
        <v>0.10249998117921316</v>
      </c>
      <c r="T41" s="2">
        <v>3.401150498566724E-2</v>
      </c>
      <c r="U41" s="2">
        <v>8.8638223956305513E-3</v>
      </c>
      <c r="V41" s="2">
        <v>8.6946690328827874</v>
      </c>
      <c r="W41" s="2">
        <v>8.8721291896635606</v>
      </c>
      <c r="X41" s="2">
        <v>1.7385459449196321</v>
      </c>
      <c r="Y41" s="2">
        <v>1.614490138986568</v>
      </c>
      <c r="Z41" s="2">
        <v>0.60813977600921065</v>
      </c>
      <c r="AA41" s="2">
        <v>1.0152524146077055</v>
      </c>
      <c r="AB41" s="2">
        <v>4.9764282745231156</v>
      </c>
      <c r="AC41" s="2">
        <v>8.4886579586400002E-2</v>
      </c>
      <c r="AD41" s="2">
        <v>1.30454044065629E-3</v>
      </c>
      <c r="AE41" s="33"/>
      <c r="AF41" s="74">
        <v>5560.4725500000004</v>
      </c>
      <c r="AG41" s="74">
        <v>2.5477200000000004</v>
      </c>
      <c r="AH41" s="74">
        <v>4421.4929073226958</v>
      </c>
      <c r="AI41" s="74">
        <v>16977</v>
      </c>
      <c r="AJ41" s="74" t="s">
        <v>406</v>
      </c>
      <c r="AK41" s="74" t="s">
        <v>405</v>
      </c>
      <c r="AL41" s="22" t="s">
        <v>49</v>
      </c>
    </row>
    <row r="42" spans="1:38" ht="26.25" customHeight="1" thickBot="1" x14ac:dyDescent="0.3">
      <c r="A42" s="41" t="s">
        <v>70</v>
      </c>
      <c r="B42" s="41" t="s">
        <v>92</v>
      </c>
      <c r="C42" s="41" t="s">
        <v>93</v>
      </c>
      <c r="D42" s="42"/>
      <c r="E42" s="2">
        <v>6.2655176441391109E-3</v>
      </c>
      <c r="F42" s="2">
        <v>0.1560876001487001</v>
      </c>
      <c r="G42" s="2">
        <v>1.268066716077537E-5</v>
      </c>
      <c r="H42" s="2">
        <v>4.4382335062713795E-6</v>
      </c>
      <c r="I42" s="2">
        <v>2.4847767301539336E-3</v>
      </c>
      <c r="J42" s="2">
        <v>2.4847767301539336E-3</v>
      </c>
      <c r="K42" s="2">
        <v>2.4847767301539336E-3</v>
      </c>
      <c r="L42" s="2">
        <v>1.2427053817559862E-4</v>
      </c>
      <c r="M42" s="2">
        <v>0.88204248040257127</v>
      </c>
      <c r="N42" s="2">
        <v>4.1846201630558724E-5</v>
      </c>
      <c r="O42" s="2">
        <v>1.268066716077537E-5</v>
      </c>
      <c r="P42" s="2" t="s">
        <v>407</v>
      </c>
      <c r="Q42" s="2" t="s">
        <v>407</v>
      </c>
      <c r="R42" s="2">
        <v>6.3403335803876855E-5</v>
      </c>
      <c r="S42" s="2">
        <v>2.1557134173318128E-3</v>
      </c>
      <c r="T42" s="2">
        <v>8.8764670125427594E-5</v>
      </c>
      <c r="U42" s="2">
        <v>1.268066716077537E-5</v>
      </c>
      <c r="V42" s="2">
        <v>1.2680667160775369E-3</v>
      </c>
      <c r="W42" s="2" t="s">
        <v>407</v>
      </c>
      <c r="X42" s="2">
        <v>5.0722668643101478E-5</v>
      </c>
      <c r="Y42" s="2">
        <v>5.0722668643101478E-5</v>
      </c>
      <c r="Z42" s="2">
        <v>4.9454601927023944E-6</v>
      </c>
      <c r="AA42" s="2">
        <v>1.1285793773090078E-5</v>
      </c>
      <c r="AB42" s="2">
        <v>1.1767659125199543E-4</v>
      </c>
      <c r="AC42" s="2" t="s">
        <v>407</v>
      </c>
      <c r="AD42" s="2" t="s">
        <v>407</v>
      </c>
      <c r="AE42" s="33"/>
      <c r="AF42" s="74">
        <v>55.604725500000001</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2.275615870499383</v>
      </c>
      <c r="F44" s="2">
        <v>1.3233101749524177</v>
      </c>
      <c r="G44" s="2">
        <v>6.6878999999999994E-4</v>
      </c>
      <c r="H44" s="2">
        <v>5.1327199999999995E-4</v>
      </c>
      <c r="I44" s="2">
        <v>0.24986236601492851</v>
      </c>
      <c r="J44" s="2">
        <v>0.24986236601492851</v>
      </c>
      <c r="K44" s="2">
        <v>0.24986236601492851</v>
      </c>
      <c r="L44" s="2">
        <v>0.13419068903598588</v>
      </c>
      <c r="M44" s="2">
        <v>3.418813299</v>
      </c>
      <c r="N44" s="2">
        <v>1.43616E-4</v>
      </c>
      <c r="O44" s="2">
        <v>6.6878999999999994E-4</v>
      </c>
      <c r="P44" s="2" t="s">
        <v>407</v>
      </c>
      <c r="Q44" s="2" t="s">
        <v>407</v>
      </c>
      <c r="R44" s="2">
        <v>3.3439500000000005E-3</v>
      </c>
      <c r="S44" s="2">
        <v>0.11369429999999998</v>
      </c>
      <c r="T44" s="2">
        <v>4.6815300000000006E-3</v>
      </c>
      <c r="U44" s="2">
        <v>6.6878999999999994E-4</v>
      </c>
      <c r="V44" s="2">
        <v>6.6878999999999994E-2</v>
      </c>
      <c r="W44" s="2" t="s">
        <v>407</v>
      </c>
      <c r="X44" s="2">
        <v>2.04989E-3</v>
      </c>
      <c r="Y44" s="2">
        <v>3.3004300000000005E-3</v>
      </c>
      <c r="Z44" s="2">
        <v>2.1679016000000001E-3</v>
      </c>
      <c r="AA44" s="2">
        <v>5.3269609999999996E-4</v>
      </c>
      <c r="AB44" s="2">
        <v>8.0509177000000001E-3</v>
      </c>
      <c r="AC44" s="2" t="s">
        <v>407</v>
      </c>
      <c r="AD44" s="2" t="s">
        <v>407</v>
      </c>
      <c r="AE44" s="33"/>
      <c r="AF44" s="74">
        <v>2854.4854</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1.5177379507614998E-2</v>
      </c>
      <c r="F45" s="2">
        <v>3.6680497507549992E-4</v>
      </c>
      <c r="G45" s="2">
        <v>2.1964369764999999E-6</v>
      </c>
      <c r="H45" s="2" t="s">
        <v>407</v>
      </c>
      <c r="I45" s="2">
        <v>1.1421472277799998E-3</v>
      </c>
      <c r="J45" s="2">
        <v>1.1421472277799998E-3</v>
      </c>
      <c r="K45" s="2">
        <v>1.1421472277799998E-3</v>
      </c>
      <c r="L45" s="2">
        <v>1.9833825897794996E-5</v>
      </c>
      <c r="M45" s="2">
        <v>8.0609237037549981E-4</v>
      </c>
      <c r="N45" s="2">
        <v>3.9535865576999995E-5</v>
      </c>
      <c r="O45" s="2">
        <v>4.3928739529999998E-6</v>
      </c>
      <c r="P45" s="2">
        <v>4.3928739529999998E-6</v>
      </c>
      <c r="Q45" s="2">
        <v>1.4935771440199999E-4</v>
      </c>
      <c r="R45" s="2">
        <v>1.5814346230799998E-4</v>
      </c>
      <c r="S45" s="2">
        <v>2.7455462206249997E-4</v>
      </c>
      <c r="T45" s="2">
        <v>7.028598324799999E-3</v>
      </c>
      <c r="U45" s="2">
        <v>4.6125176506499998E-5</v>
      </c>
      <c r="V45" s="2">
        <v>2.6357243717999994E-4</v>
      </c>
      <c r="W45" s="2">
        <v>1.032325378955E-4</v>
      </c>
      <c r="X45" s="2">
        <v>1.0982184882499999E-6</v>
      </c>
      <c r="Y45" s="2">
        <v>6.5893109294999984E-6</v>
      </c>
      <c r="Z45" s="2">
        <v>4.3928739529999998E-6</v>
      </c>
      <c r="AA45" s="2">
        <v>1.9767932788499995E-6</v>
      </c>
      <c r="AB45" s="2">
        <v>1.4057196649599997E-5</v>
      </c>
      <c r="AC45" s="2">
        <v>3.0750117670999994E-5</v>
      </c>
      <c r="AD45" s="2">
        <v>1.2519690766049998E-4</v>
      </c>
      <c r="AE45" s="33"/>
      <c r="AF45" s="74">
        <v>9.3568215198899995</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4.6830987499999997E-3</v>
      </c>
      <c r="F47" s="2">
        <v>2.3572237499999999E-3</v>
      </c>
      <c r="G47" s="2">
        <v>1.0365312499999999E-3</v>
      </c>
      <c r="H47" s="2" t="s">
        <v>407</v>
      </c>
      <c r="I47" s="2">
        <v>1.1396172285063758E-4</v>
      </c>
      <c r="J47" s="2">
        <v>1.1396172285063758E-4</v>
      </c>
      <c r="K47" s="2">
        <v>1.1396172285063758E-4</v>
      </c>
      <c r="L47" s="2">
        <v>2.1723451531543575E-5</v>
      </c>
      <c r="M47" s="2">
        <v>3.4281374999999996E-2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44.029825000000002</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1.0209407471999998</v>
      </c>
      <c r="G48" s="2" t="s">
        <v>405</v>
      </c>
      <c r="H48" s="2" t="s">
        <v>405</v>
      </c>
      <c r="I48" s="2">
        <v>1.5872834999999998E-2</v>
      </c>
      <c r="J48" s="2">
        <v>0.13333181400000002</v>
      </c>
      <c r="K48" s="2">
        <v>0.28253646299999996</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3.174567004</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405</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0.24442695569307235</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0.32469100000000001</v>
      </c>
      <c r="AL53" s="22" t="s">
        <v>120</v>
      </c>
    </row>
    <row r="54" spans="1:38" ht="37.5" customHeight="1" thickBot="1" x14ac:dyDescent="0.3">
      <c r="A54" s="41" t="s">
        <v>104</v>
      </c>
      <c r="B54" s="44" t="s">
        <v>121</v>
      </c>
      <c r="C54" s="44" t="s">
        <v>122</v>
      </c>
      <c r="D54" s="43"/>
      <c r="E54" s="2" t="s">
        <v>405</v>
      </c>
      <c r="F54" s="2">
        <v>5.3499959999999997E-4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5.9919955200000002E-5</v>
      </c>
      <c r="F55" s="2">
        <v>7.7039942400000002E-5</v>
      </c>
      <c r="G55" s="2">
        <v>5.5639958399999995E-7</v>
      </c>
      <c r="H55" s="2" t="s">
        <v>407</v>
      </c>
      <c r="I55" s="2">
        <v>1.1127991680000001E-2</v>
      </c>
      <c r="J55" s="2">
        <v>1.1127991680000001E-2</v>
      </c>
      <c r="K55" s="2">
        <v>1.1127991680000001E-2</v>
      </c>
      <c r="L55" s="2">
        <v>2.6707180032E-3</v>
      </c>
      <c r="M55" s="2">
        <v>2.6963979839999999E-4</v>
      </c>
      <c r="N55" s="2">
        <v>2.0971984319999999E-5</v>
      </c>
      <c r="O55" s="2">
        <v>8.5599936000000005E-5</v>
      </c>
      <c r="P55" s="2">
        <v>2.0115984960000002E-5</v>
      </c>
      <c r="Q55" s="2">
        <v>1.6263987840000002E-5</v>
      </c>
      <c r="R55" s="2">
        <v>5.5639958399999997E-6</v>
      </c>
      <c r="S55" s="2">
        <v>6.8479948800000004E-6</v>
      </c>
      <c r="T55" s="2">
        <v>1.6263987839999999E-4</v>
      </c>
      <c r="U55" s="2">
        <v>1.8403986240000001E-6</v>
      </c>
      <c r="V55" s="2">
        <v>2.225598336E-3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2.6561905637500001E-2</v>
      </c>
      <c r="J57" s="2">
        <v>4.7811430147500007E-2</v>
      </c>
      <c r="K57" s="2">
        <v>5.3123811275000002E-2</v>
      </c>
      <c r="L57" s="2">
        <v>7.9685716912500002E-4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923.89237000000003</v>
      </c>
      <c r="AL57" s="22" t="s">
        <v>130</v>
      </c>
    </row>
    <row r="58" spans="1:38" ht="26.25" customHeight="1" thickBot="1" x14ac:dyDescent="0.3">
      <c r="A58" s="41" t="s">
        <v>53</v>
      </c>
      <c r="B58" s="41" t="s">
        <v>131</v>
      </c>
      <c r="C58" s="41" t="s">
        <v>132</v>
      </c>
      <c r="D58" s="42"/>
      <c r="E58" s="2" t="s">
        <v>407</v>
      </c>
      <c r="F58" s="2" t="s">
        <v>407</v>
      </c>
      <c r="G58" s="2" t="s">
        <v>407</v>
      </c>
      <c r="H58" s="2" t="s">
        <v>405</v>
      </c>
      <c r="I58" s="2">
        <v>2.2691400000000002E-3</v>
      </c>
      <c r="J58" s="2">
        <v>1.5127600000000001E-2</v>
      </c>
      <c r="K58" s="2">
        <v>3.0255200000000003E-2</v>
      </c>
      <c r="L58" s="2">
        <v>1.0438044000000003E-5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75.638000000000005</v>
      </c>
      <c r="AL58" s="22" t="s">
        <v>133</v>
      </c>
    </row>
    <row r="59" spans="1:38" ht="26.25" customHeight="1" thickBot="1" x14ac:dyDescent="0.3">
      <c r="A59" s="41" t="s">
        <v>53</v>
      </c>
      <c r="B59" s="47" t="s">
        <v>134</v>
      </c>
      <c r="C59" s="41" t="s">
        <v>377</v>
      </c>
      <c r="D59" s="42"/>
      <c r="E59" s="2" t="s">
        <v>407</v>
      </c>
      <c r="F59" s="2" t="s">
        <v>407</v>
      </c>
      <c r="G59" s="2" t="s">
        <v>407</v>
      </c>
      <c r="H59" s="2" t="s">
        <v>407</v>
      </c>
      <c r="I59" s="2">
        <v>2.0562827848000002E-2</v>
      </c>
      <c r="J59" s="2">
        <v>2.3133181329000004E-2</v>
      </c>
      <c r="K59" s="2">
        <v>2.5703534810000005E-2</v>
      </c>
      <c r="L59" s="2">
        <v>1.2748953265760002E-5</v>
      </c>
      <c r="M59" s="2" t="s">
        <v>407</v>
      </c>
      <c r="N59" s="2">
        <v>0.1628394312</v>
      </c>
      <c r="O59" s="2">
        <v>1.1355400809999999E-2</v>
      </c>
      <c r="P59" s="2">
        <v>2.6204771100000004E-4</v>
      </c>
      <c r="Q59" s="2">
        <v>1.6596355030000003E-2</v>
      </c>
      <c r="R59" s="2">
        <v>2.009032451E-2</v>
      </c>
      <c r="S59" s="2">
        <v>6.1144465900000002E-4</v>
      </c>
      <c r="T59" s="2">
        <v>4.2801126129999999E-2</v>
      </c>
      <c r="U59" s="2">
        <v>6.9879389600000008E-2</v>
      </c>
      <c r="V59" s="2">
        <v>3.2319217689999999E-2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87.349237000000016</v>
      </c>
      <c r="AL59" s="22" t="s">
        <v>395</v>
      </c>
    </row>
    <row r="60" spans="1:38" ht="27" customHeight="1" thickBot="1" x14ac:dyDescent="0.3">
      <c r="A60" s="41" t="s">
        <v>53</v>
      </c>
      <c r="B60" s="47" t="s">
        <v>135</v>
      </c>
      <c r="C60" s="41" t="s">
        <v>136</v>
      </c>
      <c r="D60" s="69"/>
      <c r="E60" s="2" t="s">
        <v>405</v>
      </c>
      <c r="F60" s="2" t="s">
        <v>405</v>
      </c>
      <c r="G60" s="2" t="s">
        <v>405</v>
      </c>
      <c r="H60" s="2" t="s">
        <v>405</v>
      </c>
      <c r="I60" s="2">
        <v>3.7241281265054403E-2</v>
      </c>
      <c r="J60" s="2">
        <v>0.21281780067582495</v>
      </c>
      <c r="K60" s="2">
        <v>0.60002999714756133</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0.18815498022219901</v>
      </c>
      <c r="J61" s="2">
        <v>1.8815498022219896</v>
      </c>
      <c r="K61" s="2">
        <v>6.2564144222214448</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6.9260399999999996E-3</v>
      </c>
      <c r="F68" s="2" t="s">
        <v>407</v>
      </c>
      <c r="G68" s="2">
        <v>0.1153554769</v>
      </c>
      <c r="H68" s="2" t="s">
        <v>407</v>
      </c>
      <c r="I68" s="2" t="s">
        <v>407</v>
      </c>
      <c r="J68" s="2" t="s">
        <v>407</v>
      </c>
      <c r="K68" s="2">
        <v>1.9238999999999999E-2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5.1653879999999999E-3</v>
      </c>
      <c r="G70" s="2">
        <v>0.51149999999999995</v>
      </c>
      <c r="H70" s="2" t="s">
        <v>407</v>
      </c>
      <c r="I70" s="2">
        <v>7.9199999999999995E-4</v>
      </c>
      <c r="J70" s="2">
        <v>1.0560000000000001E-3</v>
      </c>
      <c r="K70" s="2">
        <v>1.386719595E-3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7.9146348449999987E-2</v>
      </c>
      <c r="F72" s="2">
        <v>2.8005630989999999E-2</v>
      </c>
      <c r="G72" s="2">
        <v>3.6529083900000002E-2</v>
      </c>
      <c r="H72" s="2" t="s">
        <v>407</v>
      </c>
      <c r="I72" s="2">
        <v>1.2785179365E-2</v>
      </c>
      <c r="J72" s="2">
        <v>1.461163356E-2</v>
      </c>
      <c r="K72" s="2">
        <v>1.8264541950000001E-2</v>
      </c>
      <c r="L72" s="2">
        <v>4.6026645714E-5</v>
      </c>
      <c r="M72" s="2">
        <v>1.0349907105</v>
      </c>
      <c r="N72" s="2">
        <v>1.5829269689999996</v>
      </c>
      <c r="O72" s="2">
        <v>0.12176361299999999</v>
      </c>
      <c r="P72" s="2">
        <v>3.0440903249999998E-2</v>
      </c>
      <c r="Q72" s="2">
        <v>9.1322709749999988E-3</v>
      </c>
      <c r="R72" s="2">
        <v>6.0881806499999996E-2</v>
      </c>
      <c r="S72" s="2">
        <v>1.2176361299999999E-2</v>
      </c>
      <c r="T72" s="2">
        <v>0.42617264549999989</v>
      </c>
      <c r="U72" s="2" t="s">
        <v>407</v>
      </c>
      <c r="V72" s="2">
        <v>2.1917450339999998</v>
      </c>
      <c r="W72" s="2">
        <v>1.8264541949999997</v>
      </c>
      <c r="X72" s="2" t="s">
        <v>407</v>
      </c>
      <c r="Y72" s="2" t="s">
        <v>407</v>
      </c>
      <c r="Z72" s="2" t="s">
        <v>407</v>
      </c>
      <c r="AA72" s="2" t="s">
        <v>407</v>
      </c>
      <c r="AB72" s="2">
        <v>0.29223267119999996</v>
      </c>
      <c r="AC72" s="2" t="s">
        <v>407</v>
      </c>
      <c r="AD72" s="2">
        <v>1.5220451624999998</v>
      </c>
      <c r="AE72" s="33"/>
      <c r="AF72" s="74" t="s">
        <v>405</v>
      </c>
      <c r="AG72" s="74" t="s">
        <v>405</v>
      </c>
      <c r="AH72" s="74" t="s">
        <v>405</v>
      </c>
      <c r="AI72" s="74" t="s">
        <v>405</v>
      </c>
      <c r="AJ72" s="74" t="s">
        <v>405</v>
      </c>
      <c r="AK72" s="74">
        <v>608.81806500000005</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6.2000000000000006E-3</v>
      </c>
      <c r="F74" s="2" t="s">
        <v>407</v>
      </c>
      <c r="G74" s="2">
        <v>0.22900000000000001</v>
      </c>
      <c r="H74" s="2" t="s">
        <v>407</v>
      </c>
      <c r="I74" s="2">
        <v>2.0074160000000001E-2</v>
      </c>
      <c r="J74" s="2">
        <v>2.5092700000000003E-2</v>
      </c>
      <c r="K74" s="2">
        <v>3.0111240000000001E-2</v>
      </c>
      <c r="L74" s="2">
        <v>4.6170568000000002E-4</v>
      </c>
      <c r="M74" s="2">
        <v>4.2640000000000002</v>
      </c>
      <c r="N74" s="2" t="s">
        <v>407</v>
      </c>
      <c r="O74" s="2" t="s">
        <v>407</v>
      </c>
      <c r="P74" s="2" t="s">
        <v>407</v>
      </c>
      <c r="Q74" s="2" t="s">
        <v>407</v>
      </c>
      <c r="R74" s="2" t="s">
        <v>407</v>
      </c>
      <c r="S74" s="2" t="s">
        <v>407</v>
      </c>
      <c r="T74" s="2" t="s">
        <v>407</v>
      </c>
      <c r="U74" s="2" t="s">
        <v>407</v>
      </c>
      <c r="V74" s="2" t="s">
        <v>407</v>
      </c>
      <c r="W74" s="2">
        <v>3.5129780000000006E-2</v>
      </c>
      <c r="X74" s="2">
        <v>3.5129780000000004E-3</v>
      </c>
      <c r="Y74" s="2">
        <v>1.0037080000000001E-3</v>
      </c>
      <c r="Z74" s="2">
        <v>1.0037080000000001E-3</v>
      </c>
      <c r="AA74" s="2">
        <v>5.0185400000000004E-4</v>
      </c>
      <c r="AB74" s="2">
        <v>6.0222479999999991E-3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5.9462300000000003E-2</v>
      </c>
      <c r="H76" s="2" t="s">
        <v>407</v>
      </c>
      <c r="I76" s="2">
        <v>7.2515000000000006E-5</v>
      </c>
      <c r="J76" s="2">
        <v>1.4503000000000001E-4</v>
      </c>
      <c r="K76" s="2">
        <v>1.74036E-4</v>
      </c>
      <c r="L76" s="2" t="s">
        <v>407</v>
      </c>
      <c r="M76" s="2" t="s">
        <v>407</v>
      </c>
      <c r="N76" s="2">
        <v>5.2210800000000002E-2</v>
      </c>
      <c r="O76" s="2">
        <v>2.9006000000000001E-3</v>
      </c>
      <c r="P76" s="2">
        <v>2.9006000000000001E-3</v>
      </c>
      <c r="Q76" s="2">
        <v>2.9006000000000001E-3</v>
      </c>
      <c r="R76" s="2" t="s">
        <v>407</v>
      </c>
      <c r="S76" s="2" t="s">
        <v>407</v>
      </c>
      <c r="T76" s="2" t="s">
        <v>407</v>
      </c>
      <c r="U76" s="2" t="s">
        <v>407</v>
      </c>
      <c r="V76" s="2">
        <v>1.7403599999999998E-2</v>
      </c>
      <c r="W76" s="2">
        <v>0.130527</v>
      </c>
      <c r="X76" s="2" t="s">
        <v>407</v>
      </c>
      <c r="Y76" s="2" t="s">
        <v>407</v>
      </c>
      <c r="Z76" s="2" t="s">
        <v>407</v>
      </c>
      <c r="AA76" s="2" t="s">
        <v>407</v>
      </c>
      <c r="AB76" s="2" t="s">
        <v>407</v>
      </c>
      <c r="AC76" s="2" t="s">
        <v>407</v>
      </c>
      <c r="AD76" s="2">
        <v>5.8012000000000006E-5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1.7684961981747067E-3</v>
      </c>
      <c r="H77" s="2" t="s">
        <v>407</v>
      </c>
      <c r="I77" s="2">
        <v>1.5719966205997392E-5</v>
      </c>
      <c r="J77" s="2">
        <v>1.7029963389830509E-5</v>
      </c>
      <c r="K77" s="2">
        <v>1.9649957757496742E-5</v>
      </c>
      <c r="L77" s="2" t="s">
        <v>407</v>
      </c>
      <c r="M77" s="2" t="s">
        <v>407</v>
      </c>
      <c r="N77" s="2">
        <v>2.619994367666232E-4</v>
      </c>
      <c r="O77" s="2">
        <v>5.2399887353324633E-5</v>
      </c>
      <c r="P77" s="2">
        <v>5.2399887353324633E-5</v>
      </c>
      <c r="Q77" s="2">
        <v>3.9299915514993478E-5</v>
      </c>
      <c r="R77" s="2" t="s">
        <v>407</v>
      </c>
      <c r="S77" s="2" t="s">
        <v>407</v>
      </c>
      <c r="T77" s="2" t="s">
        <v>407</v>
      </c>
      <c r="U77" s="2" t="s">
        <v>407</v>
      </c>
      <c r="V77" s="2">
        <v>6.5499859191655791E-3</v>
      </c>
      <c r="W77" s="2">
        <v>6.5499859191655791E-3</v>
      </c>
      <c r="X77" s="2" t="s">
        <v>407</v>
      </c>
      <c r="Y77" s="2" t="s">
        <v>407</v>
      </c>
      <c r="Z77" s="2" t="s">
        <v>407</v>
      </c>
      <c r="AA77" s="2" t="s">
        <v>407</v>
      </c>
      <c r="AB77" s="2" t="s">
        <v>407</v>
      </c>
      <c r="AC77" s="2" t="s">
        <v>407</v>
      </c>
      <c r="AD77" s="2">
        <v>2.619994367666232E-6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7.1814128816166851E-4</v>
      </c>
      <c r="H78" s="2" t="s">
        <v>407</v>
      </c>
      <c r="I78" s="2">
        <v>1.0336882178084623E-4</v>
      </c>
      <c r="J78" s="2">
        <v>1.3601160760637663E-4</v>
      </c>
      <c r="K78" s="2">
        <v>1.7409485773616206E-4</v>
      </c>
      <c r="L78" s="2">
        <v>1.0336882178084622E-7</v>
      </c>
      <c r="M78" s="2" t="s">
        <v>407</v>
      </c>
      <c r="N78" s="2">
        <v>1.3057114330212153E-2</v>
      </c>
      <c r="O78" s="2">
        <v>1.2513067899786647E-3</v>
      </c>
      <c r="P78" s="2" t="s">
        <v>407</v>
      </c>
      <c r="Q78" s="2">
        <v>1.0880928608510128E-3</v>
      </c>
      <c r="R78" s="2" t="s">
        <v>407</v>
      </c>
      <c r="S78" s="2">
        <v>1.5233300051914178E-2</v>
      </c>
      <c r="T78" s="2">
        <v>7.0726035955315833E-5</v>
      </c>
      <c r="U78" s="2" t="s">
        <v>407</v>
      </c>
      <c r="V78" s="2" t="s">
        <v>407</v>
      </c>
      <c r="W78" s="2">
        <v>2.720232152127532E-2</v>
      </c>
      <c r="X78" s="2" t="s">
        <v>407</v>
      </c>
      <c r="Y78" s="2" t="s">
        <v>407</v>
      </c>
      <c r="Z78" s="2" t="s">
        <v>407</v>
      </c>
      <c r="AA78" s="2" t="s">
        <v>407</v>
      </c>
      <c r="AB78" s="2" t="s">
        <v>407</v>
      </c>
      <c r="AC78" s="2" t="s">
        <v>407</v>
      </c>
      <c r="AD78" s="2">
        <v>2.0129717925743737E-6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6.76101146286</v>
      </c>
      <c r="G82" s="2" t="s">
        <v>405</v>
      </c>
      <c r="H82" s="2" t="s">
        <v>405</v>
      </c>
      <c r="I82" s="2" t="s">
        <v>407</v>
      </c>
      <c r="J82" s="2" t="s">
        <v>407</v>
      </c>
      <c r="K82" s="2" t="s">
        <v>407</v>
      </c>
      <c r="L82" s="2"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2.1001259999999999</v>
      </c>
      <c r="AL82" s="22" t="s">
        <v>410</v>
      </c>
    </row>
    <row r="83" spans="1:38" ht="26.25" customHeight="1" thickBot="1" x14ac:dyDescent="0.3">
      <c r="A83" s="41" t="s">
        <v>53</v>
      </c>
      <c r="B83" s="47" t="s">
        <v>196</v>
      </c>
      <c r="C83" s="87" t="s">
        <v>197</v>
      </c>
      <c r="D83" s="42"/>
      <c r="E83" s="2" t="s">
        <v>407</v>
      </c>
      <c r="F83" s="2">
        <v>3.0016000000000001E-2</v>
      </c>
      <c r="G83" s="2" t="s">
        <v>407</v>
      </c>
      <c r="H83" s="2" t="s">
        <v>405</v>
      </c>
      <c r="I83" s="2">
        <v>7.314675100000001E-4</v>
      </c>
      <c r="J83" s="2">
        <v>2.9258700400000004E-3</v>
      </c>
      <c r="K83" s="2">
        <v>7.3146751000000001E-3</v>
      </c>
      <c r="L83" s="2">
        <v>2.0481090280000001E-5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1876</v>
      </c>
      <c r="AL83" s="22" t="s">
        <v>411</v>
      </c>
    </row>
    <row r="84" spans="1:38" ht="26.25" customHeight="1" thickBot="1" x14ac:dyDescent="0.3">
      <c r="A84" s="41" t="s">
        <v>53</v>
      </c>
      <c r="B84" s="47" t="s">
        <v>198</v>
      </c>
      <c r="C84" s="87" t="s">
        <v>199</v>
      </c>
      <c r="D84" s="42"/>
      <c r="E84" s="2" t="s">
        <v>407</v>
      </c>
      <c r="F84" s="2">
        <v>2.9828E-4</v>
      </c>
      <c r="G84" s="2" t="s">
        <v>405</v>
      </c>
      <c r="H84" s="2" t="s">
        <v>405</v>
      </c>
      <c r="I84" s="2" t="s">
        <v>407</v>
      </c>
      <c r="J84" s="2" t="s">
        <v>407</v>
      </c>
      <c r="K84" s="2" t="s">
        <v>407</v>
      </c>
      <c r="L84" s="2" t="s">
        <v>407</v>
      </c>
      <c r="M84" s="2">
        <v>6.1601304347826084E-5</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2.8742859178302007</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1.3801000000000001E-2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3.7898999999999997E-3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2.2212883800000003</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0.105073</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0.28606972250000001</v>
      </c>
      <c r="G90" s="2" t="s">
        <v>407</v>
      </c>
      <c r="H90" s="2" t="s">
        <v>407</v>
      </c>
      <c r="I90" s="2">
        <v>2.0173090909090909E-4</v>
      </c>
      <c r="J90" s="2">
        <v>3.0259636363636362E-4</v>
      </c>
      <c r="K90" s="2">
        <v>3.6983999999999997E-4</v>
      </c>
      <c r="L90" s="2" t="s">
        <v>407</v>
      </c>
      <c r="M90" s="2" t="s">
        <v>407</v>
      </c>
      <c r="N90" s="2" t="s">
        <v>407</v>
      </c>
      <c r="O90" s="2" t="s">
        <v>407</v>
      </c>
      <c r="P90" s="2" t="s">
        <v>407</v>
      </c>
      <c r="Q90" s="2" t="s">
        <v>407</v>
      </c>
      <c r="R90" s="2" t="s">
        <v>407</v>
      </c>
      <c r="S90" s="2" t="s">
        <v>407</v>
      </c>
      <c r="T90" s="2" t="s">
        <v>407</v>
      </c>
      <c r="U90" s="2" t="s">
        <v>407</v>
      </c>
      <c r="V90" s="2" t="s">
        <v>407</v>
      </c>
      <c r="W90" s="2" t="s">
        <v>407</v>
      </c>
      <c r="X90" s="2">
        <v>8.2910310000000001E-4</v>
      </c>
      <c r="Y90" s="2">
        <v>4.1849965999999998E-4</v>
      </c>
      <c r="Z90" s="2">
        <v>4.1849965999999998E-4</v>
      </c>
      <c r="AA90" s="2">
        <v>4.1849965999999998E-4</v>
      </c>
      <c r="AB90" s="2">
        <v>2.0846020799999997E-3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7.3094330800000003E-3</v>
      </c>
      <c r="F91" s="2">
        <v>0.21544273508</v>
      </c>
      <c r="G91" s="2">
        <v>4.4871160000000016E-5</v>
      </c>
      <c r="H91" s="2">
        <v>1.6843397500000003E-2</v>
      </c>
      <c r="I91" s="2">
        <v>0.11035527452</v>
      </c>
      <c r="J91" s="2">
        <v>0.11106816136</v>
      </c>
      <c r="K91" s="2">
        <v>0.11121540414</v>
      </c>
      <c r="L91" s="2">
        <v>4.9312597499999997E-4</v>
      </c>
      <c r="M91" s="2">
        <v>0.22373784969999999</v>
      </c>
      <c r="N91" s="2">
        <v>1.1648672000000002E-2</v>
      </c>
      <c r="O91" s="2">
        <v>2.1938699840000003E-2</v>
      </c>
      <c r="P91" s="2">
        <v>8.4690600000000026E-7</v>
      </c>
      <c r="Q91" s="2">
        <v>1.9761140000000006E-5</v>
      </c>
      <c r="R91" s="2">
        <v>2.3178480000000004E-4</v>
      </c>
      <c r="S91" s="2">
        <v>2.8513662000000002E-2</v>
      </c>
      <c r="T91" s="2">
        <v>1.1404095000000001E-2</v>
      </c>
      <c r="U91" s="2" t="s">
        <v>407</v>
      </c>
      <c r="V91" s="2">
        <v>1.4821435000000001E-2</v>
      </c>
      <c r="W91" s="2">
        <v>4.0586499999999999E-4</v>
      </c>
      <c r="X91" s="2">
        <v>4.5051014999999999E-4</v>
      </c>
      <c r="Y91" s="2">
        <v>1.8263924999999999E-4</v>
      </c>
      <c r="Z91" s="2">
        <v>1.8263924999999999E-4</v>
      </c>
      <c r="AA91" s="2">
        <v>1.8263924999999999E-4</v>
      </c>
      <c r="AB91" s="2">
        <v>9.9842789999999996E-4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2.5949284099999997E-2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0.80801223174999992</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5.2914798139999997E-2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33.472561198805096</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1.0850567909182998E-2</v>
      </c>
      <c r="F99" s="2">
        <v>1.3084108661366676</v>
      </c>
      <c r="G99" s="2" t="s">
        <v>405</v>
      </c>
      <c r="H99" s="2">
        <v>1.923285143869979</v>
      </c>
      <c r="I99" s="2">
        <v>3.521638007050034E-2</v>
      </c>
      <c r="J99" s="2">
        <v>5.4112974254671264E-2</v>
      </c>
      <c r="K99" s="2">
        <v>0.11853318170070848</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99.212999999999994</v>
      </c>
      <c r="AL99" s="22" t="s">
        <v>226</v>
      </c>
    </row>
    <row r="100" spans="1:38" ht="26.25" customHeight="1" thickBot="1" x14ac:dyDescent="0.3">
      <c r="A100" s="41" t="s">
        <v>224</v>
      </c>
      <c r="B100" s="41" t="s">
        <v>227</v>
      </c>
      <c r="C100" s="41" t="s">
        <v>383</v>
      </c>
      <c r="D100" s="50"/>
      <c r="E100" s="2">
        <v>2.0811193828429476E-2</v>
      </c>
      <c r="F100" s="2">
        <v>2.2180997063206318</v>
      </c>
      <c r="G100" s="2" t="s">
        <v>405</v>
      </c>
      <c r="H100" s="2">
        <v>3.1488930765957752</v>
      </c>
      <c r="I100" s="2">
        <v>4.9609094037435686E-2</v>
      </c>
      <c r="J100" s="2">
        <v>7.5739233476918286E-2</v>
      </c>
      <c r="K100" s="2">
        <v>0.1642277545258628</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386.39499999999998</v>
      </c>
      <c r="AL100" s="22" t="s">
        <v>226</v>
      </c>
    </row>
    <row r="101" spans="1:38" ht="26.25" customHeight="1" thickBot="1" x14ac:dyDescent="0.3">
      <c r="A101" s="41" t="s">
        <v>224</v>
      </c>
      <c r="B101" s="41" t="s">
        <v>228</v>
      </c>
      <c r="C101" s="41" t="s">
        <v>229</v>
      </c>
      <c r="D101" s="50"/>
      <c r="E101" s="2">
        <v>4.6117327558365959E-3</v>
      </c>
      <c r="F101" s="2">
        <v>1.7055331673032824E-2</v>
      </c>
      <c r="G101" s="2" t="s">
        <v>405</v>
      </c>
      <c r="H101" s="2">
        <v>0.10801857336375732</v>
      </c>
      <c r="I101" s="2">
        <v>5.1662410958904111E-4</v>
      </c>
      <c r="J101" s="2">
        <v>1.5498723287671232E-3</v>
      </c>
      <c r="K101" s="2">
        <v>3.6163687671232881E-3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113.73399999999999</v>
      </c>
      <c r="AL101" s="22" t="s">
        <v>226</v>
      </c>
    </row>
    <row r="102" spans="1:38" ht="26.25" customHeight="1" thickBot="1" x14ac:dyDescent="0.3">
      <c r="A102" s="41" t="s">
        <v>224</v>
      </c>
      <c r="B102" s="41" t="s">
        <v>230</v>
      </c>
      <c r="C102" s="41" t="s">
        <v>362</v>
      </c>
      <c r="D102" s="50"/>
      <c r="E102" s="2">
        <v>1.336433022059352E-2</v>
      </c>
      <c r="F102" s="2">
        <v>6.6655643929291367E-2</v>
      </c>
      <c r="G102" s="2" t="s">
        <v>405</v>
      </c>
      <c r="H102" s="2">
        <v>0.83913435349347565</v>
      </c>
      <c r="I102" s="2">
        <v>9.6099400000000017E-4</v>
      </c>
      <c r="J102" s="2">
        <v>2.1578610000000008E-2</v>
      </c>
      <c r="K102" s="2">
        <v>0.14697410000000002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229.483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1.972760240923189E-3</v>
      </c>
      <c r="F104" s="2">
        <v>3.6954586101905452E-3</v>
      </c>
      <c r="G104" s="2" t="s">
        <v>405</v>
      </c>
      <c r="H104" s="2">
        <v>4.3290834930323853E-2</v>
      </c>
      <c r="I104" s="2">
        <v>2.2099621917808207E-4</v>
      </c>
      <c r="J104" s="2">
        <v>6.6298865753424622E-4</v>
      </c>
      <c r="K104" s="2">
        <v>1.5469735342465746E-3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20.473000000000003</v>
      </c>
      <c r="AL104" s="22" t="s">
        <v>226</v>
      </c>
    </row>
    <row r="105" spans="1:38" ht="26.25" customHeight="1" thickBot="1" x14ac:dyDescent="0.3">
      <c r="A105" s="41" t="s">
        <v>224</v>
      </c>
      <c r="B105" s="41" t="s">
        <v>235</v>
      </c>
      <c r="C105" s="41" t="s">
        <v>236</v>
      </c>
      <c r="D105" s="50"/>
      <c r="E105" s="2">
        <v>5.2567655527201588E-3</v>
      </c>
      <c r="F105" s="2">
        <v>2.7333811630242382E-2</v>
      </c>
      <c r="G105" s="2" t="s">
        <v>405</v>
      </c>
      <c r="H105" s="2">
        <v>0.16584891146927602</v>
      </c>
      <c r="I105" s="2">
        <v>1.7993567123287685E-3</v>
      </c>
      <c r="J105" s="2">
        <v>2.8275605479452072E-3</v>
      </c>
      <c r="K105" s="2">
        <v>6.1692230136986331E-3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18.042999999999999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2.024635599924068E-2</v>
      </c>
      <c r="F107" s="2">
        <v>9.6925812185666274E-2</v>
      </c>
      <c r="G107" s="2" t="s">
        <v>405</v>
      </c>
      <c r="H107" s="2">
        <v>0.33049705423550974</v>
      </c>
      <c r="I107" s="2">
        <v>4.6416389999999995E-3</v>
      </c>
      <c r="J107" s="2">
        <v>6.1888520000000002E-2</v>
      </c>
      <c r="K107" s="2">
        <v>0.29397046999999998</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1547.213</v>
      </c>
      <c r="AL107" s="22" t="s">
        <v>226</v>
      </c>
    </row>
    <row r="108" spans="1:38" ht="26.25" customHeight="1" thickBot="1" x14ac:dyDescent="0.3">
      <c r="A108" s="41" t="s">
        <v>224</v>
      </c>
      <c r="B108" s="41" t="s">
        <v>240</v>
      </c>
      <c r="C108" s="41" t="s">
        <v>356</v>
      </c>
      <c r="D108" s="50"/>
      <c r="E108" s="2">
        <v>2.6166167110799991E-2</v>
      </c>
      <c r="F108" s="2">
        <v>0.21896361482254995</v>
      </c>
      <c r="G108" s="2" t="s">
        <v>405</v>
      </c>
      <c r="H108" s="2">
        <v>0.42144521936219997</v>
      </c>
      <c r="I108" s="2">
        <v>8.0004180000000005E-3</v>
      </c>
      <c r="J108" s="2">
        <v>8.0004180000000008E-2</v>
      </c>
      <c r="K108" s="2">
        <v>0.16000836000000002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4000.2089999999998</v>
      </c>
      <c r="AL108" s="22" t="s">
        <v>226</v>
      </c>
    </row>
    <row r="109" spans="1:38" ht="26.25" customHeight="1" thickBot="1" x14ac:dyDescent="0.3">
      <c r="A109" s="41" t="s">
        <v>224</v>
      </c>
      <c r="B109" s="41" t="s">
        <v>241</v>
      </c>
      <c r="C109" s="41" t="s">
        <v>357</v>
      </c>
      <c r="D109" s="50"/>
      <c r="E109" s="2">
        <v>2.9718512979999994E-3</v>
      </c>
      <c r="F109" s="2">
        <v>2.5448927261911999E-2</v>
      </c>
      <c r="G109" s="2" t="s">
        <v>405</v>
      </c>
      <c r="H109" s="2">
        <v>8.5497875803999993E-2</v>
      </c>
      <c r="I109" s="2">
        <v>2.4242199999999999E-3</v>
      </c>
      <c r="J109" s="2">
        <v>1.333321E-2</v>
      </c>
      <c r="K109" s="2">
        <v>1.333321E-2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121.211</v>
      </c>
      <c r="AL109" s="22" t="s">
        <v>226</v>
      </c>
    </row>
    <row r="110" spans="1:38" ht="26.25" customHeight="1" thickBot="1" x14ac:dyDescent="0.3">
      <c r="A110" s="41" t="s">
        <v>224</v>
      </c>
      <c r="B110" s="41" t="s">
        <v>242</v>
      </c>
      <c r="C110" s="41" t="s">
        <v>358</v>
      </c>
      <c r="D110" s="50"/>
      <c r="E110" s="2">
        <v>4.5575489897000049E-3</v>
      </c>
      <c r="F110" s="2">
        <v>4.0829519312634052E-2</v>
      </c>
      <c r="G110" s="2" t="s">
        <v>405</v>
      </c>
      <c r="H110" s="2">
        <v>7.4967096899799954E-2</v>
      </c>
      <c r="I110" s="2">
        <v>1.574422E-3</v>
      </c>
      <c r="J110" s="2">
        <v>1.5015520000000001E-2</v>
      </c>
      <c r="K110" s="2">
        <v>2.8199240000000004E-2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671.33100000000024</v>
      </c>
      <c r="AL110" s="22" t="s">
        <v>226</v>
      </c>
    </row>
    <row r="111" spans="1:38" ht="26.25" customHeight="1" thickBot="1" x14ac:dyDescent="0.3">
      <c r="A111" s="41" t="s">
        <v>224</v>
      </c>
      <c r="B111" s="41" t="s">
        <v>243</v>
      </c>
      <c r="C111" s="41" t="s">
        <v>352</v>
      </c>
      <c r="D111" s="50"/>
      <c r="E111" s="2">
        <v>1.0388605328138152E-3</v>
      </c>
      <c r="F111" s="2">
        <v>5.9512055948776935E-4</v>
      </c>
      <c r="G111" s="2" t="s">
        <v>405</v>
      </c>
      <c r="H111" s="2">
        <v>2.3198840365472897E-2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10.086789143860498</v>
      </c>
      <c r="AL111" s="22" t="s">
        <v>226</v>
      </c>
    </row>
    <row r="112" spans="1:38" ht="26.25" customHeight="1" thickBot="1" x14ac:dyDescent="0.3">
      <c r="A112" s="41" t="s">
        <v>244</v>
      </c>
      <c r="B112" s="41" t="s">
        <v>245</v>
      </c>
      <c r="C112" s="41" t="s">
        <v>246</v>
      </c>
      <c r="D112" s="42"/>
      <c r="E112" s="2">
        <v>1.1076800000000002</v>
      </c>
      <c r="F112" s="2" t="s">
        <v>405</v>
      </c>
      <c r="G112" s="2" t="s">
        <v>405</v>
      </c>
      <c r="H112" s="2">
        <v>1.5089736679705881</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27692000</v>
      </c>
      <c r="AL112" s="22" t="s">
        <v>393</v>
      </c>
    </row>
    <row r="113" spans="1:38" ht="26.25" customHeight="1" thickBot="1" x14ac:dyDescent="0.3">
      <c r="A113" s="41" t="s">
        <v>244</v>
      </c>
      <c r="B113" s="51" t="s">
        <v>247</v>
      </c>
      <c r="C113" s="51" t="s">
        <v>248</v>
      </c>
      <c r="D113" s="42"/>
      <c r="E113" s="2">
        <v>0.9230150384178305</v>
      </c>
      <c r="F113" s="2">
        <v>1.7630234859256837</v>
      </c>
      <c r="G113" s="2" t="s">
        <v>405</v>
      </c>
      <c r="H113" s="2">
        <v>6.6541679958082964</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23075375.960445758</v>
      </c>
      <c r="AL113" s="22" t="s">
        <v>418</v>
      </c>
    </row>
    <row r="114" spans="1:38" ht="26.25" customHeight="1" thickBot="1" x14ac:dyDescent="0.3">
      <c r="A114" s="41" t="s">
        <v>244</v>
      </c>
      <c r="B114" s="51" t="s">
        <v>249</v>
      </c>
      <c r="C114" s="51" t="s">
        <v>363</v>
      </c>
      <c r="D114" s="42"/>
      <c r="E114" s="2" t="s">
        <v>406</v>
      </c>
      <c r="F114" s="2" t="s">
        <v>406</v>
      </c>
      <c r="G114" s="2" t="s">
        <v>406</v>
      </c>
      <c r="H114" s="2" t="s">
        <v>406</v>
      </c>
      <c r="I114" s="2" t="s">
        <v>406</v>
      </c>
      <c r="J114" s="2" t="s">
        <v>406</v>
      </c>
      <c r="K114" s="2" t="s">
        <v>406</v>
      </c>
      <c r="L114" s="2" t="s">
        <v>406</v>
      </c>
      <c r="M114" s="2" t="s">
        <v>406</v>
      </c>
      <c r="N114" s="2" t="s">
        <v>406</v>
      </c>
      <c r="O114" s="2" t="s">
        <v>406</v>
      </c>
      <c r="P114" s="2" t="s">
        <v>406</v>
      </c>
      <c r="Q114" s="2" t="s">
        <v>406</v>
      </c>
      <c r="R114" s="2" t="s">
        <v>406</v>
      </c>
      <c r="S114" s="2" t="s">
        <v>406</v>
      </c>
      <c r="T114" s="2" t="s">
        <v>406</v>
      </c>
      <c r="U114" s="2" t="s">
        <v>406</v>
      </c>
      <c r="V114" s="2" t="s">
        <v>406</v>
      </c>
      <c r="W114" s="2" t="s">
        <v>406</v>
      </c>
      <c r="X114" s="2" t="s">
        <v>406</v>
      </c>
      <c r="Y114" s="2" t="s">
        <v>406</v>
      </c>
      <c r="Z114" s="2" t="s">
        <v>406</v>
      </c>
      <c r="AA114" s="2" t="s">
        <v>406</v>
      </c>
      <c r="AB114" s="2" t="s">
        <v>406</v>
      </c>
      <c r="AC114" s="2" t="s">
        <v>406</v>
      </c>
      <c r="AD114" s="2" t="s">
        <v>406</v>
      </c>
      <c r="AE114" s="33"/>
      <c r="AF114" s="74" t="s">
        <v>406</v>
      </c>
      <c r="AG114" s="74" t="s">
        <v>406</v>
      </c>
      <c r="AH114" s="74" t="s">
        <v>406</v>
      </c>
      <c r="AI114" s="74" t="s">
        <v>406</v>
      </c>
      <c r="AJ114" s="74" t="s">
        <v>406</v>
      </c>
      <c r="AK114" s="74" t="s">
        <v>406</v>
      </c>
      <c r="AL114" s="22" t="s">
        <v>387</v>
      </c>
    </row>
    <row r="115" spans="1:38" ht="26.25" customHeight="1" thickBot="1" x14ac:dyDescent="0.3">
      <c r="A115" s="41" t="s">
        <v>244</v>
      </c>
      <c r="B115" s="51" t="s">
        <v>250</v>
      </c>
      <c r="C115" s="51" t="s">
        <v>251</v>
      </c>
      <c r="D115" s="42"/>
      <c r="E115" s="2">
        <v>1.07331200774E-2</v>
      </c>
      <c r="F115" s="2" t="s">
        <v>405</v>
      </c>
      <c r="G115" s="2" t="s">
        <v>405</v>
      </c>
      <c r="H115" s="2">
        <v>2.1504572726504998E-2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0.19324004758139382</v>
      </c>
      <c r="F116" s="2">
        <v>2.8139332073269786E-2</v>
      </c>
      <c r="G116" s="2" t="s">
        <v>405</v>
      </c>
      <c r="H116" s="2">
        <v>0.47186892455006885</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1.5171560000000001E-2</v>
      </c>
      <c r="J119" s="2">
        <v>0.16752864000000003</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0.14995733999999999</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3.6221999999999999E-3</v>
      </c>
      <c r="AD122" s="2" t="s">
        <v>405</v>
      </c>
      <c r="AE122" s="33"/>
      <c r="AF122" s="74" t="s">
        <v>405</v>
      </c>
      <c r="AG122" s="74" t="s">
        <v>405</v>
      </c>
      <c r="AH122" s="74" t="s">
        <v>405</v>
      </c>
      <c r="AI122" s="74" t="s">
        <v>405</v>
      </c>
      <c r="AJ122" s="74" t="s">
        <v>405</v>
      </c>
      <c r="AK122" s="74">
        <v>87.19</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2.81266006490055E-2</v>
      </c>
      <c r="G125" s="2" t="s">
        <v>405</v>
      </c>
      <c r="H125" s="2" t="s">
        <v>407</v>
      </c>
      <c r="I125" s="2">
        <v>5.8417920000000003E-6</v>
      </c>
      <c r="J125" s="2">
        <v>3.8768255999999999E-5</v>
      </c>
      <c r="K125" s="2">
        <v>8.1962112000000012E-5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177.024</v>
      </c>
      <c r="AL125" s="22" t="s">
        <v>400</v>
      </c>
    </row>
    <row r="126" spans="1:38" ht="26.25" customHeight="1" thickBot="1" x14ac:dyDescent="0.3">
      <c r="A126" s="41" t="s">
        <v>269</v>
      </c>
      <c r="B126" s="41" t="s">
        <v>272</v>
      </c>
      <c r="C126" s="41" t="s">
        <v>273</v>
      </c>
      <c r="D126" s="42"/>
      <c r="E126" s="2" t="s">
        <v>407</v>
      </c>
      <c r="F126" s="2" t="s">
        <v>407</v>
      </c>
      <c r="G126" s="2" t="s">
        <v>407</v>
      </c>
      <c r="H126" s="2">
        <v>2.7150719999999996E-2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113.128</v>
      </c>
      <c r="AL126" s="22" t="s">
        <v>399</v>
      </c>
    </row>
    <row r="127" spans="1:38" ht="26.25" customHeight="1" thickBot="1" x14ac:dyDescent="0.3">
      <c r="A127" s="41" t="s">
        <v>269</v>
      </c>
      <c r="B127" s="41" t="s">
        <v>274</v>
      </c>
      <c r="C127" s="41" t="s">
        <v>275</v>
      </c>
      <c r="D127" s="42"/>
      <c r="E127" s="2" t="s">
        <v>407</v>
      </c>
      <c r="F127" s="2" t="s">
        <v>407</v>
      </c>
      <c r="G127" s="2" t="s">
        <v>407</v>
      </c>
      <c r="H127" s="2">
        <v>1.3403095336445925E-2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0.41495651196427019</v>
      </c>
      <c r="AL127" s="22" t="s">
        <v>401</v>
      </c>
    </row>
    <row r="128" spans="1:38" ht="26.25" customHeight="1" thickBot="1" x14ac:dyDescent="0.3">
      <c r="A128" s="41" t="s">
        <v>269</v>
      </c>
      <c r="B128" s="44" t="s">
        <v>276</v>
      </c>
      <c r="C128" s="44" t="s">
        <v>277</v>
      </c>
      <c r="D128" s="42"/>
      <c r="E128" s="2">
        <v>2.8985436900000002E-4</v>
      </c>
      <c r="F128" s="2">
        <v>1.5967701000000003E-6</v>
      </c>
      <c r="G128" s="2">
        <v>2.3545593000000001E-5</v>
      </c>
      <c r="H128" s="2">
        <v>8.1191700000000006E-7</v>
      </c>
      <c r="I128" s="2">
        <v>8.1191700000000006E-7</v>
      </c>
      <c r="J128" s="2">
        <v>8.1191700000000006E-7</v>
      </c>
      <c r="K128" s="2">
        <v>8.1191700000000006E-7</v>
      </c>
      <c r="L128" s="2">
        <v>2.8417095000000003E-8</v>
      </c>
      <c r="M128" s="2">
        <v>1.1096199000000001E-5</v>
      </c>
      <c r="N128" s="2">
        <v>1.5697062000000002E-5</v>
      </c>
      <c r="O128" s="2">
        <v>1.2449394000000001E-6</v>
      </c>
      <c r="P128" s="2">
        <v>5.0880132000000007E-6</v>
      </c>
      <c r="Q128" s="2">
        <v>1.6779618000000002E-6</v>
      </c>
      <c r="R128" s="2">
        <v>4.4384795999999996E-6</v>
      </c>
      <c r="S128" s="2">
        <v>3.7077543000000001E-6</v>
      </c>
      <c r="T128" s="2">
        <v>5.8458024000000011E-6</v>
      </c>
      <c r="U128" s="2">
        <v>3.1664763000000001E-6</v>
      </c>
      <c r="V128" s="2">
        <v>6.6306555000000007E-6</v>
      </c>
      <c r="W128" s="2">
        <v>1.4208547500000001E-5</v>
      </c>
      <c r="X128" s="2">
        <v>2.2733676E-9</v>
      </c>
      <c r="Y128" s="2">
        <v>4.8444381000000001E-9</v>
      </c>
      <c r="Z128" s="2">
        <v>2.5710705000000001E-9</v>
      </c>
      <c r="AA128" s="2">
        <v>3.1394124E-9</v>
      </c>
      <c r="AB128" s="2">
        <v>1.2828288599999998E-8</v>
      </c>
      <c r="AC128" s="2">
        <v>1.22328828E-5</v>
      </c>
      <c r="AD128" s="2">
        <v>9.2017259999999994E-10</v>
      </c>
      <c r="AE128" s="33"/>
      <c r="AF128" s="74" t="s">
        <v>405</v>
      </c>
      <c r="AG128" s="74" t="s">
        <v>405</v>
      </c>
      <c r="AH128" s="74" t="s">
        <v>405</v>
      </c>
      <c r="AI128" s="74" t="s">
        <v>405</v>
      </c>
      <c r="AJ128" s="74" t="s">
        <v>405</v>
      </c>
      <c r="AK128" s="74">
        <v>0.27063900000000002</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6.7020397799999994E-3</v>
      </c>
      <c r="F130" s="2">
        <v>5.7005855600000002E-2</v>
      </c>
      <c r="G130" s="2">
        <v>3.6206421799999999E-4</v>
      </c>
      <c r="H130" s="2" t="s">
        <v>407</v>
      </c>
      <c r="I130" s="2">
        <v>3.0813976000000001E-5</v>
      </c>
      <c r="J130" s="2">
        <v>5.3924458E-5</v>
      </c>
      <c r="K130" s="2">
        <v>7.7034939999999993E-5</v>
      </c>
      <c r="L130" s="2">
        <v>1.07848916E-6</v>
      </c>
      <c r="M130" s="2">
        <v>5.3924457999999999E-4</v>
      </c>
      <c r="N130" s="2">
        <v>1.0014542199999999E-2</v>
      </c>
      <c r="O130" s="2">
        <v>7.7034940000000006E-4</v>
      </c>
      <c r="P130" s="2">
        <v>4.31395664E-4</v>
      </c>
      <c r="Q130" s="2">
        <v>1.23255904E-4</v>
      </c>
      <c r="R130" s="2" t="s">
        <v>407</v>
      </c>
      <c r="S130" s="2" t="s">
        <v>407</v>
      </c>
      <c r="T130" s="2">
        <v>1.07848916E-3</v>
      </c>
      <c r="U130" s="2" t="s">
        <v>407</v>
      </c>
      <c r="V130" s="2" t="s">
        <v>407</v>
      </c>
      <c r="W130" s="2">
        <v>7.703494E-3</v>
      </c>
      <c r="X130" s="2" t="s">
        <v>407</v>
      </c>
      <c r="Y130" s="2" t="s">
        <v>407</v>
      </c>
      <c r="Z130" s="2" t="s">
        <v>407</v>
      </c>
      <c r="AA130" s="2" t="s">
        <v>407</v>
      </c>
      <c r="AB130" s="2">
        <v>1.5406987999999999E-4</v>
      </c>
      <c r="AC130" s="2">
        <v>1.5406988E-2</v>
      </c>
      <c r="AD130" s="2" t="s">
        <v>405</v>
      </c>
      <c r="AE130" s="33"/>
      <c r="AF130" s="74" t="s">
        <v>405</v>
      </c>
      <c r="AG130" s="74" t="s">
        <v>405</v>
      </c>
      <c r="AH130" s="74" t="s">
        <v>405</v>
      </c>
      <c r="AI130" s="74" t="s">
        <v>405</v>
      </c>
      <c r="AJ130" s="74" t="s">
        <v>405</v>
      </c>
      <c r="AK130" s="74">
        <v>7.7034940000000001</v>
      </c>
      <c r="AL130" s="22" t="s">
        <v>281</v>
      </c>
    </row>
    <row r="131" spans="1:38" ht="26.25" customHeight="1" thickBot="1" x14ac:dyDescent="0.3">
      <c r="A131" s="41" t="s">
        <v>269</v>
      </c>
      <c r="B131" s="44" t="s">
        <v>284</v>
      </c>
      <c r="C131" s="87" t="s">
        <v>285</v>
      </c>
      <c r="D131" s="42"/>
      <c r="E131" s="2">
        <v>6.9146740000000011E-4</v>
      </c>
      <c r="F131" s="2">
        <v>1.861643E-4</v>
      </c>
      <c r="G131" s="2">
        <v>8.5103680000000008E-5</v>
      </c>
      <c r="H131" s="2" t="s">
        <v>407</v>
      </c>
      <c r="I131" s="2">
        <v>1.07709345E-6</v>
      </c>
      <c r="J131" s="2">
        <v>2.8722492E-5</v>
      </c>
      <c r="K131" s="2">
        <v>3.9892350000000001E-5</v>
      </c>
      <c r="L131" s="2">
        <v>9.1752405E-7</v>
      </c>
      <c r="M131" s="2">
        <v>5.3189800000000005E-6</v>
      </c>
      <c r="N131" s="2">
        <v>2.3935409999999999E-5</v>
      </c>
      <c r="O131" s="2">
        <v>7.9784699999999995E-6</v>
      </c>
      <c r="P131" s="2">
        <v>1.4361246000000013E-4</v>
      </c>
      <c r="Q131" s="2">
        <v>5.3189800000000004E-5</v>
      </c>
      <c r="R131" s="2">
        <v>1.3297450000000001E-5</v>
      </c>
      <c r="S131" s="2">
        <v>7.9784700000000002E-5</v>
      </c>
      <c r="T131" s="2">
        <v>1.0637960000000001E-5</v>
      </c>
      <c r="U131" s="2" t="s">
        <v>407</v>
      </c>
      <c r="V131" s="2" t="s">
        <v>407</v>
      </c>
      <c r="W131" s="2">
        <v>2.6594899999999997E-4</v>
      </c>
      <c r="X131" s="2" t="s">
        <v>407</v>
      </c>
      <c r="Y131" s="2" t="s">
        <v>407</v>
      </c>
      <c r="Z131" s="2" t="s">
        <v>407</v>
      </c>
      <c r="AA131" s="2" t="s">
        <v>407</v>
      </c>
      <c r="AB131" s="2">
        <v>1.0637960000000001E-8</v>
      </c>
      <c r="AC131" s="2">
        <v>2.6594900000000005E-2</v>
      </c>
      <c r="AD131" s="2">
        <v>5.3189800000000009E-3</v>
      </c>
      <c r="AE131" s="33"/>
      <c r="AF131" s="74" t="s">
        <v>405</v>
      </c>
      <c r="AG131" s="74" t="s">
        <v>405</v>
      </c>
      <c r="AH131" s="74" t="s">
        <v>405</v>
      </c>
      <c r="AI131" s="74" t="s">
        <v>405</v>
      </c>
      <c r="AJ131" s="74" t="s">
        <v>405</v>
      </c>
      <c r="AK131" s="74">
        <v>0.26594899999999999</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1.6524749999999998E-2</v>
      </c>
      <c r="F133" s="2">
        <v>2.6038999999999999E-4</v>
      </c>
      <c r="G133" s="2">
        <v>2.2633899999999997E-3</v>
      </c>
      <c r="H133" s="2" t="s">
        <v>405</v>
      </c>
      <c r="I133" s="2">
        <v>6.9504099999999997E-4</v>
      </c>
      <c r="J133" s="2">
        <v>6.9504099999999997E-4</v>
      </c>
      <c r="K133" s="2">
        <v>7.7235679999999992E-4</v>
      </c>
      <c r="L133" s="2" t="s">
        <v>407</v>
      </c>
      <c r="M133" s="2">
        <v>2.8042000000000002E-3</v>
      </c>
      <c r="N133" s="2">
        <v>6.0150090000000002E-4</v>
      </c>
      <c r="O133" s="2">
        <v>1.007509E-4</v>
      </c>
      <c r="P133" s="2">
        <v>2.9844700000000002E-2</v>
      </c>
      <c r="Q133" s="2">
        <v>2.7240799999999997E-4</v>
      </c>
      <c r="R133" s="2">
        <v>2.7160680000000003E-4</v>
      </c>
      <c r="S133" s="2">
        <v>2.4897290000000001E-4</v>
      </c>
      <c r="T133" s="2">
        <v>3.4711989999999999E-4</v>
      </c>
      <c r="U133" s="2">
        <v>3.9619340000000006E-4</v>
      </c>
      <c r="V133" s="2">
        <v>3.2072036000000003E-3</v>
      </c>
      <c r="W133" s="2">
        <v>5.4081000000000008E-4</v>
      </c>
      <c r="X133" s="2">
        <v>2.6439600000000001E-7</v>
      </c>
      <c r="Y133" s="2">
        <v>1.4441629999999999E-7</v>
      </c>
      <c r="Z133" s="2">
        <v>1.2899320000000001E-7</v>
      </c>
      <c r="AA133" s="2">
        <v>1.4000969999999999E-7</v>
      </c>
      <c r="AB133" s="2">
        <v>6.7781520000000008E-7</v>
      </c>
      <c r="AC133" s="2">
        <v>3.0044999999999998E-3</v>
      </c>
      <c r="AD133" s="2">
        <v>8.2123000000000005E-3</v>
      </c>
      <c r="AE133" s="33"/>
      <c r="AF133" s="74" t="s">
        <v>405</v>
      </c>
      <c r="AG133" s="74" t="s">
        <v>405</v>
      </c>
      <c r="AH133" s="74" t="s">
        <v>405</v>
      </c>
      <c r="AI133" s="74" t="s">
        <v>405</v>
      </c>
      <c r="AJ133" s="74" t="s">
        <v>405</v>
      </c>
      <c r="AK133" s="74">
        <v>20030</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2.2944749999999998E-3</v>
      </c>
      <c r="G136" s="2" t="s">
        <v>405</v>
      </c>
      <c r="H136" s="2">
        <v>6.7487263999999993E-3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3.3013376027999996E-4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0.2015038016</v>
      </c>
      <c r="J139" s="2">
        <v>0.2015038016</v>
      </c>
      <c r="K139" s="2">
        <v>0.2015038016</v>
      </c>
      <c r="L139" s="2" t="s">
        <v>407</v>
      </c>
      <c r="M139" s="2" t="s">
        <v>407</v>
      </c>
      <c r="N139" s="2">
        <v>5.8690779999999996E-4</v>
      </c>
      <c r="O139" s="2">
        <v>1.1853698000000002E-3</v>
      </c>
      <c r="P139" s="2">
        <v>1.1853698000000002E-3</v>
      </c>
      <c r="Q139" s="2">
        <v>1.8819772E-3</v>
      </c>
      <c r="R139" s="2">
        <v>1.7968532000000005E-3</v>
      </c>
      <c r="S139" s="2">
        <v>4.1698200000000003E-3</v>
      </c>
      <c r="T139" s="2" t="s">
        <v>407</v>
      </c>
      <c r="U139" s="2" t="s">
        <v>407</v>
      </c>
      <c r="V139" s="2" t="s">
        <v>407</v>
      </c>
      <c r="W139" s="2">
        <v>2.0288455999999999</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25.482809246938711</v>
      </c>
      <c r="F141" s="10">
        <f t="shared" ref="F141:AD141" si="0">SUM(F14:F140)</f>
        <v>32.200435536495</v>
      </c>
      <c r="G141" s="10">
        <f t="shared" si="0"/>
        <v>3.8858214603794075</v>
      </c>
      <c r="H141" s="10">
        <f t="shared" si="0"/>
        <v>16.197537794582903</v>
      </c>
      <c r="I141" s="10">
        <f t="shared" si="0"/>
        <v>10.403046775404217</v>
      </c>
      <c r="J141" s="10">
        <f t="shared" si="0"/>
        <v>13.367101424880696</v>
      </c>
      <c r="K141" s="10">
        <f t="shared" si="0"/>
        <v>19.593696814075887</v>
      </c>
      <c r="L141" s="10">
        <f t="shared" si="0"/>
        <v>1.6846503946919411</v>
      </c>
      <c r="M141" s="10">
        <f t="shared" si="0"/>
        <v>88.595463366741029</v>
      </c>
      <c r="N141" s="10">
        <f t="shared" si="0"/>
        <v>4.9816130577410789</v>
      </c>
      <c r="O141" s="10">
        <f t="shared" si="0"/>
        <v>0.53682793997005762</v>
      </c>
      <c r="P141" s="10">
        <f t="shared" si="0"/>
        <v>0.18624472783014231</v>
      </c>
      <c r="Q141" s="10">
        <f t="shared" si="0"/>
        <v>0.6599348256550609</v>
      </c>
      <c r="R141" s="10">
        <f>SUM(R14:R140)</f>
        <v>1.6471070801690617</v>
      </c>
      <c r="S141" s="10">
        <f t="shared" si="0"/>
        <v>14.124628793736264</v>
      </c>
      <c r="T141" s="10">
        <f>SUM(T14:T140)</f>
        <v>1.4595659826044627</v>
      </c>
      <c r="U141" s="10">
        <f t="shared" si="0"/>
        <v>1.8448602759228865</v>
      </c>
      <c r="V141" s="10">
        <f t="shared" si="0"/>
        <v>19.324065858960562</v>
      </c>
      <c r="W141" s="10">
        <f t="shared" si="0"/>
        <v>14.425517857078511</v>
      </c>
      <c r="X141" s="10">
        <f t="shared" si="0"/>
        <v>1.8705716122856975</v>
      </c>
      <c r="Y141" s="10">
        <f t="shared" si="0"/>
        <v>1.8044734084259102</v>
      </c>
      <c r="Z141" s="10">
        <f t="shared" si="0"/>
        <v>0.69458827752414654</v>
      </c>
      <c r="AA141" s="10">
        <f t="shared" si="0"/>
        <v>1.0806328570926325</v>
      </c>
      <c r="AB141" s="10">
        <f t="shared" si="0"/>
        <v>5.7428174755833457</v>
      </c>
      <c r="AC141" s="10">
        <f t="shared" si="0"/>
        <v>0.45915608722567675</v>
      </c>
      <c r="AD141" s="10">
        <f t="shared" si="0"/>
        <v>35.342831100291022</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25.482809246938711</v>
      </c>
      <c r="F152" s="7">
        <f t="shared" ref="F152:AD152" si="1">SUM(F$141, F$151, IF(AND(ISNUMBER(SEARCH($B$4,"AT|BE|CH|GB|IE|LT|LU|NL")),SUM(F$143:F$149)&gt;0),SUM(F$143:F$149)-SUM(F$27:F$33),0))</f>
        <v>32.200435536495</v>
      </c>
      <c r="G152" s="7">
        <f t="shared" si="1"/>
        <v>3.8858214603794075</v>
      </c>
      <c r="H152" s="7">
        <f t="shared" si="1"/>
        <v>16.197537794582903</v>
      </c>
      <c r="I152" s="7">
        <f t="shared" si="1"/>
        <v>10.403046775404217</v>
      </c>
      <c r="J152" s="7">
        <f t="shared" si="1"/>
        <v>13.367101424880696</v>
      </c>
      <c r="K152" s="7">
        <f t="shared" si="1"/>
        <v>19.593696814075887</v>
      </c>
      <c r="L152" s="7">
        <f t="shared" si="1"/>
        <v>1.6846503946919411</v>
      </c>
      <c r="M152" s="7">
        <f t="shared" si="1"/>
        <v>88.595463366741029</v>
      </c>
      <c r="N152" s="7">
        <f t="shared" si="1"/>
        <v>4.9816130577410789</v>
      </c>
      <c r="O152" s="7">
        <f t="shared" si="1"/>
        <v>0.53682793997005762</v>
      </c>
      <c r="P152" s="7">
        <f t="shared" si="1"/>
        <v>0.18624472783014231</v>
      </c>
      <c r="Q152" s="7">
        <f t="shared" si="1"/>
        <v>0.6599348256550609</v>
      </c>
      <c r="R152" s="7">
        <f t="shared" si="1"/>
        <v>1.6471070801690617</v>
      </c>
      <c r="S152" s="7">
        <f t="shared" si="1"/>
        <v>14.124628793736264</v>
      </c>
      <c r="T152" s="7">
        <f t="shared" si="1"/>
        <v>1.4595659826044627</v>
      </c>
      <c r="U152" s="7">
        <f t="shared" si="1"/>
        <v>1.8448602759228865</v>
      </c>
      <c r="V152" s="7">
        <f t="shared" si="1"/>
        <v>19.324065858960562</v>
      </c>
      <c r="W152" s="7">
        <f t="shared" si="1"/>
        <v>14.425517857078511</v>
      </c>
      <c r="X152" s="7">
        <f t="shared" si="1"/>
        <v>1.8705716122856975</v>
      </c>
      <c r="Y152" s="7">
        <f t="shared" si="1"/>
        <v>1.8044734084259102</v>
      </c>
      <c r="Z152" s="7">
        <f t="shared" si="1"/>
        <v>0.69458827752414654</v>
      </c>
      <c r="AA152" s="7">
        <f t="shared" si="1"/>
        <v>1.0806328570926325</v>
      </c>
      <c r="AB152" s="7">
        <f t="shared" si="1"/>
        <v>5.7428174755833457</v>
      </c>
      <c r="AC152" s="7">
        <f t="shared" si="1"/>
        <v>0.45915608722567675</v>
      </c>
      <c r="AD152" s="7">
        <f t="shared" si="1"/>
        <v>35.342831100291022</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23.136292906423847</v>
      </c>
      <c r="F154" s="7">
        <f>SUM(F$141, F$153, -1 * IF(OR($B$6=2005,$B$6&gt;=2020),SUM(F$99:F$122),0), IF(AND(ISNUMBER(SEARCH($B$4,"AT|BE|CH|GB|IE|LT|LU|NL")),SUM(F$143:F$149)&gt;0),SUM(F$143:F$149)-SUM(F$27:F$33),0))</f>
        <v>26.235301566053742</v>
      </c>
      <c r="G154" s="7">
        <f>SUM(G$141, G$153, IF(AND(ISNUMBER(SEARCH($B$4,"AT|BE|CH|GB|IE|LT|LU|NL")),SUM(G$143:G$149)&gt;0),SUM(G$143:G$149)-SUM(G$27:G$33),0))</f>
        <v>3.8858214603794075</v>
      </c>
      <c r="H154" s="7">
        <f>SUM(H$141, H$153, IF(AND(ISNUMBER(SEARCH($B$4,"AT|BE|CH|GB|IE|LT|LU|NL")),SUM(H$143:H$149)&gt;0),SUM(H$143:H$149)-SUM(H$27:H$33),0))</f>
        <v>16.197537794582903</v>
      </c>
      <c r="I154" s="7">
        <f t="shared" ref="I154:AD154" si="2">SUM(I$141, I$153, IF(AND(ISNUMBER(SEARCH($B$4,"AT|BE|CH|GB|IE|LT|LU|NL")),SUM(I$143:I$149)&gt;0),SUM(I$143:I$149)-SUM(I$27:I$33),0))</f>
        <v>10.403046775404217</v>
      </c>
      <c r="J154" s="7">
        <f t="shared" si="2"/>
        <v>13.367101424880696</v>
      </c>
      <c r="K154" s="7">
        <f t="shared" si="2"/>
        <v>19.593696814075887</v>
      </c>
      <c r="L154" s="7">
        <f t="shared" si="2"/>
        <v>1.6846503946919411</v>
      </c>
      <c r="M154" s="7">
        <f t="shared" si="2"/>
        <v>88.595463366741029</v>
      </c>
      <c r="N154" s="7">
        <f t="shared" si="2"/>
        <v>4.9816130577410789</v>
      </c>
      <c r="O154" s="7">
        <f t="shared" si="2"/>
        <v>0.53682793997005762</v>
      </c>
      <c r="P154" s="7">
        <f t="shared" si="2"/>
        <v>0.18624472783014231</v>
      </c>
      <c r="Q154" s="7">
        <f t="shared" si="2"/>
        <v>0.6599348256550609</v>
      </c>
      <c r="R154" s="7">
        <f t="shared" si="2"/>
        <v>1.6471070801690617</v>
      </c>
      <c r="S154" s="7">
        <f t="shared" si="2"/>
        <v>14.124628793736264</v>
      </c>
      <c r="T154" s="7">
        <f t="shared" si="2"/>
        <v>1.4595659826044627</v>
      </c>
      <c r="U154" s="7">
        <f t="shared" si="2"/>
        <v>1.8448602759228865</v>
      </c>
      <c r="V154" s="7">
        <f t="shared" si="2"/>
        <v>19.324065858960562</v>
      </c>
      <c r="W154" s="7">
        <f t="shared" si="2"/>
        <v>14.425517857078511</v>
      </c>
      <c r="X154" s="7">
        <f t="shared" si="2"/>
        <v>1.8705716122856975</v>
      </c>
      <c r="Y154" s="7">
        <f t="shared" si="2"/>
        <v>1.8044734084259102</v>
      </c>
      <c r="Z154" s="7">
        <f t="shared" si="2"/>
        <v>0.69458827752414654</v>
      </c>
      <c r="AA154" s="7">
        <f t="shared" si="2"/>
        <v>1.0806328570926325</v>
      </c>
      <c r="AB154" s="7">
        <f t="shared" si="2"/>
        <v>5.7428174755833457</v>
      </c>
      <c r="AC154" s="7">
        <f t="shared" si="2"/>
        <v>0.45915608722567675</v>
      </c>
      <c r="AD154" s="7">
        <f t="shared" si="2"/>
        <v>35.342831100291022</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8.354898404807494E-2</v>
      </c>
      <c r="F157" s="12">
        <v>3.2152222042947185E-3</v>
      </c>
      <c r="G157" s="12">
        <v>5.5889542862076801E-3</v>
      </c>
      <c r="H157" s="12" t="s">
        <v>407</v>
      </c>
      <c r="I157" s="12">
        <v>1.2740248131935944E-3</v>
      </c>
      <c r="J157" s="12">
        <v>1.2740248131935944E-3</v>
      </c>
      <c r="K157" s="12">
        <v>1.2740248131935944E-3</v>
      </c>
      <c r="L157" s="12">
        <v>1.9110372197903914E-4</v>
      </c>
      <c r="M157" s="12">
        <v>2.6764017898960549E-2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289.69413068832955</v>
      </c>
      <c r="AG157" s="12" t="s">
        <v>406</v>
      </c>
      <c r="AH157" s="12" t="s">
        <v>406</v>
      </c>
      <c r="AI157" s="12" t="s">
        <v>406</v>
      </c>
      <c r="AJ157" s="12" t="s">
        <v>406</v>
      </c>
      <c r="AK157" s="12" t="s">
        <v>409</v>
      </c>
      <c r="AL157" s="30" t="s">
        <v>49</v>
      </c>
    </row>
    <row r="158" spans="1:38" ht="26.25" customHeight="1" thickBot="1" x14ac:dyDescent="0.3">
      <c r="A158" s="30" t="s">
        <v>308</v>
      </c>
      <c r="B158" s="30" t="s">
        <v>311</v>
      </c>
      <c r="C158" s="30" t="s">
        <v>312</v>
      </c>
      <c r="D158" s="66"/>
      <c r="E158" s="12">
        <v>6.2928027999999993E-4</v>
      </c>
      <c r="F158" s="12">
        <v>2.6812564984999996E-4</v>
      </c>
      <c r="G158" s="12">
        <v>4.4215691E-5</v>
      </c>
      <c r="H158" s="12" t="s">
        <v>407</v>
      </c>
      <c r="I158" s="12">
        <v>5.2640970000000003E-6</v>
      </c>
      <c r="J158" s="12">
        <v>5.2640970000000003E-6</v>
      </c>
      <c r="K158" s="12">
        <v>5.2640970000000003E-6</v>
      </c>
      <c r="L158" s="12">
        <v>7.8961455000000008E-7</v>
      </c>
      <c r="M158" s="12">
        <v>1.5799848612000001E-2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2.2918466744640602</v>
      </c>
      <c r="AG158" s="12" t="s">
        <v>406</v>
      </c>
      <c r="AH158" s="12" t="s">
        <v>406</v>
      </c>
      <c r="AI158" s="12" t="s">
        <v>406</v>
      </c>
      <c r="AJ158" s="12" t="s">
        <v>406</v>
      </c>
      <c r="AK158" s="12" t="s">
        <v>409</v>
      </c>
      <c r="AL158" s="30" t="s">
        <v>49</v>
      </c>
    </row>
    <row r="159" spans="1:38" ht="26.25" customHeight="1" thickBot="1" x14ac:dyDescent="0.3">
      <c r="A159" s="30" t="s">
        <v>313</v>
      </c>
      <c r="B159" s="30" t="s">
        <v>314</v>
      </c>
      <c r="C159" s="30" t="s">
        <v>386</v>
      </c>
      <c r="D159" s="66"/>
      <c r="E159" s="12">
        <v>7.6212462999999993</v>
      </c>
      <c r="F159" s="12">
        <v>0.18418930999999999</v>
      </c>
      <c r="G159" s="12">
        <v>2.1176256000000002</v>
      </c>
      <c r="H159" s="12" t="s">
        <v>407</v>
      </c>
      <c r="I159" s="12" t="s">
        <v>407</v>
      </c>
      <c r="J159" s="12">
        <v>0.57352359999999991</v>
      </c>
      <c r="K159" s="12" t="s">
        <v>407</v>
      </c>
      <c r="L159" s="12">
        <v>9.9594579000000013E-3</v>
      </c>
      <c r="M159" s="12">
        <v>0.40477531</v>
      </c>
      <c r="N159" s="12">
        <v>1.9852739999999997E-2</v>
      </c>
      <c r="O159" s="12">
        <v>2.20586E-3</v>
      </c>
      <c r="P159" s="12">
        <v>2.20586E-3</v>
      </c>
      <c r="Q159" s="12">
        <v>7.4999240000000009E-2</v>
      </c>
      <c r="R159" s="12">
        <v>7.9410959999999989E-2</v>
      </c>
      <c r="S159" s="12">
        <v>0.13786625</v>
      </c>
      <c r="T159" s="12">
        <v>3.5293759999999996</v>
      </c>
      <c r="U159" s="12">
        <v>2.3161529999999996E-2</v>
      </c>
      <c r="V159" s="12">
        <v>0.13235160000000001</v>
      </c>
      <c r="W159" s="12">
        <v>5.1837710000000002E-2</v>
      </c>
      <c r="X159" s="12">
        <v>5.5146500000000001E-4</v>
      </c>
      <c r="Y159" s="12">
        <v>3.3087899999999998E-3</v>
      </c>
      <c r="Z159" s="12">
        <v>2.20586E-3</v>
      </c>
      <c r="AA159" s="12">
        <v>9.9263699999999999E-4</v>
      </c>
      <c r="AB159" s="12">
        <v>7.0587520000000006E-3</v>
      </c>
      <c r="AC159" s="12">
        <v>1.5441020000000001E-2</v>
      </c>
      <c r="AD159" s="12">
        <v>6.2867009999999987E-2</v>
      </c>
      <c r="AE159" s="35"/>
      <c r="AF159" s="75">
        <v>4526.42472</v>
      </c>
      <c r="AG159" s="12" t="s">
        <v>406</v>
      </c>
      <c r="AH159" s="12" t="s">
        <v>406</v>
      </c>
      <c r="AI159" s="12" t="s">
        <v>406</v>
      </c>
      <c r="AJ159" s="12" t="s">
        <v>406</v>
      </c>
      <c r="AK159" s="12" t="s">
        <v>409</v>
      </c>
      <c r="AL159" s="30" t="s">
        <v>49</v>
      </c>
    </row>
    <row r="160" spans="1:38" ht="26.25" customHeight="1" thickBot="1" x14ac:dyDescent="0.3">
      <c r="A160" s="30" t="s">
        <v>315</v>
      </c>
      <c r="B160" s="30" t="s">
        <v>316</v>
      </c>
      <c r="C160" s="30" t="s">
        <v>317</v>
      </c>
      <c r="D160" s="66"/>
      <c r="E160" s="12">
        <v>6.4311160100000001E-4</v>
      </c>
      <c r="F160" s="12">
        <v>3.2370830100000002E-4</v>
      </c>
      <c r="G160" s="12">
        <v>1.4234277499999999E-4</v>
      </c>
      <c r="H160" s="12" t="s">
        <v>407</v>
      </c>
      <c r="I160" s="12" t="s">
        <v>407</v>
      </c>
      <c r="J160" s="12" t="s">
        <v>407</v>
      </c>
      <c r="K160" s="12" t="s">
        <v>407</v>
      </c>
      <c r="L160" s="12" t="s">
        <v>407</v>
      </c>
      <c r="M160" s="12">
        <v>4.7077269000000005E-3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6.0464433400000006</v>
      </c>
      <c r="AG160" s="12" t="s">
        <v>406</v>
      </c>
      <c r="AH160" s="12" t="s">
        <v>406</v>
      </c>
      <c r="AI160" s="12" t="s">
        <v>406</v>
      </c>
      <c r="AJ160" s="12" t="s">
        <v>406</v>
      </c>
      <c r="AK160" s="12"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14"/>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2" width="8.54296875" style="96" customWidth="1"/>
    <col min="33" max="33" width="11.26953125" style="96" customWidth="1"/>
    <col min="34" max="36" width="8.54296875" style="96" customWidth="1"/>
    <col min="37" max="37" width="8.2695312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2021</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2021</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9" t="s">
        <v>34</v>
      </c>
      <c r="AG12" s="109" t="s">
        <v>35</v>
      </c>
      <c r="AH12" s="109" t="s">
        <v>36</v>
      </c>
      <c r="AI12" s="109" t="s">
        <v>37</v>
      </c>
      <c r="AJ12" s="109" t="s">
        <v>38</v>
      </c>
      <c r="AK12" s="109"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73" t="s">
        <v>49</v>
      </c>
      <c r="AG13" s="73" t="s">
        <v>49</v>
      </c>
      <c r="AH13" s="73" t="s">
        <v>49</v>
      </c>
      <c r="AI13" s="73" t="s">
        <v>49</v>
      </c>
      <c r="AJ13" s="73" t="s">
        <v>49</v>
      </c>
      <c r="AK13" s="73"/>
      <c r="AL13" s="21"/>
    </row>
    <row r="14" spans="1:38" ht="26.25" customHeight="1" thickBot="1" x14ac:dyDescent="0.3">
      <c r="A14" s="41" t="s">
        <v>50</v>
      </c>
      <c r="B14" s="41" t="s">
        <v>51</v>
      </c>
      <c r="C14" s="41" t="s">
        <v>52</v>
      </c>
      <c r="D14" s="42"/>
      <c r="E14" s="2">
        <v>3.2623123524586677</v>
      </c>
      <c r="F14" s="2">
        <v>0.14672769185022966</v>
      </c>
      <c r="G14" s="2">
        <v>1.31495972430964</v>
      </c>
      <c r="H14" s="2" t="s">
        <v>407</v>
      </c>
      <c r="I14" s="2">
        <v>0.248945042777514</v>
      </c>
      <c r="J14" s="2">
        <v>0.28956914571283798</v>
      </c>
      <c r="K14" s="2">
        <v>0.32324862721905434</v>
      </c>
      <c r="L14" s="2">
        <v>7.2592171175197683E-3</v>
      </c>
      <c r="M14" s="2">
        <v>1.4112924472853603</v>
      </c>
      <c r="N14" s="2">
        <v>0.59335559090359691</v>
      </c>
      <c r="O14" s="2">
        <v>6.9495502700508652E-2</v>
      </c>
      <c r="P14" s="2">
        <v>3.0835630766480625E-2</v>
      </c>
      <c r="Q14" s="2">
        <v>0.5281319631923278</v>
      </c>
      <c r="R14" s="2">
        <v>0.34381965299680517</v>
      </c>
      <c r="S14" s="2">
        <v>0.13204720176619525</v>
      </c>
      <c r="T14" s="2">
        <v>0.38062645437878284</v>
      </c>
      <c r="U14" s="2">
        <v>1.5848591033191148</v>
      </c>
      <c r="V14" s="2">
        <v>0.8806085025809024</v>
      </c>
      <c r="W14" s="2">
        <v>0.52099589423102266</v>
      </c>
      <c r="X14" s="2">
        <v>3.1196981249543751E-3</v>
      </c>
      <c r="Y14" s="2">
        <v>1.5073137055968155E-3</v>
      </c>
      <c r="Z14" s="2">
        <v>1.131448826987153E-3</v>
      </c>
      <c r="AA14" s="2">
        <v>1.808991164251497E-4</v>
      </c>
      <c r="AB14" s="2">
        <v>6.0984376089634933E-3</v>
      </c>
      <c r="AC14" s="2">
        <v>0.28120597659233026</v>
      </c>
      <c r="AD14" s="2">
        <v>9.7300245222697174E-3</v>
      </c>
      <c r="AE14" s="33"/>
      <c r="AF14" s="74">
        <v>768.83805000000007</v>
      </c>
      <c r="AG14" s="74">
        <v>37548.533220040001</v>
      </c>
      <c r="AH14" s="74">
        <v>5528.5852089163945</v>
      </c>
      <c r="AI14" s="74">
        <v>3547.5171036124525</v>
      </c>
      <c r="AJ14" s="74">
        <v>212.36890972499995</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4.1257582466244194E-4</v>
      </c>
      <c r="F16" s="2">
        <v>1.2052776900251113E-5</v>
      </c>
      <c r="G16" s="2">
        <v>1.1311067552543353E-6</v>
      </c>
      <c r="H16" s="2" t="s">
        <v>407</v>
      </c>
      <c r="I16" s="2">
        <v>6.4899567924429081E-7</v>
      </c>
      <c r="J16" s="2">
        <v>6.4899567924429081E-7</v>
      </c>
      <c r="K16" s="2">
        <v>6.4899567924429081E-7</v>
      </c>
      <c r="L16" s="2" t="s">
        <v>407</v>
      </c>
      <c r="M16" s="2">
        <v>1.807916535037667E-4</v>
      </c>
      <c r="N16" s="2">
        <v>6.9535251347602574E-9</v>
      </c>
      <c r="O16" s="2">
        <v>1.1589208557933762E-9</v>
      </c>
      <c r="P16" s="2">
        <v>2.3178417115867526E-7</v>
      </c>
      <c r="Q16" s="2">
        <v>5.5628201078082053E-7</v>
      </c>
      <c r="R16" s="2">
        <v>3.5231194016118639E-9</v>
      </c>
      <c r="S16" s="2">
        <v>3.5231194016118644E-10</v>
      </c>
      <c r="T16" s="2">
        <v>2.364198545818488E-9</v>
      </c>
      <c r="U16" s="2">
        <v>5.1919654339543255E-8</v>
      </c>
      <c r="V16" s="2">
        <v>6.9535251347602574E-9</v>
      </c>
      <c r="W16" s="2" t="s">
        <v>405</v>
      </c>
      <c r="X16" s="2" t="s">
        <v>405</v>
      </c>
      <c r="Y16" s="2" t="s">
        <v>405</v>
      </c>
      <c r="Z16" s="2" t="s">
        <v>405</v>
      </c>
      <c r="AA16" s="2" t="s">
        <v>405</v>
      </c>
      <c r="AB16" s="2" t="s">
        <v>405</v>
      </c>
      <c r="AC16" s="2" t="s">
        <v>405</v>
      </c>
      <c r="AD16" s="2" t="s">
        <v>405</v>
      </c>
      <c r="AE16" s="33"/>
      <c r="AF16" s="74" t="s">
        <v>406</v>
      </c>
      <c r="AG16" s="74" t="s">
        <v>406</v>
      </c>
      <c r="AH16" s="74">
        <v>4.6356834231735045</v>
      </c>
      <c r="AI16" s="74" t="s">
        <v>406</v>
      </c>
      <c r="AJ16" s="74" t="s">
        <v>406</v>
      </c>
      <c r="AK16" s="74" t="s">
        <v>405</v>
      </c>
      <c r="AL16" s="22" t="s">
        <v>49</v>
      </c>
    </row>
    <row r="17" spans="1:38" ht="26.25" customHeight="1" thickBot="1" x14ac:dyDescent="0.3">
      <c r="A17" s="41" t="s">
        <v>53</v>
      </c>
      <c r="B17" s="41" t="s">
        <v>58</v>
      </c>
      <c r="C17" s="41" t="s">
        <v>59</v>
      </c>
      <c r="D17" s="42"/>
      <c r="E17" s="2">
        <v>0.28682566463299997</v>
      </c>
      <c r="F17" s="2">
        <v>9.4785867253499995E-2</v>
      </c>
      <c r="G17" s="2">
        <v>0.11858343490451501</v>
      </c>
      <c r="H17" s="2">
        <v>5.6400000000000002E-8</v>
      </c>
      <c r="I17" s="2">
        <v>2.2235946754509999E-2</v>
      </c>
      <c r="J17" s="2">
        <v>2.3857761754510001E-2</v>
      </c>
      <c r="K17" s="2">
        <v>2.5119392754510004E-2</v>
      </c>
      <c r="L17" s="2">
        <v>1.4112239821804E-3</v>
      </c>
      <c r="M17" s="2">
        <v>0.26727648118050001</v>
      </c>
      <c r="N17" s="2">
        <v>2.41842140449995E-2</v>
      </c>
      <c r="O17" s="2">
        <v>3.2805382440905E-4</v>
      </c>
      <c r="P17" s="2">
        <v>3.2705206054300003E-3</v>
      </c>
      <c r="Q17" s="2">
        <v>1.0628343354500002E-3</v>
      </c>
      <c r="R17" s="2">
        <v>2.4790650459085E-3</v>
      </c>
      <c r="S17" s="2">
        <v>3.1635517691816998E-3</v>
      </c>
      <c r="T17" s="2">
        <v>2.3870035419084998E-3</v>
      </c>
      <c r="U17" s="2">
        <v>5.2323888636099998E-4</v>
      </c>
      <c r="V17" s="2">
        <v>3.8705586731785008E-2</v>
      </c>
      <c r="W17" s="2">
        <v>3.6589614800000003E-2</v>
      </c>
      <c r="X17" s="2">
        <v>8.2086458000000008E-3</v>
      </c>
      <c r="Y17" s="2">
        <v>1.0690387399999999E-2</v>
      </c>
      <c r="Z17" s="2">
        <v>4.2793336000000008E-3</v>
      </c>
      <c r="AA17" s="2">
        <v>3.3412970000000005E-3</v>
      </c>
      <c r="AB17" s="2">
        <v>2.6519663800000003E-2</v>
      </c>
      <c r="AC17" s="2">
        <v>1.1195032000000001E-4</v>
      </c>
      <c r="AD17" s="2">
        <v>3.0631622820000003E-2</v>
      </c>
      <c r="AE17" s="33"/>
      <c r="AF17" s="74">
        <v>32.005199999999995</v>
      </c>
      <c r="AG17" s="74">
        <v>180.18600000000001</v>
      </c>
      <c r="AH17" s="74">
        <v>3392.3872544999999</v>
      </c>
      <c r="AI17" s="74">
        <v>4.7E-2</v>
      </c>
      <c r="AJ17" s="74" t="s">
        <v>406</v>
      </c>
      <c r="AK17" s="74" t="s">
        <v>405</v>
      </c>
      <c r="AL17" s="22" t="s">
        <v>49</v>
      </c>
    </row>
    <row r="18" spans="1:38" ht="26.25" customHeight="1" thickBot="1" x14ac:dyDescent="0.3">
      <c r="A18" s="41" t="s">
        <v>53</v>
      </c>
      <c r="B18" s="41" t="s">
        <v>60</v>
      </c>
      <c r="C18" s="41" t="s">
        <v>61</v>
      </c>
      <c r="D18" s="42"/>
      <c r="E18" s="2">
        <v>0.18427762510623999</v>
      </c>
      <c r="F18" s="2">
        <v>5.9028557792480008E-2</v>
      </c>
      <c r="G18" s="2">
        <v>4.17633533552592E-2</v>
      </c>
      <c r="H18" s="2" t="s">
        <v>407</v>
      </c>
      <c r="I18" s="2">
        <v>7.5617267120928E-3</v>
      </c>
      <c r="J18" s="2">
        <v>8.0371517120928007E-3</v>
      </c>
      <c r="K18" s="2">
        <v>8.4069267120928E-3</v>
      </c>
      <c r="L18" s="2">
        <v>4.4692314848371204E-4</v>
      </c>
      <c r="M18" s="2">
        <v>0.11771779354704</v>
      </c>
      <c r="N18" s="2">
        <v>7.1045868716833596E-3</v>
      </c>
      <c r="O18" s="2">
        <v>9.7214894483183995E-5</v>
      </c>
      <c r="P18" s="2">
        <v>1.6927339739104001E-3</v>
      </c>
      <c r="Q18" s="2">
        <v>4.4749386857600006E-4</v>
      </c>
      <c r="R18" s="2">
        <v>7.4398471853487998E-4</v>
      </c>
      <c r="S18" s="2">
        <v>9.3073729970697598E-4</v>
      </c>
      <c r="T18" s="2">
        <v>7.1743317213487999E-4</v>
      </c>
      <c r="U18" s="2">
        <v>2.3214450469408E-4</v>
      </c>
      <c r="V18" s="2">
        <v>1.2310058440804801E-2</v>
      </c>
      <c r="W18" s="2">
        <v>1.0724488880000001E-2</v>
      </c>
      <c r="X18" s="2">
        <v>2.4049134800000001E-3</v>
      </c>
      <c r="Y18" s="2">
        <v>3.1222555000000002E-3</v>
      </c>
      <c r="Z18" s="2">
        <v>1.2531836400000002E-3</v>
      </c>
      <c r="AA18" s="2">
        <v>9.7834880000000003E-4</v>
      </c>
      <c r="AB18" s="2">
        <v>7.7587014200000016E-3</v>
      </c>
      <c r="AC18" s="2">
        <v>3.27515E-5</v>
      </c>
      <c r="AD18" s="2">
        <v>8.9802500000000004E-3</v>
      </c>
      <c r="AE18" s="33"/>
      <c r="AF18" s="74">
        <v>48.293849999999992</v>
      </c>
      <c r="AG18" s="74">
        <v>52.824999999999996</v>
      </c>
      <c r="AH18" s="74">
        <v>2314.15177576</v>
      </c>
      <c r="AI18" s="74" t="s">
        <v>406</v>
      </c>
      <c r="AJ18" s="74" t="s">
        <v>406</v>
      </c>
      <c r="AK18" s="74" t="s">
        <v>405</v>
      </c>
      <c r="AL18" s="22" t="s">
        <v>49</v>
      </c>
    </row>
    <row r="19" spans="1:38" ht="26.25" customHeight="1" thickBot="1" x14ac:dyDescent="0.3">
      <c r="A19" s="41" t="s">
        <v>53</v>
      </c>
      <c r="B19" s="41" t="s">
        <v>62</v>
      </c>
      <c r="C19" s="41" t="s">
        <v>63</v>
      </c>
      <c r="D19" s="42"/>
      <c r="E19" s="2">
        <v>0.21415071765808</v>
      </c>
      <c r="F19" s="2">
        <v>0.28382370692616005</v>
      </c>
      <c r="G19" s="2">
        <v>1.4782510693066402E-2</v>
      </c>
      <c r="H19" s="2">
        <v>1.0185528000000001E-3</v>
      </c>
      <c r="I19" s="2">
        <v>0.1217251993740176</v>
      </c>
      <c r="J19" s="2">
        <v>0.1242715813740176</v>
      </c>
      <c r="K19" s="2">
        <v>0.13021313937401763</v>
      </c>
      <c r="L19" s="2">
        <v>3.4422541734960704E-2</v>
      </c>
      <c r="M19" s="2">
        <v>0.52403981574168002</v>
      </c>
      <c r="N19" s="2">
        <v>2.2938161740095123E-2</v>
      </c>
      <c r="O19" s="2">
        <v>1.1035963345062329E-2</v>
      </c>
      <c r="P19" s="2">
        <v>1.1141208453968E-3</v>
      </c>
      <c r="Q19" s="2">
        <v>2.8033978559200004E-4</v>
      </c>
      <c r="R19" s="2">
        <v>1.9557238869566961E-2</v>
      </c>
      <c r="S19" s="2">
        <v>5.1176564859133928E-3</v>
      </c>
      <c r="T19" s="2">
        <v>1.71347461676696E-3</v>
      </c>
      <c r="U19" s="2">
        <v>5.0266404668335997E-4</v>
      </c>
      <c r="V19" s="2">
        <v>0.43831337993722158</v>
      </c>
      <c r="W19" s="2">
        <v>8.5018599760000008E-2</v>
      </c>
      <c r="X19" s="2">
        <v>8.6768539600000014E-3</v>
      </c>
      <c r="Y19" s="2">
        <v>1.507213E-2</v>
      </c>
      <c r="Z19" s="2">
        <v>4.4129982800000002E-3</v>
      </c>
      <c r="AA19" s="2">
        <v>3.5443186000000001E-3</v>
      </c>
      <c r="AB19" s="2">
        <v>3.1706300840000007E-2</v>
      </c>
      <c r="AC19" s="2">
        <v>4.2439700000000006E-3</v>
      </c>
      <c r="AD19" s="2">
        <v>5.0927639999999999E-5</v>
      </c>
      <c r="AE19" s="33"/>
      <c r="AF19" s="74">
        <v>126.45975000000001</v>
      </c>
      <c r="AG19" s="74" t="s">
        <v>406</v>
      </c>
      <c r="AH19" s="74">
        <v>1133.82938592</v>
      </c>
      <c r="AI19" s="74">
        <v>848.79399999999998</v>
      </c>
      <c r="AJ19" s="74" t="s">
        <v>406</v>
      </c>
      <c r="AK19" s="74" t="s">
        <v>405</v>
      </c>
      <c r="AL19" s="22" t="s">
        <v>49</v>
      </c>
    </row>
    <row r="20" spans="1:38" ht="26.25" customHeight="1" thickBot="1" x14ac:dyDescent="0.3">
      <c r="A20" s="41" t="s">
        <v>53</v>
      </c>
      <c r="B20" s="41" t="s">
        <v>64</v>
      </c>
      <c r="C20" s="41" t="s">
        <v>65</v>
      </c>
      <c r="D20" s="42"/>
      <c r="E20" s="2">
        <v>0.381284787230593</v>
      </c>
      <c r="F20" s="2">
        <v>0.22855681197432481</v>
      </c>
      <c r="G20" s="2">
        <v>3.7219594219859806E-2</v>
      </c>
      <c r="H20" s="2">
        <v>4.6578120000000003E-4</v>
      </c>
      <c r="I20" s="2">
        <v>8.6640290973221207E-2</v>
      </c>
      <c r="J20" s="2">
        <v>9.0190199209610203E-2</v>
      </c>
      <c r="K20" s="2">
        <v>9.4762610282357204E-2</v>
      </c>
      <c r="L20" s="2">
        <v>1.7558232187008881E-2</v>
      </c>
      <c r="M20" s="2">
        <v>0.58089557240361112</v>
      </c>
      <c r="N20" s="2">
        <v>4.6041596723683353E-2</v>
      </c>
      <c r="O20" s="2">
        <v>5.5266956596507462E-3</v>
      </c>
      <c r="P20" s="2">
        <v>4.3745199721535004E-3</v>
      </c>
      <c r="Q20" s="2">
        <v>1.5163074522780001E-3</v>
      </c>
      <c r="R20" s="2">
        <v>1.2562220710192721E-2</v>
      </c>
      <c r="S20" s="2">
        <v>6.9848995809893453E-3</v>
      </c>
      <c r="T20" s="2">
        <v>4.2718092960822209E-3</v>
      </c>
      <c r="U20" s="2">
        <v>8.9617192753432015E-4</v>
      </c>
      <c r="V20" s="2">
        <v>0.25554123430225623</v>
      </c>
      <c r="W20" s="2">
        <v>9.2669332549663003E-2</v>
      </c>
      <c r="X20" s="2">
        <v>1.6007763212855502E-2</v>
      </c>
      <c r="Y20" s="2">
        <v>2.2346514269256903E-2</v>
      </c>
      <c r="Z20" s="2">
        <v>8.2819106091577017E-3</v>
      </c>
      <c r="AA20" s="2">
        <v>6.5085016636884999E-3</v>
      </c>
      <c r="AB20" s="2">
        <v>5.3144689754958611E-2</v>
      </c>
      <c r="AC20" s="2">
        <v>2.1050863607290199E-3</v>
      </c>
      <c r="AD20" s="2">
        <v>4.5081887969570002E-2</v>
      </c>
      <c r="AE20" s="33"/>
      <c r="AF20" s="74">
        <v>41.928150000000002</v>
      </c>
      <c r="AG20" s="74">
        <v>265.05058182099998</v>
      </c>
      <c r="AH20" s="74">
        <v>3789.4184199400001</v>
      </c>
      <c r="AI20" s="74">
        <v>392.10099999999994</v>
      </c>
      <c r="AJ20" s="74">
        <v>12.75</v>
      </c>
      <c r="AK20" s="74" t="s">
        <v>405</v>
      </c>
      <c r="AL20" s="22" t="s">
        <v>49</v>
      </c>
    </row>
    <row r="21" spans="1:38" ht="26.25" customHeight="1" thickBot="1" x14ac:dyDescent="0.3">
      <c r="A21" s="41" t="s">
        <v>53</v>
      </c>
      <c r="B21" s="41" t="s">
        <v>66</v>
      </c>
      <c r="C21" s="41" t="s">
        <v>67</v>
      </c>
      <c r="D21" s="42"/>
      <c r="E21" s="2">
        <v>0.16765212735956</v>
      </c>
      <c r="F21" s="2">
        <v>5.6235120676620003E-2</v>
      </c>
      <c r="G21" s="2">
        <v>5.9638862805797997E-3</v>
      </c>
      <c r="H21" s="2">
        <v>7.2052800000000009E-5</v>
      </c>
      <c r="I21" s="2">
        <v>1.14385798490332E-2</v>
      </c>
      <c r="J21" s="2">
        <v>1.16187118490332E-2</v>
      </c>
      <c r="K21" s="2">
        <v>1.2039019849033201E-2</v>
      </c>
      <c r="L21" s="2">
        <v>3.4178107139613287E-3</v>
      </c>
      <c r="M21" s="2">
        <v>8.5543487392260004E-2</v>
      </c>
      <c r="N21" s="2">
        <v>1.6456363808453401E-3</v>
      </c>
      <c r="O21" s="2">
        <v>7.8252287508734613E-4</v>
      </c>
      <c r="P21" s="2">
        <v>8.886779484076E-4</v>
      </c>
      <c r="Q21" s="2">
        <v>1.7045664259399999E-4</v>
      </c>
      <c r="R21" s="2">
        <v>1.4194652908172201E-3</v>
      </c>
      <c r="S21" s="2">
        <v>3.8427216216344398E-4</v>
      </c>
      <c r="T21" s="2">
        <v>1.4113595321722E-4</v>
      </c>
      <c r="U21" s="2">
        <v>1.3066445318452E-4</v>
      </c>
      <c r="V21" s="2">
        <v>3.4512658699736201E-2</v>
      </c>
      <c r="W21" s="2">
        <v>6.13131392E-3</v>
      </c>
      <c r="X21" s="2">
        <v>7.7268032E-4</v>
      </c>
      <c r="Y21" s="2">
        <v>2.320496E-3</v>
      </c>
      <c r="Z21" s="2">
        <v>4.5432976000000001E-4</v>
      </c>
      <c r="AA21" s="2">
        <v>3.7615519999999999E-4</v>
      </c>
      <c r="AB21" s="2">
        <v>3.9236612799999999E-3</v>
      </c>
      <c r="AC21" s="2">
        <v>3.0022000000000002E-4</v>
      </c>
      <c r="AD21" s="2">
        <v>3.6026400000000003E-6</v>
      </c>
      <c r="AE21" s="33"/>
      <c r="AF21" s="74">
        <v>248.05170000000001</v>
      </c>
      <c r="AG21" s="74" t="s">
        <v>406</v>
      </c>
      <c r="AH21" s="74">
        <v>1393.1880859400001</v>
      </c>
      <c r="AI21" s="74">
        <v>72.744</v>
      </c>
      <c r="AJ21" s="74" t="s">
        <v>406</v>
      </c>
      <c r="AK21" s="74" t="s">
        <v>405</v>
      </c>
      <c r="AL21" s="22" t="s">
        <v>49</v>
      </c>
    </row>
    <row r="22" spans="1:38" ht="26.25" customHeight="1" thickBot="1" x14ac:dyDescent="0.3">
      <c r="A22" s="41" t="s">
        <v>53</v>
      </c>
      <c r="B22" s="44" t="s">
        <v>68</v>
      </c>
      <c r="C22" s="41" t="s">
        <v>69</v>
      </c>
      <c r="D22" s="42"/>
      <c r="E22" s="2">
        <v>1.4619038154135817</v>
      </c>
      <c r="F22" s="2">
        <v>0.13299606954442234</v>
      </c>
      <c r="G22" s="2">
        <v>0.65273975411647889</v>
      </c>
      <c r="H22" s="2">
        <v>1.8427200000000002E-5</v>
      </c>
      <c r="I22" s="2">
        <v>5.6256284456946401E-2</v>
      </c>
      <c r="J22" s="2">
        <v>6.0551129154426404E-2</v>
      </c>
      <c r="K22" s="2">
        <v>6.3963225252466407E-2</v>
      </c>
      <c r="L22" s="2">
        <v>4.3959885241323833E-3</v>
      </c>
      <c r="M22" s="2">
        <v>1.8706690071325396</v>
      </c>
      <c r="N22" s="2">
        <v>0.15348115355978204</v>
      </c>
      <c r="O22" s="2">
        <v>8.3805505697722681E-3</v>
      </c>
      <c r="P22" s="2">
        <v>5.0248268564482418E-2</v>
      </c>
      <c r="Q22" s="2">
        <v>2.646721948303269E-2</v>
      </c>
      <c r="R22" s="2">
        <v>4.4330358113609261E-2</v>
      </c>
      <c r="S22" s="2">
        <v>6.7637120544564042E-2</v>
      </c>
      <c r="T22" s="2">
        <v>5.1092574018697316E-2</v>
      </c>
      <c r="U22" s="2">
        <v>2.4211273256061903E-2</v>
      </c>
      <c r="V22" s="2">
        <v>0.49399844424475209</v>
      </c>
      <c r="W22" s="2">
        <v>0.10117950921083042</v>
      </c>
      <c r="X22" s="2">
        <v>2.176722496416986E-2</v>
      </c>
      <c r="Y22" s="2">
        <v>2.8893828533691105E-2</v>
      </c>
      <c r="Z22" s="2">
        <v>1.1402145828378086E-2</v>
      </c>
      <c r="AA22" s="2">
        <v>8.8929859293383103E-3</v>
      </c>
      <c r="AB22" s="2">
        <v>7.0956185255577356E-2</v>
      </c>
      <c r="AC22" s="2">
        <v>4.5832073658264002E-3</v>
      </c>
      <c r="AD22" s="2">
        <v>0.1746065896124</v>
      </c>
      <c r="AE22" s="33"/>
      <c r="AF22" s="74">
        <v>96.106705478873735</v>
      </c>
      <c r="AG22" s="74">
        <v>472.08629972</v>
      </c>
      <c r="AH22" s="74">
        <v>2943.0837648832394</v>
      </c>
      <c r="AI22" s="74">
        <v>15.356</v>
      </c>
      <c r="AJ22" s="74" t="s">
        <v>406</v>
      </c>
      <c r="AK22" s="74" t="s">
        <v>405</v>
      </c>
      <c r="AL22" s="22" t="s">
        <v>49</v>
      </c>
    </row>
    <row r="23" spans="1:38" ht="26.25" customHeight="1" thickBot="1" x14ac:dyDescent="0.3">
      <c r="A23" s="41" t="s">
        <v>70</v>
      </c>
      <c r="B23" s="44" t="s">
        <v>368</v>
      </c>
      <c r="C23" s="41" t="s">
        <v>364</v>
      </c>
      <c r="D23" s="69"/>
      <c r="E23" s="2">
        <v>0.98222628699999992</v>
      </c>
      <c r="F23" s="2">
        <v>0.10472579899999999</v>
      </c>
      <c r="G23" s="2">
        <v>3.0235E-4</v>
      </c>
      <c r="H23" s="2">
        <v>2.4120399999999996E-4</v>
      </c>
      <c r="I23" s="2">
        <v>6.3285396999999993E-2</v>
      </c>
      <c r="J23" s="2">
        <v>6.3285396999999993E-2</v>
      </c>
      <c r="K23" s="2">
        <v>6.3285396999999993E-2</v>
      </c>
      <c r="L23" s="2">
        <v>3.9267547999999999E-2</v>
      </c>
      <c r="M23" s="2">
        <v>0.45412327600000002</v>
      </c>
      <c r="N23" s="2">
        <v>5.5769999999999993E-6</v>
      </c>
      <c r="O23" s="2">
        <v>3.0235E-4</v>
      </c>
      <c r="P23" s="2" t="s">
        <v>407</v>
      </c>
      <c r="Q23" s="2" t="s">
        <v>407</v>
      </c>
      <c r="R23" s="2">
        <v>1.5117500000000003E-3</v>
      </c>
      <c r="S23" s="2">
        <v>5.1399499999999994E-2</v>
      </c>
      <c r="T23" s="2">
        <v>2.1164500000000002E-3</v>
      </c>
      <c r="U23" s="2">
        <v>3.0235E-4</v>
      </c>
      <c r="V23" s="2">
        <v>3.0235000000000001E-2</v>
      </c>
      <c r="W23" s="2" t="s">
        <v>407</v>
      </c>
      <c r="X23" s="2">
        <v>9.087399999999999E-4</v>
      </c>
      <c r="Y23" s="2">
        <v>1.5100600000000001E-3</v>
      </c>
      <c r="Z23" s="2">
        <v>1.0349294999999999E-3</v>
      </c>
      <c r="AA23" s="2">
        <v>2.390255E-4</v>
      </c>
      <c r="AB23" s="2">
        <v>3.6927549999999998E-3</v>
      </c>
      <c r="AC23" s="2" t="s">
        <v>407</v>
      </c>
      <c r="AD23" s="2" t="s">
        <v>407</v>
      </c>
      <c r="AE23" s="33"/>
      <c r="AF23" s="74">
        <v>1288.22225</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0.89349965825286182</v>
      </c>
      <c r="F24" s="2">
        <v>0.86742713751311296</v>
      </c>
      <c r="G24" s="2">
        <v>4.824792476441183E-2</v>
      </c>
      <c r="H24" s="2">
        <v>2.8310376000000004E-3</v>
      </c>
      <c r="I24" s="2">
        <v>0.34301243253397079</v>
      </c>
      <c r="J24" s="2">
        <v>0.35009002653397081</v>
      </c>
      <c r="K24" s="2">
        <v>0.3666044125339708</v>
      </c>
      <c r="L24" s="2">
        <v>9.6958963384944405E-2</v>
      </c>
      <c r="M24" s="2">
        <v>1.5592225187284208</v>
      </c>
      <c r="N24" s="2">
        <v>6.3800679281606654E-2</v>
      </c>
      <c r="O24" s="2">
        <v>3.0677738537029167E-2</v>
      </c>
      <c r="P24" s="2">
        <v>4.8916463449161108E-3</v>
      </c>
      <c r="Q24" s="2">
        <v>1.1124190621837277E-3</v>
      </c>
      <c r="R24" s="2">
        <v>5.442274262834073E-2</v>
      </c>
      <c r="S24" s="2">
        <v>1.425612710942251E-2</v>
      </c>
      <c r="T24" s="2">
        <v>4.8063031523360687E-3</v>
      </c>
      <c r="U24" s="2">
        <v>1.6001614816646412E-3</v>
      </c>
      <c r="V24" s="2">
        <v>1.2237427971159103</v>
      </c>
      <c r="W24" s="2">
        <v>0.23645414409586729</v>
      </c>
      <c r="X24" s="2">
        <v>2.431716127296275E-2</v>
      </c>
      <c r="Y24" s="2">
        <v>4.3472283312863798E-2</v>
      </c>
      <c r="Z24" s="2">
        <v>1.2444836402124564E-2</v>
      </c>
      <c r="AA24" s="2">
        <v>1.000930353128638E-2</v>
      </c>
      <c r="AB24" s="2">
        <v>9.0243584519237502E-2</v>
      </c>
      <c r="AC24" s="2">
        <v>1.1795990000000001E-2</v>
      </c>
      <c r="AD24" s="2">
        <v>1.4155188000000002E-4</v>
      </c>
      <c r="AE24" s="33"/>
      <c r="AF24" s="74">
        <v>839.81669999999986</v>
      </c>
      <c r="AG24" s="74" t="s">
        <v>406</v>
      </c>
      <c r="AH24" s="74">
        <v>5876.7634155799997</v>
      </c>
      <c r="AI24" s="74">
        <v>2463.77</v>
      </c>
      <c r="AJ24" s="74">
        <v>87.734354190919674</v>
      </c>
      <c r="AK24" s="74" t="s">
        <v>405</v>
      </c>
      <c r="AL24" s="22" t="s">
        <v>49</v>
      </c>
    </row>
    <row r="25" spans="1:38" ht="26.25" customHeight="1" thickBot="1" x14ac:dyDescent="0.3">
      <c r="A25" s="41" t="s">
        <v>73</v>
      </c>
      <c r="B25" s="44" t="s">
        <v>74</v>
      </c>
      <c r="C25" s="44" t="s">
        <v>75</v>
      </c>
      <c r="D25" s="42"/>
      <c r="E25" s="2">
        <v>2.8089724885999999E-2</v>
      </c>
      <c r="F25" s="2">
        <v>4.4967141518499985E-3</v>
      </c>
      <c r="G25" s="2">
        <v>1.8519231420000004E-3</v>
      </c>
      <c r="H25" s="2" t="s">
        <v>407</v>
      </c>
      <c r="I25" s="2">
        <v>2.4701762499999987E-4</v>
      </c>
      <c r="J25" s="2">
        <v>2.4701762499999987E-4</v>
      </c>
      <c r="K25" s="2">
        <v>2.4701762499999987E-4</v>
      </c>
      <c r="L25" s="2">
        <v>3.7052643749999979E-5</v>
      </c>
      <c r="M25" s="2">
        <v>2.0794873038000001E-2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95.991353166558326</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2.1658424772649197E-3</v>
      </c>
      <c r="F26" s="2">
        <v>8.2829966945008604E-3</v>
      </c>
      <c r="G26" s="2">
        <v>4.5933585211003998E-4</v>
      </c>
      <c r="H26" s="2" t="s">
        <v>407</v>
      </c>
      <c r="I26" s="2">
        <v>2.51242117648E-6</v>
      </c>
      <c r="J26" s="2">
        <v>2.51242117648E-6</v>
      </c>
      <c r="K26" s="2">
        <v>2.51242117648E-6</v>
      </c>
      <c r="L26" s="2">
        <v>3.7686317647200004E-7</v>
      </c>
      <c r="M26" s="2">
        <v>0.51986370888193045</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19.98446870485024</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6.1199774568512</v>
      </c>
      <c r="F27" s="15">
        <v>0.57619696849188917</v>
      </c>
      <c r="G27" s="15">
        <v>2.0055762994062747E-2</v>
      </c>
      <c r="H27" s="15">
        <v>0.18234160175195646</v>
      </c>
      <c r="I27" s="15">
        <v>0.15184945571556707</v>
      </c>
      <c r="J27" s="15">
        <v>0.15184945571556707</v>
      </c>
      <c r="K27" s="15">
        <v>0.15184945571556707</v>
      </c>
      <c r="L27" s="15">
        <v>0.10263336957803131</v>
      </c>
      <c r="M27" s="15">
        <v>9.3092748005372545</v>
      </c>
      <c r="N27" s="15">
        <v>5.0072330057537367E-3</v>
      </c>
      <c r="O27" s="15">
        <v>1.0244824122900079E-2</v>
      </c>
      <c r="P27" s="15">
        <v>6.8885689519824905E-3</v>
      </c>
      <c r="Q27" s="15">
        <v>1.7779122843670215E-4</v>
      </c>
      <c r="R27" s="15">
        <v>8.3540847693447159E-3</v>
      </c>
      <c r="S27" s="15">
        <v>2.8594564032157124E-2</v>
      </c>
      <c r="T27" s="15">
        <v>9.5420716195492429E-4</v>
      </c>
      <c r="U27" s="15">
        <v>1.4262482615692507E-4</v>
      </c>
      <c r="V27" s="15">
        <v>2.4613804870027442E-2</v>
      </c>
      <c r="W27" s="15">
        <v>0.25041120000000006</v>
      </c>
      <c r="X27" s="15">
        <v>1.9501819439599999E-2</v>
      </c>
      <c r="Y27" s="15">
        <v>2.24806631766E-2</v>
      </c>
      <c r="Z27" s="15">
        <v>1.6806995755600001E-2</v>
      </c>
      <c r="AA27" s="15">
        <v>1.9731546922700002E-2</v>
      </c>
      <c r="AB27" s="15">
        <v>7.8521025294500002E-2</v>
      </c>
      <c r="AC27" s="15">
        <v>2.504122E-4</v>
      </c>
      <c r="AD27" s="15">
        <v>5.0126000000000001E-5</v>
      </c>
      <c r="AE27" s="33"/>
      <c r="AF27" s="74">
        <v>43811.281517589603</v>
      </c>
      <c r="AG27" s="74" t="s">
        <v>406</v>
      </c>
      <c r="AH27" s="74">
        <v>33.479796398300003</v>
      </c>
      <c r="AI27" s="74">
        <v>2491.3411394395998</v>
      </c>
      <c r="AJ27" s="74">
        <v>56.359641323300004</v>
      </c>
      <c r="AK27" s="74" t="s">
        <v>405</v>
      </c>
      <c r="AL27" s="22" t="s">
        <v>49</v>
      </c>
    </row>
    <row r="28" spans="1:38" ht="26.25" customHeight="1" thickBot="1" x14ac:dyDescent="0.3">
      <c r="A28" s="41" t="s">
        <v>427</v>
      </c>
      <c r="B28" s="41" t="s">
        <v>430</v>
      </c>
      <c r="C28" s="41" t="s">
        <v>431</v>
      </c>
      <c r="D28" s="42"/>
      <c r="E28" s="15">
        <v>2.194985070787062</v>
      </c>
      <c r="F28" s="15">
        <v>2.9574125686401199E-2</v>
      </c>
      <c r="G28" s="15">
        <v>3.0964942268515636E-3</v>
      </c>
      <c r="H28" s="15">
        <v>1.0755036202750319E-2</v>
      </c>
      <c r="I28" s="15">
        <v>3.2939427824693543E-2</v>
      </c>
      <c r="J28" s="15">
        <v>3.2939427824693543E-2</v>
      </c>
      <c r="K28" s="15">
        <v>3.2939427824693543E-2</v>
      </c>
      <c r="L28" s="15">
        <v>2.3707663691642129E-2</v>
      </c>
      <c r="M28" s="15">
        <v>0.30478342481635629</v>
      </c>
      <c r="N28" s="15">
        <v>7.7315808112623705E-4</v>
      </c>
      <c r="O28" s="15">
        <v>1.4664568421004561E-3</v>
      </c>
      <c r="P28" s="15">
        <v>9.0043024288036482E-4</v>
      </c>
      <c r="Q28" s="15">
        <v>1.7442240937378318E-5</v>
      </c>
      <c r="R28" s="15">
        <v>1.4185677415419942E-3</v>
      </c>
      <c r="S28" s="15">
        <v>3.4215726160403757E-3</v>
      </c>
      <c r="T28" s="15">
        <v>4.05531618138075E-5</v>
      </c>
      <c r="U28" s="15">
        <v>1.7108789176257681E-5</v>
      </c>
      <c r="V28" s="15">
        <v>3.0695784988927638E-3</v>
      </c>
      <c r="W28" s="15">
        <v>2.85586E-2</v>
      </c>
      <c r="X28" s="15">
        <v>3.6522820457999998E-3</v>
      </c>
      <c r="Y28" s="15">
        <v>4.1023374474E-3</v>
      </c>
      <c r="Z28" s="15">
        <v>3.2072680977000001E-3</v>
      </c>
      <c r="AA28" s="15">
        <v>3.4201239772999998E-3</v>
      </c>
      <c r="AB28" s="15">
        <v>1.4382011568199999E-2</v>
      </c>
      <c r="AC28" s="15">
        <v>2.8558500000000001E-5</v>
      </c>
      <c r="AD28" s="15">
        <v>5.7334E-6</v>
      </c>
      <c r="AE28" s="33"/>
      <c r="AF28" s="74">
        <v>6599.9429154719001</v>
      </c>
      <c r="AG28" s="74" t="s">
        <v>406</v>
      </c>
      <c r="AH28" s="74" t="s">
        <v>406</v>
      </c>
      <c r="AI28" s="74">
        <v>480.88849842899998</v>
      </c>
      <c r="AJ28" s="74" t="s">
        <v>406</v>
      </c>
      <c r="AK28" s="74" t="s">
        <v>405</v>
      </c>
      <c r="AL28" s="22" t="s">
        <v>49</v>
      </c>
    </row>
    <row r="29" spans="1:38" ht="26.25" customHeight="1" thickBot="1" x14ac:dyDescent="0.3">
      <c r="A29" s="41" t="s">
        <v>427</v>
      </c>
      <c r="B29" s="41" t="s">
        <v>432</v>
      </c>
      <c r="C29" s="41" t="s">
        <v>433</v>
      </c>
      <c r="D29" s="42"/>
      <c r="E29" s="15">
        <v>1.8814225481271682</v>
      </c>
      <c r="F29" s="15">
        <v>6.8089805270786688E-2</v>
      </c>
      <c r="G29" s="15">
        <v>8.8522494174008027E-3</v>
      </c>
      <c r="H29" s="15">
        <v>1.710278720243889E-2</v>
      </c>
      <c r="I29" s="15">
        <v>2.3920048637261083E-2</v>
      </c>
      <c r="J29" s="15">
        <v>2.3920048637261083E-2</v>
      </c>
      <c r="K29" s="15">
        <v>2.3920048637261083E-2</v>
      </c>
      <c r="L29" s="15">
        <v>1.3553976197134643E-2</v>
      </c>
      <c r="M29" s="15">
        <v>0.63690204471874501</v>
      </c>
      <c r="N29" s="15">
        <v>2.2104074170942773E-3</v>
      </c>
      <c r="O29" s="15">
        <v>4.2102400120837017E-3</v>
      </c>
      <c r="P29" s="15">
        <v>2.5436681980695406E-3</v>
      </c>
      <c r="Q29" s="15">
        <v>4.7993926908539763E-5</v>
      </c>
      <c r="R29" s="15">
        <v>4.0794573123376972E-3</v>
      </c>
      <c r="S29" s="15">
        <v>9.5961585380103503E-3</v>
      </c>
      <c r="T29" s="15">
        <v>9.5990197947803948E-5</v>
      </c>
      <c r="U29" s="15">
        <v>4.7993789018497158E-5</v>
      </c>
      <c r="V29" s="15">
        <v>8.6388778866282098E-3</v>
      </c>
      <c r="W29" s="15">
        <v>1.6524400000000002E-2</v>
      </c>
      <c r="X29" s="15">
        <v>1.7361239398E-3</v>
      </c>
      <c r="Y29" s="15">
        <v>1.0513194968500001E-2</v>
      </c>
      <c r="Z29" s="15">
        <v>1.1747771991600001E-2</v>
      </c>
      <c r="AA29" s="15">
        <v>2.7006372395999997E-3</v>
      </c>
      <c r="AB29" s="15">
        <v>2.6697728139499999E-2</v>
      </c>
      <c r="AC29" s="15">
        <v>1.11823E-5</v>
      </c>
      <c r="AD29" s="15">
        <v>2.2655000000000002E-6</v>
      </c>
      <c r="AE29" s="33"/>
      <c r="AF29" s="74">
        <v>18855.293082788401</v>
      </c>
      <c r="AG29" s="74" t="s">
        <v>406</v>
      </c>
      <c r="AH29" s="74">
        <v>157.53721456869999</v>
      </c>
      <c r="AI29" s="74">
        <v>1392.7086106642</v>
      </c>
      <c r="AJ29" s="74" t="s">
        <v>406</v>
      </c>
      <c r="AK29" s="74" t="s">
        <v>405</v>
      </c>
      <c r="AL29" s="22" t="s">
        <v>49</v>
      </c>
    </row>
    <row r="30" spans="1:38" ht="26.25" customHeight="1" thickBot="1" x14ac:dyDescent="0.3">
      <c r="A30" s="41" t="s">
        <v>427</v>
      </c>
      <c r="B30" s="41" t="s">
        <v>434</v>
      </c>
      <c r="C30" s="41" t="s">
        <v>435</v>
      </c>
      <c r="D30" s="42"/>
      <c r="E30" s="15">
        <v>2.7528274484053965E-2</v>
      </c>
      <c r="F30" s="15">
        <v>0.17906065391059189</v>
      </c>
      <c r="G30" s="15">
        <v>1.6453569531598005E-4</v>
      </c>
      <c r="H30" s="15">
        <v>4.2518706627626117E-4</v>
      </c>
      <c r="I30" s="15">
        <v>3.384741646364754E-3</v>
      </c>
      <c r="J30" s="15">
        <v>3.384741646364754E-3</v>
      </c>
      <c r="K30" s="15">
        <v>3.384741646364754E-3</v>
      </c>
      <c r="L30" s="15">
        <v>6.9432499739909069E-4</v>
      </c>
      <c r="M30" s="15">
        <v>0.76499576653326518</v>
      </c>
      <c r="N30" s="15">
        <v>4.2369778933988681E-5</v>
      </c>
      <c r="O30" s="15">
        <v>2.72435130726843E-4</v>
      </c>
      <c r="P30" s="15">
        <v>7.4518669949884042E-5</v>
      </c>
      <c r="Q30" s="15">
        <v>2.5632158167686842E-6</v>
      </c>
      <c r="R30" s="15">
        <v>8.1122875119064906E-4</v>
      </c>
      <c r="S30" s="15">
        <v>3.1014572446957826E-2</v>
      </c>
      <c r="T30" s="15">
        <v>1.2767824134608768E-3</v>
      </c>
      <c r="U30" s="15">
        <v>1.8068830351711086E-4</v>
      </c>
      <c r="V30" s="15">
        <v>1.8030381835655966E-2</v>
      </c>
      <c r="W30" s="15">
        <v>2.4386999999999998E-3</v>
      </c>
      <c r="X30" s="15">
        <v>6.4682764399999991E-5</v>
      </c>
      <c r="Y30" s="15">
        <v>7.63238789E-5</v>
      </c>
      <c r="Z30" s="15">
        <v>5.1879332000000004E-5</v>
      </c>
      <c r="AA30" s="15">
        <v>8.2344203000000012E-5</v>
      </c>
      <c r="AB30" s="15">
        <v>2.7523017829999999E-4</v>
      </c>
      <c r="AC30" s="15">
        <v>2.4389000000000001E-6</v>
      </c>
      <c r="AD30" s="15">
        <v>7.5280000000000002E-7</v>
      </c>
      <c r="AE30" s="33"/>
      <c r="AF30" s="74">
        <v>362.73666545600003</v>
      </c>
      <c r="AG30" s="74" t="s">
        <v>406</v>
      </c>
      <c r="AH30" s="74" t="s">
        <v>406</v>
      </c>
      <c r="AI30" s="74">
        <v>9.8747409744999999</v>
      </c>
      <c r="AJ30" s="74" t="s">
        <v>406</v>
      </c>
      <c r="AK30" s="74" t="s">
        <v>405</v>
      </c>
      <c r="AL30" s="22" t="s">
        <v>49</v>
      </c>
    </row>
    <row r="31" spans="1:38" ht="26.25" customHeight="1" thickBot="1" x14ac:dyDescent="0.3">
      <c r="A31" s="41" t="s">
        <v>427</v>
      </c>
      <c r="B31" s="41" t="s">
        <v>436</v>
      </c>
      <c r="C31" s="41" t="s">
        <v>437</v>
      </c>
      <c r="D31" s="42"/>
      <c r="E31" s="15" t="s">
        <v>405</v>
      </c>
      <c r="F31" s="15">
        <v>0.92602640085660959</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41.945639470800003</v>
      </c>
      <c r="AG31" s="74" t="s">
        <v>406</v>
      </c>
      <c r="AH31" s="74" t="s">
        <v>406</v>
      </c>
      <c r="AI31" s="74">
        <v>1.1253741624</v>
      </c>
      <c r="AJ31" s="74" t="s">
        <v>406</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0.27360088698226864</v>
      </c>
      <c r="J32" s="15">
        <v>0.51795394717743604</v>
      </c>
      <c r="K32" s="15">
        <v>0.67289952403482634</v>
      </c>
      <c r="L32" s="15">
        <v>6.4812084712052118E-2</v>
      </c>
      <c r="M32" s="15" t="s">
        <v>405</v>
      </c>
      <c r="N32" s="15">
        <v>1.8905543065789769</v>
      </c>
      <c r="O32" s="15">
        <v>8.4826064992551773E-3</v>
      </c>
      <c r="P32" s="15" t="s">
        <v>407</v>
      </c>
      <c r="Q32" s="15">
        <v>2.1702930366573461E-2</v>
      </c>
      <c r="R32" s="15">
        <v>0.7034644643582374</v>
      </c>
      <c r="S32" s="15">
        <v>15.427201854425901</v>
      </c>
      <c r="T32" s="15">
        <v>0.10941719195803115</v>
      </c>
      <c r="U32" s="15">
        <v>1.3457990480696517E-2</v>
      </c>
      <c r="V32" s="15">
        <v>5.3756352645265482</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21773.89153335728</v>
      </c>
      <c r="AL32" s="22" t="s">
        <v>388</v>
      </c>
    </row>
    <row r="33" spans="1:38" ht="26.25" customHeight="1" thickBot="1" x14ac:dyDescent="0.3">
      <c r="A33" s="41" t="s">
        <v>427</v>
      </c>
      <c r="B33" s="41" t="s">
        <v>440</v>
      </c>
      <c r="C33" s="41" t="s">
        <v>441</v>
      </c>
      <c r="D33" s="42"/>
      <c r="E33" s="15" t="s">
        <v>405</v>
      </c>
      <c r="F33" s="15" t="s">
        <v>405</v>
      </c>
      <c r="G33" s="15" t="s">
        <v>405</v>
      </c>
      <c r="H33" s="15" t="s">
        <v>405</v>
      </c>
      <c r="I33" s="15">
        <v>0.1231235593174787</v>
      </c>
      <c r="J33" s="15">
        <v>0.2280065913286643</v>
      </c>
      <c r="K33" s="15">
        <v>0.4560131826573286</v>
      </c>
      <c r="L33" s="15">
        <v>4.8337397361676799E-3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21773.89153335728</v>
      </c>
      <c r="AL33" s="22" t="s">
        <v>388</v>
      </c>
    </row>
    <row r="34" spans="1:38" ht="26.25" customHeight="1" thickBot="1" x14ac:dyDescent="0.3">
      <c r="A34" s="41" t="s">
        <v>70</v>
      </c>
      <c r="B34" s="41" t="s">
        <v>78</v>
      </c>
      <c r="C34" s="41" t="s">
        <v>79</v>
      </c>
      <c r="D34" s="42"/>
      <c r="E34" s="2">
        <v>0.34337719999999999</v>
      </c>
      <c r="F34" s="2">
        <v>3.0471450000000001E-2</v>
      </c>
      <c r="G34" s="2">
        <v>6.5530000000000004E-5</v>
      </c>
      <c r="H34" s="2">
        <v>4.5871000000000002E-5</v>
      </c>
      <c r="I34" s="2">
        <v>8.9776100000000005E-3</v>
      </c>
      <c r="J34" s="2">
        <v>9.4363199999999998E-3</v>
      </c>
      <c r="K34" s="2">
        <v>9.9605599999999985E-3</v>
      </c>
      <c r="L34" s="2">
        <v>5.8354464999999999E-3</v>
      </c>
      <c r="M34" s="2">
        <v>7.0117099999999988E-2</v>
      </c>
      <c r="N34" s="2">
        <v>3.4075599999999995E-4</v>
      </c>
      <c r="O34" s="2">
        <v>6.5530000000000004E-5</v>
      </c>
      <c r="P34" s="15" t="s">
        <v>407</v>
      </c>
      <c r="Q34" s="15" t="s">
        <v>407</v>
      </c>
      <c r="R34" s="2">
        <v>3.2765000000000002E-4</v>
      </c>
      <c r="S34" s="2">
        <v>1.11401E-2</v>
      </c>
      <c r="T34" s="2">
        <v>4.5871000000000003E-4</v>
      </c>
      <c r="U34" s="2">
        <v>6.5530000000000004E-5</v>
      </c>
      <c r="V34" s="2">
        <v>6.5529999999999998E-3</v>
      </c>
      <c r="W34" s="2" t="s">
        <v>407</v>
      </c>
      <c r="X34" s="2">
        <v>1.9658999999999999E-4</v>
      </c>
      <c r="Y34" s="2">
        <v>3.2765000000000002E-4</v>
      </c>
      <c r="Z34" s="2">
        <v>2.254232E-4</v>
      </c>
      <c r="AA34" s="2">
        <v>5.1768699999999998E-5</v>
      </c>
      <c r="AB34" s="2">
        <v>8.0143190000000011E-4</v>
      </c>
      <c r="AC34" s="15" t="s">
        <v>405</v>
      </c>
      <c r="AD34" s="15" t="s">
        <v>405</v>
      </c>
      <c r="AE34" s="33"/>
      <c r="AF34" s="74">
        <v>279.15780000000001</v>
      </c>
      <c r="AG34" s="74" t="s">
        <v>406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1.2742813036799999E-3</v>
      </c>
      <c r="F36" s="2">
        <v>4.2044873087499998E-4</v>
      </c>
      <c r="G36" s="2">
        <v>1.9518579799999999E-7</v>
      </c>
      <c r="H36" s="2" t="s">
        <v>407</v>
      </c>
      <c r="I36" s="2">
        <v>3.9001347439000003E-5</v>
      </c>
      <c r="J36" s="2">
        <v>3.9001347439000003E-5</v>
      </c>
      <c r="K36" s="2">
        <v>3.9001347439000003E-5</v>
      </c>
      <c r="L36" s="2">
        <v>1.8597458019100003E-6</v>
      </c>
      <c r="M36" s="2">
        <v>1.3000371362580001E-3</v>
      </c>
      <c r="N36" s="2">
        <v>2.258039251E-6</v>
      </c>
      <c r="O36" s="2">
        <v>1.7369532699999999E-7</v>
      </c>
      <c r="P36" s="2">
        <v>5.2108598100000005E-7</v>
      </c>
      <c r="Q36" s="2">
        <v>6.9478130799999996E-7</v>
      </c>
      <c r="R36" s="2">
        <v>8.6847663499999997E-7</v>
      </c>
      <c r="S36" s="2">
        <v>1.5285188776E-5</v>
      </c>
      <c r="T36" s="2">
        <v>1.7369532699999999E-5</v>
      </c>
      <c r="U36" s="2">
        <v>1.7369532699999999E-7</v>
      </c>
      <c r="V36" s="2">
        <v>2.0843439239999997E-5</v>
      </c>
      <c r="W36" s="2">
        <v>2.258039251E-6</v>
      </c>
      <c r="X36" s="2">
        <v>3.4739065400000002E-8</v>
      </c>
      <c r="Y36" s="2">
        <v>1.7369532699999999E-7</v>
      </c>
      <c r="Z36" s="2">
        <v>1.7369532699999999E-7</v>
      </c>
      <c r="AA36" s="2">
        <v>1.7369532700000001E-8</v>
      </c>
      <c r="AB36" s="2">
        <v>3.9949925210000001E-7</v>
      </c>
      <c r="AC36" s="2">
        <v>1.3895626159999999E-6</v>
      </c>
      <c r="AD36" s="2">
        <v>6.6004224259999998E-7</v>
      </c>
      <c r="AE36" s="33"/>
      <c r="AF36" s="74">
        <v>0.83417780835499999</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1.1433928332146E-3</v>
      </c>
      <c r="F37" s="2">
        <v>3.5537885356670001E-4</v>
      </c>
      <c r="G37" s="2">
        <v>1.0352340516943002E-5</v>
      </c>
      <c r="H37" s="2" t="s">
        <v>405</v>
      </c>
      <c r="I37" s="2">
        <v>1.2051978512262E-5</v>
      </c>
      <c r="J37" s="2">
        <v>1.2051978512262E-5</v>
      </c>
      <c r="K37" s="2">
        <v>1.2051978512262E-5</v>
      </c>
      <c r="L37" s="2">
        <v>4.8207914049047998E-7</v>
      </c>
      <c r="M37" s="2">
        <v>4.4808638058409998E-4</v>
      </c>
      <c r="N37" s="2">
        <v>1.6996379953189999E-7</v>
      </c>
      <c r="O37" s="2">
        <v>1.3906129052610001E-8</v>
      </c>
      <c r="P37" s="2">
        <v>1.5451254502900002E-6</v>
      </c>
      <c r="Q37" s="2">
        <v>1.5451254502900002E-6</v>
      </c>
      <c r="R37" s="2">
        <v>2.0086630853769998E-7</v>
      </c>
      <c r="S37" s="2">
        <v>4.0173261707539994E-8</v>
      </c>
      <c r="T37" s="2">
        <v>2.0086630853769998E-7</v>
      </c>
      <c r="U37" s="2">
        <v>8.9617276116820006E-7</v>
      </c>
      <c r="V37" s="2">
        <v>1.1279415787117E-5</v>
      </c>
      <c r="W37" s="2" t="s">
        <v>405</v>
      </c>
      <c r="X37" s="2" t="s">
        <v>405</v>
      </c>
      <c r="Y37" s="2" t="s">
        <v>405</v>
      </c>
      <c r="Z37" s="2" t="s">
        <v>405</v>
      </c>
      <c r="AA37" s="2" t="s">
        <v>405</v>
      </c>
      <c r="AB37" s="2" t="s">
        <v>405</v>
      </c>
      <c r="AC37" s="2" t="s">
        <v>405</v>
      </c>
      <c r="AD37" s="2" t="s">
        <v>405</v>
      </c>
      <c r="AE37" s="33"/>
      <c r="AF37" s="74" t="s">
        <v>406</v>
      </c>
      <c r="AG37" s="74" t="s">
        <v>406</v>
      </c>
      <c r="AH37" s="74">
        <v>15.451254502899999</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0.7488896253460483</v>
      </c>
      <c r="F39" s="2">
        <v>8.1911195612960994E-2</v>
      </c>
      <c r="G39" s="2">
        <v>9.5509961199160165E-2</v>
      </c>
      <c r="H39" s="2" t="s">
        <v>407</v>
      </c>
      <c r="I39" s="2">
        <v>3.7567916219917806E-2</v>
      </c>
      <c r="J39" s="2">
        <v>4.3593302819917808E-2</v>
      </c>
      <c r="K39" s="2">
        <v>4.3593302819917808E-2</v>
      </c>
      <c r="L39" s="2">
        <v>2.0301922840796714E-2</v>
      </c>
      <c r="M39" s="2">
        <v>0.2394181409815595</v>
      </c>
      <c r="N39" s="2">
        <v>1.6087661142075764E-2</v>
      </c>
      <c r="O39" s="2">
        <v>3.0290271071528976E-4</v>
      </c>
      <c r="P39" s="2">
        <v>3.8233296614330868E-4</v>
      </c>
      <c r="Q39" s="2">
        <v>1.1857178461433086E-3</v>
      </c>
      <c r="R39" s="2">
        <v>2.0108215276998631E-2</v>
      </c>
      <c r="S39" s="2">
        <v>6.0301052553997257E-3</v>
      </c>
      <c r="T39" s="2">
        <v>0.25108136827699867</v>
      </c>
      <c r="U39" s="2">
        <v>3.0610853276311903E-4</v>
      </c>
      <c r="V39" s="2">
        <v>3.7477172846846152E-2</v>
      </c>
      <c r="W39" s="2">
        <v>1.20507732E-2</v>
      </c>
      <c r="X39" s="2">
        <v>3.8160781799999998E-6</v>
      </c>
      <c r="Y39" s="2">
        <v>3.0126932999999998E-5</v>
      </c>
      <c r="Z39" s="2">
        <v>3.4143857399999998E-6</v>
      </c>
      <c r="AA39" s="2">
        <v>3.0126932999999998E-6</v>
      </c>
      <c r="AB39" s="2">
        <v>4.0370090219999997E-5</v>
      </c>
      <c r="AC39" s="2">
        <v>4.4186168400000002E-4</v>
      </c>
      <c r="AD39" s="2">
        <v>2.6110008599999997E-7</v>
      </c>
      <c r="AE39" s="33"/>
      <c r="AF39" s="74">
        <v>2799.2328000000002</v>
      </c>
      <c r="AG39" s="74" t="s">
        <v>406</v>
      </c>
      <c r="AH39" s="74">
        <v>915.75386143308663</v>
      </c>
      <c r="AI39" s="74">
        <v>108.343</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1.9364251742568583</v>
      </c>
      <c r="F41" s="2">
        <v>6.7818643809426797</v>
      </c>
      <c r="G41" s="2">
        <v>0.38254217059529</v>
      </c>
      <c r="H41" s="2">
        <v>0.13452006034923544</v>
      </c>
      <c r="I41" s="2">
        <v>8.5740666613351681</v>
      </c>
      <c r="J41" s="2">
        <v>8.7676175479167213</v>
      </c>
      <c r="K41" s="2">
        <v>9.1594668583499761</v>
      </c>
      <c r="L41" s="2">
        <v>1.2375446947753406</v>
      </c>
      <c r="M41" s="2">
        <v>67.32505798837002</v>
      </c>
      <c r="N41" s="2">
        <v>0.5127059617345765</v>
      </c>
      <c r="O41" s="2">
        <v>0.24676006212896276</v>
      </c>
      <c r="P41" s="2">
        <v>1.1669147073096655E-2</v>
      </c>
      <c r="Q41" s="2">
        <v>3.8129437790818954E-3</v>
      </c>
      <c r="R41" s="2">
        <v>0.43731384889617475</v>
      </c>
      <c r="S41" s="2">
        <v>0.11439076298321747</v>
      </c>
      <c r="T41" s="2">
        <v>3.7999559808011993E-2</v>
      </c>
      <c r="U41" s="2">
        <v>9.7165168687606326E-3</v>
      </c>
      <c r="V41" s="2">
        <v>9.7200992981089769</v>
      </c>
      <c r="W41" s="2">
        <v>9.8331682692787137</v>
      </c>
      <c r="X41" s="2">
        <v>1.9428584590554796</v>
      </c>
      <c r="Y41" s="2">
        <v>1.8041187507241669</v>
      </c>
      <c r="Z41" s="2">
        <v>0.67948124671316001</v>
      </c>
      <c r="AA41" s="2">
        <v>1.1344424030363707</v>
      </c>
      <c r="AB41" s="2">
        <v>5.5609008595291778</v>
      </c>
      <c r="AC41" s="2">
        <v>9.49057923104E-2</v>
      </c>
      <c r="AD41" s="2">
        <v>1.1914305027380648E-3</v>
      </c>
      <c r="AE41" s="33"/>
      <c r="AF41" s="74">
        <v>4892.5429500000009</v>
      </c>
      <c r="AG41" s="74">
        <v>1.2779199999999999</v>
      </c>
      <c r="AH41" s="74">
        <v>4708.132500966527</v>
      </c>
      <c r="AI41" s="74">
        <v>18981</v>
      </c>
      <c r="AJ41" s="74" t="s">
        <v>406</v>
      </c>
      <c r="AK41" s="74" t="s">
        <v>405</v>
      </c>
      <c r="AL41" s="22" t="s">
        <v>49</v>
      </c>
    </row>
    <row r="42" spans="1:38" ht="26.25" customHeight="1" thickBot="1" x14ac:dyDescent="0.3">
      <c r="A42" s="41" t="s">
        <v>70</v>
      </c>
      <c r="B42" s="41" t="s">
        <v>92</v>
      </c>
      <c r="C42" s="41" t="s">
        <v>93</v>
      </c>
      <c r="D42" s="42"/>
      <c r="E42" s="2">
        <v>5.512897312645381E-3</v>
      </c>
      <c r="F42" s="2">
        <v>0.13733819937478903</v>
      </c>
      <c r="G42" s="2">
        <v>1.1157452565564422E-5</v>
      </c>
      <c r="H42" s="2">
        <v>3.9051083979475478E-6</v>
      </c>
      <c r="I42" s="2">
        <v>2.1863028302223485E-3</v>
      </c>
      <c r="J42" s="2">
        <v>2.1863028302223485E-3</v>
      </c>
      <c r="K42" s="2">
        <v>2.1863028302223485E-3</v>
      </c>
      <c r="L42" s="2">
        <v>1.0934303514253135E-4</v>
      </c>
      <c r="M42" s="2">
        <v>0.77609064342815837</v>
      </c>
      <c r="N42" s="2">
        <v>3.6819593466362595E-5</v>
      </c>
      <c r="O42" s="2">
        <v>1.1157452565564422E-5</v>
      </c>
      <c r="P42" s="2" t="s">
        <v>407</v>
      </c>
      <c r="Q42" s="2" t="s">
        <v>407</v>
      </c>
      <c r="R42" s="2">
        <v>5.5787262827822114E-5</v>
      </c>
      <c r="S42" s="2">
        <v>1.8967669361459516E-3</v>
      </c>
      <c r="T42" s="2">
        <v>7.8102167958950952E-5</v>
      </c>
      <c r="U42" s="2">
        <v>1.1157452565564422E-5</v>
      </c>
      <c r="V42" s="2">
        <v>1.1157452565564421E-3</v>
      </c>
      <c r="W42" s="2" t="s">
        <v>407</v>
      </c>
      <c r="X42" s="2">
        <v>4.4629810262257689E-5</v>
      </c>
      <c r="Y42" s="2">
        <v>4.4629810262257689E-5</v>
      </c>
      <c r="Z42" s="2">
        <v>4.351406500570125E-6</v>
      </c>
      <c r="AA42" s="2">
        <v>9.9301327833523369E-6</v>
      </c>
      <c r="AB42" s="2">
        <v>1.0354115980843784E-4</v>
      </c>
      <c r="AC42" s="2" t="s">
        <v>407</v>
      </c>
      <c r="AD42" s="2" t="s">
        <v>407</v>
      </c>
      <c r="AE42" s="33"/>
      <c r="AF42" s="74">
        <v>48.925429499999993</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2.1398179851493935</v>
      </c>
      <c r="F44" s="2">
        <v>1.3039939120836297</v>
      </c>
      <c r="G44" s="2">
        <v>6.702274015774999E-4</v>
      </c>
      <c r="H44" s="2">
        <v>5.1433010126199989E-4</v>
      </c>
      <c r="I44" s="2">
        <v>0.2314200810915383</v>
      </c>
      <c r="J44" s="2">
        <v>0.2314200810915383</v>
      </c>
      <c r="K44" s="2">
        <v>0.2314200810915383</v>
      </c>
      <c r="L44" s="2">
        <v>0.12382287331723678</v>
      </c>
      <c r="M44" s="2">
        <v>3.4316514808052347</v>
      </c>
      <c r="N44" s="2">
        <v>1.4422201200000001E-4</v>
      </c>
      <c r="O44" s="2">
        <v>6.702274015774999E-4</v>
      </c>
      <c r="P44" s="2" t="s">
        <v>407</v>
      </c>
      <c r="Q44" s="2" t="s">
        <v>407</v>
      </c>
      <c r="R44" s="2">
        <v>3.3511370078874998E-3</v>
      </c>
      <c r="S44" s="2">
        <v>0.11393865826817498</v>
      </c>
      <c r="T44" s="2">
        <v>4.6915918110424998E-3</v>
      </c>
      <c r="U44" s="2">
        <v>6.702274015774999E-4</v>
      </c>
      <c r="V44" s="2">
        <v>6.7022740157749991E-2</v>
      </c>
      <c r="W44" s="2" t="s">
        <v>407</v>
      </c>
      <c r="X44" s="2">
        <v>2.0543858447324998E-3</v>
      </c>
      <c r="Y44" s="2">
        <v>3.3074333678874998E-3</v>
      </c>
      <c r="Z44" s="2">
        <v>2.1722861594265998E-3</v>
      </c>
      <c r="AA44" s="2">
        <v>5.3385001124622497E-4</v>
      </c>
      <c r="AB44" s="2">
        <v>8.0679553832928245E-3</v>
      </c>
      <c r="AC44" s="2" t="s">
        <v>407</v>
      </c>
      <c r="AD44" s="2" t="s">
        <v>407</v>
      </c>
      <c r="AE44" s="33"/>
      <c r="AF44" s="74">
        <v>2860.6316857201496</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1.2964807499474998E-2</v>
      </c>
      <c r="F45" s="2">
        <v>3.1333181655749997E-4</v>
      </c>
      <c r="G45" s="2">
        <v>1.8762384224999999E-6</v>
      </c>
      <c r="H45" s="2" t="s">
        <v>407</v>
      </c>
      <c r="I45" s="2">
        <v>9.7564397970000005E-4</v>
      </c>
      <c r="J45" s="2">
        <v>9.7564397970000005E-4</v>
      </c>
      <c r="K45" s="2">
        <v>9.7564397970000005E-4</v>
      </c>
      <c r="L45" s="2">
        <v>1.6942432955174999E-5</v>
      </c>
      <c r="M45" s="2">
        <v>6.885795010575E-4</v>
      </c>
      <c r="N45" s="2">
        <v>3.3772291604999995E-5</v>
      </c>
      <c r="O45" s="2">
        <v>3.7524768449999998E-6</v>
      </c>
      <c r="P45" s="2">
        <v>3.7524768449999998E-6</v>
      </c>
      <c r="Q45" s="2">
        <v>1.2758421272999999E-4</v>
      </c>
      <c r="R45" s="2">
        <v>1.3508916641999998E-4</v>
      </c>
      <c r="S45" s="2">
        <v>2.3452980281249999E-4</v>
      </c>
      <c r="T45" s="2">
        <v>6.0039629519999995E-3</v>
      </c>
      <c r="U45" s="2">
        <v>3.9401006872499996E-5</v>
      </c>
      <c r="V45" s="2">
        <v>2.2514861069999998E-4</v>
      </c>
      <c r="W45" s="2">
        <v>8.8183205857499998E-5</v>
      </c>
      <c r="X45" s="2">
        <v>9.3811921124999996E-7</v>
      </c>
      <c r="Y45" s="2">
        <v>5.6287152674999997E-6</v>
      </c>
      <c r="Z45" s="2">
        <v>3.7524768449999998E-6</v>
      </c>
      <c r="AA45" s="2">
        <v>1.6886145802499998E-6</v>
      </c>
      <c r="AB45" s="2">
        <v>1.2007925904000001E-5</v>
      </c>
      <c r="AC45" s="2">
        <v>2.6267337914999999E-5</v>
      </c>
      <c r="AD45" s="2">
        <v>1.0694559008250001E-4</v>
      </c>
      <c r="AE45" s="33"/>
      <c r="AF45" s="74">
        <v>7.9927756798500003</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6.7768664699999993E-3</v>
      </c>
      <c r="F47" s="2">
        <v>3.4111154699999996E-3</v>
      </c>
      <c r="G47" s="2">
        <v>1.4999542499999996E-3</v>
      </c>
      <c r="H47" s="2" t="s">
        <v>407</v>
      </c>
      <c r="I47" s="2">
        <v>1.6396018516848888E-4</v>
      </c>
      <c r="J47" s="2">
        <v>1.6396018516848888E-4</v>
      </c>
      <c r="K47" s="2">
        <v>1.6396018516848888E-4</v>
      </c>
      <c r="L47" s="2">
        <v>2.6867051450782588E-5</v>
      </c>
      <c r="M47" s="2">
        <v>4.9608242999999989E-2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63.715129799999993</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0.84002531039999995</v>
      </c>
      <c r="G48" s="2" t="s">
        <v>405</v>
      </c>
      <c r="H48" s="2" t="s">
        <v>405</v>
      </c>
      <c r="I48" s="2">
        <v>1.3060094999999999E-2</v>
      </c>
      <c r="J48" s="2">
        <v>0.10970479799999999</v>
      </c>
      <c r="K48" s="2">
        <v>0.23246969099999998</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2.612019004</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405</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0.27806651743670135</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0.36937700000000001</v>
      </c>
      <c r="AL53" s="22" t="s">
        <v>120</v>
      </c>
    </row>
    <row r="54" spans="1:38" ht="37.5" customHeight="1" thickBot="1" x14ac:dyDescent="0.3">
      <c r="A54" s="41" t="s">
        <v>104</v>
      </c>
      <c r="B54" s="44" t="s">
        <v>121</v>
      </c>
      <c r="C54" s="44" t="s">
        <v>122</v>
      </c>
      <c r="D54" s="43"/>
      <c r="E54" s="2" t="s">
        <v>405</v>
      </c>
      <c r="F54" s="2">
        <v>5.0659999999999995E-4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5.6739199999999994E-5</v>
      </c>
      <c r="F55" s="2">
        <v>7.2950399999999999E-5</v>
      </c>
      <c r="G55" s="2">
        <v>5.2686399999999995E-7</v>
      </c>
      <c r="H55" s="2" t="s">
        <v>407</v>
      </c>
      <c r="I55" s="2">
        <v>1.053728E-2</v>
      </c>
      <c r="J55" s="2">
        <v>1.053728E-2</v>
      </c>
      <c r="K55" s="2">
        <v>1.053728E-2</v>
      </c>
      <c r="L55" s="2">
        <v>2.5289471999999998E-3</v>
      </c>
      <c r="M55" s="2">
        <v>2.5532639999999998E-4</v>
      </c>
      <c r="N55" s="2">
        <v>1.9858720000000002E-5</v>
      </c>
      <c r="O55" s="2">
        <v>8.1056000000000005E-5</v>
      </c>
      <c r="P55" s="2">
        <v>1.9048160000000002E-5</v>
      </c>
      <c r="Q55" s="2">
        <v>1.5400639999999999E-5</v>
      </c>
      <c r="R55" s="2">
        <v>5.2686400000000001E-6</v>
      </c>
      <c r="S55" s="2">
        <v>6.4844799999999998E-6</v>
      </c>
      <c r="T55" s="2">
        <v>1.5400639999999999E-4</v>
      </c>
      <c r="U55" s="2">
        <v>1.7427040000000002E-6</v>
      </c>
      <c r="V55" s="2">
        <v>2.1074560000000002E-3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2.6335836625000001E-2</v>
      </c>
      <c r="J57" s="2">
        <v>4.7404505925000007E-2</v>
      </c>
      <c r="K57" s="2">
        <v>5.2671673250000002E-2</v>
      </c>
      <c r="L57" s="2">
        <v>7.9007509874999993E-4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916.02909999999997</v>
      </c>
      <c r="AL57" s="22" t="s">
        <v>130</v>
      </c>
    </row>
    <row r="58" spans="1:38" ht="26.25" customHeight="1" thickBot="1" x14ac:dyDescent="0.3">
      <c r="A58" s="41" t="s">
        <v>53</v>
      </c>
      <c r="B58" s="41" t="s">
        <v>131</v>
      </c>
      <c r="C58" s="41" t="s">
        <v>132</v>
      </c>
      <c r="D58" s="42"/>
      <c r="E58" s="2" t="s">
        <v>407</v>
      </c>
      <c r="F58" s="2" t="s">
        <v>407</v>
      </c>
      <c r="G58" s="2" t="s">
        <v>407</v>
      </c>
      <c r="H58" s="2" t="s">
        <v>405</v>
      </c>
      <c r="I58" s="2">
        <v>2.6658600000000004E-3</v>
      </c>
      <c r="J58" s="2">
        <v>1.7772400000000001E-2</v>
      </c>
      <c r="K58" s="2">
        <v>3.5544800000000001E-2</v>
      </c>
      <c r="L58" s="2">
        <v>1.2262956000000001E-5</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88.861999999999995</v>
      </c>
      <c r="AL58" s="22" t="s">
        <v>133</v>
      </c>
    </row>
    <row r="59" spans="1:38" ht="26.25" customHeight="1" thickBot="1" x14ac:dyDescent="0.3">
      <c r="A59" s="41" t="s">
        <v>53</v>
      </c>
      <c r="B59" s="47" t="s">
        <v>134</v>
      </c>
      <c r="C59" s="41" t="s">
        <v>377</v>
      </c>
      <c r="D59" s="42"/>
      <c r="E59" s="2" t="s">
        <v>407</v>
      </c>
      <c r="F59" s="2" t="s">
        <v>407</v>
      </c>
      <c r="G59" s="2" t="s">
        <v>407</v>
      </c>
      <c r="H59" s="2" t="s">
        <v>407</v>
      </c>
      <c r="I59" s="2">
        <v>2.3245982559999996E-2</v>
      </c>
      <c r="J59" s="2">
        <v>2.6151730380000002E-2</v>
      </c>
      <c r="K59" s="2">
        <v>2.9057478199999997E-2</v>
      </c>
      <c r="L59" s="2">
        <v>1.4412509187199998E-5</v>
      </c>
      <c r="M59" s="2" t="s">
        <v>407</v>
      </c>
      <c r="N59" s="2">
        <v>0.2101631172</v>
      </c>
      <c r="O59" s="2">
        <v>1.3166667279999999E-2</v>
      </c>
      <c r="P59" s="2">
        <v>3.0384616799999996E-4</v>
      </c>
      <c r="Q59" s="2">
        <v>1.9243590639999999E-2</v>
      </c>
      <c r="R59" s="2">
        <v>2.3294872880000001E-2</v>
      </c>
      <c r="S59" s="2">
        <v>7.0897439199999986E-4</v>
      </c>
      <c r="T59" s="2">
        <v>4.9628207439999988E-2</v>
      </c>
      <c r="U59" s="2">
        <v>8.1025644799999991E-2</v>
      </c>
      <c r="V59" s="2">
        <v>3.7474360719999988E-2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101.28205599999998</v>
      </c>
      <c r="AL59" s="22" t="s">
        <v>395</v>
      </c>
    </row>
    <row r="60" spans="1:38" ht="27" customHeight="1" thickBot="1" x14ac:dyDescent="0.3">
      <c r="A60" s="41" t="s">
        <v>53</v>
      </c>
      <c r="B60" s="47" t="s">
        <v>135</v>
      </c>
      <c r="C60" s="41" t="s">
        <v>136</v>
      </c>
      <c r="D60" s="69"/>
      <c r="E60" s="2" t="s">
        <v>405</v>
      </c>
      <c r="F60" s="2" t="s">
        <v>405</v>
      </c>
      <c r="G60" s="2" t="s">
        <v>405</v>
      </c>
      <c r="H60" s="2" t="s">
        <v>405</v>
      </c>
      <c r="I60" s="2">
        <v>4.5466843873343196E-2</v>
      </c>
      <c r="J60" s="2">
        <v>0.2550806676995841</v>
      </c>
      <c r="K60" s="2">
        <v>0.71190196375413517</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0.30918005093334888</v>
      </c>
      <c r="J61" s="2">
        <v>3.0918005093334884</v>
      </c>
      <c r="K61" s="2">
        <v>7.3195002800005202</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6.8765759999999997E-3</v>
      </c>
      <c r="F68" s="2" t="s">
        <v>407</v>
      </c>
      <c r="G68" s="2">
        <v>0.18262091079999998</v>
      </c>
      <c r="H68" s="2" t="s">
        <v>407</v>
      </c>
      <c r="I68" s="2" t="s">
        <v>407</v>
      </c>
      <c r="J68" s="2" t="s">
        <v>407</v>
      </c>
      <c r="K68" s="2">
        <v>1.9101599999999996E-2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4.8479999999999999E-3</v>
      </c>
      <c r="G70" s="2">
        <v>0.51338099999999998</v>
      </c>
      <c r="H70" s="2" t="s">
        <v>407</v>
      </c>
      <c r="I70" s="2">
        <v>7.4160000000000003E-4</v>
      </c>
      <c r="J70" s="2">
        <v>9.8879999999999997E-4</v>
      </c>
      <c r="K70" s="2">
        <v>1.2986199999999999E-3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8.8845473860000024E-2</v>
      </c>
      <c r="F72" s="2">
        <v>3.1437629212000009E-2</v>
      </c>
      <c r="G72" s="2">
        <v>4.1005603320000007E-2</v>
      </c>
      <c r="H72" s="2" t="s">
        <v>407</v>
      </c>
      <c r="I72" s="2">
        <v>1.4351961162000002E-2</v>
      </c>
      <c r="J72" s="2">
        <v>1.6402241328000004E-2</v>
      </c>
      <c r="K72" s="2">
        <v>2.0502801660000004E-2</v>
      </c>
      <c r="L72" s="2">
        <v>5.1667060183200009E-5</v>
      </c>
      <c r="M72" s="2">
        <v>1.1618254274000002</v>
      </c>
      <c r="N72" s="2">
        <v>1.7769094772000003</v>
      </c>
      <c r="O72" s="2">
        <v>0.13668534440000002</v>
      </c>
      <c r="P72" s="2">
        <v>3.4171336100000005E-2</v>
      </c>
      <c r="Q72" s="2">
        <v>1.025140083E-2</v>
      </c>
      <c r="R72" s="2">
        <v>6.834267220000001E-2</v>
      </c>
      <c r="S72" s="2">
        <v>1.3668534440000001E-2</v>
      </c>
      <c r="T72" s="2">
        <v>0.47839870540000001</v>
      </c>
      <c r="U72" s="2" t="s">
        <v>407</v>
      </c>
      <c r="V72" s="2">
        <v>2.4603361991999999</v>
      </c>
      <c r="W72" s="2">
        <v>2.0502801660000003</v>
      </c>
      <c r="X72" s="2" t="s">
        <v>407</v>
      </c>
      <c r="Y72" s="2" t="s">
        <v>407</v>
      </c>
      <c r="Z72" s="2" t="s">
        <v>407</v>
      </c>
      <c r="AA72" s="2" t="s">
        <v>407</v>
      </c>
      <c r="AB72" s="2">
        <v>0.32804482656</v>
      </c>
      <c r="AC72" s="2" t="s">
        <v>407</v>
      </c>
      <c r="AD72" s="2">
        <v>1.708566805</v>
      </c>
      <c r="AE72" s="33"/>
      <c r="AF72" s="74" t="s">
        <v>405</v>
      </c>
      <c r="AG72" s="74" t="s">
        <v>405</v>
      </c>
      <c r="AH72" s="74" t="s">
        <v>405</v>
      </c>
      <c r="AI72" s="74" t="s">
        <v>405</v>
      </c>
      <c r="AJ72" s="74" t="s">
        <v>405</v>
      </c>
      <c r="AK72" s="74">
        <v>683.42672200000015</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5.7000000000000002E-3</v>
      </c>
      <c r="F74" s="2" t="s">
        <v>407</v>
      </c>
      <c r="G74" s="2">
        <v>0.23200000000000001</v>
      </c>
      <c r="H74" s="2" t="s">
        <v>407</v>
      </c>
      <c r="I74" s="2">
        <v>1.5146887600000001E-2</v>
      </c>
      <c r="J74" s="2">
        <v>1.89336095E-2</v>
      </c>
      <c r="K74" s="2">
        <v>2.2720331399999998E-2</v>
      </c>
      <c r="L74" s="2">
        <v>3.483784148E-4</v>
      </c>
      <c r="M74" s="2">
        <v>3.35</v>
      </c>
      <c r="N74" s="2" t="s">
        <v>407</v>
      </c>
      <c r="O74" s="2" t="s">
        <v>407</v>
      </c>
      <c r="P74" s="2" t="s">
        <v>407</v>
      </c>
      <c r="Q74" s="2" t="s">
        <v>407</v>
      </c>
      <c r="R74" s="2" t="s">
        <v>407</v>
      </c>
      <c r="S74" s="2" t="s">
        <v>407</v>
      </c>
      <c r="T74" s="2" t="s">
        <v>407</v>
      </c>
      <c r="U74" s="2" t="s">
        <v>407</v>
      </c>
      <c r="V74" s="2" t="s">
        <v>407</v>
      </c>
      <c r="W74" s="2">
        <v>2.65070533E-2</v>
      </c>
      <c r="X74" s="2">
        <v>2.6507053300000001E-3</v>
      </c>
      <c r="Y74" s="2">
        <v>7.5734437999999996E-4</v>
      </c>
      <c r="Z74" s="2">
        <v>7.5734437999999996E-4</v>
      </c>
      <c r="AA74" s="2">
        <v>3.7867218999999998E-4</v>
      </c>
      <c r="AB74" s="2">
        <v>4.54406628E-3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6.1760350000000006E-2</v>
      </c>
      <c r="H76" s="2" t="s">
        <v>407</v>
      </c>
      <c r="I76" s="2">
        <v>7.5317500000000005E-5</v>
      </c>
      <c r="J76" s="2">
        <v>1.5063500000000001E-4</v>
      </c>
      <c r="K76" s="2">
        <v>1.80762E-4</v>
      </c>
      <c r="L76" s="2" t="s">
        <v>407</v>
      </c>
      <c r="M76" s="2" t="s">
        <v>407</v>
      </c>
      <c r="N76" s="2">
        <v>5.4228599999999995E-2</v>
      </c>
      <c r="O76" s="2">
        <v>3.0127000000000001E-3</v>
      </c>
      <c r="P76" s="2">
        <v>3.0127000000000001E-3</v>
      </c>
      <c r="Q76" s="2">
        <v>3.0127000000000001E-3</v>
      </c>
      <c r="R76" s="2" t="s">
        <v>407</v>
      </c>
      <c r="S76" s="2" t="s">
        <v>407</v>
      </c>
      <c r="T76" s="2" t="s">
        <v>407</v>
      </c>
      <c r="U76" s="2" t="s">
        <v>407</v>
      </c>
      <c r="V76" s="2">
        <v>1.8076200000000001E-2</v>
      </c>
      <c r="W76" s="2">
        <v>0.13557149999999998</v>
      </c>
      <c r="X76" s="2" t="s">
        <v>407</v>
      </c>
      <c r="Y76" s="2" t="s">
        <v>407</v>
      </c>
      <c r="Z76" s="2" t="s">
        <v>407</v>
      </c>
      <c r="AA76" s="2" t="s">
        <v>407</v>
      </c>
      <c r="AB76" s="2" t="s">
        <v>407</v>
      </c>
      <c r="AC76" s="2" t="s">
        <v>407</v>
      </c>
      <c r="AD76" s="2">
        <v>6.0254000000000003E-5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1.8368435827900915E-3</v>
      </c>
      <c r="H77" s="2" t="s">
        <v>407</v>
      </c>
      <c r="I77" s="2">
        <v>1.6327498513689701E-5</v>
      </c>
      <c r="J77" s="2">
        <v>1.7688123389830513E-5</v>
      </c>
      <c r="K77" s="2">
        <v>2.0409373142112129E-5</v>
      </c>
      <c r="L77" s="2" t="s">
        <v>407</v>
      </c>
      <c r="M77" s="2" t="s">
        <v>407</v>
      </c>
      <c r="N77" s="2">
        <v>2.7212497522816168E-4</v>
      </c>
      <c r="O77" s="2">
        <v>5.4424995045632343E-5</v>
      </c>
      <c r="P77" s="2">
        <v>5.4424995045632343E-5</v>
      </c>
      <c r="Q77" s="2">
        <v>4.0818746284224252E-5</v>
      </c>
      <c r="R77" s="2" t="s">
        <v>407</v>
      </c>
      <c r="S77" s="2" t="s">
        <v>407</v>
      </c>
      <c r="T77" s="2" t="s">
        <v>407</v>
      </c>
      <c r="U77" s="2" t="s">
        <v>407</v>
      </c>
      <c r="V77" s="2">
        <v>6.8031243807040427E-3</v>
      </c>
      <c r="W77" s="2">
        <v>6.8031243807040427E-3</v>
      </c>
      <c r="X77" s="2" t="s">
        <v>407</v>
      </c>
      <c r="Y77" s="2" t="s">
        <v>407</v>
      </c>
      <c r="Z77" s="2" t="s">
        <v>407</v>
      </c>
      <c r="AA77" s="2" t="s">
        <v>407</v>
      </c>
      <c r="AB77" s="2" t="s">
        <v>407</v>
      </c>
      <c r="AC77" s="2" t="s">
        <v>407</v>
      </c>
      <c r="AD77" s="2">
        <v>2.7212497522816172E-6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7.4589542123859164E-4</v>
      </c>
      <c r="H78" s="2" t="s">
        <v>407</v>
      </c>
      <c r="I78" s="2">
        <v>1.0736373487525182E-4</v>
      </c>
      <c r="J78" s="2">
        <v>1.4126807220427869E-4</v>
      </c>
      <c r="K78" s="2">
        <v>1.8082313242147674E-4</v>
      </c>
      <c r="L78" s="2">
        <v>1.0736373487525182E-7</v>
      </c>
      <c r="M78" s="2" t="s">
        <v>407</v>
      </c>
      <c r="N78" s="2">
        <v>1.3561734931610753E-2</v>
      </c>
      <c r="O78" s="2">
        <v>1.2996662642793639E-3</v>
      </c>
      <c r="P78" s="2" t="s">
        <v>407</v>
      </c>
      <c r="Q78" s="2">
        <v>1.1301445776342295E-3</v>
      </c>
      <c r="R78" s="2" t="s">
        <v>407</v>
      </c>
      <c r="S78" s="2">
        <v>1.5822024086879213E-2</v>
      </c>
      <c r="T78" s="2">
        <v>7.3459397546224919E-5</v>
      </c>
      <c r="U78" s="2" t="s">
        <v>407</v>
      </c>
      <c r="V78" s="2" t="s">
        <v>407</v>
      </c>
      <c r="W78" s="2">
        <v>2.8253614440855737E-2</v>
      </c>
      <c r="X78" s="2" t="s">
        <v>407</v>
      </c>
      <c r="Y78" s="2" t="s">
        <v>407</v>
      </c>
      <c r="Z78" s="2" t="s">
        <v>407</v>
      </c>
      <c r="AA78" s="2" t="s">
        <v>407</v>
      </c>
      <c r="AB78" s="2" t="s">
        <v>407</v>
      </c>
      <c r="AC78" s="2" t="s">
        <v>407</v>
      </c>
      <c r="AD78" s="2">
        <v>2.0907674686233249E-6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5.0279347192033335</v>
      </c>
      <c r="G82" s="2" t="s">
        <v>405</v>
      </c>
      <c r="H82" s="2" t="s">
        <v>405</v>
      </c>
      <c r="I82" s="15" t="s">
        <v>407</v>
      </c>
      <c r="J82" s="15" t="s">
        <v>407</v>
      </c>
      <c r="K82" s="15" t="s">
        <v>407</v>
      </c>
      <c r="L82" s="15"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2.1070069999999999</v>
      </c>
      <c r="AL82" s="22" t="s">
        <v>410</v>
      </c>
    </row>
    <row r="83" spans="1:38" ht="26.25" customHeight="1" thickBot="1" x14ac:dyDescent="0.3">
      <c r="A83" s="41" t="s">
        <v>53</v>
      </c>
      <c r="B83" s="47" t="s">
        <v>196</v>
      </c>
      <c r="C83" s="87" t="s">
        <v>197</v>
      </c>
      <c r="D83" s="42"/>
      <c r="E83" s="2" t="s">
        <v>407</v>
      </c>
      <c r="F83" s="2">
        <v>3.2719999999999999E-2</v>
      </c>
      <c r="G83" s="2" t="s">
        <v>407</v>
      </c>
      <c r="H83" s="2" t="s">
        <v>405</v>
      </c>
      <c r="I83" s="2">
        <v>7.1296132000000004E-4</v>
      </c>
      <c r="J83" s="2">
        <v>2.8518452800000002E-3</v>
      </c>
      <c r="K83" s="2">
        <v>7.1296132E-3</v>
      </c>
      <c r="L83" s="2">
        <v>1.9962916959999999E-5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2045</v>
      </c>
      <c r="AL83" s="22" t="s">
        <v>411</v>
      </c>
    </row>
    <row r="84" spans="1:38" ht="26.25" customHeight="1" thickBot="1" x14ac:dyDescent="0.3">
      <c r="A84" s="41" t="s">
        <v>53</v>
      </c>
      <c r="B84" s="47" t="s">
        <v>198</v>
      </c>
      <c r="C84" s="87" t="s">
        <v>199</v>
      </c>
      <c r="D84" s="42"/>
      <c r="E84" s="2" t="s">
        <v>407</v>
      </c>
      <c r="F84" s="2">
        <v>3.323232E-4</v>
      </c>
      <c r="G84" s="2" t="s">
        <v>405</v>
      </c>
      <c r="H84" s="2" t="s">
        <v>405</v>
      </c>
      <c r="I84" s="2" t="s">
        <v>407</v>
      </c>
      <c r="J84" s="2" t="s">
        <v>407</v>
      </c>
      <c r="K84" s="2" t="s">
        <v>407</v>
      </c>
      <c r="L84" s="2" t="s">
        <v>407</v>
      </c>
      <c r="M84" s="2">
        <v>6.8631965217391298E-5</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2.4471408490891897</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1.3684E-2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4.2944000000000003E-3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2.56354309</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0.108375</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0.2390329145</v>
      </c>
      <c r="G90" s="2" t="s">
        <v>407</v>
      </c>
      <c r="H90" s="2" t="s">
        <v>407</v>
      </c>
      <c r="I90" s="2">
        <v>2.316561818181818E-4</v>
      </c>
      <c r="J90" s="2">
        <v>3.4748427272727269E-4</v>
      </c>
      <c r="K90" s="2">
        <v>4.2470299999999996E-4</v>
      </c>
      <c r="L90" s="2" t="s">
        <v>407</v>
      </c>
      <c r="M90" s="2" t="s">
        <v>407</v>
      </c>
      <c r="N90" s="2" t="s">
        <v>407</v>
      </c>
      <c r="O90" s="2" t="s">
        <v>407</v>
      </c>
      <c r="P90" s="2" t="s">
        <v>407</v>
      </c>
      <c r="Q90" s="2" t="s">
        <v>407</v>
      </c>
      <c r="R90" s="2" t="s">
        <v>407</v>
      </c>
      <c r="S90" s="2" t="s">
        <v>407</v>
      </c>
      <c r="T90" s="2" t="s">
        <v>407</v>
      </c>
      <c r="U90" s="2" t="s">
        <v>407</v>
      </c>
      <c r="V90" s="2" t="s">
        <v>407</v>
      </c>
      <c r="W90" s="2" t="s">
        <v>407</v>
      </c>
      <c r="X90" s="2">
        <v>7.5570599999999998E-4</v>
      </c>
      <c r="Y90" s="2">
        <v>3.8145160000000003E-4</v>
      </c>
      <c r="Z90" s="2">
        <v>3.8145160000000003E-4</v>
      </c>
      <c r="AA90" s="2">
        <v>3.8145160000000003E-4</v>
      </c>
      <c r="AB90" s="2">
        <v>1.9000608000000003E-3</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6.45101522E-3</v>
      </c>
      <c r="F91" s="2">
        <v>0.211023249745</v>
      </c>
      <c r="G91" s="2">
        <v>7.9621393999999997E-4</v>
      </c>
      <c r="H91" s="2">
        <v>1.4715132250000002E-2</v>
      </c>
      <c r="I91" s="2">
        <v>0.10943083017999999</v>
      </c>
      <c r="J91" s="2">
        <v>0.12208061324</v>
      </c>
      <c r="K91" s="2">
        <v>0.12469335501000001</v>
      </c>
      <c r="L91" s="2">
        <v>4.3081652250000002E-4</v>
      </c>
      <c r="M91" s="2">
        <v>0.19725948255</v>
      </c>
      <c r="N91" s="2">
        <v>0.20669924799999997</v>
      </c>
      <c r="O91" s="2">
        <v>1.9537598560000001E-2</v>
      </c>
      <c r="P91" s="2">
        <v>1.5027879E-5</v>
      </c>
      <c r="Q91" s="2">
        <v>3.5065051000000001E-4</v>
      </c>
      <c r="R91" s="2">
        <v>4.1128931999999995E-3</v>
      </c>
      <c r="S91" s="2">
        <v>0.136206669</v>
      </c>
      <c r="T91" s="2">
        <v>1.7483110499999999E-2</v>
      </c>
      <c r="U91" s="2" t="s">
        <v>407</v>
      </c>
      <c r="V91" s="2">
        <v>7.8121920499999983E-2</v>
      </c>
      <c r="W91" s="2">
        <v>3.5458149999999998E-4</v>
      </c>
      <c r="X91" s="2">
        <v>3.9358546499999999E-4</v>
      </c>
      <c r="Y91" s="2">
        <v>1.59561675E-4</v>
      </c>
      <c r="Z91" s="2">
        <v>1.59561675E-4</v>
      </c>
      <c r="AA91" s="2">
        <v>1.59561675E-4</v>
      </c>
      <c r="AB91" s="2">
        <v>8.7227048999999996E-4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3.8081671319999996E-2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0.87141140649999993</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6.4982321520000011E-2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33.092518477034503</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1.1068956471674911E-2</v>
      </c>
      <c r="F99" s="2">
        <v>1.3323409395998191</v>
      </c>
      <c r="G99" s="2" t="s">
        <v>405</v>
      </c>
      <c r="H99" s="2">
        <v>1.9601403406361901</v>
      </c>
      <c r="I99" s="2">
        <v>3.582193724950182E-2</v>
      </c>
      <c r="J99" s="2">
        <v>5.5043464554112555E-2</v>
      </c>
      <c r="K99" s="2">
        <v>0.12057139854710368</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100.919</v>
      </c>
      <c r="AL99" s="22" t="s">
        <v>226</v>
      </c>
    </row>
    <row r="100" spans="1:38" ht="26.25" customHeight="1" thickBot="1" x14ac:dyDescent="0.3">
      <c r="A100" s="41" t="s">
        <v>224</v>
      </c>
      <c r="B100" s="41" t="s">
        <v>227</v>
      </c>
      <c r="C100" s="41" t="s">
        <v>383</v>
      </c>
      <c r="D100" s="50"/>
      <c r="E100" s="2">
        <v>2.0700364119533791E-2</v>
      </c>
      <c r="F100" s="2">
        <v>2.1827659581453047</v>
      </c>
      <c r="G100" s="2" t="s">
        <v>405</v>
      </c>
      <c r="H100" s="2">
        <v>3.1107689750879266</v>
      </c>
      <c r="I100" s="2">
        <v>4.863663219989646E-2</v>
      </c>
      <c r="J100" s="2">
        <v>7.4310642832401227E-2</v>
      </c>
      <c r="K100" s="2">
        <v>0.16107703219500749</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381.70000000000005</v>
      </c>
      <c r="AL100" s="22" t="s">
        <v>226</v>
      </c>
    </row>
    <row r="101" spans="1:38" ht="26.25" customHeight="1" thickBot="1" x14ac:dyDescent="0.3">
      <c r="A101" s="41" t="s">
        <v>224</v>
      </c>
      <c r="B101" s="41" t="s">
        <v>228</v>
      </c>
      <c r="C101" s="41" t="s">
        <v>229</v>
      </c>
      <c r="D101" s="50"/>
      <c r="E101" s="2">
        <v>4.9195903580210379E-3</v>
      </c>
      <c r="F101" s="2">
        <v>1.7885049700596178E-2</v>
      </c>
      <c r="G101" s="2" t="s">
        <v>405</v>
      </c>
      <c r="H101" s="2">
        <v>0.11522938560023485</v>
      </c>
      <c r="I101" s="2">
        <v>5.5111150684931519E-4</v>
      </c>
      <c r="J101" s="2">
        <v>1.6533345205479455E-3</v>
      </c>
      <c r="K101" s="2">
        <v>3.8577805479452065E-3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119.267</v>
      </c>
      <c r="AL101" s="22" t="s">
        <v>226</v>
      </c>
    </row>
    <row r="102" spans="1:38" ht="26.25" customHeight="1" thickBot="1" x14ac:dyDescent="0.3">
      <c r="A102" s="41" t="s">
        <v>224</v>
      </c>
      <c r="B102" s="41" t="s">
        <v>230</v>
      </c>
      <c r="C102" s="41" t="s">
        <v>362</v>
      </c>
      <c r="D102" s="50"/>
      <c r="E102" s="2">
        <v>1.292009295500321E-2</v>
      </c>
      <c r="F102" s="2">
        <v>6.3191636939436358E-2</v>
      </c>
      <c r="G102" s="2" t="s">
        <v>405</v>
      </c>
      <c r="H102" s="2">
        <v>0.80971653838656454</v>
      </c>
      <c r="I102" s="2">
        <v>9.3901800000000012E-4</v>
      </c>
      <c r="J102" s="2">
        <v>2.1146580000000005E-2</v>
      </c>
      <c r="K102" s="2">
        <v>0.14509126000000003</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215.71300000000002</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1.957150063663894E-3</v>
      </c>
      <c r="F104" s="2">
        <v>3.6662169604640342E-3</v>
      </c>
      <c r="G104" s="2" t="s">
        <v>405</v>
      </c>
      <c r="H104" s="2">
        <v>4.2948280577824835E-2</v>
      </c>
      <c r="I104" s="2">
        <v>2.1924750684931493E-4</v>
      </c>
      <c r="J104" s="2">
        <v>6.5774252054794482E-4</v>
      </c>
      <c r="K104" s="2">
        <v>1.5347325479452044E-3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20.311</v>
      </c>
      <c r="AL104" s="22" t="s">
        <v>226</v>
      </c>
    </row>
    <row r="105" spans="1:38" ht="26.25" customHeight="1" thickBot="1" x14ac:dyDescent="0.3">
      <c r="A105" s="41" t="s">
        <v>224</v>
      </c>
      <c r="B105" s="41" t="s">
        <v>235</v>
      </c>
      <c r="C105" s="41" t="s">
        <v>236</v>
      </c>
      <c r="D105" s="50"/>
      <c r="E105" s="2">
        <v>5.2567655527201588E-3</v>
      </c>
      <c r="F105" s="2">
        <v>2.7333811630242382E-2</v>
      </c>
      <c r="G105" s="2" t="s">
        <v>405</v>
      </c>
      <c r="H105" s="2">
        <v>0.16584891146927602</v>
      </c>
      <c r="I105" s="2">
        <v>1.7993567123287685E-3</v>
      </c>
      <c r="J105" s="2">
        <v>2.8275605479452072E-3</v>
      </c>
      <c r="K105" s="2">
        <v>6.1692230136986331E-3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18.042999999999999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2.2421303041387945E-2</v>
      </c>
      <c r="F107" s="2">
        <v>0.10733798257962962</v>
      </c>
      <c r="G107" s="2" t="s">
        <v>405</v>
      </c>
      <c r="H107" s="2">
        <v>0.36600041052218507</v>
      </c>
      <c r="I107" s="2">
        <v>5.140263E-3</v>
      </c>
      <c r="J107" s="2">
        <v>6.8536840000000002E-2</v>
      </c>
      <c r="K107" s="2">
        <v>0.32554999000000001</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1713.421</v>
      </c>
      <c r="AL107" s="22" t="s">
        <v>226</v>
      </c>
    </row>
    <row r="108" spans="1:38" ht="26.25" customHeight="1" thickBot="1" x14ac:dyDescent="0.3">
      <c r="A108" s="41" t="s">
        <v>224</v>
      </c>
      <c r="B108" s="41" t="s">
        <v>240</v>
      </c>
      <c r="C108" s="41" t="s">
        <v>356</v>
      </c>
      <c r="D108" s="50"/>
      <c r="E108" s="2">
        <v>2.58634992456E-2</v>
      </c>
      <c r="F108" s="2">
        <v>0.21643083080515133</v>
      </c>
      <c r="G108" s="2" t="s">
        <v>405</v>
      </c>
      <c r="H108" s="2">
        <v>0.41657030114039989</v>
      </c>
      <c r="I108" s="2">
        <v>7.9078760000000012E-3</v>
      </c>
      <c r="J108" s="2">
        <v>7.9078759999999998E-2</v>
      </c>
      <c r="K108" s="2">
        <v>0.15815752</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3953.9380000000001</v>
      </c>
      <c r="AL108" s="22" t="s">
        <v>226</v>
      </c>
    </row>
    <row r="109" spans="1:38" ht="26.25" customHeight="1" thickBot="1" x14ac:dyDescent="0.3">
      <c r="A109" s="41" t="s">
        <v>224</v>
      </c>
      <c r="B109" s="41" t="s">
        <v>241</v>
      </c>
      <c r="C109" s="41" t="s">
        <v>357</v>
      </c>
      <c r="D109" s="50"/>
      <c r="E109" s="2">
        <v>2.5508036839999994E-3</v>
      </c>
      <c r="F109" s="2">
        <v>2.1843359880496002E-2</v>
      </c>
      <c r="G109" s="2" t="s">
        <v>405</v>
      </c>
      <c r="H109" s="2">
        <v>7.3384659831999988E-2</v>
      </c>
      <c r="I109" s="2">
        <v>2.0807600000000001E-3</v>
      </c>
      <c r="J109" s="2">
        <v>1.144418E-2</v>
      </c>
      <c r="K109" s="2">
        <v>1.144418E-2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104.038</v>
      </c>
      <c r="AL109" s="22" t="s">
        <v>226</v>
      </c>
    </row>
    <row r="110" spans="1:38" ht="26.25" customHeight="1" thickBot="1" x14ac:dyDescent="0.3">
      <c r="A110" s="41" t="s">
        <v>224</v>
      </c>
      <c r="B110" s="41" t="s">
        <v>242</v>
      </c>
      <c r="C110" s="41" t="s">
        <v>358</v>
      </c>
      <c r="D110" s="50"/>
      <c r="E110" s="2">
        <v>5.1733831620999976E-3</v>
      </c>
      <c r="F110" s="2">
        <v>4.5926345562574376E-2</v>
      </c>
      <c r="G110" s="2" t="s">
        <v>405</v>
      </c>
      <c r="H110" s="2">
        <v>8.588159403080009E-2</v>
      </c>
      <c r="I110" s="2">
        <v>1.9064399999999999E-3</v>
      </c>
      <c r="J110" s="2">
        <v>1.7865059999999999E-2</v>
      </c>
      <c r="K110" s="2">
        <v>3.2536960000000004E-2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753.58400000000017</v>
      </c>
      <c r="AL110" s="22" t="s">
        <v>226</v>
      </c>
    </row>
    <row r="111" spans="1:38" ht="26.25" customHeight="1" thickBot="1" x14ac:dyDescent="0.3">
      <c r="A111" s="41" t="s">
        <v>224</v>
      </c>
      <c r="B111" s="41" t="s">
        <v>243</v>
      </c>
      <c r="C111" s="41" t="s">
        <v>352</v>
      </c>
      <c r="D111" s="50"/>
      <c r="E111" s="2">
        <v>1.0388605328138152E-3</v>
      </c>
      <c r="F111" s="2">
        <v>5.9512055948776935E-4</v>
      </c>
      <c r="G111" s="2" t="s">
        <v>405</v>
      </c>
      <c r="H111" s="2">
        <v>2.3198840365472897E-2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10.086789143860498</v>
      </c>
      <c r="AL111" s="22" t="s">
        <v>226</v>
      </c>
    </row>
    <row r="112" spans="1:38" ht="26.25" customHeight="1" thickBot="1" x14ac:dyDescent="0.3">
      <c r="A112" s="41" t="s">
        <v>244</v>
      </c>
      <c r="B112" s="41" t="s">
        <v>245</v>
      </c>
      <c r="C112" s="41" t="s">
        <v>246</v>
      </c>
      <c r="D112" s="42"/>
      <c r="E112" s="2">
        <v>1.1657200000000001</v>
      </c>
      <c r="F112" s="2" t="s">
        <v>405</v>
      </c>
      <c r="G112" s="2" t="s">
        <v>405</v>
      </c>
      <c r="H112" s="2">
        <v>1.4499350783529412</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29143000</v>
      </c>
      <c r="AL112" s="22" t="s">
        <v>393</v>
      </c>
    </row>
    <row r="113" spans="1:38" ht="26.25" customHeight="1" thickBot="1" x14ac:dyDescent="0.3">
      <c r="A113" s="41" t="s">
        <v>244</v>
      </c>
      <c r="B113" s="51" t="s">
        <v>247</v>
      </c>
      <c r="C113" s="51" t="s">
        <v>248</v>
      </c>
      <c r="D113" s="42"/>
      <c r="E113" s="2">
        <v>0.92451051120894634</v>
      </c>
      <c r="F113" s="2">
        <v>1.765468591401415</v>
      </c>
      <c r="G113" s="2" t="s">
        <v>405</v>
      </c>
      <c r="H113" s="2">
        <v>6.6698051507184317</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23112762.78022366</v>
      </c>
      <c r="AL113" s="22" t="s">
        <v>418</v>
      </c>
    </row>
    <row r="114" spans="1:38" ht="26.25" customHeight="1" thickBot="1" x14ac:dyDescent="0.3">
      <c r="A114" s="41" t="s">
        <v>244</v>
      </c>
      <c r="B114" s="51" t="s">
        <v>249</v>
      </c>
      <c r="C114" s="51" t="s">
        <v>363</v>
      </c>
      <c r="D114" s="42"/>
      <c r="E114" s="2" t="s">
        <v>406</v>
      </c>
      <c r="F114" s="2" t="s">
        <v>406</v>
      </c>
      <c r="G114" s="2" t="s">
        <v>406</v>
      </c>
      <c r="H114" s="2" t="s">
        <v>406</v>
      </c>
      <c r="I114" s="2" t="s">
        <v>406</v>
      </c>
      <c r="J114" s="2" t="s">
        <v>406</v>
      </c>
      <c r="K114" s="2" t="s">
        <v>406</v>
      </c>
      <c r="L114" s="2" t="s">
        <v>406</v>
      </c>
      <c r="M114" s="2" t="s">
        <v>406</v>
      </c>
      <c r="N114" s="2" t="s">
        <v>406</v>
      </c>
      <c r="O114" s="2" t="s">
        <v>406</v>
      </c>
      <c r="P114" s="2" t="s">
        <v>406</v>
      </c>
      <c r="Q114" s="2" t="s">
        <v>406</v>
      </c>
      <c r="R114" s="2" t="s">
        <v>406</v>
      </c>
      <c r="S114" s="2" t="s">
        <v>406</v>
      </c>
      <c r="T114" s="2" t="s">
        <v>406</v>
      </c>
      <c r="U114" s="2" t="s">
        <v>406</v>
      </c>
      <c r="V114" s="2" t="s">
        <v>406</v>
      </c>
      <c r="W114" s="2" t="s">
        <v>406</v>
      </c>
      <c r="X114" s="2" t="s">
        <v>406</v>
      </c>
      <c r="Y114" s="2" t="s">
        <v>406</v>
      </c>
      <c r="Z114" s="2" t="s">
        <v>406</v>
      </c>
      <c r="AA114" s="2" t="s">
        <v>406</v>
      </c>
      <c r="AB114" s="2" t="s">
        <v>406</v>
      </c>
      <c r="AC114" s="2" t="s">
        <v>406</v>
      </c>
      <c r="AD114" s="2" t="s">
        <v>406</v>
      </c>
      <c r="AE114" s="33"/>
      <c r="AF114" s="74" t="s">
        <v>406</v>
      </c>
      <c r="AG114" s="74" t="s">
        <v>406</v>
      </c>
      <c r="AH114" s="74" t="s">
        <v>406</v>
      </c>
      <c r="AI114" s="74" t="s">
        <v>406</v>
      </c>
      <c r="AJ114" s="74" t="s">
        <v>406</v>
      </c>
      <c r="AK114" s="74" t="s">
        <v>406</v>
      </c>
      <c r="AL114" s="22" t="s">
        <v>387</v>
      </c>
    </row>
    <row r="115" spans="1:38" ht="26.25" customHeight="1" thickBot="1" x14ac:dyDescent="0.3">
      <c r="A115" s="41" t="s">
        <v>244</v>
      </c>
      <c r="B115" s="51" t="s">
        <v>250</v>
      </c>
      <c r="C115" s="51" t="s">
        <v>251</v>
      </c>
      <c r="D115" s="42"/>
      <c r="E115" s="2">
        <v>1.2084863394000004E-2</v>
      </c>
      <c r="F115" s="2" t="s">
        <v>405</v>
      </c>
      <c r="G115" s="2" t="s">
        <v>405</v>
      </c>
      <c r="H115" s="2">
        <v>2.4212887014407148E-2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0.19558496007253337</v>
      </c>
      <c r="F116" s="2">
        <v>2.8052551849683943E-2</v>
      </c>
      <c r="G116" s="2" t="s">
        <v>405</v>
      </c>
      <c r="H116" s="2">
        <v>0.47515155592282682</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1.4966090999999999E-2</v>
      </c>
      <c r="J119" s="2">
        <v>0.165810025</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0.14938629999999997</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1.6593000000000001E-3</v>
      </c>
      <c r="AD122" s="2" t="s">
        <v>405</v>
      </c>
      <c r="AE122" s="33"/>
      <c r="AF122" s="74" t="s">
        <v>405</v>
      </c>
      <c r="AG122" s="74" t="s">
        <v>405</v>
      </c>
      <c r="AH122" s="74" t="s">
        <v>405</v>
      </c>
      <c r="AI122" s="74" t="s">
        <v>405</v>
      </c>
      <c r="AJ122" s="74" t="s">
        <v>405</v>
      </c>
      <c r="AK122" s="74">
        <v>66.36</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2.5380421569834551E-2</v>
      </c>
      <c r="G125" s="2" t="s">
        <v>405</v>
      </c>
      <c r="H125" s="2" t="s">
        <v>407</v>
      </c>
      <c r="I125" s="2">
        <v>5.6998260000000003E-6</v>
      </c>
      <c r="J125" s="2">
        <v>3.7826118000000003E-5</v>
      </c>
      <c r="K125" s="2">
        <v>7.9970286000000004E-5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172.72200000000001</v>
      </c>
      <c r="AL125" s="22" t="s">
        <v>400</v>
      </c>
    </row>
    <row r="126" spans="1:38" ht="26.25" customHeight="1" thickBot="1" x14ac:dyDescent="0.3">
      <c r="A126" s="41" t="s">
        <v>269</v>
      </c>
      <c r="B126" s="41" t="s">
        <v>272</v>
      </c>
      <c r="C126" s="41" t="s">
        <v>273</v>
      </c>
      <c r="D126" s="42"/>
      <c r="E126" s="2" t="s">
        <v>407</v>
      </c>
      <c r="F126" s="2" t="s">
        <v>407</v>
      </c>
      <c r="G126" s="2" t="s">
        <v>407</v>
      </c>
      <c r="H126" s="2">
        <v>3.1516559999999999E-2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131.31899999999999</v>
      </c>
      <c r="AL126" s="22" t="s">
        <v>399</v>
      </c>
    </row>
    <row r="127" spans="1:38" ht="26.25" customHeight="1" thickBot="1" x14ac:dyDescent="0.3">
      <c r="A127" s="41" t="s">
        <v>269</v>
      </c>
      <c r="B127" s="41" t="s">
        <v>274</v>
      </c>
      <c r="C127" s="41" t="s">
        <v>275</v>
      </c>
      <c r="D127" s="42"/>
      <c r="E127" s="2" t="s">
        <v>407</v>
      </c>
      <c r="F127" s="2" t="s">
        <v>407</v>
      </c>
      <c r="G127" s="2" t="s">
        <v>407</v>
      </c>
      <c r="H127" s="2">
        <v>1.3050697896124799E-2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0.40404637449302783</v>
      </c>
      <c r="AL127" s="22" t="s">
        <v>401</v>
      </c>
    </row>
    <row r="128" spans="1:38" ht="26.25" customHeight="1" thickBot="1" x14ac:dyDescent="0.3">
      <c r="A128" s="41" t="s">
        <v>269</v>
      </c>
      <c r="B128" s="44" t="s">
        <v>276</v>
      </c>
      <c r="C128" s="44" t="s">
        <v>277</v>
      </c>
      <c r="D128" s="42"/>
      <c r="E128" s="2">
        <v>2.6464570649999998E-4</v>
      </c>
      <c r="F128" s="2">
        <v>1.4578988500000001E-6</v>
      </c>
      <c r="G128" s="2">
        <v>2.1497830500000003E-5</v>
      </c>
      <c r="H128" s="2">
        <v>7.4130450000000002E-7</v>
      </c>
      <c r="I128" s="2">
        <v>7.4130450000000002E-7</v>
      </c>
      <c r="J128" s="2">
        <v>7.4130450000000002E-7</v>
      </c>
      <c r="K128" s="2">
        <v>7.4130450000000002E-7</v>
      </c>
      <c r="L128" s="2">
        <v>2.5945657500000001E-8</v>
      </c>
      <c r="M128" s="2">
        <v>1.01311615E-5</v>
      </c>
      <c r="N128" s="2">
        <v>1.4331887E-5</v>
      </c>
      <c r="O128" s="2">
        <v>1.1366669000000001E-6</v>
      </c>
      <c r="P128" s="2">
        <v>4.6455082000000008E-6</v>
      </c>
      <c r="Q128" s="2">
        <v>1.5320293000000001E-6</v>
      </c>
      <c r="R128" s="2">
        <v>4.0524645999999992E-6</v>
      </c>
      <c r="S128" s="2">
        <v>3.3852905499999998E-6</v>
      </c>
      <c r="T128" s="2">
        <v>5.3373924000000003E-6</v>
      </c>
      <c r="U128" s="2">
        <v>2.8910875500000001E-6</v>
      </c>
      <c r="V128" s="2">
        <v>6.0539867500000004E-6</v>
      </c>
      <c r="W128" s="2">
        <v>1.2972828750000001E-5</v>
      </c>
      <c r="X128" s="2">
        <v>2.0756526E-9</v>
      </c>
      <c r="Y128" s="2">
        <v>4.4231168500000002E-9</v>
      </c>
      <c r="Z128" s="2">
        <v>2.3474642499999998E-9</v>
      </c>
      <c r="AA128" s="2">
        <v>2.8663773999999998E-9</v>
      </c>
      <c r="AB128" s="2">
        <v>1.1712611100000001E-8</v>
      </c>
      <c r="AC128" s="2">
        <v>1.1168987799999998E-5</v>
      </c>
      <c r="AD128" s="2">
        <v>8.4014509999999993E-10</v>
      </c>
      <c r="AE128" s="33"/>
      <c r="AF128" s="74" t="s">
        <v>405</v>
      </c>
      <c r="AG128" s="74" t="s">
        <v>405</v>
      </c>
      <c r="AH128" s="74" t="s">
        <v>405</v>
      </c>
      <c r="AI128" s="74" t="s">
        <v>405</v>
      </c>
      <c r="AJ128" s="74" t="s">
        <v>405</v>
      </c>
      <c r="AK128" s="74">
        <v>0.2471015</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4.8309834150000001E-3</v>
      </c>
      <c r="F130" s="2">
        <v>4.1091123300000004E-2</v>
      </c>
      <c r="G130" s="2">
        <v>2.6098416150000003E-4</v>
      </c>
      <c r="H130" s="2" t="s">
        <v>407</v>
      </c>
      <c r="I130" s="2">
        <v>2.2211418000000001E-5</v>
      </c>
      <c r="J130" s="2">
        <v>3.8869981499999998E-5</v>
      </c>
      <c r="K130" s="2">
        <v>5.5528545000000005E-5</v>
      </c>
      <c r="L130" s="2">
        <v>7.7739962999999999E-7</v>
      </c>
      <c r="M130" s="2">
        <v>3.8869981500000005E-4</v>
      </c>
      <c r="N130" s="2">
        <v>7.2187108499999998E-3</v>
      </c>
      <c r="O130" s="2">
        <v>5.5528545000000003E-4</v>
      </c>
      <c r="P130" s="2">
        <v>3.1095985199999999E-4</v>
      </c>
      <c r="Q130" s="2">
        <v>8.8845672000000006E-5</v>
      </c>
      <c r="R130" s="2" t="s">
        <v>407</v>
      </c>
      <c r="S130" s="2" t="s">
        <v>407</v>
      </c>
      <c r="T130" s="2">
        <v>7.773996300000001E-4</v>
      </c>
      <c r="U130" s="2" t="s">
        <v>407</v>
      </c>
      <c r="V130" s="2" t="s">
        <v>407</v>
      </c>
      <c r="W130" s="2">
        <v>5.5528545000000009E-3</v>
      </c>
      <c r="X130" s="2" t="s">
        <v>407</v>
      </c>
      <c r="Y130" s="2" t="s">
        <v>407</v>
      </c>
      <c r="Z130" s="2" t="s">
        <v>407</v>
      </c>
      <c r="AA130" s="2" t="s">
        <v>407</v>
      </c>
      <c r="AB130" s="2">
        <v>1.1105709000000001E-4</v>
      </c>
      <c r="AC130" s="2">
        <v>1.1105709000000002E-2</v>
      </c>
      <c r="AD130" s="2" t="s">
        <v>405</v>
      </c>
      <c r="AE130" s="33"/>
      <c r="AF130" s="74" t="s">
        <v>405</v>
      </c>
      <c r="AG130" s="74" t="s">
        <v>405</v>
      </c>
      <c r="AH130" s="74" t="s">
        <v>405</v>
      </c>
      <c r="AI130" s="74" t="s">
        <v>405</v>
      </c>
      <c r="AJ130" s="74" t="s">
        <v>405</v>
      </c>
      <c r="AK130" s="74">
        <v>5.5528544999999996</v>
      </c>
      <c r="AL130" s="22" t="s">
        <v>281</v>
      </c>
    </row>
    <row r="131" spans="1:38" ht="26.25" customHeight="1" thickBot="1" x14ac:dyDescent="0.3">
      <c r="A131" s="41" t="s">
        <v>269</v>
      </c>
      <c r="B131" s="44" t="s">
        <v>284</v>
      </c>
      <c r="C131" s="87" t="s">
        <v>285</v>
      </c>
      <c r="D131" s="42"/>
      <c r="E131" s="2">
        <v>1.2141844E-3</v>
      </c>
      <c r="F131" s="2">
        <v>3.2689580000000001E-4</v>
      </c>
      <c r="G131" s="2">
        <v>1.4943808000000001E-4</v>
      </c>
      <c r="H131" s="2" t="s">
        <v>407</v>
      </c>
      <c r="I131" s="2">
        <v>1.8913257000000001E-6</v>
      </c>
      <c r="J131" s="2">
        <v>5.0435351999999997E-5</v>
      </c>
      <c r="K131" s="2">
        <v>7.0049099999999986E-5</v>
      </c>
      <c r="L131" s="2">
        <v>1.6111292999999999E-6</v>
      </c>
      <c r="M131" s="2">
        <v>9.3398800000000004E-6</v>
      </c>
      <c r="N131" s="2">
        <v>4.2029459999999999E-5</v>
      </c>
      <c r="O131" s="2">
        <v>1.4009819999999999E-5</v>
      </c>
      <c r="P131" s="2">
        <v>2.5217676000000001E-4</v>
      </c>
      <c r="Q131" s="2">
        <v>9.3398800000000004E-5</v>
      </c>
      <c r="R131" s="2">
        <v>2.3349700000000001E-5</v>
      </c>
      <c r="S131" s="2">
        <v>1.4009819999999997E-4</v>
      </c>
      <c r="T131" s="2">
        <v>1.8679760000000001E-5</v>
      </c>
      <c r="U131" s="2" t="s">
        <v>407</v>
      </c>
      <c r="V131" s="2" t="s">
        <v>407</v>
      </c>
      <c r="W131" s="2">
        <v>4.6699400000000004E-4</v>
      </c>
      <c r="X131" s="2" t="s">
        <v>407</v>
      </c>
      <c r="Y131" s="2" t="s">
        <v>407</v>
      </c>
      <c r="Z131" s="2" t="s">
        <v>407</v>
      </c>
      <c r="AA131" s="2" t="s">
        <v>407</v>
      </c>
      <c r="AB131" s="2">
        <v>1.8679760000000002E-8</v>
      </c>
      <c r="AC131" s="2">
        <v>4.6699400000000002E-2</v>
      </c>
      <c r="AD131" s="2">
        <v>9.3398800000000018E-3</v>
      </c>
      <c r="AE131" s="33"/>
      <c r="AF131" s="74" t="s">
        <v>405</v>
      </c>
      <c r="AG131" s="74" t="s">
        <v>405</v>
      </c>
      <c r="AH131" s="74" t="s">
        <v>405</v>
      </c>
      <c r="AI131" s="74" t="s">
        <v>405</v>
      </c>
      <c r="AJ131" s="74" t="s">
        <v>405</v>
      </c>
      <c r="AK131" s="74">
        <v>0.46699400000000002</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1.6740075E-2</v>
      </c>
      <c r="F133" s="2">
        <v>2.6378300000000002E-4</v>
      </c>
      <c r="G133" s="2">
        <v>2.2928830000000003E-3</v>
      </c>
      <c r="H133" s="2" t="s">
        <v>405</v>
      </c>
      <c r="I133" s="2">
        <v>7.0409770000000001E-4</v>
      </c>
      <c r="J133" s="2">
        <v>7.0409770000000001E-4</v>
      </c>
      <c r="K133" s="2">
        <v>7.8242095999999988E-4</v>
      </c>
      <c r="L133" s="2" t="s">
        <v>407</v>
      </c>
      <c r="M133" s="2">
        <v>2.84074E-3</v>
      </c>
      <c r="N133" s="2">
        <v>6.0933872999999997E-4</v>
      </c>
      <c r="O133" s="2">
        <v>1.0206373000000001E-4</v>
      </c>
      <c r="P133" s="2">
        <v>3.0233590000000001E-2</v>
      </c>
      <c r="Q133" s="2">
        <v>2.7595760000000006E-4</v>
      </c>
      <c r="R133" s="2">
        <v>2.7514596000000004E-4</v>
      </c>
      <c r="S133" s="2">
        <v>2.5221713000000002E-4</v>
      </c>
      <c r="T133" s="2">
        <v>3.5164303E-4</v>
      </c>
      <c r="U133" s="2">
        <v>4.0135597999999998E-4</v>
      </c>
      <c r="V133" s="2">
        <v>3.2489949200000001E-3</v>
      </c>
      <c r="W133" s="2">
        <v>5.4785700000000001E-4</v>
      </c>
      <c r="X133" s="2">
        <v>2.6784120000000001E-7</v>
      </c>
      <c r="Y133" s="2">
        <v>1.4629811000000001E-7</v>
      </c>
      <c r="Z133" s="2">
        <v>1.3067404000000001E-7</v>
      </c>
      <c r="AA133" s="2">
        <v>1.4183408999999998E-7</v>
      </c>
      <c r="AB133" s="2">
        <v>6.8664744000000006E-7</v>
      </c>
      <c r="AC133" s="2">
        <v>3.0436499999999997E-3</v>
      </c>
      <c r="AD133" s="2">
        <v>8.3193099999999999E-3</v>
      </c>
      <c r="AE133" s="33"/>
      <c r="AF133" s="74" t="s">
        <v>405</v>
      </c>
      <c r="AG133" s="74" t="s">
        <v>405</v>
      </c>
      <c r="AH133" s="74" t="s">
        <v>405</v>
      </c>
      <c r="AI133" s="74" t="s">
        <v>405</v>
      </c>
      <c r="AJ133" s="74" t="s">
        <v>405</v>
      </c>
      <c r="AK133" s="74">
        <v>20291</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2.3229000000000001E-3</v>
      </c>
      <c r="G136" s="2" t="s">
        <v>405</v>
      </c>
      <c r="H136" s="2">
        <v>6.7429759999999995E-3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3.08230963485E-4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0.21478294439999998</v>
      </c>
      <c r="J139" s="2">
        <v>0.21478294439999998</v>
      </c>
      <c r="K139" s="2">
        <v>0.21478294439999998</v>
      </c>
      <c r="L139" s="2" t="s">
        <v>407</v>
      </c>
      <c r="M139" s="2" t="s">
        <v>407</v>
      </c>
      <c r="N139" s="2">
        <v>6.2578519999999997E-4</v>
      </c>
      <c r="O139" s="2">
        <v>1.2638931999999999E-3</v>
      </c>
      <c r="P139" s="2">
        <v>1.2638931999999999E-3</v>
      </c>
      <c r="Q139" s="2">
        <v>2.0066547999999999E-3</v>
      </c>
      <c r="R139" s="2">
        <v>1.9158888E-3</v>
      </c>
      <c r="S139" s="2">
        <v>4.4460300000000001E-3</v>
      </c>
      <c r="T139" s="2" t="s">
        <v>407</v>
      </c>
      <c r="U139" s="2" t="s">
        <v>407</v>
      </c>
      <c r="V139" s="2" t="s">
        <v>407</v>
      </c>
      <c r="W139" s="2">
        <v>2.1618084</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25.827647555384807</v>
      </c>
      <c r="F141" s="10">
        <f t="shared" ref="F141:AD141" si="0">SUM(F14:F140)</f>
        <v>30.850576032408128</v>
      </c>
      <c r="G141" s="10">
        <f>SUM(G14:G140)</f>
        <v>3.7862275367416665</v>
      </c>
      <c r="H141" s="10">
        <f t="shared" si="0"/>
        <v>16.205174907890427</v>
      </c>
      <c r="I141" s="10">
        <f t="shared" si="0"/>
        <v>11.332371601882992</v>
      </c>
      <c r="J141" s="10">
        <f t="shared" si="0"/>
        <v>15.469574888807509</v>
      </c>
      <c r="K141" s="10">
        <f t="shared" si="0"/>
        <v>21.711397311065294</v>
      </c>
      <c r="L141" s="10">
        <f t="shared" si="0"/>
        <v>1.8072705135071123</v>
      </c>
      <c r="M141" s="10">
        <f t="shared" si="0"/>
        <v>95.034613888365044</v>
      </c>
      <c r="N141" s="10">
        <f t="shared" si="0"/>
        <v>5.6108606562523162</v>
      </c>
      <c r="O141" s="10">
        <f t="shared" si="0"/>
        <v>0.57489082231033706</v>
      </c>
      <c r="P141" s="10">
        <f t="shared" si="0"/>
        <v>0.18942248421799279</v>
      </c>
      <c r="Q141" s="10">
        <f t="shared" si="0"/>
        <v>0.62277789167264996</v>
      </c>
      <c r="R141" s="10">
        <f>SUM(R14:R140)</f>
        <v>1.7582412256273994</v>
      </c>
      <c r="S141" s="10">
        <f t="shared" si="0"/>
        <v>16.200650454756737</v>
      </c>
      <c r="T141" s="10">
        <f>SUM(T14:T140)</f>
        <v>1.4068787797522999</v>
      </c>
      <c r="U141" s="10">
        <f t="shared" si="0"/>
        <v>1.7193458756856959</v>
      </c>
      <c r="V141" s="10">
        <f t="shared" si="0"/>
        <v>21.276655114167951</v>
      </c>
      <c r="W141" s="10">
        <f t="shared" si="0"/>
        <v>15.649164399121515</v>
      </c>
      <c r="X141" s="10">
        <f t="shared" si="0"/>
        <v>2.0600977096833253</v>
      </c>
      <c r="Y141" s="10">
        <f t="shared" si="0"/>
        <v>1.9752406898149468</v>
      </c>
      <c r="Z141" s="10">
        <f t="shared" si="0"/>
        <v>0.75969817033705089</v>
      </c>
      <c r="AA141" s="10">
        <f t="shared" si="0"/>
        <v>1.195967988406619</v>
      </c>
      <c r="AB141" s="10">
        <f t="shared" si="0"/>
        <v>6.3193195384067051</v>
      </c>
      <c r="AC141" s="10">
        <f t="shared" si="0"/>
        <v>0.46256628292161678</v>
      </c>
      <c r="AD141" s="10">
        <f t="shared" si="0"/>
        <v>35.089394170911255</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25.827647555384807</v>
      </c>
      <c r="F152" s="7">
        <f t="shared" ref="F152:AD152" si="1">SUM(F$141, F$151, IF(AND(ISNUMBER(SEARCH($B$4,"AT|BE|CH|GB|IE|LT|LU|NL")),SUM(F$143:F$149)&gt;0),SUM(F$143:F$149)-SUM(F$27:F$33),0))</f>
        <v>30.850576032408128</v>
      </c>
      <c r="G152" s="7">
        <f t="shared" si="1"/>
        <v>3.7862275367416665</v>
      </c>
      <c r="H152" s="7">
        <f t="shared" si="1"/>
        <v>16.205174907890427</v>
      </c>
      <c r="I152" s="7">
        <f t="shared" si="1"/>
        <v>11.332371601882992</v>
      </c>
      <c r="J152" s="7">
        <f t="shared" si="1"/>
        <v>15.469574888807509</v>
      </c>
      <c r="K152" s="7">
        <f t="shared" si="1"/>
        <v>21.711397311065294</v>
      </c>
      <c r="L152" s="7">
        <f t="shared" si="1"/>
        <v>1.8072705135071123</v>
      </c>
      <c r="M152" s="7">
        <f t="shared" si="1"/>
        <v>95.034613888365044</v>
      </c>
      <c r="N152" s="7">
        <f t="shared" si="1"/>
        <v>5.6108606562523162</v>
      </c>
      <c r="O152" s="7">
        <f t="shared" si="1"/>
        <v>0.57489082231033706</v>
      </c>
      <c r="P152" s="7">
        <f t="shared" si="1"/>
        <v>0.18942248421799279</v>
      </c>
      <c r="Q152" s="7">
        <f t="shared" si="1"/>
        <v>0.62277789167264996</v>
      </c>
      <c r="R152" s="7">
        <f t="shared" si="1"/>
        <v>1.7582412256273994</v>
      </c>
      <c r="S152" s="7">
        <f t="shared" si="1"/>
        <v>16.200650454756737</v>
      </c>
      <c r="T152" s="7">
        <f t="shared" si="1"/>
        <v>1.4068787797522999</v>
      </c>
      <c r="U152" s="7">
        <f t="shared" si="1"/>
        <v>1.7193458756856959</v>
      </c>
      <c r="V152" s="7">
        <f t="shared" si="1"/>
        <v>21.276655114167951</v>
      </c>
      <c r="W152" s="7">
        <f t="shared" si="1"/>
        <v>15.649164399121515</v>
      </c>
      <c r="X152" s="7">
        <f t="shared" si="1"/>
        <v>2.0600977096833253</v>
      </c>
      <c r="Y152" s="7">
        <f t="shared" si="1"/>
        <v>1.9752406898149468</v>
      </c>
      <c r="Z152" s="7">
        <f t="shared" si="1"/>
        <v>0.75969817033705089</v>
      </c>
      <c r="AA152" s="7">
        <f t="shared" si="1"/>
        <v>1.195967988406619</v>
      </c>
      <c r="AB152" s="7">
        <f t="shared" si="1"/>
        <v>6.3193195384067051</v>
      </c>
      <c r="AC152" s="7">
        <f t="shared" si="1"/>
        <v>0.46256628292161678</v>
      </c>
      <c r="AD152" s="7">
        <f t="shared" si="1"/>
        <v>35.089394170911255</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23.415876451522809</v>
      </c>
      <c r="F154" s="7">
        <f>SUM(F$141, F$153, -1 * IF(OR($B$6=2005,$B$6&gt;=2020),SUM(F$99:F$122),0), IF(AND(ISNUMBER(SEARCH($B$4,"AT|BE|CH|GB|IE|LT|LU|NL")),SUM(F$143:F$149)&gt;0),SUM(F$143:F$149)-SUM(F$27:F$33),0))</f>
        <v>24.888351336793828</v>
      </c>
      <c r="G154" s="7">
        <f>SUM(G$141, G$153, IF(AND(ISNUMBER(SEARCH($B$4,"AT|BE|CH|GB|IE|LT|LU|NL")),SUM(G$143:G$149)&gt;0),SUM(G$143:G$149)-SUM(G$27:G$33),0))</f>
        <v>3.7862275367416665</v>
      </c>
      <c r="H154" s="7">
        <f>SUM(H$141, H$153, IF(AND(ISNUMBER(SEARCH($B$4,"AT|BE|CH|GB|IE|LT|LU|NL")),SUM(H$143:H$149)&gt;0),SUM(H$143:H$149)-SUM(H$27:H$33),0))</f>
        <v>16.205174907890427</v>
      </c>
      <c r="I154" s="7">
        <f t="shared" ref="I154:AD154" si="2">SUM(I$141, I$153, IF(AND(ISNUMBER(SEARCH($B$4,"AT|BE|CH|GB|IE|LT|LU|NL")),SUM(I$143:I$149)&gt;0),SUM(I$143:I$149)-SUM(I$27:I$33),0))</f>
        <v>11.332371601882992</v>
      </c>
      <c r="J154" s="7">
        <f t="shared" si="2"/>
        <v>15.469574888807509</v>
      </c>
      <c r="K154" s="7">
        <f t="shared" si="2"/>
        <v>21.711397311065294</v>
      </c>
      <c r="L154" s="7">
        <f t="shared" si="2"/>
        <v>1.8072705135071123</v>
      </c>
      <c r="M154" s="7">
        <f t="shared" si="2"/>
        <v>95.034613888365044</v>
      </c>
      <c r="N154" s="7">
        <f t="shared" si="2"/>
        <v>5.6108606562523162</v>
      </c>
      <c r="O154" s="7">
        <f t="shared" si="2"/>
        <v>0.57489082231033706</v>
      </c>
      <c r="P154" s="7">
        <f t="shared" si="2"/>
        <v>0.18942248421799279</v>
      </c>
      <c r="Q154" s="7">
        <f t="shared" si="2"/>
        <v>0.62277789167264996</v>
      </c>
      <c r="R154" s="7">
        <f t="shared" si="2"/>
        <v>1.7582412256273994</v>
      </c>
      <c r="S154" s="7">
        <f t="shared" si="2"/>
        <v>16.200650454756737</v>
      </c>
      <c r="T154" s="7">
        <f t="shared" si="2"/>
        <v>1.4068787797522999</v>
      </c>
      <c r="U154" s="7">
        <f t="shared" si="2"/>
        <v>1.7193458756856959</v>
      </c>
      <c r="V154" s="7">
        <f t="shared" si="2"/>
        <v>21.276655114167951</v>
      </c>
      <c r="W154" s="7">
        <f t="shared" si="2"/>
        <v>15.649164399121515</v>
      </c>
      <c r="X154" s="7">
        <f t="shared" si="2"/>
        <v>2.0600977096833253</v>
      </c>
      <c r="Y154" s="7">
        <f t="shared" si="2"/>
        <v>1.9752406898149468</v>
      </c>
      <c r="Z154" s="7">
        <f t="shared" si="2"/>
        <v>0.75969817033705089</v>
      </c>
      <c r="AA154" s="7">
        <f t="shared" si="2"/>
        <v>1.195967988406619</v>
      </c>
      <c r="AB154" s="7">
        <f t="shared" si="2"/>
        <v>6.3193195384067051</v>
      </c>
      <c r="AC154" s="7">
        <f t="shared" si="2"/>
        <v>0.46256628292161678</v>
      </c>
      <c r="AD154" s="7">
        <f t="shared" si="2"/>
        <v>35.089394170911255</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7.9913598273291003E-2</v>
      </c>
      <c r="F157" s="12">
        <v>3.0556349671046002E-3</v>
      </c>
      <c r="G157" s="12">
        <v>5.3189753506436357E-3</v>
      </c>
      <c r="H157" s="12" t="s">
        <v>407</v>
      </c>
      <c r="I157" s="12">
        <v>1.1595780588685152E-3</v>
      </c>
      <c r="J157" s="12">
        <v>1.1595780588685152E-3</v>
      </c>
      <c r="K157" s="12">
        <v>1.1595780588685152E-3</v>
      </c>
      <c r="L157" s="12">
        <v>1.7393670883027727E-4</v>
      </c>
      <c r="M157" s="12">
        <v>2.4913710108704419E-2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275.70022219344168</v>
      </c>
      <c r="AG157" s="12" t="s">
        <v>406</v>
      </c>
      <c r="AH157" s="12" t="s">
        <v>406</v>
      </c>
      <c r="AI157" s="12" t="s">
        <v>406</v>
      </c>
      <c r="AJ157" s="12" t="s">
        <v>406</v>
      </c>
      <c r="AK157" s="12" t="s">
        <v>409</v>
      </c>
      <c r="AL157" s="30" t="s">
        <v>49</v>
      </c>
    </row>
    <row r="158" spans="1:38" ht="26.25" customHeight="1" thickBot="1" x14ac:dyDescent="0.3">
      <c r="A158" s="30" t="s">
        <v>308</v>
      </c>
      <c r="B158" s="30" t="s">
        <v>311</v>
      </c>
      <c r="C158" s="30" t="s">
        <v>312</v>
      </c>
      <c r="D158" s="66"/>
      <c r="E158" s="12">
        <v>1.6348074649999997E-3</v>
      </c>
      <c r="F158" s="12">
        <v>4.0371965205000001E-4</v>
      </c>
      <c r="G158" s="12">
        <v>1.11143663E-4</v>
      </c>
      <c r="H158" s="12" t="s">
        <v>407</v>
      </c>
      <c r="I158" s="12">
        <v>1.6061079E-5</v>
      </c>
      <c r="J158" s="12">
        <v>1.6061079E-5</v>
      </c>
      <c r="K158" s="12">
        <v>1.6061079E-5</v>
      </c>
      <c r="L158" s="12">
        <v>2.4091618499999996E-6</v>
      </c>
      <c r="M158" s="12">
        <v>2.0598125886000001E-2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5.7490422396208798</v>
      </c>
      <c r="AG158" s="12" t="s">
        <v>406</v>
      </c>
      <c r="AH158" s="12" t="s">
        <v>406</v>
      </c>
      <c r="AI158" s="12" t="s">
        <v>406</v>
      </c>
      <c r="AJ158" s="12" t="s">
        <v>406</v>
      </c>
      <c r="AK158" s="12" t="s">
        <v>409</v>
      </c>
      <c r="AL158" s="30" t="s">
        <v>49</v>
      </c>
    </row>
    <row r="159" spans="1:38" ht="26.25" customHeight="1" thickBot="1" x14ac:dyDescent="0.3">
      <c r="A159" s="30" t="s">
        <v>313</v>
      </c>
      <c r="B159" s="30" t="s">
        <v>314</v>
      </c>
      <c r="C159" s="30" t="s">
        <v>386</v>
      </c>
      <c r="D159" s="66"/>
      <c r="E159" s="12">
        <v>5.2730900999999992</v>
      </c>
      <c r="F159" s="12">
        <v>0.12743937</v>
      </c>
      <c r="G159" s="12">
        <v>1.4651711999999999</v>
      </c>
      <c r="H159" s="12" t="s">
        <v>407</v>
      </c>
      <c r="I159" s="12" t="s">
        <v>407</v>
      </c>
      <c r="J159" s="12">
        <v>0.39681719999999998</v>
      </c>
      <c r="K159" s="12" t="s">
        <v>407</v>
      </c>
      <c r="L159" s="12">
        <v>6.8908833000000001E-3</v>
      </c>
      <c r="M159" s="12">
        <v>0.28006136999999998</v>
      </c>
      <c r="N159" s="12">
        <v>1.3735979999999998E-2</v>
      </c>
      <c r="O159" s="12">
        <v>1.52622E-3</v>
      </c>
      <c r="P159" s="12">
        <v>1.52622E-3</v>
      </c>
      <c r="Q159" s="12">
        <v>5.1891480000000004E-2</v>
      </c>
      <c r="R159" s="12">
        <v>5.4943919999999993E-2</v>
      </c>
      <c r="S159" s="12">
        <v>9.5388749999999994E-2</v>
      </c>
      <c r="T159" s="12">
        <v>2.4419519999999997</v>
      </c>
      <c r="U159" s="12">
        <v>1.6025309999999997E-2</v>
      </c>
      <c r="V159" s="12">
        <v>9.1573199999999993E-2</v>
      </c>
      <c r="W159" s="12">
        <v>3.5866169999999996E-2</v>
      </c>
      <c r="X159" s="12">
        <v>3.81555E-4</v>
      </c>
      <c r="Y159" s="12">
        <v>2.28933E-3</v>
      </c>
      <c r="Z159" s="12">
        <v>1.52622E-3</v>
      </c>
      <c r="AA159" s="12">
        <v>6.8679899999999998E-4</v>
      </c>
      <c r="AB159" s="12">
        <v>4.8839040000000005E-3</v>
      </c>
      <c r="AC159" s="12">
        <v>1.068354E-2</v>
      </c>
      <c r="AD159" s="12">
        <v>4.3497269999999998E-2</v>
      </c>
      <c r="AE159" s="35"/>
      <c r="AF159" s="75">
        <v>3131.8034400000001</v>
      </c>
      <c r="AG159" s="12" t="s">
        <v>406</v>
      </c>
      <c r="AH159" s="12" t="s">
        <v>406</v>
      </c>
      <c r="AI159" s="12" t="s">
        <v>406</v>
      </c>
      <c r="AJ159" s="12" t="s">
        <v>406</v>
      </c>
      <c r="AK159" s="12" t="s">
        <v>409</v>
      </c>
      <c r="AL159" s="30" t="s">
        <v>49</v>
      </c>
    </row>
    <row r="160" spans="1:38" ht="26.25" customHeight="1" thickBot="1" x14ac:dyDescent="0.3">
      <c r="A160" s="30" t="s">
        <v>315</v>
      </c>
      <c r="B160" s="30" t="s">
        <v>316</v>
      </c>
      <c r="C160" s="30" t="s">
        <v>317</v>
      </c>
      <c r="D160" s="66"/>
      <c r="E160" s="12">
        <v>9.5017468699999999E-4</v>
      </c>
      <c r="F160" s="12">
        <v>4.7826758699999998E-4</v>
      </c>
      <c r="G160" s="12">
        <v>2.1030642499999996E-4</v>
      </c>
      <c r="H160" s="12" t="s">
        <v>407</v>
      </c>
      <c r="I160" s="12" t="s">
        <v>407</v>
      </c>
      <c r="J160" s="12" t="s">
        <v>407</v>
      </c>
      <c r="K160" s="12" t="s">
        <v>407</v>
      </c>
      <c r="L160" s="12" t="s">
        <v>407</v>
      </c>
      <c r="M160" s="12">
        <v>6.9555002999999995E-3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8.933406579999998</v>
      </c>
      <c r="AG160" s="12" t="s">
        <v>406</v>
      </c>
      <c r="AH160" s="12" t="s">
        <v>406</v>
      </c>
      <c r="AI160" s="12" t="s">
        <v>406</v>
      </c>
      <c r="AJ160" s="12" t="s">
        <v>406</v>
      </c>
      <c r="AK160" s="12"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76" t="s">
        <v>406</v>
      </c>
      <c r="AH161" s="76" t="s">
        <v>406</v>
      </c>
      <c r="AI161" s="76" t="s">
        <v>406</v>
      </c>
      <c r="AJ161" s="76"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14"/>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8" scale="48"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2" width="8.54296875" style="96" customWidth="1"/>
    <col min="33" max="33" width="11.26953125" style="96" customWidth="1"/>
    <col min="34" max="36" width="8.54296875" style="96" customWidth="1"/>
    <col min="37" max="37" width="11.2695312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2022</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19" t="str">
        <f>B4&amp;": "&amp;B5&amp;": "&amp;B6</f>
        <v>SI: 24.01.2025: 2022</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20"/>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20"/>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9" t="s">
        <v>34</v>
      </c>
      <c r="AG12" s="109" t="s">
        <v>35</v>
      </c>
      <c r="AH12" s="109" t="s">
        <v>36</v>
      </c>
      <c r="AI12" s="109" t="s">
        <v>37</v>
      </c>
      <c r="AJ12" s="109" t="s">
        <v>38</v>
      </c>
      <c r="AK12" s="109"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73" t="s">
        <v>49</v>
      </c>
      <c r="AG13" s="73" t="s">
        <v>49</v>
      </c>
      <c r="AH13" s="73" t="s">
        <v>49</v>
      </c>
      <c r="AI13" s="73" t="s">
        <v>49</v>
      </c>
      <c r="AJ13" s="73" t="s">
        <v>49</v>
      </c>
      <c r="AK13" s="73"/>
      <c r="AL13" s="21"/>
    </row>
    <row r="14" spans="1:38" ht="26.25" customHeight="1" thickBot="1" x14ac:dyDescent="0.3">
      <c r="A14" s="41" t="s">
        <v>50</v>
      </c>
      <c r="B14" s="41" t="s">
        <v>51</v>
      </c>
      <c r="C14" s="41" t="s">
        <v>52</v>
      </c>
      <c r="D14" s="42"/>
      <c r="E14" s="2">
        <v>2.8401016152480119</v>
      </c>
      <c r="F14" s="2">
        <v>0.13639854410821242</v>
      </c>
      <c r="G14" s="2">
        <v>0.91810742131957102</v>
      </c>
      <c r="H14" s="2" t="s">
        <v>407</v>
      </c>
      <c r="I14" s="2">
        <v>0.2587761121234235</v>
      </c>
      <c r="J14" s="2">
        <v>0.30181065236322435</v>
      </c>
      <c r="K14" s="2">
        <v>0.33775422805820682</v>
      </c>
      <c r="L14" s="2">
        <v>7.6988405789935686E-3</v>
      </c>
      <c r="M14" s="2">
        <v>1.2031247876083628</v>
      </c>
      <c r="N14" s="2">
        <v>0.48383070950890433</v>
      </c>
      <c r="O14" s="2">
        <v>5.6544704365492186E-2</v>
      </c>
      <c r="P14" s="2">
        <v>2.6793856909713344E-2</v>
      </c>
      <c r="Q14" s="2">
        <v>0.42187636149710872</v>
      </c>
      <c r="R14" s="2">
        <v>0.27657232931675985</v>
      </c>
      <c r="S14" s="2">
        <v>0.12438352358419394</v>
      </c>
      <c r="T14" s="2">
        <v>0.30927706318914683</v>
      </c>
      <c r="U14" s="2">
        <v>1.2485370581012551</v>
      </c>
      <c r="V14" s="2">
        <v>0.8242725279760369</v>
      </c>
      <c r="W14" s="2">
        <v>0.44836288345037323</v>
      </c>
      <c r="X14" s="2">
        <v>3.200602494507192E-3</v>
      </c>
      <c r="Y14" s="2">
        <v>1.2257863394085852E-3</v>
      </c>
      <c r="Z14" s="2">
        <v>9.0931820249847968E-4</v>
      </c>
      <c r="AA14" s="2">
        <v>1.7026091402595438E-4</v>
      </c>
      <c r="AB14" s="2">
        <v>5.6689053544402117E-3</v>
      </c>
      <c r="AC14" s="2">
        <v>0.23038700624150932</v>
      </c>
      <c r="AD14" s="2">
        <v>9.9880319348062945E-3</v>
      </c>
      <c r="AE14" s="33"/>
      <c r="AF14" s="74">
        <v>1076.4562500000002</v>
      </c>
      <c r="AG14" s="74">
        <v>29845.574530960002</v>
      </c>
      <c r="AH14" s="74">
        <v>4831.8666818197671</v>
      </c>
      <c r="AI14" s="74">
        <v>3572.9862968154644</v>
      </c>
      <c r="AJ14" s="74">
        <v>217.5214343399999</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v>1.8200096001176963E-4</v>
      </c>
      <c r="F16" s="2">
        <v>5.3168819778719213E-6</v>
      </c>
      <c r="G16" s="2">
        <v>4.9896892407721101E-7</v>
      </c>
      <c r="H16" s="2" t="s">
        <v>407</v>
      </c>
      <c r="I16" s="2">
        <v>2.8629364496233424E-7</v>
      </c>
      <c r="J16" s="2">
        <v>2.8629364496233424E-7</v>
      </c>
      <c r="K16" s="2">
        <v>2.8629364496233424E-7</v>
      </c>
      <c r="L16" s="2" t="s">
        <v>407</v>
      </c>
      <c r="M16" s="2">
        <v>7.9753229668078819E-5</v>
      </c>
      <c r="N16" s="2">
        <v>3.0674319103107238E-9</v>
      </c>
      <c r="O16" s="2">
        <v>5.1123865171845394E-10</v>
      </c>
      <c r="P16" s="2">
        <v>1.022477303436908E-7</v>
      </c>
      <c r="Q16" s="2">
        <v>2.4539455282485789E-7</v>
      </c>
      <c r="R16" s="2">
        <v>1.5541655012241002E-9</v>
      </c>
      <c r="S16" s="2">
        <v>1.5541655012241002E-10</v>
      </c>
      <c r="T16" s="2">
        <v>1.0429268495056461E-9</v>
      </c>
      <c r="U16" s="2">
        <v>2.2903491596986738E-8</v>
      </c>
      <c r="V16" s="2">
        <v>3.0674319103107238E-9</v>
      </c>
      <c r="W16" s="2" t="s">
        <v>405</v>
      </c>
      <c r="X16" s="2" t="s">
        <v>405</v>
      </c>
      <c r="Y16" s="2" t="s">
        <v>405</v>
      </c>
      <c r="Z16" s="2" t="s">
        <v>405</v>
      </c>
      <c r="AA16" s="2" t="s">
        <v>405</v>
      </c>
      <c r="AB16" s="2" t="s">
        <v>405</v>
      </c>
      <c r="AC16" s="2" t="s">
        <v>405</v>
      </c>
      <c r="AD16" s="2" t="s">
        <v>405</v>
      </c>
      <c r="AE16" s="33"/>
      <c r="AF16" s="74" t="s">
        <v>406</v>
      </c>
      <c r="AG16" s="74" t="s">
        <v>406</v>
      </c>
      <c r="AH16" s="74">
        <v>2.0449546068738158</v>
      </c>
      <c r="AI16" s="74" t="s">
        <v>406</v>
      </c>
      <c r="AJ16" s="74" t="s">
        <v>406</v>
      </c>
      <c r="AK16" s="74" t="s">
        <v>405</v>
      </c>
      <c r="AL16" s="22" t="s">
        <v>49</v>
      </c>
    </row>
    <row r="17" spans="1:38" ht="26.25" customHeight="1" thickBot="1" x14ac:dyDescent="0.3">
      <c r="A17" s="41" t="s">
        <v>53</v>
      </c>
      <c r="B17" s="41" t="s">
        <v>58</v>
      </c>
      <c r="C17" s="41" t="s">
        <v>59</v>
      </c>
      <c r="D17" s="42"/>
      <c r="E17" s="2">
        <v>0.25855779426760001</v>
      </c>
      <c r="F17" s="2">
        <v>8.5670792313399996E-2</v>
      </c>
      <c r="G17" s="2">
        <v>0.112204787176598</v>
      </c>
      <c r="H17" s="2">
        <v>5.76E-8</v>
      </c>
      <c r="I17" s="2">
        <v>2.1155521769532001E-2</v>
      </c>
      <c r="J17" s="2">
        <v>2.2710370265532E-2</v>
      </c>
      <c r="K17" s="2">
        <v>2.3919920873532001E-2</v>
      </c>
      <c r="L17" s="2">
        <v>1.3540698456292802E-3</v>
      </c>
      <c r="M17" s="2">
        <v>0.24970689394660001</v>
      </c>
      <c r="N17" s="2">
        <v>2.3183130816093401E-2</v>
      </c>
      <c r="O17" s="2">
        <v>3.1434465818946E-4</v>
      </c>
      <c r="P17" s="2">
        <v>3.0129985952760002E-3</v>
      </c>
      <c r="Q17" s="2">
        <v>9.9627090193999996E-4</v>
      </c>
      <c r="R17" s="2">
        <v>2.3739501142921999E-3</v>
      </c>
      <c r="S17" s="2">
        <v>3.0324945700584403E-3</v>
      </c>
      <c r="T17" s="2">
        <v>2.2854899878921998E-3</v>
      </c>
      <c r="U17" s="2">
        <v>4.8854917096520002E-4</v>
      </c>
      <c r="V17" s="2">
        <v>3.6963964762562002E-2</v>
      </c>
      <c r="W17" s="2">
        <v>3.5079896111999999E-2</v>
      </c>
      <c r="X17" s="2">
        <v>7.8710590319999996E-3</v>
      </c>
      <c r="Y17" s="2">
        <v>1.0259793201599999E-2</v>
      </c>
      <c r="Z17" s="2">
        <v>4.1038546127999996E-3</v>
      </c>
      <c r="AA17" s="2">
        <v>3.204408264E-3</v>
      </c>
      <c r="AB17" s="2">
        <v>2.54391151104E-2</v>
      </c>
      <c r="AC17" s="2">
        <v>1.0734186528000001E-4</v>
      </c>
      <c r="AD17" s="2">
        <v>2.9366643359999996E-2</v>
      </c>
      <c r="AE17" s="33"/>
      <c r="AF17" s="74">
        <v>32.286149999999992</v>
      </c>
      <c r="AG17" s="74">
        <v>172.744944</v>
      </c>
      <c r="AH17" s="74">
        <v>3024.4701494000001</v>
      </c>
      <c r="AI17" s="74">
        <v>4.8000000000000001E-2</v>
      </c>
      <c r="AJ17" s="74" t="s">
        <v>406</v>
      </c>
      <c r="AK17" s="74" t="s">
        <v>405</v>
      </c>
      <c r="AL17" s="22" t="s">
        <v>49</v>
      </c>
    </row>
    <row r="18" spans="1:38" ht="26.25" customHeight="1" thickBot="1" x14ac:dyDescent="0.3">
      <c r="A18" s="41" t="s">
        <v>53</v>
      </c>
      <c r="B18" s="41" t="s">
        <v>60</v>
      </c>
      <c r="C18" s="41" t="s">
        <v>61</v>
      </c>
      <c r="D18" s="42"/>
      <c r="E18" s="2">
        <v>0.18848279970280002</v>
      </c>
      <c r="F18" s="2">
        <v>5.7722381680600003E-2</v>
      </c>
      <c r="G18" s="2">
        <v>2.4936977402174001E-2</v>
      </c>
      <c r="H18" s="2">
        <v>1.27308E-5</v>
      </c>
      <c r="I18" s="2">
        <v>7.4017530055160005E-3</v>
      </c>
      <c r="J18" s="2">
        <v>7.722759005516E-3</v>
      </c>
      <c r="K18" s="2">
        <v>8.0219390055160014E-3</v>
      </c>
      <c r="L18" s="2">
        <v>1.1124000722206402E-3</v>
      </c>
      <c r="M18" s="2">
        <v>0.1023794191538</v>
      </c>
      <c r="N18" s="2">
        <v>4.6191804603342001E-3</v>
      </c>
      <c r="O18" s="2">
        <v>1.9795715039098001E-4</v>
      </c>
      <c r="P18" s="2">
        <v>1.4563753745880004E-3</v>
      </c>
      <c r="Q18" s="2">
        <v>3.5241383122000005E-4</v>
      </c>
      <c r="R18" s="2">
        <v>7.1371991675860005E-4</v>
      </c>
      <c r="S18" s="2">
        <v>6.3965318335171999E-4</v>
      </c>
      <c r="T18" s="2">
        <v>4.6791309675860002E-4</v>
      </c>
      <c r="U18" s="2">
        <v>1.9518033630760003E-4</v>
      </c>
      <c r="V18" s="2">
        <v>1.4519849094906001E-2</v>
      </c>
      <c r="W18" s="2">
        <v>7.6341869999999997E-3</v>
      </c>
      <c r="X18" s="2">
        <v>1.6368495000000003E-3</v>
      </c>
      <c r="Y18" s="2">
        <v>2.6054099000000002E-3</v>
      </c>
      <c r="Z18" s="2">
        <v>8.761067E-4</v>
      </c>
      <c r="AA18" s="2">
        <v>6.9117449999999997E-4</v>
      </c>
      <c r="AB18" s="2">
        <v>5.8095406000000013E-3</v>
      </c>
      <c r="AC18" s="2">
        <v>7.2966220000000008E-5</v>
      </c>
      <c r="AD18" s="2">
        <v>5.4629065399999996E-3</v>
      </c>
      <c r="AE18" s="33"/>
      <c r="AF18" s="74">
        <v>126.8364</v>
      </c>
      <c r="AG18" s="74">
        <v>32.131</v>
      </c>
      <c r="AH18" s="74">
        <v>2117.2518122000001</v>
      </c>
      <c r="AI18" s="74">
        <v>10.609</v>
      </c>
      <c r="AJ18" s="74" t="s">
        <v>406</v>
      </c>
      <c r="AK18" s="74" t="s">
        <v>405</v>
      </c>
      <c r="AL18" s="22" t="s">
        <v>49</v>
      </c>
    </row>
    <row r="19" spans="1:38" ht="26.25" customHeight="1" thickBot="1" x14ac:dyDescent="0.3">
      <c r="A19" s="41" t="s">
        <v>53</v>
      </c>
      <c r="B19" s="41" t="s">
        <v>62</v>
      </c>
      <c r="C19" s="41" t="s">
        <v>63</v>
      </c>
      <c r="D19" s="42"/>
      <c r="E19" s="2">
        <v>0.20116303816430001</v>
      </c>
      <c r="F19" s="2">
        <v>0.24138616163484999</v>
      </c>
      <c r="G19" s="2">
        <v>1.3303396682406501E-2</v>
      </c>
      <c r="H19" s="2">
        <v>8.499216E-4</v>
      </c>
      <c r="I19" s="2">
        <v>0.10207307589892101</v>
      </c>
      <c r="J19" s="2">
        <v>0.104197879898921</v>
      </c>
      <c r="K19" s="2">
        <v>0.109155755898921</v>
      </c>
      <c r="L19" s="2">
        <v>2.8931618715956842E-2</v>
      </c>
      <c r="M19" s="2">
        <v>0.44364308682655001</v>
      </c>
      <c r="N19" s="2">
        <v>1.9143936097651453E-2</v>
      </c>
      <c r="O19" s="2">
        <v>9.2091225276987546E-3</v>
      </c>
      <c r="P19" s="2">
        <v>1.0281024432530002E-3</v>
      </c>
      <c r="Q19" s="2">
        <v>2.5229616919500002E-4</v>
      </c>
      <c r="R19" s="2">
        <v>1.6325283638315351E-2</v>
      </c>
      <c r="S19" s="2">
        <v>4.2748204236630703E-3</v>
      </c>
      <c r="T19" s="2">
        <v>1.4322545759153501E-3</v>
      </c>
      <c r="U19" s="2">
        <v>4.3177161525310005E-4</v>
      </c>
      <c r="V19" s="2">
        <v>0.36640084978232357</v>
      </c>
      <c r="W19" s="2">
        <v>7.0968266080000009E-2</v>
      </c>
      <c r="X19" s="2">
        <v>7.27466968E-3</v>
      </c>
      <c r="Y19" s="2">
        <v>1.2847996E-2</v>
      </c>
      <c r="Z19" s="2">
        <v>3.7131202399999998E-3</v>
      </c>
      <c r="AA19" s="2">
        <v>2.9846428000000003E-3</v>
      </c>
      <c r="AB19" s="2">
        <v>2.6820428720000004E-2</v>
      </c>
      <c r="AC19" s="2">
        <v>3.54134E-3</v>
      </c>
      <c r="AD19" s="2">
        <v>4.2496080000000007E-5</v>
      </c>
      <c r="AE19" s="33"/>
      <c r="AF19" s="74">
        <v>165.05669999999998</v>
      </c>
      <c r="AG19" s="74" t="s">
        <v>406</v>
      </c>
      <c r="AH19" s="74">
        <v>1082.9288319499999</v>
      </c>
      <c r="AI19" s="74">
        <v>708.26800000000003</v>
      </c>
      <c r="AJ19" s="74" t="s">
        <v>406</v>
      </c>
      <c r="AK19" s="74" t="s">
        <v>405</v>
      </c>
      <c r="AL19" s="22" t="s">
        <v>49</v>
      </c>
    </row>
    <row r="20" spans="1:38" ht="26.25" customHeight="1" thickBot="1" x14ac:dyDescent="0.3">
      <c r="A20" s="41" t="s">
        <v>53</v>
      </c>
      <c r="B20" s="41" t="s">
        <v>64</v>
      </c>
      <c r="C20" s="41" t="s">
        <v>65</v>
      </c>
      <c r="D20" s="42"/>
      <c r="E20" s="2">
        <v>0.42219481185912006</v>
      </c>
      <c r="F20" s="2">
        <v>0.239712588751188</v>
      </c>
      <c r="G20" s="2">
        <v>8.8134242677285007E-2</v>
      </c>
      <c r="H20" s="2">
        <v>4.4470200000000005E-4</v>
      </c>
      <c r="I20" s="2">
        <v>0.12611017425293003</v>
      </c>
      <c r="J20" s="2">
        <v>0.13303049266577002</v>
      </c>
      <c r="K20" s="2">
        <v>0.14014235920909002</v>
      </c>
      <c r="L20" s="2">
        <v>2.0314713657527125E-2</v>
      </c>
      <c r="M20" s="2">
        <v>0.90570219678154029</v>
      </c>
      <c r="N20" s="2">
        <v>9.6530411290394927E-2</v>
      </c>
      <c r="O20" s="2">
        <v>5.9826580370974302E-3</v>
      </c>
      <c r="P20" s="2">
        <v>6.926971106367601E-3</v>
      </c>
      <c r="Q20" s="2">
        <v>2.9530028201684008E-3</v>
      </c>
      <c r="R20" s="2">
        <v>1.7297035797003504E-2</v>
      </c>
      <c r="S20" s="2">
        <v>1.3549916878119104E-2</v>
      </c>
      <c r="T20" s="2">
        <v>9.1708998864017417E-3</v>
      </c>
      <c r="U20" s="2">
        <v>1.5317916708638003E-3</v>
      </c>
      <c r="V20" s="2">
        <v>0.32418691307249503</v>
      </c>
      <c r="W20" s="2">
        <v>0.16822811496727205</v>
      </c>
      <c r="X20" s="2">
        <v>3.3289835752212005E-2</v>
      </c>
      <c r="Y20" s="2">
        <v>4.5632587146564006E-2</v>
      </c>
      <c r="Z20" s="2">
        <v>1.7350071438588004E-2</v>
      </c>
      <c r="AA20" s="2">
        <v>1.360113924198E-2</v>
      </c>
      <c r="AB20" s="2">
        <v>0.10987363357934402</v>
      </c>
      <c r="AC20" s="2">
        <v>2.2530704795512002E-3</v>
      </c>
      <c r="AD20" s="2">
        <v>0.10973954400920001</v>
      </c>
      <c r="AE20" s="33"/>
      <c r="AF20" s="74">
        <v>117.58562927999999</v>
      </c>
      <c r="AG20" s="74">
        <v>645.39593476000005</v>
      </c>
      <c r="AH20" s="74">
        <v>2956.9127874999999</v>
      </c>
      <c r="AI20" s="74">
        <v>383.286</v>
      </c>
      <c r="AJ20" s="74">
        <v>1.2859792799999998</v>
      </c>
      <c r="AK20" s="74" t="s">
        <v>405</v>
      </c>
      <c r="AL20" s="22" t="s">
        <v>49</v>
      </c>
    </row>
    <row r="21" spans="1:38" ht="26.25" customHeight="1" thickBot="1" x14ac:dyDescent="0.3">
      <c r="A21" s="41" t="s">
        <v>53</v>
      </c>
      <c r="B21" s="41" t="s">
        <v>66</v>
      </c>
      <c r="C21" s="41" t="s">
        <v>67</v>
      </c>
      <c r="D21" s="42"/>
      <c r="E21" s="2">
        <v>0.19721111659620003</v>
      </c>
      <c r="F21" s="2">
        <v>6.6033854979899997E-2</v>
      </c>
      <c r="G21" s="2">
        <v>8.0391349863710004E-3</v>
      </c>
      <c r="H21" s="2">
        <v>9.7138800000000006E-5</v>
      </c>
      <c r="I21" s="2">
        <v>1.5206955208014E-2</v>
      </c>
      <c r="J21" s="2">
        <v>1.5449802208014E-2</v>
      </c>
      <c r="K21" s="2">
        <v>1.6016445208014003E-2</v>
      </c>
      <c r="L21" s="2">
        <v>4.6630441283205606E-3</v>
      </c>
      <c r="M21" s="2">
        <v>0.10320658468770001</v>
      </c>
      <c r="N21" s="2">
        <v>2.2143236261643003E-3</v>
      </c>
      <c r="O21" s="2">
        <v>1.0546152218861701E-3</v>
      </c>
      <c r="P21" s="2">
        <v>9.6559334770200027E-4</v>
      </c>
      <c r="Q21" s="2">
        <v>1.8679748913000003E-4</v>
      </c>
      <c r="R21" s="2">
        <v>1.9092814134669001E-3</v>
      </c>
      <c r="S21" s="2">
        <v>5.1828856669338004E-4</v>
      </c>
      <c r="T21" s="2">
        <v>1.8470848386690001E-4</v>
      </c>
      <c r="U21" s="2">
        <v>1.5178202577540001E-4</v>
      </c>
      <c r="V21" s="2">
        <v>4.6391384125448999E-2</v>
      </c>
      <c r="W21" s="2">
        <v>8.2745953199999996E-3</v>
      </c>
      <c r="X21" s="2">
        <v>1.0533622200000002E-3</v>
      </c>
      <c r="Y21" s="2">
        <v>3.2204909999999998E-3</v>
      </c>
      <c r="Z21" s="2">
        <v>6.2294645999999999E-4</v>
      </c>
      <c r="AA21" s="2">
        <v>5.1632670000000002E-4</v>
      </c>
      <c r="AB21" s="2">
        <v>5.4131263800000001E-3</v>
      </c>
      <c r="AC21" s="2">
        <v>4.0474500000000003E-4</v>
      </c>
      <c r="AD21" s="2">
        <v>4.8569400000000003E-6</v>
      </c>
      <c r="AE21" s="33"/>
      <c r="AF21" s="74">
        <v>330.65145000000001</v>
      </c>
      <c r="AG21" s="74" t="s">
        <v>406</v>
      </c>
      <c r="AH21" s="74">
        <v>1462.7430013000001</v>
      </c>
      <c r="AI21" s="74">
        <v>91.573999999999998</v>
      </c>
      <c r="AJ21" s="74" t="s">
        <v>406</v>
      </c>
      <c r="AK21" s="74" t="s">
        <v>405</v>
      </c>
      <c r="AL21" s="22" t="s">
        <v>49</v>
      </c>
    </row>
    <row r="22" spans="1:38" ht="26.25" customHeight="1" thickBot="1" x14ac:dyDescent="0.3">
      <c r="A22" s="41" t="s">
        <v>53</v>
      </c>
      <c r="B22" s="44" t="s">
        <v>68</v>
      </c>
      <c r="C22" s="41" t="s">
        <v>69</v>
      </c>
      <c r="D22" s="42"/>
      <c r="E22" s="2">
        <v>1.4727402613690466</v>
      </c>
      <c r="F22" s="2">
        <v>0.12524874705647912</v>
      </c>
      <c r="G22" s="2">
        <v>0.64938518751166052</v>
      </c>
      <c r="H22" s="2">
        <v>1.81464E-5</v>
      </c>
      <c r="I22" s="2">
        <v>5.3701524597852629E-2</v>
      </c>
      <c r="J22" s="2">
        <v>5.7847976884104625E-2</v>
      </c>
      <c r="K22" s="2">
        <v>6.1143564662300628E-2</v>
      </c>
      <c r="L22" s="2">
        <v>3.963539434354681E-3</v>
      </c>
      <c r="M22" s="2">
        <v>1.9013890919898502</v>
      </c>
      <c r="N22" s="2">
        <v>0.1550271818848688</v>
      </c>
      <c r="O22" s="2">
        <v>8.6542121676690485E-3</v>
      </c>
      <c r="P22" s="2">
        <v>5.1847046298010242E-2</v>
      </c>
      <c r="Q22" s="2">
        <v>2.7389378472628491E-2</v>
      </c>
      <c r="R22" s="2">
        <v>4.5666100115425143E-2</v>
      </c>
      <c r="S22" s="2">
        <v>6.9821924762699425E-2</v>
      </c>
      <c r="T22" s="2">
        <v>5.2753248916411137E-2</v>
      </c>
      <c r="U22" s="2">
        <v>2.5132701474229965E-2</v>
      </c>
      <c r="V22" s="2">
        <v>0.50587058494517034</v>
      </c>
      <c r="W22" s="2">
        <v>9.7944352967684001E-2</v>
      </c>
      <c r="X22" s="2">
        <v>2.0969590858274004E-2</v>
      </c>
      <c r="Y22" s="2">
        <v>2.7530619162249199E-2</v>
      </c>
      <c r="Z22" s="2">
        <v>1.0969262640463599E-2</v>
      </c>
      <c r="AA22" s="2">
        <v>8.5497476795180008E-3</v>
      </c>
      <c r="AB22" s="2">
        <v>6.8019220340504796E-2</v>
      </c>
      <c r="AC22" s="2">
        <v>4.7481852774973613E-3</v>
      </c>
      <c r="AD22" s="2">
        <v>0.17576495050476001</v>
      </c>
      <c r="AE22" s="33"/>
      <c r="AF22" s="74">
        <v>69.703500000000005</v>
      </c>
      <c r="AG22" s="74">
        <v>455.67625402800002</v>
      </c>
      <c r="AH22" s="74">
        <v>2671.3979651649011</v>
      </c>
      <c r="AI22" s="74">
        <v>15.122</v>
      </c>
      <c r="AJ22" s="74" t="s">
        <v>406</v>
      </c>
      <c r="AK22" s="74" t="s">
        <v>405</v>
      </c>
      <c r="AL22" s="22" t="s">
        <v>49</v>
      </c>
    </row>
    <row r="23" spans="1:38" ht="26.25" customHeight="1" thickBot="1" x14ac:dyDescent="0.3">
      <c r="A23" s="41" t="s">
        <v>70</v>
      </c>
      <c r="B23" s="44" t="s">
        <v>368</v>
      </c>
      <c r="C23" s="41" t="s">
        <v>364</v>
      </c>
      <c r="D23" s="69"/>
      <c r="E23" s="2">
        <v>1.109790125</v>
      </c>
      <c r="F23" s="2">
        <v>0.11905395699999999</v>
      </c>
      <c r="G23" s="2">
        <v>3.4193E-4</v>
      </c>
      <c r="H23" s="2">
        <v>2.7262000000000006E-4</v>
      </c>
      <c r="I23" s="2">
        <v>7.1492315000000015E-2</v>
      </c>
      <c r="J23" s="2">
        <v>7.1492315000000015E-2</v>
      </c>
      <c r="K23" s="2">
        <v>7.1492315000000015E-2</v>
      </c>
      <c r="L23" s="2">
        <v>4.4356220000000002E-2</v>
      </c>
      <c r="M23" s="2">
        <v>0.54386159599999995</v>
      </c>
      <c r="N23" s="2">
        <v>7.6229999999999997E-6</v>
      </c>
      <c r="O23" s="2">
        <v>3.4193E-4</v>
      </c>
      <c r="P23" s="2" t="s">
        <v>407</v>
      </c>
      <c r="Q23" s="2" t="s">
        <v>407</v>
      </c>
      <c r="R23" s="2">
        <v>1.7096500000000001E-3</v>
      </c>
      <c r="S23" s="2">
        <v>5.8128100000000002E-2</v>
      </c>
      <c r="T23" s="2">
        <v>2.3935100000000002E-3</v>
      </c>
      <c r="U23" s="2">
        <v>3.4193E-4</v>
      </c>
      <c r="V23" s="2">
        <v>3.4193000000000001E-2</v>
      </c>
      <c r="W23" s="2" t="s">
        <v>407</v>
      </c>
      <c r="X23" s="2">
        <v>1.0281000000000001E-3</v>
      </c>
      <c r="Y23" s="2">
        <v>1.7073400000000001E-3</v>
      </c>
      <c r="Z23" s="2">
        <v>1.1691936999999998E-3</v>
      </c>
      <c r="AA23" s="2">
        <v>2.7035569999999998E-4</v>
      </c>
      <c r="AB23" s="2">
        <v>4.1749894000000006E-3</v>
      </c>
      <c r="AC23" s="2" t="s">
        <v>407</v>
      </c>
      <c r="AD23" s="2" t="s">
        <v>407</v>
      </c>
      <c r="AE23" s="33"/>
      <c r="AF23" s="74">
        <v>1456.9105500000001</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0.78697150815548889</v>
      </c>
      <c r="F24" s="2">
        <v>0.84251679120282763</v>
      </c>
      <c r="G24" s="2">
        <v>4.9707642486462804E-2</v>
      </c>
      <c r="H24" s="2">
        <v>2.8938252000000001E-3</v>
      </c>
      <c r="I24" s="2">
        <v>0.34981771055650895</v>
      </c>
      <c r="J24" s="2">
        <v>0.35705227355650893</v>
      </c>
      <c r="K24" s="2">
        <v>0.37393292055650895</v>
      </c>
      <c r="L24" s="2">
        <v>9.9454688965460364E-2</v>
      </c>
      <c r="M24" s="2">
        <v>1.5393892943174348</v>
      </c>
      <c r="N24" s="2">
        <v>6.519702477374463E-2</v>
      </c>
      <c r="O24" s="2">
        <v>3.1356573310424747E-2</v>
      </c>
      <c r="P24" s="2">
        <v>3.9466606300046485E-3</v>
      </c>
      <c r="Q24" s="2">
        <v>9.4228509035012003E-4</v>
      </c>
      <c r="R24" s="2">
        <v>5.5611538471541815E-2</v>
      </c>
      <c r="S24" s="2">
        <v>1.4575194545248363E-2</v>
      </c>
      <c r="T24" s="2">
        <v>4.8877228572058165E-3</v>
      </c>
      <c r="U24" s="2">
        <v>1.5260236824088697E-3</v>
      </c>
      <c r="V24" s="2">
        <v>1.250505743507579</v>
      </c>
      <c r="W24" s="2">
        <v>0.24174910239620001</v>
      </c>
      <c r="X24" s="2">
        <v>2.4925427537699999E-2</v>
      </c>
      <c r="Y24" s="2">
        <v>4.4980790245000006E-2</v>
      </c>
      <c r="Z24" s="2">
        <v>1.2782536481100001E-2</v>
      </c>
      <c r="AA24" s="2">
        <v>1.0285729424500002E-2</v>
      </c>
      <c r="AB24" s="2">
        <v>9.2974483688299997E-2</v>
      </c>
      <c r="AC24" s="2">
        <v>1.2057605000000001E-2</v>
      </c>
      <c r="AD24" s="2">
        <v>1.4469125999999998E-4</v>
      </c>
      <c r="AE24" s="33"/>
      <c r="AF24" s="74">
        <v>896.38650000000007</v>
      </c>
      <c r="AG24" s="74" t="s">
        <v>406</v>
      </c>
      <c r="AH24" s="74">
        <v>4037.9170186011997</v>
      </c>
      <c r="AI24" s="74">
        <v>2558.9949999999999</v>
      </c>
      <c r="AJ24" s="74">
        <v>57.684683</v>
      </c>
      <c r="AK24" s="74" t="s">
        <v>405</v>
      </c>
      <c r="AL24" s="22" t="s">
        <v>49</v>
      </c>
    </row>
    <row r="25" spans="1:38" ht="26.25" customHeight="1" thickBot="1" x14ac:dyDescent="0.3">
      <c r="A25" s="41" t="s">
        <v>73</v>
      </c>
      <c r="B25" s="44" t="s">
        <v>74</v>
      </c>
      <c r="C25" s="44" t="s">
        <v>75</v>
      </c>
      <c r="D25" s="42"/>
      <c r="E25" s="2">
        <v>4.740215983500002E-2</v>
      </c>
      <c r="F25" s="2">
        <v>5.0873514113999986E-3</v>
      </c>
      <c r="G25" s="2">
        <v>2.9697683399999993E-3</v>
      </c>
      <c r="H25" s="2" t="s">
        <v>407</v>
      </c>
      <c r="I25" s="2">
        <v>3.9944687699999988E-4</v>
      </c>
      <c r="J25" s="2">
        <v>3.9944687699999988E-4</v>
      </c>
      <c r="K25" s="2">
        <v>3.9944687699999988E-4</v>
      </c>
      <c r="L25" s="2">
        <v>5.9917031549999981E-5</v>
      </c>
      <c r="M25" s="2">
        <v>2.9039349193999985E-2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153.93299476180937</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15">
        <v>2.6534099103862801E-3</v>
      </c>
      <c r="F26" s="15">
        <v>9.6835199283777408E-3</v>
      </c>
      <c r="G26" s="15">
        <v>5.4372745626535995E-4</v>
      </c>
      <c r="H26" s="15" t="s">
        <v>407</v>
      </c>
      <c r="I26" s="15">
        <v>3.6596564843199997E-6</v>
      </c>
      <c r="J26" s="15">
        <v>3.6596564843199997E-6</v>
      </c>
      <c r="K26" s="15">
        <v>3.6596564843199997E-6</v>
      </c>
      <c r="L26" s="15">
        <v>5.4894847264799992E-7</v>
      </c>
      <c r="M26" s="15">
        <v>0.60682330744714552</v>
      </c>
      <c r="N26" s="15" t="s">
        <v>407</v>
      </c>
      <c r="O26" s="15" t="s">
        <v>407</v>
      </c>
      <c r="P26" s="15" t="s">
        <v>407</v>
      </c>
      <c r="Q26" s="15" t="s">
        <v>407</v>
      </c>
      <c r="R26" s="15" t="s">
        <v>407</v>
      </c>
      <c r="S26" s="15" t="s">
        <v>407</v>
      </c>
      <c r="T26" s="15" t="s">
        <v>407</v>
      </c>
      <c r="U26" s="15" t="s">
        <v>407</v>
      </c>
      <c r="V26" s="15" t="s">
        <v>407</v>
      </c>
      <c r="W26" s="15" t="s">
        <v>407</v>
      </c>
      <c r="X26" s="15" t="s">
        <v>407</v>
      </c>
      <c r="Y26" s="15" t="s">
        <v>407</v>
      </c>
      <c r="Z26" s="15" t="s">
        <v>407</v>
      </c>
      <c r="AA26" s="15" t="s">
        <v>407</v>
      </c>
      <c r="AB26" s="15" t="s">
        <v>407</v>
      </c>
      <c r="AC26" s="2" t="s">
        <v>405</v>
      </c>
      <c r="AD26" s="2" t="s">
        <v>405</v>
      </c>
      <c r="AE26" s="33"/>
      <c r="AF26" s="74">
        <v>23.71971375833116</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6.8813434331860046</v>
      </c>
      <c r="F27" s="15">
        <v>0.53576605345808503</v>
      </c>
      <c r="G27" s="15">
        <v>2.337700604379846E-2</v>
      </c>
      <c r="H27" s="15">
        <v>0.20398029112571039</v>
      </c>
      <c r="I27" s="15">
        <v>0.15725899072705499</v>
      </c>
      <c r="J27" s="15">
        <v>0.15725899072705499</v>
      </c>
      <c r="K27" s="15">
        <v>0.15725899072705499</v>
      </c>
      <c r="L27" s="15">
        <v>0.11159790812395808</v>
      </c>
      <c r="M27" s="15">
        <v>9.1213361639246813</v>
      </c>
      <c r="N27" s="15">
        <v>5.8351383663111309E-3</v>
      </c>
      <c r="O27" s="15">
        <v>1.1611047747722326E-2</v>
      </c>
      <c r="P27" s="15">
        <v>7.8623738381493891E-3</v>
      </c>
      <c r="Q27" s="15">
        <v>2.0330632503295787E-4</v>
      </c>
      <c r="R27" s="15">
        <v>9.5137665457495253E-3</v>
      </c>
      <c r="S27" s="15">
        <v>3.3227690344462955E-2</v>
      </c>
      <c r="T27" s="15">
        <v>1.0949683431906053E-3</v>
      </c>
      <c r="U27" s="15">
        <v>1.6293487339115228E-4</v>
      </c>
      <c r="V27" s="15">
        <v>2.8107717333513367E-2</v>
      </c>
      <c r="W27" s="15">
        <v>0.280385</v>
      </c>
      <c r="X27" s="15">
        <v>2.2415568953000002E-2</v>
      </c>
      <c r="Y27" s="15">
        <v>2.58420071382E-2</v>
      </c>
      <c r="Z27" s="15">
        <v>1.9315012655499997E-2</v>
      </c>
      <c r="AA27" s="15">
        <v>2.2692495185199998E-2</v>
      </c>
      <c r="AB27" s="15">
        <v>9.0265083931899998E-2</v>
      </c>
      <c r="AC27" s="15">
        <v>2.8038530000000001E-4</v>
      </c>
      <c r="AD27" s="15">
        <v>5.6124300000000001E-5</v>
      </c>
      <c r="AE27" s="33"/>
      <c r="AF27" s="74">
        <v>50733.724687042399</v>
      </c>
      <c r="AG27" s="74" t="s">
        <v>406</v>
      </c>
      <c r="AH27" s="74">
        <v>42.183803019099997</v>
      </c>
      <c r="AI27" s="74">
        <v>1956.6640549499</v>
      </c>
      <c r="AJ27" s="74">
        <v>93.598943237</v>
      </c>
      <c r="AK27" s="74" t="s">
        <v>405</v>
      </c>
      <c r="AL27" s="22" t="s">
        <v>49</v>
      </c>
    </row>
    <row r="28" spans="1:38" ht="26.25" customHeight="1" thickBot="1" x14ac:dyDescent="0.3">
      <c r="A28" s="41" t="s">
        <v>427</v>
      </c>
      <c r="B28" s="41" t="s">
        <v>430</v>
      </c>
      <c r="C28" s="41" t="s">
        <v>431</v>
      </c>
      <c r="D28" s="42"/>
      <c r="E28" s="15">
        <v>2.2257441380939267</v>
      </c>
      <c r="F28" s="15">
        <v>2.4916934784530553E-2</v>
      </c>
      <c r="G28" s="15">
        <v>3.4220074204047309E-3</v>
      </c>
      <c r="H28" s="15">
        <v>1.2144989548878545E-2</v>
      </c>
      <c r="I28" s="15">
        <v>2.9481363093739714E-2</v>
      </c>
      <c r="J28" s="15">
        <v>2.9481363093739714E-2</v>
      </c>
      <c r="K28" s="15">
        <v>2.9481363093739714E-2</v>
      </c>
      <c r="L28" s="15">
        <v>2.2051680069536068E-2</v>
      </c>
      <c r="M28" s="15">
        <v>0.26773843723429874</v>
      </c>
      <c r="N28" s="15">
        <v>8.5423784822699948E-4</v>
      </c>
      <c r="O28" s="15">
        <v>1.5811004715108239E-3</v>
      </c>
      <c r="P28" s="15">
        <v>9.6965231216814918E-4</v>
      </c>
      <c r="Q28" s="15">
        <v>1.8708709925716806E-5</v>
      </c>
      <c r="R28" s="15">
        <v>1.5318155066330183E-3</v>
      </c>
      <c r="S28" s="15">
        <v>3.7448340872119684E-3</v>
      </c>
      <c r="T28" s="15">
        <v>4.2590452298826827E-5</v>
      </c>
      <c r="U28" s="15">
        <v>1.8404413899399565E-5</v>
      </c>
      <c r="V28" s="15">
        <v>3.3036656211024051E-3</v>
      </c>
      <c r="W28" s="15">
        <v>2.7371400000000001E-2</v>
      </c>
      <c r="X28" s="15">
        <v>4.0080001576000002E-3</v>
      </c>
      <c r="Y28" s="15">
        <v>4.5021279656E-3</v>
      </c>
      <c r="Z28" s="15">
        <v>3.5197367248000003E-3</v>
      </c>
      <c r="AA28" s="15">
        <v>3.7528717091000001E-3</v>
      </c>
      <c r="AB28" s="15">
        <v>1.57827365571E-2</v>
      </c>
      <c r="AC28" s="15">
        <v>2.7370799999999999E-5</v>
      </c>
      <c r="AD28" s="15">
        <v>5.49E-6</v>
      </c>
      <c r="AE28" s="33"/>
      <c r="AF28" s="74">
        <v>7293.1505344712004</v>
      </c>
      <c r="AG28" s="74" t="s">
        <v>406</v>
      </c>
      <c r="AH28" s="74" t="s">
        <v>406</v>
      </c>
      <c r="AI28" s="74">
        <v>370.01393559159999</v>
      </c>
      <c r="AJ28" s="74" t="s">
        <v>406</v>
      </c>
      <c r="AK28" s="74" t="s">
        <v>405</v>
      </c>
      <c r="AL28" s="22" t="s">
        <v>49</v>
      </c>
    </row>
    <row r="29" spans="1:38" ht="26.25" customHeight="1" thickBot="1" x14ac:dyDescent="0.3">
      <c r="A29" s="41" t="s">
        <v>427</v>
      </c>
      <c r="B29" s="41" t="s">
        <v>432</v>
      </c>
      <c r="C29" s="41" t="s">
        <v>433</v>
      </c>
      <c r="D29" s="42"/>
      <c r="E29" s="15">
        <v>1.7158152730721612</v>
      </c>
      <c r="F29" s="15">
        <v>6.6400836250939371E-2</v>
      </c>
      <c r="G29" s="15">
        <v>9.0471841621085035E-3</v>
      </c>
      <c r="H29" s="15">
        <v>1.7121762758345167E-2</v>
      </c>
      <c r="I29" s="15">
        <v>2.1747911087271025E-2</v>
      </c>
      <c r="J29" s="15">
        <v>2.1747911087271025E-2</v>
      </c>
      <c r="K29" s="15">
        <v>2.1747911087271025E-2</v>
      </c>
      <c r="L29" s="15">
        <v>1.1866321570645839E-2</v>
      </c>
      <c r="M29" s="15">
        <v>0.58521826404668775</v>
      </c>
      <c r="N29" s="15">
        <v>2.2585517722827231E-3</v>
      </c>
      <c r="O29" s="15">
        <v>4.2008705830053929E-3</v>
      </c>
      <c r="P29" s="15">
        <v>2.5376391520737724E-3</v>
      </c>
      <c r="Q29" s="15">
        <v>4.7880325600568367E-5</v>
      </c>
      <c r="R29" s="15">
        <v>4.0697793966980441E-3</v>
      </c>
      <c r="S29" s="15">
        <v>9.7407680855190436E-3</v>
      </c>
      <c r="T29" s="15">
        <v>9.576492593527519E-5</v>
      </c>
      <c r="U29" s="15">
        <v>4.7880074145619043E-5</v>
      </c>
      <c r="V29" s="15">
        <v>8.6184058025629545E-3</v>
      </c>
      <c r="W29" s="15">
        <v>1.40395E-2</v>
      </c>
      <c r="X29" s="15">
        <v>1.7275647060999999E-3</v>
      </c>
      <c r="Y29" s="15">
        <v>1.0461364052800001E-2</v>
      </c>
      <c r="Z29" s="15">
        <v>1.16898545101E-2</v>
      </c>
      <c r="AA29" s="15">
        <v>2.6873228757000002E-3</v>
      </c>
      <c r="AB29" s="15">
        <v>2.6566106144700005E-2</v>
      </c>
      <c r="AC29" s="15">
        <v>9.5863E-6</v>
      </c>
      <c r="AD29" s="15">
        <v>1.9443000000000002E-6</v>
      </c>
      <c r="AE29" s="33"/>
      <c r="AF29" s="74">
        <v>19270.5057977119</v>
      </c>
      <c r="AG29" s="74" t="s">
        <v>406</v>
      </c>
      <c r="AH29" s="74">
        <v>159.94292088989999</v>
      </c>
      <c r="AI29" s="74">
        <v>990.19347840770001</v>
      </c>
      <c r="AJ29" s="74" t="s">
        <v>406</v>
      </c>
      <c r="AK29" s="74" t="s">
        <v>405</v>
      </c>
      <c r="AL29" s="22" t="s">
        <v>49</v>
      </c>
    </row>
    <row r="30" spans="1:38" ht="26.25" customHeight="1" thickBot="1" x14ac:dyDescent="0.3">
      <c r="A30" s="41" t="s">
        <v>427</v>
      </c>
      <c r="B30" s="41" t="s">
        <v>434</v>
      </c>
      <c r="C30" s="41" t="s">
        <v>435</v>
      </c>
      <c r="D30" s="42"/>
      <c r="E30" s="15">
        <v>2.5606385320412876E-2</v>
      </c>
      <c r="F30" s="15">
        <v>0.15651681897696351</v>
      </c>
      <c r="G30" s="15">
        <v>1.6276602017467555E-4</v>
      </c>
      <c r="H30" s="15">
        <v>4.1897428874773115E-4</v>
      </c>
      <c r="I30" s="15">
        <v>3.0012270254903442E-3</v>
      </c>
      <c r="J30" s="15">
        <v>3.0012270254903442E-3</v>
      </c>
      <c r="K30" s="15">
        <v>3.0012270254903442E-3</v>
      </c>
      <c r="L30" s="15">
        <v>6.1512449216813414E-4</v>
      </c>
      <c r="M30" s="15">
        <v>0.68811297443460218</v>
      </c>
      <c r="N30" s="15">
        <v>4.1519814054360711E-5</v>
      </c>
      <c r="O30" s="15">
        <v>2.1419672241417665E-4</v>
      </c>
      <c r="P30" s="15">
        <v>7.2352132761503574E-5</v>
      </c>
      <c r="Q30" s="15">
        <v>2.4891796874058308E-6</v>
      </c>
      <c r="R30" s="15">
        <v>5.7580436758017286E-4</v>
      </c>
      <c r="S30" s="15">
        <v>2.1535770481677922E-2</v>
      </c>
      <c r="T30" s="15">
        <v>8.8786289667529522E-4</v>
      </c>
      <c r="U30" s="15">
        <v>1.2535054286390469E-4</v>
      </c>
      <c r="V30" s="15">
        <v>1.2539644173036326E-2</v>
      </c>
      <c r="W30" s="15">
        <v>2.3741999999999999E-3</v>
      </c>
      <c r="X30" s="15">
        <v>6.5038445700000002E-5</v>
      </c>
      <c r="Y30" s="15">
        <v>7.65533763E-5</v>
      </c>
      <c r="Z30" s="15">
        <v>5.2189833500000001E-5</v>
      </c>
      <c r="AA30" s="15">
        <v>8.2655976000000004E-5</v>
      </c>
      <c r="AB30" s="15">
        <v>2.7643763150000001E-4</v>
      </c>
      <c r="AC30" s="15">
        <v>2.3746000000000001E-6</v>
      </c>
      <c r="AD30" s="15">
        <v>7.2689999999999998E-7</v>
      </c>
      <c r="AE30" s="33"/>
      <c r="AF30" s="74">
        <v>359.97094953679999</v>
      </c>
      <c r="AG30" s="74" t="s">
        <v>406</v>
      </c>
      <c r="AH30" s="74" t="s">
        <v>406</v>
      </c>
      <c r="AI30" s="74">
        <v>5.5536158745000002</v>
      </c>
      <c r="AJ30" s="74" t="s">
        <v>406</v>
      </c>
      <c r="AK30" s="74" t="s">
        <v>405</v>
      </c>
      <c r="AL30" s="22" t="s">
        <v>49</v>
      </c>
    </row>
    <row r="31" spans="1:38" ht="26.25" customHeight="1" thickBot="1" x14ac:dyDescent="0.3">
      <c r="A31" s="41" t="s">
        <v>427</v>
      </c>
      <c r="B31" s="41" t="s">
        <v>436</v>
      </c>
      <c r="C31" s="41" t="s">
        <v>437</v>
      </c>
      <c r="D31" s="42"/>
      <c r="E31" s="15" t="s">
        <v>405</v>
      </c>
      <c r="F31" s="15">
        <v>0.82669095003263759</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37.869157819000002</v>
      </c>
      <c r="AG31" s="74" t="s">
        <v>406</v>
      </c>
      <c r="AH31" s="74" t="s">
        <v>406</v>
      </c>
      <c r="AI31" s="74">
        <v>0.57363665750000004</v>
      </c>
      <c r="AJ31" s="74" t="s">
        <v>405</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0.30237718867258101</v>
      </c>
      <c r="J32" s="15">
        <v>0.57395527432726423</v>
      </c>
      <c r="K32" s="15">
        <v>0.74393012345382215</v>
      </c>
      <c r="L32" s="15">
        <v>7.1210559645392912E-2</v>
      </c>
      <c r="M32" s="15" t="s">
        <v>405</v>
      </c>
      <c r="N32" s="15">
        <v>2.1107029983155341</v>
      </c>
      <c r="O32" s="15">
        <v>9.4398148552671309E-3</v>
      </c>
      <c r="P32" s="15" t="s">
        <v>407</v>
      </c>
      <c r="Q32" s="15">
        <v>2.4216254617128886E-2</v>
      </c>
      <c r="R32" s="15">
        <v>0.78570636963075491</v>
      </c>
      <c r="S32" s="15">
        <v>17.233512753553935</v>
      </c>
      <c r="T32" s="15">
        <v>0.12200437436430084</v>
      </c>
      <c r="U32" s="15">
        <v>1.4878602469076446E-2</v>
      </c>
      <c r="V32" s="15">
        <v>5.9474179133259035</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24591.717917997779</v>
      </c>
      <c r="AL32" s="22" t="s">
        <v>388</v>
      </c>
    </row>
    <row r="33" spans="1:38" ht="26.25" customHeight="1" thickBot="1" x14ac:dyDescent="0.3">
      <c r="A33" s="41" t="s">
        <v>427</v>
      </c>
      <c r="B33" s="41" t="s">
        <v>440</v>
      </c>
      <c r="C33" s="41" t="s">
        <v>441</v>
      </c>
      <c r="D33" s="42"/>
      <c r="E33" s="15" t="s">
        <v>405</v>
      </c>
      <c r="F33" s="15" t="s">
        <v>405</v>
      </c>
      <c r="G33" s="15" t="s">
        <v>405</v>
      </c>
      <c r="H33" s="15" t="s">
        <v>405</v>
      </c>
      <c r="I33" s="15">
        <v>0.13488877685535572</v>
      </c>
      <c r="J33" s="15">
        <v>0.24979403121362195</v>
      </c>
      <c r="K33" s="15">
        <v>0.4995880624272438</v>
      </c>
      <c r="L33" s="15">
        <v>5.2956334617287821E-3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24591.717917997779</v>
      </c>
      <c r="AL33" s="22" t="s">
        <v>388</v>
      </c>
    </row>
    <row r="34" spans="1:38" ht="26.25" customHeight="1" thickBot="1" x14ac:dyDescent="0.3">
      <c r="A34" s="41" t="s">
        <v>70</v>
      </c>
      <c r="B34" s="41" t="s">
        <v>78</v>
      </c>
      <c r="C34" s="41" t="s">
        <v>79</v>
      </c>
      <c r="D34" s="42"/>
      <c r="E34" s="2">
        <v>0.35144679999999995</v>
      </c>
      <c r="F34" s="2">
        <v>3.1187550000000001E-2</v>
      </c>
      <c r="G34" s="2">
        <v>6.7070000000000007E-5</v>
      </c>
      <c r="H34" s="2">
        <v>4.6948999999999994E-5</v>
      </c>
      <c r="I34" s="2">
        <v>9.18859E-3</v>
      </c>
      <c r="J34" s="2">
        <v>9.6580799999999994E-3</v>
      </c>
      <c r="K34" s="2">
        <v>1.019464E-2</v>
      </c>
      <c r="L34" s="2">
        <v>5.9725834999999998E-3</v>
      </c>
      <c r="M34" s="2">
        <v>7.1764899999999993E-2</v>
      </c>
      <c r="N34" s="2">
        <v>3.48764E-4</v>
      </c>
      <c r="O34" s="2">
        <v>6.7070000000000007E-5</v>
      </c>
      <c r="P34" s="15" t="s">
        <v>407</v>
      </c>
      <c r="Q34" s="15" t="s">
        <v>407</v>
      </c>
      <c r="R34" s="2">
        <v>3.3534999999999999E-4</v>
      </c>
      <c r="S34" s="2">
        <v>1.14019E-2</v>
      </c>
      <c r="T34" s="2">
        <v>4.6949000000000003E-4</v>
      </c>
      <c r="U34" s="2">
        <v>6.7070000000000007E-5</v>
      </c>
      <c r="V34" s="2">
        <v>6.7069999999999994E-3</v>
      </c>
      <c r="W34" s="2" t="s">
        <v>407</v>
      </c>
      <c r="X34" s="2">
        <v>2.0120999999999998E-4</v>
      </c>
      <c r="Y34" s="2">
        <v>3.3534999999999999E-4</v>
      </c>
      <c r="Z34" s="2">
        <v>2.3072079999999999E-4</v>
      </c>
      <c r="AA34" s="2">
        <v>5.2985300000000002E-5</v>
      </c>
      <c r="AB34" s="2">
        <v>8.2026609999999987E-4</v>
      </c>
      <c r="AC34" s="2" t="s">
        <v>405</v>
      </c>
      <c r="AD34" s="2" t="s">
        <v>405</v>
      </c>
      <c r="AE34" s="33"/>
      <c r="AF34" s="74">
        <v>285.71819999999997</v>
      </c>
      <c r="AG34" s="74" t="s">
        <v>406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1.1645016906E-3</v>
      </c>
      <c r="F36" s="2">
        <v>3.0559511952500001E-4</v>
      </c>
      <c r="G36" s="2">
        <v>1.74597472E-7</v>
      </c>
      <c r="H36" s="2" t="s">
        <v>407</v>
      </c>
      <c r="I36" s="2">
        <v>3.1580911073000001E-5</v>
      </c>
      <c r="J36" s="2">
        <v>3.1580911073000001E-5</v>
      </c>
      <c r="K36" s="2">
        <v>3.1580911073000001E-5</v>
      </c>
      <c r="L36" s="2">
        <v>1.4962115353700003E-6</v>
      </c>
      <c r="M36" s="2">
        <v>9.3931036794600001E-4</v>
      </c>
      <c r="N36" s="2">
        <v>2.0708504570000001E-6</v>
      </c>
      <c r="O36" s="2">
        <v>1.59296189E-7</v>
      </c>
      <c r="P36" s="2">
        <v>4.7788856699999994E-7</v>
      </c>
      <c r="Q36" s="2">
        <v>6.3718475599999999E-7</v>
      </c>
      <c r="R36" s="2">
        <v>7.9648094499999993E-7</v>
      </c>
      <c r="S36" s="2">
        <v>1.4018064631999998E-5</v>
      </c>
      <c r="T36" s="2">
        <v>1.5929618899999998E-5</v>
      </c>
      <c r="U36" s="2">
        <v>1.59296189E-7</v>
      </c>
      <c r="V36" s="2">
        <v>1.9115542679999997E-5</v>
      </c>
      <c r="W36" s="2">
        <v>2.0708504569999997E-6</v>
      </c>
      <c r="X36" s="2">
        <v>3.1859237800000001E-8</v>
      </c>
      <c r="Y36" s="2">
        <v>1.59296189E-7</v>
      </c>
      <c r="Z36" s="2">
        <v>1.59296189E-7</v>
      </c>
      <c r="AA36" s="2">
        <v>1.59296189E-8</v>
      </c>
      <c r="AB36" s="2">
        <v>3.663812347E-7</v>
      </c>
      <c r="AC36" s="2">
        <v>1.274369512E-6</v>
      </c>
      <c r="AD36" s="2">
        <v>6.0532551819999991E-7</v>
      </c>
      <c r="AE36" s="33"/>
      <c r="AF36" s="74">
        <v>0.74569789109500006</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5.8528998782520012E-4</v>
      </c>
      <c r="F37" s="2">
        <v>1.8191445567540001E-4</v>
      </c>
      <c r="G37" s="2">
        <v>5.2992471870660002E-6</v>
      </c>
      <c r="H37" s="2" t="s">
        <v>405</v>
      </c>
      <c r="I37" s="2">
        <v>6.1692728446440005E-6</v>
      </c>
      <c r="J37" s="2">
        <v>6.1692728446440005E-6</v>
      </c>
      <c r="K37" s="2">
        <v>6.1692728446440005E-6</v>
      </c>
      <c r="L37" s="2">
        <v>2.4677091378576002E-7</v>
      </c>
      <c r="M37" s="2">
        <v>2.2937040063420003E-4</v>
      </c>
      <c r="N37" s="2">
        <v>8.700256575780001E-8</v>
      </c>
      <c r="O37" s="2">
        <v>7.1183917438200009E-9</v>
      </c>
      <c r="P37" s="2">
        <v>7.9093241598000015E-7</v>
      </c>
      <c r="Q37" s="2">
        <v>7.9093241598000015E-7</v>
      </c>
      <c r="R37" s="2">
        <v>1.028212140774E-7</v>
      </c>
      <c r="S37" s="2">
        <v>2.0564242815480003E-8</v>
      </c>
      <c r="T37" s="2">
        <v>1.028212140774E-7</v>
      </c>
      <c r="U37" s="2">
        <v>4.5874080126840006E-7</v>
      </c>
      <c r="V37" s="2">
        <v>5.7738066366540014E-6</v>
      </c>
      <c r="W37" s="2" t="s">
        <v>405</v>
      </c>
      <c r="X37" s="2" t="s">
        <v>405</v>
      </c>
      <c r="Y37" s="2" t="s">
        <v>405</v>
      </c>
      <c r="Z37" s="2" t="s">
        <v>405</v>
      </c>
      <c r="AA37" s="2" t="s">
        <v>405</v>
      </c>
      <c r="AB37" s="2" t="s">
        <v>405</v>
      </c>
      <c r="AC37" s="2" t="s">
        <v>405</v>
      </c>
      <c r="AD37" s="2" t="s">
        <v>405</v>
      </c>
      <c r="AE37" s="33"/>
      <c r="AF37" s="74" t="s">
        <v>406</v>
      </c>
      <c r="AG37" s="74" t="s">
        <v>406</v>
      </c>
      <c r="AH37" s="74">
        <v>7.9093241597999997</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0.77532710449088216</v>
      </c>
      <c r="F39" s="2">
        <v>0.31858990493094985</v>
      </c>
      <c r="G39" s="2">
        <v>8.4629746312336371E-2</v>
      </c>
      <c r="H39" s="2">
        <v>7.2506800000000004E-4</v>
      </c>
      <c r="I39" s="2">
        <v>0.14697563386809309</v>
      </c>
      <c r="J39" s="2">
        <v>0.15392007826809309</v>
      </c>
      <c r="K39" s="2">
        <v>0.15899555426809309</v>
      </c>
      <c r="L39" s="2">
        <v>4.8601666602723727E-2</v>
      </c>
      <c r="M39" s="2">
        <v>0.648481408008589</v>
      </c>
      <c r="N39" s="2">
        <v>3.2327941715575674E-2</v>
      </c>
      <c r="O39" s="2">
        <v>9.6670567640016452E-3</v>
      </c>
      <c r="P39" s="2">
        <v>8.6620653796065162E-4</v>
      </c>
      <c r="Q39" s="2">
        <v>1.2338300979606515E-3</v>
      </c>
      <c r="R39" s="2">
        <v>3.2613187191134888E-2</v>
      </c>
      <c r="S39" s="2">
        <v>9.1274794382269764E-3</v>
      </c>
      <c r="T39" s="2">
        <v>0.20020764119113491</v>
      </c>
      <c r="U39" s="2">
        <v>6.962010712171779E-4</v>
      </c>
      <c r="V39" s="2">
        <v>0.40204897297911274</v>
      </c>
      <c r="W39" s="2">
        <v>8.2045280800000009E-2</v>
      </c>
      <c r="X39" s="2">
        <v>7.2537005189200008E-3</v>
      </c>
      <c r="Y39" s="2">
        <v>1.1624934202E-2</v>
      </c>
      <c r="Z39" s="2">
        <v>3.6280425695600005E-3</v>
      </c>
      <c r="AA39" s="2">
        <v>2.9026566201999998E-3</v>
      </c>
      <c r="AB39" s="2">
        <v>2.5409333910679999E-2</v>
      </c>
      <c r="AC39" s="2">
        <v>3.9750842959999999E-3</v>
      </c>
      <c r="AD39" s="2">
        <v>4.3710747084000003E-5</v>
      </c>
      <c r="AE39" s="33"/>
      <c r="AF39" s="74">
        <v>2489.7019500000001</v>
      </c>
      <c r="AG39" s="74" t="s">
        <v>406</v>
      </c>
      <c r="AH39" s="74">
        <v>2004.8366296065146</v>
      </c>
      <c r="AI39" s="74">
        <v>832.21400000000006</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1.6260247876517238</v>
      </c>
      <c r="F41" s="2">
        <v>5.355936149874049</v>
      </c>
      <c r="G41" s="2">
        <v>0.35961141543881747</v>
      </c>
      <c r="H41" s="2">
        <v>0.10458862429985223</v>
      </c>
      <c r="I41" s="2">
        <v>6.7097334616760396</v>
      </c>
      <c r="J41" s="2">
        <v>6.8619757650094035</v>
      </c>
      <c r="K41" s="2">
        <v>7.170835882412077</v>
      </c>
      <c r="L41" s="2">
        <v>0.95898644688954049</v>
      </c>
      <c r="M41" s="2">
        <v>52.383568128763066</v>
      </c>
      <c r="N41" s="2">
        <v>0.40735206823639408</v>
      </c>
      <c r="O41" s="2">
        <v>0.19611042002613235</v>
      </c>
      <c r="P41" s="2">
        <v>9.4700334049391405E-3</v>
      </c>
      <c r="Q41" s="2">
        <v>3.0497183914699163E-3</v>
      </c>
      <c r="R41" s="2">
        <v>0.34777730850577832</v>
      </c>
      <c r="S41" s="2">
        <v>9.1042278976577851E-2</v>
      </c>
      <c r="T41" s="2">
        <v>3.0193167239245991E-2</v>
      </c>
      <c r="U41" s="2">
        <v>7.6091445926233063E-3</v>
      </c>
      <c r="V41" s="2">
        <v>7.7252463376491951</v>
      </c>
      <c r="W41" s="2">
        <v>7.6850190173784281</v>
      </c>
      <c r="X41" s="2">
        <v>1.4965146800816065</v>
      </c>
      <c r="Y41" s="2">
        <v>1.392938522094564</v>
      </c>
      <c r="Z41" s="2">
        <v>0.52415718504653563</v>
      </c>
      <c r="AA41" s="2">
        <v>0.87304510147123993</v>
      </c>
      <c r="AB41" s="2">
        <v>4.2866554886939472</v>
      </c>
      <c r="AC41" s="2">
        <v>7.5425000000000006E-2</v>
      </c>
      <c r="AD41" s="2">
        <v>7.5219529663848612E-4</v>
      </c>
      <c r="AE41" s="33"/>
      <c r="AF41" s="74">
        <v>5208.6116999999995</v>
      </c>
      <c r="AG41" s="74" t="s">
        <v>406</v>
      </c>
      <c r="AH41" s="74">
        <v>4197.4530293913949</v>
      </c>
      <c r="AI41" s="74">
        <v>15085</v>
      </c>
      <c r="AJ41" s="74" t="s">
        <v>406</v>
      </c>
      <c r="AK41" s="74" t="s">
        <v>405</v>
      </c>
      <c r="AL41" s="22" t="s">
        <v>49</v>
      </c>
    </row>
    <row r="42" spans="1:38" ht="26.25" customHeight="1" thickBot="1" x14ac:dyDescent="0.3">
      <c r="A42" s="41" t="s">
        <v>70</v>
      </c>
      <c r="B42" s="41" t="s">
        <v>92</v>
      </c>
      <c r="C42" s="41" t="s">
        <v>93</v>
      </c>
      <c r="D42" s="42"/>
      <c r="E42" s="2">
        <v>5.8690422827137973E-3</v>
      </c>
      <c r="F42" s="2">
        <v>0.14621054110939566</v>
      </c>
      <c r="G42" s="2">
        <v>1.1878247890535917E-5</v>
      </c>
      <c r="H42" s="2">
        <v>4.1573867616875713E-6</v>
      </c>
      <c r="I42" s="2">
        <v>2.3275426741505125E-3</v>
      </c>
      <c r="J42" s="2">
        <v>2.3275426741505125E-3</v>
      </c>
      <c r="K42" s="2">
        <v>2.3275426741505125E-3</v>
      </c>
      <c r="L42" s="2">
        <v>1.1640682932725198E-4</v>
      </c>
      <c r="M42" s="2">
        <v>0.82622776068229187</v>
      </c>
      <c r="N42" s="2">
        <v>3.9198218038768531E-5</v>
      </c>
      <c r="O42" s="2">
        <v>1.1878247890535917E-5</v>
      </c>
      <c r="P42" s="2" t="s">
        <v>407</v>
      </c>
      <c r="Q42" s="2" t="s">
        <v>407</v>
      </c>
      <c r="R42" s="2">
        <v>5.9391239452679589E-5</v>
      </c>
      <c r="S42" s="2">
        <v>2.019302141391106E-3</v>
      </c>
      <c r="T42" s="2">
        <v>8.314773523375144E-5</v>
      </c>
      <c r="U42" s="2">
        <v>1.1878247890535917E-5</v>
      </c>
      <c r="V42" s="2">
        <v>1.1878247890535919E-3</v>
      </c>
      <c r="W42" s="2" t="s">
        <v>407</v>
      </c>
      <c r="X42" s="2">
        <v>4.7512991562143667E-5</v>
      </c>
      <c r="Y42" s="2">
        <v>4.7512991562143667E-5</v>
      </c>
      <c r="Z42" s="2">
        <v>4.6325166773090081E-6</v>
      </c>
      <c r="AA42" s="2">
        <v>1.0571640622576967E-5</v>
      </c>
      <c r="AB42" s="2">
        <v>1.1023014042417331E-4</v>
      </c>
      <c r="AC42" s="2" t="s">
        <v>407</v>
      </c>
      <c r="AD42" s="2" t="s">
        <v>407</v>
      </c>
      <c r="AE42" s="33"/>
      <c r="AF42" s="74">
        <v>52.086117000000002</v>
      </c>
      <c r="AG42" s="74" t="s">
        <v>406</v>
      </c>
      <c r="AH42" s="74" t="s">
        <v>406</v>
      </c>
      <c r="AI42" s="74" t="s">
        <v>406</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2.0068418797671761</v>
      </c>
      <c r="F44" s="2">
        <v>1.4112711629006498</v>
      </c>
      <c r="G44" s="2">
        <v>6.7910015339999992E-4</v>
      </c>
      <c r="H44" s="2">
        <v>5.1859262272000003E-4</v>
      </c>
      <c r="I44" s="2">
        <v>0.2162665910922518</v>
      </c>
      <c r="J44" s="2">
        <v>0.2162665910922518</v>
      </c>
      <c r="K44" s="2">
        <v>0.2162665910922518</v>
      </c>
      <c r="L44" s="2">
        <v>0.11422777602417658</v>
      </c>
      <c r="M44" s="2">
        <v>3.7873972159344595</v>
      </c>
      <c r="N44" s="2">
        <v>1.629375E-4</v>
      </c>
      <c r="O44" s="2">
        <v>6.7910015339999992E-4</v>
      </c>
      <c r="P44" s="2" t="s">
        <v>407</v>
      </c>
      <c r="Q44" s="2" t="s">
        <v>407</v>
      </c>
      <c r="R44" s="2">
        <v>3.3955007670000001E-3</v>
      </c>
      <c r="S44" s="2">
        <v>0.11544702607799998</v>
      </c>
      <c r="T44" s="2">
        <v>4.7537010737999999E-3</v>
      </c>
      <c r="U44" s="2">
        <v>6.7910015339999992E-4</v>
      </c>
      <c r="V44" s="2">
        <v>6.7910015340000005E-2</v>
      </c>
      <c r="W44" s="2" t="s">
        <v>407</v>
      </c>
      <c r="X44" s="2">
        <v>2.0866754601999997E-3</v>
      </c>
      <c r="Y44" s="2">
        <v>3.3461257670000001E-3</v>
      </c>
      <c r="Z44" s="2">
        <v>2.1855107776959999E-3</v>
      </c>
      <c r="AA44" s="2">
        <v>5.4142662118600001E-4</v>
      </c>
      <c r="AB44" s="2">
        <v>8.1597386260820002E-3</v>
      </c>
      <c r="AC44" s="2" t="s">
        <v>407</v>
      </c>
      <c r="AD44" s="2" t="s">
        <v>407</v>
      </c>
      <c r="AE44" s="33"/>
      <c r="AF44" s="74">
        <v>2899.1385284839998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1.4820890005999997E-2</v>
      </c>
      <c r="F45" s="2">
        <v>3.5818938219999992E-4</v>
      </c>
      <c r="G45" s="2">
        <v>2.1448466000000003E-6</v>
      </c>
      <c r="H45" s="2" t="s">
        <v>407</v>
      </c>
      <c r="I45" s="2">
        <v>1.1153202319999999E-3</v>
      </c>
      <c r="J45" s="2">
        <v>1.1153202319999999E-3</v>
      </c>
      <c r="K45" s="2">
        <v>1.1153202319999999E-3</v>
      </c>
      <c r="L45" s="2">
        <v>1.9367964797999999E-5</v>
      </c>
      <c r="M45" s="2">
        <v>7.8715870220000001E-4</v>
      </c>
      <c r="N45" s="2">
        <v>3.8607238799999995E-5</v>
      </c>
      <c r="O45" s="2">
        <v>4.2896932000000005E-6</v>
      </c>
      <c r="P45" s="2">
        <v>4.2896932000000005E-6</v>
      </c>
      <c r="Q45" s="2">
        <v>1.458495688E-4</v>
      </c>
      <c r="R45" s="2">
        <v>1.5442895519999998E-4</v>
      </c>
      <c r="S45" s="2">
        <v>2.6810582499999999E-4</v>
      </c>
      <c r="T45" s="2">
        <v>6.8635091199999998E-3</v>
      </c>
      <c r="U45" s="2">
        <v>4.5041778599999989E-5</v>
      </c>
      <c r="V45" s="2">
        <v>2.5738159199999996E-4</v>
      </c>
      <c r="W45" s="2">
        <v>1.008077902E-4</v>
      </c>
      <c r="X45" s="2">
        <v>1.0724233000000001E-6</v>
      </c>
      <c r="Y45" s="2">
        <v>6.4345397999999995E-6</v>
      </c>
      <c r="Z45" s="2">
        <v>4.2896932000000005E-6</v>
      </c>
      <c r="AA45" s="2">
        <v>1.9303619399999998E-6</v>
      </c>
      <c r="AB45" s="2">
        <v>1.3727018239999999E-5</v>
      </c>
      <c r="AC45" s="2">
        <v>3.0027852399999996E-5</v>
      </c>
      <c r="AD45" s="2">
        <v>1.2225625619999999E-4</v>
      </c>
      <c r="AE45" s="33"/>
      <c r="AF45" s="74">
        <v>9.1370465159999998</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6.9187139999999994E-3</v>
      </c>
      <c r="F47" s="2">
        <v>3.4825139999999999E-3</v>
      </c>
      <c r="G47" s="2">
        <v>1.5313499999999999E-3</v>
      </c>
      <c r="H47" s="2" t="s">
        <v>407</v>
      </c>
      <c r="I47" s="2">
        <v>1.6879762571324312E-4</v>
      </c>
      <c r="J47" s="2">
        <v>1.6879762571324312E-4</v>
      </c>
      <c r="K47" s="2">
        <v>1.6879762571324312E-4</v>
      </c>
      <c r="L47" s="2">
        <v>2.7429409423091348E-5</v>
      </c>
      <c r="M47" s="2">
        <v>5.0646599999999993E-2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65.048760000000001</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0.75832443839999997</v>
      </c>
      <c r="G48" s="2" t="s">
        <v>405</v>
      </c>
      <c r="H48" s="2" t="s">
        <v>405</v>
      </c>
      <c r="I48" s="2">
        <v>1.1789870000000001E-2</v>
      </c>
      <c r="J48" s="2">
        <v>9.9034908000000005E-2</v>
      </c>
      <c r="K48" s="2">
        <v>0.20985968600000002</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2.357974</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0.31762909918209536</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0.421931</v>
      </c>
      <c r="AL53" s="22" t="s">
        <v>120</v>
      </c>
    </row>
    <row r="54" spans="1:38" ht="37.5" customHeight="1" thickBot="1" x14ac:dyDescent="0.3">
      <c r="A54" s="41" t="s">
        <v>104</v>
      </c>
      <c r="B54" s="44" t="s">
        <v>121</v>
      </c>
      <c r="C54" s="44" t="s">
        <v>122</v>
      </c>
      <c r="D54" s="43"/>
      <c r="E54" s="2" t="s">
        <v>405</v>
      </c>
      <c r="F54" s="2">
        <v>4.3140000000000002E-4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4.8316799999999998E-5</v>
      </c>
      <c r="F55" s="2">
        <v>6.2121599999999998E-5</v>
      </c>
      <c r="G55" s="2">
        <v>4.4865599999999999E-7</v>
      </c>
      <c r="H55" s="2" t="s">
        <v>407</v>
      </c>
      <c r="I55" s="2">
        <v>8.9731200000000011E-3</v>
      </c>
      <c r="J55" s="2">
        <v>8.9731200000000011E-3</v>
      </c>
      <c r="K55" s="2">
        <v>8.9731200000000011E-3</v>
      </c>
      <c r="L55" s="2">
        <v>2.1535487999999998E-3</v>
      </c>
      <c r="M55" s="2">
        <v>2.174256E-4</v>
      </c>
      <c r="N55" s="2">
        <v>1.691088E-5</v>
      </c>
      <c r="O55" s="2">
        <v>6.9024000000000009E-5</v>
      </c>
      <c r="P55" s="2">
        <v>1.6220640000000001E-5</v>
      </c>
      <c r="Q55" s="2">
        <v>1.311456E-5</v>
      </c>
      <c r="R55" s="2">
        <v>4.4865600000000001E-6</v>
      </c>
      <c r="S55" s="2">
        <v>5.521920000000001E-6</v>
      </c>
      <c r="T55" s="2">
        <v>1.3114560000000001E-4</v>
      </c>
      <c r="U55" s="2">
        <v>1.4840160000000001E-6</v>
      </c>
      <c r="V55" s="2">
        <v>1.7946240000000001E-3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2.7437850000000003E-2</v>
      </c>
      <c r="J57" s="2">
        <v>4.9388130000000002E-2</v>
      </c>
      <c r="K57" s="2">
        <v>5.4875700000000006E-2</v>
      </c>
      <c r="L57" s="2">
        <v>8.2313550000000007E-4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954.36</v>
      </c>
      <c r="AL57" s="22" t="s">
        <v>130</v>
      </c>
    </row>
    <row r="58" spans="1:38" ht="26.25" customHeight="1" thickBot="1" x14ac:dyDescent="0.3">
      <c r="A58" s="41" t="s">
        <v>53</v>
      </c>
      <c r="B58" s="41" t="s">
        <v>131</v>
      </c>
      <c r="C58" s="41" t="s">
        <v>132</v>
      </c>
      <c r="D58" s="42"/>
      <c r="E58" s="2" t="s">
        <v>407</v>
      </c>
      <c r="F58" s="2" t="s">
        <v>407</v>
      </c>
      <c r="G58" s="2" t="s">
        <v>407</v>
      </c>
      <c r="H58" s="2" t="s">
        <v>405</v>
      </c>
      <c r="I58" s="2">
        <v>2.0467200000000001E-3</v>
      </c>
      <c r="J58" s="2">
        <v>1.36448E-2</v>
      </c>
      <c r="K58" s="2">
        <v>2.7289600000000001E-2</v>
      </c>
      <c r="L58" s="2">
        <v>9.4149120000000014E-6</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68.224000000000004</v>
      </c>
      <c r="AL58" s="22" t="s">
        <v>133</v>
      </c>
    </row>
    <row r="59" spans="1:38" ht="26.25" customHeight="1" thickBot="1" x14ac:dyDescent="0.3">
      <c r="A59" s="41" t="s">
        <v>53</v>
      </c>
      <c r="B59" s="47" t="s">
        <v>134</v>
      </c>
      <c r="C59" s="41" t="s">
        <v>377</v>
      </c>
      <c r="D59" s="42"/>
      <c r="E59" s="2" t="s">
        <v>407</v>
      </c>
      <c r="F59" s="2" t="s">
        <v>407</v>
      </c>
      <c r="G59" s="2" t="s">
        <v>407</v>
      </c>
      <c r="H59" s="2" t="s">
        <v>407</v>
      </c>
      <c r="I59" s="2">
        <v>2.3569040303376004E-2</v>
      </c>
      <c r="J59" s="2">
        <v>2.6515170341298005E-2</v>
      </c>
      <c r="K59" s="2">
        <v>2.9461300379220005E-2</v>
      </c>
      <c r="L59" s="2">
        <v>1.4612804988093123E-5</v>
      </c>
      <c r="M59" s="2" t="s">
        <v>407</v>
      </c>
      <c r="N59" s="2">
        <v>0.21162065672000002</v>
      </c>
      <c r="O59" s="2">
        <v>1.3331157179860002E-2</v>
      </c>
      <c r="P59" s="2">
        <v>3.0764208876600004E-4</v>
      </c>
      <c r="Q59" s="2">
        <v>1.9483998955180003E-2</v>
      </c>
      <c r="R59" s="2">
        <v>2.3585893472060002E-2</v>
      </c>
      <c r="S59" s="2">
        <v>7.1783154045399996E-4</v>
      </c>
      <c r="T59" s="2">
        <v>5.0248207831780002E-2</v>
      </c>
      <c r="U59" s="2">
        <v>8.2037890337600006E-2</v>
      </c>
      <c r="V59" s="2">
        <v>3.7942524281139998E-2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102.547362922</v>
      </c>
      <c r="AL59" s="22" t="s">
        <v>395</v>
      </c>
    </row>
    <row r="60" spans="1:38" ht="27" customHeight="1" thickBot="1" x14ac:dyDescent="0.3">
      <c r="A60" s="41" t="s">
        <v>53</v>
      </c>
      <c r="B60" s="47" t="s">
        <v>135</v>
      </c>
      <c r="C60" s="41" t="s">
        <v>136</v>
      </c>
      <c r="D60" s="69"/>
      <c r="E60" s="2" t="s">
        <v>405</v>
      </c>
      <c r="F60" s="2" t="s">
        <v>405</v>
      </c>
      <c r="G60" s="2" t="s">
        <v>405</v>
      </c>
      <c r="H60" s="2" t="s">
        <v>405</v>
      </c>
      <c r="I60" s="2">
        <v>4.6532106692854354E-2</v>
      </c>
      <c r="J60" s="2">
        <v>0.25963065775831407</v>
      </c>
      <c r="K60" s="2">
        <v>0.72278469354876396</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0.32412831440000145</v>
      </c>
      <c r="J61" s="2">
        <v>3.2412831440000138</v>
      </c>
      <c r="K61" s="2">
        <v>10.812710648888935</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6.9516359999999989E-3</v>
      </c>
      <c r="F68" s="2" t="s">
        <v>407</v>
      </c>
      <c r="G68" s="2">
        <v>0.1162322356</v>
      </c>
      <c r="H68" s="2" t="s">
        <v>407</v>
      </c>
      <c r="I68" s="2" t="s">
        <v>407</v>
      </c>
      <c r="J68" s="2" t="s">
        <v>407</v>
      </c>
      <c r="K68" s="2">
        <v>1.9310099999999997E-2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6.3359999999999996E-3</v>
      </c>
      <c r="G70" s="2">
        <v>0.53726700000000005</v>
      </c>
      <c r="H70" s="2" t="s">
        <v>407</v>
      </c>
      <c r="I70" s="2">
        <v>6.3000000000000003E-4</v>
      </c>
      <c r="J70" s="2">
        <v>8.4000000000000014E-4</v>
      </c>
      <c r="K70" s="2">
        <v>1.1318399999999998E-3</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8.092372951E-2</v>
      </c>
      <c r="F72" s="2">
        <v>2.8634550442000001E-2</v>
      </c>
      <c r="G72" s="2">
        <v>3.7349413620000001E-2</v>
      </c>
      <c r="H72" s="2" t="s">
        <v>407</v>
      </c>
      <c r="I72" s="2">
        <v>1.3072294767E-2</v>
      </c>
      <c r="J72" s="2">
        <v>1.4939765448000001E-2</v>
      </c>
      <c r="K72" s="2">
        <v>1.867470681E-2</v>
      </c>
      <c r="L72" s="2">
        <v>4.70602611612E-5</v>
      </c>
      <c r="M72" s="2">
        <v>1.0582333858999999</v>
      </c>
      <c r="N72" s="2">
        <v>1.6184745902</v>
      </c>
      <c r="O72" s="2">
        <v>0.12449804539999999</v>
      </c>
      <c r="P72" s="2">
        <v>3.1124511349999998E-2</v>
      </c>
      <c r="Q72" s="2">
        <v>9.3373534050000002E-3</v>
      </c>
      <c r="R72" s="2">
        <v>6.2249022699999997E-2</v>
      </c>
      <c r="S72" s="2">
        <v>1.2449804539999998E-2</v>
      </c>
      <c r="T72" s="2">
        <v>0.43574315889999993</v>
      </c>
      <c r="U72" s="2" t="s">
        <v>407</v>
      </c>
      <c r="V72" s="2">
        <v>2.2409648171999996</v>
      </c>
      <c r="W72" s="2">
        <v>1.8674706809999997</v>
      </c>
      <c r="X72" s="2" t="s">
        <v>407</v>
      </c>
      <c r="Y72" s="2" t="s">
        <v>407</v>
      </c>
      <c r="Z72" s="2" t="s">
        <v>407</v>
      </c>
      <c r="AA72" s="2" t="s">
        <v>407</v>
      </c>
      <c r="AB72" s="2">
        <v>0.29879530896000001</v>
      </c>
      <c r="AC72" s="2" t="s">
        <v>407</v>
      </c>
      <c r="AD72" s="2">
        <v>1.5562255674999999</v>
      </c>
      <c r="AE72" s="33"/>
      <c r="AF72" s="74" t="s">
        <v>405</v>
      </c>
      <c r="AG72" s="74" t="s">
        <v>405</v>
      </c>
      <c r="AH72" s="74" t="s">
        <v>405</v>
      </c>
      <c r="AI72" s="74" t="s">
        <v>405</v>
      </c>
      <c r="AJ72" s="74" t="s">
        <v>405</v>
      </c>
      <c r="AK72" s="74">
        <v>622.490227</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2.8999999999999998E-3</v>
      </c>
      <c r="F74" s="2" t="s">
        <v>407</v>
      </c>
      <c r="G74" s="2">
        <v>0.12247</v>
      </c>
      <c r="H74" s="2" t="s">
        <v>407</v>
      </c>
      <c r="I74" s="2">
        <v>7.6844000000000001E-3</v>
      </c>
      <c r="J74" s="2">
        <v>9.6055000000000012E-3</v>
      </c>
      <c r="K74" s="2">
        <v>1.1526600000000001E-2</v>
      </c>
      <c r="L74" s="2">
        <v>1.7674119999999999E-4</v>
      </c>
      <c r="M74" s="2">
        <v>1.323</v>
      </c>
      <c r="N74" s="2" t="s">
        <v>407</v>
      </c>
      <c r="O74" s="2" t="s">
        <v>407</v>
      </c>
      <c r="P74" s="2" t="s">
        <v>407</v>
      </c>
      <c r="Q74" s="2" t="s">
        <v>407</v>
      </c>
      <c r="R74" s="2" t="s">
        <v>407</v>
      </c>
      <c r="S74" s="2" t="s">
        <v>407</v>
      </c>
      <c r="T74" s="2" t="s">
        <v>407</v>
      </c>
      <c r="U74" s="2" t="s">
        <v>407</v>
      </c>
      <c r="V74" s="2" t="s">
        <v>407</v>
      </c>
      <c r="W74" s="2">
        <v>1.34477E-2</v>
      </c>
      <c r="X74" s="2">
        <v>1.3447700000000001E-3</v>
      </c>
      <c r="Y74" s="2">
        <v>3.8422E-4</v>
      </c>
      <c r="Z74" s="2">
        <v>3.8422E-4</v>
      </c>
      <c r="AA74" s="2">
        <v>1.9211E-4</v>
      </c>
      <c r="AB74" s="2">
        <v>2.30532E-3</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3.1947200000000002E-2</v>
      </c>
      <c r="H76" s="2" t="s">
        <v>407</v>
      </c>
      <c r="I76" s="2">
        <v>3.896E-5</v>
      </c>
      <c r="J76" s="2">
        <v>7.7919999999999999E-5</v>
      </c>
      <c r="K76" s="2">
        <v>9.3504000000000005E-5</v>
      </c>
      <c r="L76" s="2" t="s">
        <v>407</v>
      </c>
      <c r="M76" s="2" t="s">
        <v>407</v>
      </c>
      <c r="N76" s="2">
        <v>2.8051199999999998E-2</v>
      </c>
      <c r="O76" s="2">
        <v>1.5583999999999999E-3</v>
      </c>
      <c r="P76" s="2">
        <v>1.5583999999999999E-3</v>
      </c>
      <c r="Q76" s="2">
        <v>1.5583999999999999E-3</v>
      </c>
      <c r="R76" s="2" t="s">
        <v>407</v>
      </c>
      <c r="S76" s="2" t="s">
        <v>407</v>
      </c>
      <c r="T76" s="2" t="s">
        <v>407</v>
      </c>
      <c r="U76" s="2" t="s">
        <v>407</v>
      </c>
      <c r="V76" s="2">
        <v>9.3504E-3</v>
      </c>
      <c r="W76" s="2">
        <v>7.0127999999999996E-2</v>
      </c>
      <c r="X76" s="2" t="s">
        <v>407</v>
      </c>
      <c r="Y76" s="2" t="s">
        <v>407</v>
      </c>
      <c r="Z76" s="2" t="s">
        <v>407</v>
      </c>
      <c r="AA76" s="2" t="s">
        <v>407</v>
      </c>
      <c r="AB76" s="2" t="s">
        <v>407</v>
      </c>
      <c r="AC76" s="2" t="s">
        <v>407</v>
      </c>
      <c r="AD76" s="2">
        <v>3.1168000000000004E-5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9.5015668318122564E-4</v>
      </c>
      <c r="H77" s="2" t="s">
        <v>407</v>
      </c>
      <c r="I77" s="2">
        <v>8.4458371838331149E-6</v>
      </c>
      <c r="J77" s="2">
        <v>9.1496569491525433E-6</v>
      </c>
      <c r="K77" s="2">
        <v>1.0557296479791397E-5</v>
      </c>
      <c r="L77" s="2" t="s">
        <v>407</v>
      </c>
      <c r="M77" s="2" t="s">
        <v>407</v>
      </c>
      <c r="N77" s="2">
        <v>1.4076395306388527E-4</v>
      </c>
      <c r="O77" s="2">
        <v>2.8152790612777053E-5</v>
      </c>
      <c r="P77" s="2">
        <v>2.8152790612777053E-5</v>
      </c>
      <c r="Q77" s="2">
        <v>2.111459295958279E-5</v>
      </c>
      <c r="R77" s="2" t="s">
        <v>407</v>
      </c>
      <c r="S77" s="2" t="s">
        <v>407</v>
      </c>
      <c r="T77" s="2" t="s">
        <v>407</v>
      </c>
      <c r="U77" s="2" t="s">
        <v>407</v>
      </c>
      <c r="V77" s="2">
        <v>3.5190988265971315E-3</v>
      </c>
      <c r="W77" s="2">
        <v>3.5190988265971315E-3</v>
      </c>
      <c r="X77" s="2" t="s">
        <v>407</v>
      </c>
      <c r="Y77" s="2" t="s">
        <v>407</v>
      </c>
      <c r="Z77" s="2" t="s">
        <v>407</v>
      </c>
      <c r="AA77" s="2" t="s">
        <v>407</v>
      </c>
      <c r="AB77" s="2" t="s">
        <v>407</v>
      </c>
      <c r="AC77" s="2" t="s">
        <v>407</v>
      </c>
      <c r="AD77" s="2">
        <v>1.4076395306388527E-6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3.858344423468055E-4</v>
      </c>
      <c r="H78" s="2" t="s">
        <v>407</v>
      </c>
      <c r="I78" s="2">
        <v>5.553677579234322E-5</v>
      </c>
      <c r="J78" s="2">
        <v>7.3074704989925282E-5</v>
      </c>
      <c r="K78" s="2">
        <v>9.353562238710437E-5</v>
      </c>
      <c r="L78" s="2">
        <v>5.553677579234322E-8</v>
      </c>
      <c r="M78" s="2" t="s">
        <v>407</v>
      </c>
      <c r="N78" s="2">
        <v>7.0151716790328262E-3</v>
      </c>
      <c r="O78" s="2">
        <v>6.722872859073124E-4</v>
      </c>
      <c r="P78" s="2" t="s">
        <v>407</v>
      </c>
      <c r="Q78" s="2">
        <v>5.8459763991940226E-4</v>
      </c>
      <c r="R78" s="2" t="s">
        <v>407</v>
      </c>
      <c r="S78" s="2">
        <v>8.1843669588716316E-3</v>
      </c>
      <c r="T78" s="2">
        <v>3.7998846594761144E-5</v>
      </c>
      <c r="U78" s="2" t="s">
        <v>407</v>
      </c>
      <c r="V78" s="2" t="s">
        <v>407</v>
      </c>
      <c r="W78" s="2">
        <v>1.4614940997985054E-2</v>
      </c>
      <c r="X78" s="2" t="s">
        <v>407</v>
      </c>
      <c r="Y78" s="2" t="s">
        <v>407</v>
      </c>
      <c r="Z78" s="2" t="s">
        <v>407</v>
      </c>
      <c r="AA78" s="2" t="s">
        <v>407</v>
      </c>
      <c r="AB78" s="2" t="s">
        <v>407</v>
      </c>
      <c r="AC78" s="2" t="s">
        <v>407</v>
      </c>
      <c r="AD78" s="2">
        <v>1.0815056338508943E-6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5.0093358083366661</v>
      </c>
      <c r="G82" s="2" t="s">
        <v>405</v>
      </c>
      <c r="H82" s="2" t="s">
        <v>405</v>
      </c>
      <c r="I82" s="15" t="s">
        <v>407</v>
      </c>
      <c r="J82" s="15" t="s">
        <v>407</v>
      </c>
      <c r="K82" s="15" t="s">
        <v>407</v>
      </c>
      <c r="L82" s="15"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2.1087319999999998</v>
      </c>
      <c r="AL82" s="22" t="s">
        <v>410</v>
      </c>
    </row>
    <row r="83" spans="1:38" ht="26.25" customHeight="1" thickBot="1" x14ac:dyDescent="0.3">
      <c r="A83" s="41" t="s">
        <v>53</v>
      </c>
      <c r="B83" s="47" t="s">
        <v>196</v>
      </c>
      <c r="C83" s="87" t="s">
        <v>197</v>
      </c>
      <c r="D83" s="42"/>
      <c r="E83" s="2" t="s">
        <v>407</v>
      </c>
      <c r="F83" s="2">
        <v>3.2912000000000004E-2</v>
      </c>
      <c r="G83" s="2" t="s">
        <v>407</v>
      </c>
      <c r="H83" s="2" t="s">
        <v>405</v>
      </c>
      <c r="I83" s="2">
        <v>7.1788815000000002E-4</v>
      </c>
      <c r="J83" s="2">
        <v>2.8715526000000001E-3</v>
      </c>
      <c r="K83" s="2">
        <v>7.1788814999999995E-3</v>
      </c>
      <c r="L83" s="2">
        <v>2.0100868199999998E-5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2057</v>
      </c>
      <c r="AL83" s="22" t="s">
        <v>411</v>
      </c>
    </row>
    <row r="84" spans="1:38" ht="26.25" customHeight="1" thickBot="1" x14ac:dyDescent="0.3">
      <c r="A84" s="41" t="s">
        <v>53</v>
      </c>
      <c r="B84" s="47" t="s">
        <v>198</v>
      </c>
      <c r="C84" s="87" t="s">
        <v>199</v>
      </c>
      <c r="D84" s="42"/>
      <c r="E84" s="2" t="s">
        <v>407</v>
      </c>
      <c r="F84" s="2">
        <v>7.9608320000000002E-4</v>
      </c>
      <c r="G84" s="2" t="s">
        <v>405</v>
      </c>
      <c r="H84" s="2" t="s">
        <v>405</v>
      </c>
      <c r="I84" s="2" t="s">
        <v>407</v>
      </c>
      <c r="J84" s="2" t="s">
        <v>407</v>
      </c>
      <c r="K84" s="2" t="s">
        <v>407</v>
      </c>
      <c r="L84" s="2" t="s">
        <v>407</v>
      </c>
      <c r="M84" s="2">
        <v>1.6440848695652201E-4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2.2754818987171994</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1.0907E-2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4.0753999999999999E-3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2.1540973449999998</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0.11170699999999999</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0.24093734100000003</v>
      </c>
      <c r="G90" s="2" t="s">
        <v>407</v>
      </c>
      <c r="H90" s="2" t="s">
        <v>407</v>
      </c>
      <c r="I90" s="2">
        <v>2.3454545454545454E-4</v>
      </c>
      <c r="J90" s="2">
        <v>3.5181818181818182E-4</v>
      </c>
      <c r="K90" s="2">
        <v>4.2999999999999999E-4</v>
      </c>
      <c r="L90" s="2" t="s">
        <v>407</v>
      </c>
      <c r="M90" s="2" t="s">
        <v>407</v>
      </c>
      <c r="N90" s="2" t="s">
        <v>407</v>
      </c>
      <c r="O90" s="2" t="s">
        <v>407</v>
      </c>
      <c r="P90" s="2" t="s">
        <v>407</v>
      </c>
      <c r="Q90" s="2" t="s">
        <v>407</v>
      </c>
      <c r="R90" s="2" t="s">
        <v>407</v>
      </c>
      <c r="S90" s="2" t="s">
        <v>407</v>
      </c>
      <c r="T90" s="2" t="s">
        <v>407</v>
      </c>
      <c r="U90" s="2" t="s">
        <v>407</v>
      </c>
      <c r="V90" s="2" t="s">
        <v>407</v>
      </c>
      <c r="W90" s="2" t="s">
        <v>407</v>
      </c>
      <c r="X90" s="2">
        <v>3.71763E-4</v>
      </c>
      <c r="Y90" s="2">
        <v>1.876518E-4</v>
      </c>
      <c r="Z90" s="2">
        <v>1.876518E-4</v>
      </c>
      <c r="AA90" s="2">
        <v>1.876518E-4</v>
      </c>
      <c r="AB90" s="2">
        <v>9.347184000000001E-4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6.8793859800000004E-3</v>
      </c>
      <c r="F91" s="2">
        <v>0.205976217376</v>
      </c>
      <c r="G91" s="2">
        <v>4.6741446000000009E-4</v>
      </c>
      <c r="H91" s="2">
        <v>1.576802875E-2</v>
      </c>
      <c r="I91" s="2">
        <v>0.11062608462</v>
      </c>
      <c r="J91" s="2">
        <v>0.11805209316</v>
      </c>
      <c r="K91" s="2">
        <v>0.11958589359000001</v>
      </c>
      <c r="L91" s="2">
        <v>4.616422875E-4</v>
      </c>
      <c r="M91" s="2">
        <v>0.21046045445</v>
      </c>
      <c r="N91" s="2">
        <v>0.12134203200000002</v>
      </c>
      <c r="O91" s="2">
        <v>2.0746499040000001E-2</v>
      </c>
      <c r="P91" s="2">
        <v>8.8220610000000015E-6</v>
      </c>
      <c r="Q91" s="2">
        <v>2.0584809000000003E-4</v>
      </c>
      <c r="R91" s="2">
        <v>2.4144588000000002E-3</v>
      </c>
      <c r="S91" s="2">
        <v>8.9236647000000016E-2</v>
      </c>
      <c r="T91" s="2">
        <v>1.49019075E-2</v>
      </c>
      <c r="U91" s="2" t="s">
        <v>407</v>
      </c>
      <c r="V91" s="2">
        <v>5.0499697500000003E-2</v>
      </c>
      <c r="W91" s="2">
        <v>3.7995250000000003E-4</v>
      </c>
      <c r="X91" s="2">
        <v>4.2174727499999997E-4</v>
      </c>
      <c r="Y91" s="2">
        <v>1.7097862499999998E-4</v>
      </c>
      <c r="Z91" s="2">
        <v>1.7097862499999998E-4</v>
      </c>
      <c r="AA91" s="2">
        <v>1.7097862499999998E-4</v>
      </c>
      <c r="AB91" s="2">
        <v>9.3468315000000011E-4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3.2856050000000005E-2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0.85028108339999997</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7.2286188700000004E-2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32.919858837823107</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1.0527665892116312E-2</v>
      </c>
      <c r="F99" s="2">
        <v>1.2650241470633197</v>
      </c>
      <c r="G99" s="2" t="s">
        <v>405</v>
      </c>
      <c r="H99" s="2">
        <v>1.8468471776062938</v>
      </c>
      <c r="I99" s="2">
        <v>3.3099414645198576E-2</v>
      </c>
      <c r="J99" s="2">
        <v>5.0860076162134407E-2</v>
      </c>
      <c r="K99" s="2">
        <v>0.11140778587896107</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93.248999999999995</v>
      </c>
      <c r="AL99" s="22" t="s">
        <v>226</v>
      </c>
    </row>
    <row r="100" spans="1:38" ht="26.25" customHeight="1" thickBot="1" x14ac:dyDescent="0.3">
      <c r="A100" s="41" t="s">
        <v>224</v>
      </c>
      <c r="B100" s="41" t="s">
        <v>227</v>
      </c>
      <c r="C100" s="41" t="s">
        <v>383</v>
      </c>
      <c r="D100" s="50"/>
      <c r="E100" s="2">
        <v>2.0071019067705261E-2</v>
      </c>
      <c r="F100" s="2">
        <v>2.1272074110775514</v>
      </c>
      <c r="G100" s="2" t="s">
        <v>405</v>
      </c>
      <c r="H100" s="2">
        <v>3.0288550582222409</v>
      </c>
      <c r="I100" s="2">
        <v>4.7594321688806403E-2</v>
      </c>
      <c r="J100" s="2">
        <v>7.2681873577343542E-2</v>
      </c>
      <c r="K100" s="2">
        <v>0.15758075458947357</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371.65899999999999</v>
      </c>
      <c r="AL100" s="22" t="s">
        <v>226</v>
      </c>
    </row>
    <row r="101" spans="1:38" ht="26.25" customHeight="1" thickBot="1" x14ac:dyDescent="0.3">
      <c r="A101" s="41" t="s">
        <v>224</v>
      </c>
      <c r="B101" s="41" t="s">
        <v>228</v>
      </c>
      <c r="C101" s="41" t="s">
        <v>229</v>
      </c>
      <c r="D101" s="50"/>
      <c r="E101" s="2">
        <v>5.0049782330650701E-3</v>
      </c>
      <c r="F101" s="2">
        <v>1.7574486527799558E-2</v>
      </c>
      <c r="G101" s="2" t="s">
        <v>405</v>
      </c>
      <c r="H101" s="2">
        <v>0.11722938797095891</v>
      </c>
      <c r="I101" s="2">
        <v>5.6067698630136997E-4</v>
      </c>
      <c r="J101" s="2">
        <v>1.6820309589041097E-3</v>
      </c>
      <c r="K101" s="2">
        <v>3.9247389041095898E-3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117.196</v>
      </c>
      <c r="AL101" s="22" t="s">
        <v>226</v>
      </c>
    </row>
    <row r="102" spans="1:38" ht="26.25" customHeight="1" thickBot="1" x14ac:dyDescent="0.3">
      <c r="A102" s="41" t="s">
        <v>224</v>
      </c>
      <c r="B102" s="41" t="s">
        <v>230</v>
      </c>
      <c r="C102" s="41" t="s">
        <v>362</v>
      </c>
      <c r="D102" s="50"/>
      <c r="E102" s="2">
        <v>1.1631757099589067E-2</v>
      </c>
      <c r="F102" s="2">
        <v>5.7342990092980627E-2</v>
      </c>
      <c r="G102" s="2" t="s">
        <v>405</v>
      </c>
      <c r="H102" s="2">
        <v>0.73054144205888472</v>
      </c>
      <c r="I102" s="2">
        <v>8.6004599999999984E-4</v>
      </c>
      <c r="J102" s="2">
        <v>1.9325519999999999E-2</v>
      </c>
      <c r="K102" s="2">
        <v>0.13291998000000002</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202.148</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1.9686167988111529E-3</v>
      </c>
      <c r="F104" s="2">
        <v>3.6876969377322732E-3</v>
      </c>
      <c r="G104" s="2" t="s">
        <v>405</v>
      </c>
      <c r="H104" s="2">
        <v>4.3199910009598795E-2</v>
      </c>
      <c r="I104" s="2">
        <v>2.2053205479452044E-4</v>
      </c>
      <c r="J104" s="2">
        <v>6.6159616438356131E-4</v>
      </c>
      <c r="K104" s="2">
        <v>1.5437243835616432E-3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20.43</v>
      </c>
      <c r="AL104" s="22" t="s">
        <v>226</v>
      </c>
    </row>
    <row r="105" spans="1:38" ht="26.25" customHeight="1" thickBot="1" x14ac:dyDescent="0.3">
      <c r="A105" s="41" t="s">
        <v>224</v>
      </c>
      <c r="B105" s="41" t="s">
        <v>235</v>
      </c>
      <c r="C105" s="41" t="s">
        <v>236</v>
      </c>
      <c r="D105" s="50"/>
      <c r="E105" s="2">
        <v>5.2567655527201588E-3</v>
      </c>
      <c r="F105" s="2">
        <v>2.7333811630242382E-2</v>
      </c>
      <c r="G105" s="2" t="s">
        <v>405</v>
      </c>
      <c r="H105" s="2">
        <v>0.16584891146927602</v>
      </c>
      <c r="I105" s="2">
        <v>1.7993567123287685E-3</v>
      </c>
      <c r="J105" s="2">
        <v>2.8275605479452072E-3</v>
      </c>
      <c r="K105" s="2">
        <v>6.1692230136986331E-3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18.042999999999999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1.8563601168637291E-2</v>
      </c>
      <c r="F107" s="2">
        <v>8.8869924070703571E-2</v>
      </c>
      <c r="G107" s="2" t="s">
        <v>405</v>
      </c>
      <c r="H107" s="2">
        <v>0.30302813516010424</v>
      </c>
      <c r="I107" s="2">
        <v>4.2558539999999999E-3</v>
      </c>
      <c r="J107" s="2">
        <v>5.6744719999999998E-2</v>
      </c>
      <c r="K107" s="2">
        <v>0.26953741999999997</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1418.6179999999999</v>
      </c>
      <c r="AL107" s="22" t="s">
        <v>226</v>
      </c>
    </row>
    <row r="108" spans="1:38" ht="26.25" customHeight="1" thickBot="1" x14ac:dyDescent="0.3">
      <c r="A108" s="41" t="s">
        <v>224</v>
      </c>
      <c r="B108" s="41" t="s">
        <v>240</v>
      </c>
      <c r="C108" s="41" t="s">
        <v>356</v>
      </c>
      <c r="D108" s="50"/>
      <c r="E108" s="2">
        <v>2.5787928761999999E-2</v>
      </c>
      <c r="F108" s="2">
        <v>0.21579844218694536</v>
      </c>
      <c r="G108" s="2" t="s">
        <v>405</v>
      </c>
      <c r="H108" s="2">
        <v>0.41535312558299997</v>
      </c>
      <c r="I108" s="2">
        <v>7.884770000000001E-3</v>
      </c>
      <c r="J108" s="2">
        <v>7.8847700000000007E-2</v>
      </c>
      <c r="K108" s="2">
        <v>0.15769540000000001</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3942.3850000000002</v>
      </c>
      <c r="AL108" s="22" t="s">
        <v>226</v>
      </c>
    </row>
    <row r="109" spans="1:38" ht="26.25" customHeight="1" thickBot="1" x14ac:dyDescent="0.3">
      <c r="A109" s="41" t="s">
        <v>224</v>
      </c>
      <c r="B109" s="41" t="s">
        <v>241</v>
      </c>
      <c r="C109" s="41" t="s">
        <v>357</v>
      </c>
      <c r="D109" s="50"/>
      <c r="E109" s="2">
        <v>2.3179807559999994E-3</v>
      </c>
      <c r="F109" s="2">
        <v>1.9849621578863996E-2</v>
      </c>
      <c r="G109" s="2" t="s">
        <v>405</v>
      </c>
      <c r="H109" s="2">
        <v>6.6686523287999983E-2</v>
      </c>
      <c r="I109" s="2">
        <v>1.89084E-3</v>
      </c>
      <c r="J109" s="2">
        <v>1.039962E-2</v>
      </c>
      <c r="K109" s="2">
        <v>1.039962E-2</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94.542000000000002</v>
      </c>
      <c r="AL109" s="22" t="s">
        <v>226</v>
      </c>
    </row>
    <row r="110" spans="1:38" ht="26.25" customHeight="1" thickBot="1" x14ac:dyDescent="0.3">
      <c r="A110" s="41" t="s">
        <v>224</v>
      </c>
      <c r="B110" s="41" t="s">
        <v>242</v>
      </c>
      <c r="C110" s="41" t="s">
        <v>358</v>
      </c>
      <c r="D110" s="50"/>
      <c r="E110" s="2">
        <v>4.5190107233000019E-3</v>
      </c>
      <c r="F110" s="2">
        <v>4.0298035300873183E-2</v>
      </c>
      <c r="G110" s="2" t="s">
        <v>405</v>
      </c>
      <c r="H110" s="2">
        <v>7.4882112223599931E-2</v>
      </c>
      <c r="I110" s="2">
        <v>1.646296E-3</v>
      </c>
      <c r="J110" s="2">
        <v>1.5520300000000001E-2</v>
      </c>
      <c r="K110" s="2">
        <v>2.8468360000000002E-2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663.11400000000083</v>
      </c>
      <c r="AL110" s="22" t="s">
        <v>226</v>
      </c>
    </row>
    <row r="111" spans="1:38" ht="26.25" customHeight="1" thickBot="1" x14ac:dyDescent="0.3">
      <c r="A111" s="41" t="s">
        <v>224</v>
      </c>
      <c r="B111" s="41" t="s">
        <v>243</v>
      </c>
      <c r="C111" s="41" t="s">
        <v>352</v>
      </c>
      <c r="D111" s="50"/>
      <c r="E111" s="2">
        <v>1.0388605328138152E-3</v>
      </c>
      <c r="F111" s="2">
        <v>5.9512055948776935E-4</v>
      </c>
      <c r="G111" s="2" t="s">
        <v>405</v>
      </c>
      <c r="H111" s="2">
        <v>2.3198840365472897E-2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10.086789143860498</v>
      </c>
      <c r="AL111" s="22" t="s">
        <v>226</v>
      </c>
    </row>
    <row r="112" spans="1:38" ht="26.25" customHeight="1" thickBot="1" x14ac:dyDescent="0.3">
      <c r="A112" s="41" t="s">
        <v>244</v>
      </c>
      <c r="B112" s="41" t="s">
        <v>245</v>
      </c>
      <c r="C112" s="41" t="s">
        <v>246</v>
      </c>
      <c r="D112" s="42"/>
      <c r="E112" s="2">
        <v>1.1132400000000002</v>
      </c>
      <c r="F112" s="2" t="s">
        <v>405</v>
      </c>
      <c r="G112" s="2" t="s">
        <v>405</v>
      </c>
      <c r="H112" s="2">
        <v>1.3741351825294121</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27831000</v>
      </c>
      <c r="AL112" s="22" t="s">
        <v>393</v>
      </c>
    </row>
    <row r="113" spans="1:38" ht="26.25" customHeight="1" thickBot="1" x14ac:dyDescent="0.3">
      <c r="A113" s="41" t="s">
        <v>244</v>
      </c>
      <c r="B113" s="51" t="s">
        <v>247</v>
      </c>
      <c r="C113" s="51" t="s">
        <v>248</v>
      </c>
      <c r="D113" s="42"/>
      <c r="E113" s="2">
        <v>0.88103197153438795</v>
      </c>
      <c r="F113" s="2">
        <v>1.6912530988156347</v>
      </c>
      <c r="G113" s="2" t="s">
        <v>405</v>
      </c>
      <c r="H113" s="2">
        <v>6.3498739420835824</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22025799.288359702</v>
      </c>
      <c r="AL113" s="22" t="s">
        <v>418</v>
      </c>
    </row>
    <row r="114" spans="1:38" ht="26.25" customHeight="1" thickBot="1" x14ac:dyDescent="0.3">
      <c r="A114" s="41" t="s">
        <v>244</v>
      </c>
      <c r="B114" s="51" t="s">
        <v>249</v>
      </c>
      <c r="C114" s="51" t="s">
        <v>363</v>
      </c>
      <c r="D114" s="42"/>
      <c r="E114" s="2" t="s">
        <v>406</v>
      </c>
      <c r="F114" s="2" t="s">
        <v>406</v>
      </c>
      <c r="G114" s="2" t="s">
        <v>406</v>
      </c>
      <c r="H114" s="2" t="s">
        <v>406</v>
      </c>
      <c r="I114" s="2" t="s">
        <v>406</v>
      </c>
      <c r="J114" s="2" t="s">
        <v>406</v>
      </c>
      <c r="K114" s="2" t="s">
        <v>406</v>
      </c>
      <c r="L114" s="2" t="s">
        <v>406</v>
      </c>
      <c r="M114" s="2" t="s">
        <v>406</v>
      </c>
      <c r="N114" s="2" t="s">
        <v>406</v>
      </c>
      <c r="O114" s="2" t="s">
        <v>406</v>
      </c>
      <c r="P114" s="2" t="s">
        <v>406</v>
      </c>
      <c r="Q114" s="2" t="s">
        <v>406</v>
      </c>
      <c r="R114" s="2" t="s">
        <v>406</v>
      </c>
      <c r="S114" s="2" t="s">
        <v>406</v>
      </c>
      <c r="T114" s="2" t="s">
        <v>406</v>
      </c>
      <c r="U114" s="2" t="s">
        <v>406</v>
      </c>
      <c r="V114" s="2" t="s">
        <v>406</v>
      </c>
      <c r="W114" s="2" t="s">
        <v>406</v>
      </c>
      <c r="X114" s="2" t="s">
        <v>406</v>
      </c>
      <c r="Y114" s="2" t="s">
        <v>406</v>
      </c>
      <c r="Z114" s="2" t="s">
        <v>406</v>
      </c>
      <c r="AA114" s="2" t="s">
        <v>406</v>
      </c>
      <c r="AB114" s="2" t="s">
        <v>406</v>
      </c>
      <c r="AC114" s="2" t="s">
        <v>406</v>
      </c>
      <c r="AD114" s="2" t="s">
        <v>406</v>
      </c>
      <c r="AE114" s="33"/>
      <c r="AF114" s="74" t="s">
        <v>406</v>
      </c>
      <c r="AG114" s="74" t="s">
        <v>406</v>
      </c>
      <c r="AH114" s="74" t="s">
        <v>406</v>
      </c>
      <c r="AI114" s="74" t="s">
        <v>406</v>
      </c>
      <c r="AJ114" s="74" t="s">
        <v>406</v>
      </c>
      <c r="AK114" s="74" t="s">
        <v>406</v>
      </c>
      <c r="AL114" s="22" t="s">
        <v>387</v>
      </c>
    </row>
    <row r="115" spans="1:38" ht="26.25" customHeight="1" thickBot="1" x14ac:dyDescent="0.3">
      <c r="A115" s="41" t="s">
        <v>244</v>
      </c>
      <c r="B115" s="51" t="s">
        <v>250</v>
      </c>
      <c r="C115" s="51" t="s">
        <v>251</v>
      </c>
      <c r="D115" s="42"/>
      <c r="E115" s="2">
        <v>2.2243365958E-2</v>
      </c>
      <c r="F115" s="2" t="s">
        <v>405</v>
      </c>
      <c r="G115" s="2" t="s">
        <v>405</v>
      </c>
      <c r="H115" s="2">
        <v>4.4566172508707147E-2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0.19061988583579759</v>
      </c>
      <c r="F116" s="2">
        <v>2.7085516337892232E-2</v>
      </c>
      <c r="G116" s="2" t="s">
        <v>405</v>
      </c>
      <c r="H116" s="2">
        <v>0.46168721553539349</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1.5271912E-2</v>
      </c>
      <c r="J119" s="2">
        <v>0.16853086499999997</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0.14985499999999999</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2.5102499999999999E-3</v>
      </c>
      <c r="AD122" s="2" t="s">
        <v>405</v>
      </c>
      <c r="AE122" s="33"/>
      <c r="AF122" s="74" t="s">
        <v>405</v>
      </c>
      <c r="AG122" s="74" t="s">
        <v>405</v>
      </c>
      <c r="AH122" s="74" t="s">
        <v>405</v>
      </c>
      <c r="AI122" s="74" t="s">
        <v>405</v>
      </c>
      <c r="AJ122" s="74" t="s">
        <v>405</v>
      </c>
      <c r="AK122" s="74">
        <v>92.1</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2.2690083299650273E-2</v>
      </c>
      <c r="G125" s="2" t="s">
        <v>405</v>
      </c>
      <c r="H125" s="2" t="s">
        <v>407</v>
      </c>
      <c r="I125" s="2">
        <v>5.3777460000000002E-6</v>
      </c>
      <c r="J125" s="2">
        <v>3.5688678000000003E-5</v>
      </c>
      <c r="K125" s="2">
        <v>7.5451405999999997E-5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162.96199999999999</v>
      </c>
      <c r="AL125" s="22" t="s">
        <v>400</v>
      </c>
    </row>
    <row r="126" spans="1:38" ht="26.25" customHeight="1" thickBot="1" x14ac:dyDescent="0.3">
      <c r="A126" s="41" t="s">
        <v>269</v>
      </c>
      <c r="B126" s="41" t="s">
        <v>272</v>
      </c>
      <c r="C126" s="41" t="s">
        <v>273</v>
      </c>
      <c r="D126" s="42"/>
      <c r="E126" s="2" t="s">
        <v>407</v>
      </c>
      <c r="F126" s="2" t="s">
        <v>407</v>
      </c>
      <c r="G126" s="2" t="s">
        <v>407</v>
      </c>
      <c r="H126" s="2">
        <v>2.6050799999999999E-2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108.545</v>
      </c>
      <c r="AL126" s="22" t="s">
        <v>399</v>
      </c>
    </row>
    <row r="127" spans="1:38" ht="26.25" customHeight="1" thickBot="1" x14ac:dyDescent="0.3">
      <c r="A127" s="41" t="s">
        <v>269</v>
      </c>
      <c r="B127" s="41" t="s">
        <v>274</v>
      </c>
      <c r="C127" s="41" t="s">
        <v>275</v>
      </c>
      <c r="D127" s="42"/>
      <c r="E127" s="2" t="s">
        <v>407</v>
      </c>
      <c r="F127" s="2" t="s">
        <v>407</v>
      </c>
      <c r="G127" s="2" t="s">
        <v>407</v>
      </c>
      <c r="H127" s="2">
        <v>1.1904578780233556E-2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0.36856281053354661</v>
      </c>
      <c r="AL127" s="22" t="s">
        <v>401</v>
      </c>
    </row>
    <row r="128" spans="1:38" ht="26.25" customHeight="1" thickBot="1" x14ac:dyDescent="0.3">
      <c r="A128" s="41" t="s">
        <v>269</v>
      </c>
      <c r="B128" s="44" t="s">
        <v>276</v>
      </c>
      <c r="C128" s="44" t="s">
        <v>277</v>
      </c>
      <c r="D128" s="42"/>
      <c r="E128" s="2">
        <v>3.0369115349999996E-4</v>
      </c>
      <c r="F128" s="2">
        <v>1.6729951500000001E-6</v>
      </c>
      <c r="G128" s="2">
        <v>2.46695895E-5</v>
      </c>
      <c r="H128" s="2">
        <v>8.5067550000000003E-7</v>
      </c>
      <c r="I128" s="2">
        <v>8.5067550000000003E-7</v>
      </c>
      <c r="J128" s="2">
        <v>8.5067550000000003E-7</v>
      </c>
      <c r="K128" s="2">
        <v>8.5067550000000003E-7</v>
      </c>
      <c r="L128" s="2">
        <v>2.9773642499999999E-8</v>
      </c>
      <c r="M128" s="2">
        <v>1.1625898500000001E-5</v>
      </c>
      <c r="N128" s="2">
        <v>1.6446393E-5</v>
      </c>
      <c r="O128" s="2">
        <v>1.3043690999999999E-6</v>
      </c>
      <c r="P128" s="2">
        <v>5.3308998000000002E-6</v>
      </c>
      <c r="Q128" s="2">
        <v>1.7580627E-6</v>
      </c>
      <c r="R128" s="2">
        <v>4.6503593999999997E-6</v>
      </c>
      <c r="S128" s="2">
        <v>3.8847514500000003E-6</v>
      </c>
      <c r="T128" s="2">
        <v>6.1248635999999997E-6</v>
      </c>
      <c r="U128" s="2">
        <v>3.3176344499999996E-6</v>
      </c>
      <c r="V128" s="2">
        <v>6.9471832499999993E-6</v>
      </c>
      <c r="W128" s="2">
        <v>1.4886821249999999E-5</v>
      </c>
      <c r="X128" s="2">
        <v>2.3818914E-9</v>
      </c>
      <c r="Y128" s="2">
        <v>5.0756971500000005E-9</v>
      </c>
      <c r="Z128" s="2">
        <v>2.6938057499999997E-9</v>
      </c>
      <c r="AA128" s="2">
        <v>3.2892785999999996E-9</v>
      </c>
      <c r="AB128" s="2">
        <v>1.3440672899999999E-8</v>
      </c>
      <c r="AC128" s="2">
        <v>1.2816844199999998E-5</v>
      </c>
      <c r="AD128" s="2">
        <v>9.6409889999999987E-10</v>
      </c>
      <c r="AE128" s="33"/>
      <c r="AF128" s="74" t="s">
        <v>405</v>
      </c>
      <c r="AG128" s="74" t="s">
        <v>405</v>
      </c>
      <c r="AH128" s="74" t="s">
        <v>405</v>
      </c>
      <c r="AI128" s="74" t="s">
        <v>405</v>
      </c>
      <c r="AJ128" s="74" t="s">
        <v>405</v>
      </c>
      <c r="AK128" s="74">
        <v>0.28355849999999999</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5.081826165E-3</v>
      </c>
      <c r="F130" s="2">
        <v>4.3224728300000001E-2</v>
      </c>
      <c r="G130" s="2">
        <v>2.745354365E-4</v>
      </c>
      <c r="H130" s="2" t="s">
        <v>407</v>
      </c>
      <c r="I130" s="2">
        <v>2.3364717999999999E-5</v>
      </c>
      <c r="J130" s="2">
        <v>4.0888256500000004E-5</v>
      </c>
      <c r="K130" s="2">
        <v>5.8411795000000002E-5</v>
      </c>
      <c r="L130" s="2">
        <v>8.1776512999999996E-7</v>
      </c>
      <c r="M130" s="2">
        <v>4.0888256500000003E-4</v>
      </c>
      <c r="N130" s="2">
        <v>7.5935333499999999E-3</v>
      </c>
      <c r="O130" s="2">
        <v>5.8411794999999999E-4</v>
      </c>
      <c r="P130" s="2">
        <v>3.2710605200000003E-4</v>
      </c>
      <c r="Q130" s="2">
        <v>9.3458871999999997E-5</v>
      </c>
      <c r="R130" s="2" t="s">
        <v>407</v>
      </c>
      <c r="S130" s="2" t="s">
        <v>407</v>
      </c>
      <c r="T130" s="2">
        <v>8.1776513000000005E-4</v>
      </c>
      <c r="U130" s="2" t="s">
        <v>407</v>
      </c>
      <c r="V130" s="2" t="s">
        <v>407</v>
      </c>
      <c r="W130" s="2">
        <v>5.8411794999999999E-3</v>
      </c>
      <c r="X130" s="2" t="s">
        <v>407</v>
      </c>
      <c r="Y130" s="2" t="s">
        <v>407</v>
      </c>
      <c r="Z130" s="2" t="s">
        <v>407</v>
      </c>
      <c r="AA130" s="2" t="s">
        <v>407</v>
      </c>
      <c r="AB130" s="2">
        <v>1.1682359E-4</v>
      </c>
      <c r="AC130" s="2">
        <v>1.1682359E-2</v>
      </c>
      <c r="AD130" s="2" t="s">
        <v>405</v>
      </c>
      <c r="AE130" s="33"/>
      <c r="AF130" s="74" t="s">
        <v>405</v>
      </c>
      <c r="AG130" s="74" t="s">
        <v>405</v>
      </c>
      <c r="AH130" s="74" t="s">
        <v>405</v>
      </c>
      <c r="AI130" s="74" t="s">
        <v>405</v>
      </c>
      <c r="AJ130" s="74" t="s">
        <v>405</v>
      </c>
      <c r="AK130" s="74">
        <v>5.8411795</v>
      </c>
      <c r="AL130" s="22" t="s">
        <v>281</v>
      </c>
    </row>
    <row r="131" spans="1:38" ht="26.25" customHeight="1" thickBot="1" x14ac:dyDescent="0.3">
      <c r="A131" s="41" t="s">
        <v>269</v>
      </c>
      <c r="B131" s="44" t="s">
        <v>284</v>
      </c>
      <c r="C131" s="87" t="s">
        <v>285</v>
      </c>
      <c r="D131" s="42"/>
      <c r="E131" s="2">
        <v>1.0037404000000001E-3</v>
      </c>
      <c r="F131" s="2">
        <v>2.7023779999999994E-4</v>
      </c>
      <c r="G131" s="2">
        <v>1.2353728E-4</v>
      </c>
      <c r="H131" s="2" t="s">
        <v>407</v>
      </c>
      <c r="I131" s="2">
        <v>1.5635186999999996E-6</v>
      </c>
      <c r="J131" s="2">
        <v>4.1693831999999991E-5</v>
      </c>
      <c r="K131" s="2">
        <v>5.7908099999999989E-5</v>
      </c>
      <c r="L131" s="2">
        <v>1.3318862999999998E-6</v>
      </c>
      <c r="M131" s="2">
        <v>7.7210799999999999E-6</v>
      </c>
      <c r="N131" s="2">
        <v>3.4744859999999997E-5</v>
      </c>
      <c r="O131" s="2">
        <v>1.1581619999999999E-5</v>
      </c>
      <c r="P131" s="2">
        <v>2.0846915999999998E-4</v>
      </c>
      <c r="Q131" s="2">
        <v>7.7210800000000003E-5</v>
      </c>
      <c r="R131" s="2">
        <v>1.9302700000000001E-5</v>
      </c>
      <c r="S131" s="2">
        <v>1.1581619999999998E-4</v>
      </c>
      <c r="T131" s="2">
        <v>1.544216E-5</v>
      </c>
      <c r="U131" s="2" t="s">
        <v>407</v>
      </c>
      <c r="V131" s="2" t="s">
        <v>407</v>
      </c>
      <c r="W131" s="2">
        <v>3.8605400000000004E-4</v>
      </c>
      <c r="X131" s="2" t="s">
        <v>407</v>
      </c>
      <c r="Y131" s="2" t="s">
        <v>407</v>
      </c>
      <c r="Z131" s="2" t="s">
        <v>407</v>
      </c>
      <c r="AA131" s="2" t="s">
        <v>407</v>
      </c>
      <c r="AB131" s="2">
        <v>1.5442159999999998E-8</v>
      </c>
      <c r="AC131" s="2">
        <v>3.8605400000000005E-2</v>
      </c>
      <c r="AD131" s="2">
        <v>7.72108E-3</v>
      </c>
      <c r="AE131" s="33"/>
      <c r="AF131" s="74" t="s">
        <v>405</v>
      </c>
      <c r="AG131" s="74" t="s">
        <v>405</v>
      </c>
      <c r="AH131" s="74" t="s">
        <v>405</v>
      </c>
      <c r="AI131" s="74" t="s">
        <v>405</v>
      </c>
      <c r="AJ131" s="74" t="s">
        <v>405</v>
      </c>
      <c r="AK131" s="74">
        <v>0.38605400000000001</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1.5862274999999999E-2</v>
      </c>
      <c r="F133" s="2">
        <v>2.4995099999999999E-4</v>
      </c>
      <c r="G133" s="2">
        <v>2.1726509999999998E-3</v>
      </c>
      <c r="H133" s="2" t="s">
        <v>405</v>
      </c>
      <c r="I133" s="2">
        <v>6.6717689999999999E-4</v>
      </c>
      <c r="J133" s="2">
        <v>6.6717689999999999E-4</v>
      </c>
      <c r="K133" s="2">
        <v>7.4139311999999987E-4</v>
      </c>
      <c r="L133" s="2" t="s">
        <v>407</v>
      </c>
      <c r="M133" s="2">
        <v>2.69178E-3</v>
      </c>
      <c r="N133" s="2">
        <v>5.7738681000000006E-4</v>
      </c>
      <c r="O133" s="2">
        <v>9.6711810000000005E-5</v>
      </c>
      <c r="P133" s="2">
        <v>2.8648230000000004E-2</v>
      </c>
      <c r="Q133" s="2">
        <v>2.6148720000000004E-4</v>
      </c>
      <c r="R133" s="2">
        <v>2.6071812000000001E-4</v>
      </c>
      <c r="S133" s="2">
        <v>2.3899161E-4</v>
      </c>
      <c r="T133" s="2">
        <v>3.3320391000000001E-4</v>
      </c>
      <c r="U133" s="2">
        <v>3.8031006E-4</v>
      </c>
      <c r="V133" s="2">
        <v>3.0786272400000004E-3</v>
      </c>
      <c r="W133" s="2">
        <v>5.1912900000000001E-4</v>
      </c>
      <c r="X133" s="2">
        <v>2.5379640000000003E-7</v>
      </c>
      <c r="Y133" s="2">
        <v>1.3862666999999998E-7</v>
      </c>
      <c r="Z133" s="2">
        <v>1.2382188000000002E-7</v>
      </c>
      <c r="AA133" s="2">
        <v>1.3439672999999998E-7</v>
      </c>
      <c r="AB133" s="2">
        <v>6.5064167999999996E-7</v>
      </c>
      <c r="AC133" s="2">
        <v>2.88405E-3</v>
      </c>
      <c r="AD133" s="2">
        <v>7.8830700000000007E-3</v>
      </c>
      <c r="AE133" s="33"/>
      <c r="AF133" s="74" t="s">
        <v>405</v>
      </c>
      <c r="AG133" s="74" t="s">
        <v>405</v>
      </c>
      <c r="AH133" s="74" t="s">
        <v>405</v>
      </c>
      <c r="AI133" s="74" t="s">
        <v>405</v>
      </c>
      <c r="AJ133" s="74" t="s">
        <v>405</v>
      </c>
      <c r="AK133" s="74">
        <v>19227</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2.1396750000000002E-3</v>
      </c>
      <c r="G136" s="2" t="s">
        <v>405</v>
      </c>
      <c r="H136" s="2">
        <v>6.7743104000000014E-3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3.1050449033999996E-4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0.20522896359999995</v>
      </c>
      <c r="J139" s="2">
        <v>0.20522896359999995</v>
      </c>
      <c r="K139" s="2">
        <v>0.20522896359999995</v>
      </c>
      <c r="L139" s="2" t="s">
        <v>407</v>
      </c>
      <c r="M139" s="2" t="s">
        <v>407</v>
      </c>
      <c r="N139" s="2">
        <v>5.9744880000000005E-4</v>
      </c>
      <c r="O139" s="2">
        <v>1.2066408E-3</v>
      </c>
      <c r="P139" s="2">
        <v>1.2066408E-3</v>
      </c>
      <c r="Q139" s="2">
        <v>1.9157012000000002E-3</v>
      </c>
      <c r="R139" s="2">
        <v>1.8290671999999998E-3</v>
      </c>
      <c r="S139" s="2">
        <v>4.2447300000000004E-3</v>
      </c>
      <c r="T139" s="2" t="s">
        <v>407</v>
      </c>
      <c r="U139" s="2" t="s">
        <v>407</v>
      </c>
      <c r="V139" s="2" t="s">
        <v>407</v>
      </c>
      <c r="W139" s="2">
        <v>2.0674795999999995</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25.598736889540834</v>
      </c>
      <c r="F141" s="10">
        <f t="shared" ref="F141:AD141" si="0">SUM(F14:F140)</f>
        <v>28.647778113943936</v>
      </c>
      <c r="G141" s="10">
        <f t="shared" si="0"/>
        <v>3.1998869542654362</v>
      </c>
      <c r="H141" s="10">
        <f t="shared" si="0"/>
        <v>15.450570256651275</v>
      </c>
      <c r="I141" s="10">
        <f t="shared" si="0"/>
        <v>9.6392641742998642</v>
      </c>
      <c r="J141" s="10">
        <f t="shared" si="0"/>
        <v>13.881814565438784</v>
      </c>
      <c r="K141" s="10">
        <f t="shared" si="0"/>
        <v>23.35901913940414</v>
      </c>
      <c r="L141" s="10">
        <f t="shared" si="0"/>
        <v>1.5662087405400511</v>
      </c>
      <c r="M141" s="10">
        <f t="shared" si="0"/>
        <v>78.65598873766254</v>
      </c>
      <c r="N141" s="10">
        <f t="shared" si="0"/>
        <v>5.4051985310489243</v>
      </c>
      <c r="O141" s="10">
        <f t="shared" si="0"/>
        <v>0.51004705187469268</v>
      </c>
      <c r="P141" s="10">
        <f t="shared" si="0"/>
        <v>0.18120104868705955</v>
      </c>
      <c r="Q141" s="10">
        <f t="shared" si="0"/>
        <v>0.51742256037683043</v>
      </c>
      <c r="R141" s="10">
        <f t="shared" si="0"/>
        <v>1.6942800916573293</v>
      </c>
      <c r="S141" s="10">
        <f t="shared" si="0"/>
        <v>17.935203458831101</v>
      </c>
      <c r="T141" s="10">
        <f t="shared" si="0"/>
        <v>1.2518000165604299</v>
      </c>
      <c r="U141" s="10">
        <f t="shared" si="0"/>
        <v>1.3851020392826987</v>
      </c>
      <c r="V141" s="10">
        <f t="shared" si="0"/>
        <v>19.953831324519733</v>
      </c>
      <c r="W141" s="10">
        <f t="shared" si="0"/>
        <v>13.213379897758447</v>
      </c>
      <c r="X141" s="10">
        <f t="shared" si="0"/>
        <v>1.6377090891252111</v>
      </c>
      <c r="Y141" s="10">
        <f t="shared" si="0"/>
        <v>1.5999348985462041</v>
      </c>
      <c r="Z141" s="10">
        <f t="shared" si="0"/>
        <v>0.61802672183989382</v>
      </c>
      <c r="AA141" s="10">
        <f t="shared" si="0"/>
        <v>0.94659469702583987</v>
      </c>
      <c r="AB141" s="10">
        <f t="shared" si="0"/>
        <v>5.1013404919333096</v>
      </c>
      <c r="AC141" s="10">
        <f t="shared" si="0"/>
        <v>0.38901823944595004</v>
      </c>
      <c r="AD141" s="10">
        <f t="shared" si="0"/>
        <v>34.823219387186576</v>
      </c>
      <c r="AE141" s="33"/>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25.598736889540834</v>
      </c>
      <c r="F152" s="7">
        <f t="shared" ref="F152:AD152" si="1">SUM(F$141, F$151, IF(AND(ISNUMBER(SEARCH($B$4,"AT|BE|CH|GB|IE|LT|LU|NL")),SUM(F$143:F$149)&gt;0),SUM(F$143:F$149)-SUM(F$27:F$33),0))</f>
        <v>28.647778113943936</v>
      </c>
      <c r="G152" s="7">
        <f t="shared" si="1"/>
        <v>3.1998869542654362</v>
      </c>
      <c r="H152" s="7">
        <f t="shared" si="1"/>
        <v>15.450570256651275</v>
      </c>
      <c r="I152" s="7">
        <f t="shared" si="1"/>
        <v>9.6392641742998642</v>
      </c>
      <c r="J152" s="7">
        <f t="shared" si="1"/>
        <v>13.881814565438784</v>
      </c>
      <c r="K152" s="7">
        <f t="shared" si="1"/>
        <v>23.35901913940414</v>
      </c>
      <c r="L152" s="7">
        <f t="shared" si="1"/>
        <v>1.5662087405400511</v>
      </c>
      <c r="M152" s="7">
        <f t="shared" si="1"/>
        <v>78.65598873766254</v>
      </c>
      <c r="N152" s="7">
        <f t="shared" si="1"/>
        <v>5.4051985310489243</v>
      </c>
      <c r="O152" s="7">
        <f t="shared" si="1"/>
        <v>0.51004705187469268</v>
      </c>
      <c r="P152" s="7">
        <f t="shared" si="1"/>
        <v>0.18120104868705955</v>
      </c>
      <c r="Q152" s="7">
        <f t="shared" si="1"/>
        <v>0.51742256037683043</v>
      </c>
      <c r="R152" s="7">
        <f t="shared" si="1"/>
        <v>1.6942800916573293</v>
      </c>
      <c r="S152" s="7">
        <f t="shared" si="1"/>
        <v>17.935203458831101</v>
      </c>
      <c r="T152" s="7">
        <f t="shared" si="1"/>
        <v>1.2518000165604299</v>
      </c>
      <c r="U152" s="7">
        <f t="shared" si="1"/>
        <v>1.3851020392826987</v>
      </c>
      <c r="V152" s="7">
        <f t="shared" si="1"/>
        <v>19.953831324519733</v>
      </c>
      <c r="W152" s="7">
        <f t="shared" si="1"/>
        <v>13.213379897758447</v>
      </c>
      <c r="X152" s="7">
        <f t="shared" si="1"/>
        <v>1.6377090891252111</v>
      </c>
      <c r="Y152" s="7">
        <f t="shared" si="1"/>
        <v>1.5999348985462041</v>
      </c>
      <c r="Z152" s="7">
        <f t="shared" si="1"/>
        <v>0.61802672183989382</v>
      </c>
      <c r="AA152" s="7">
        <f t="shared" si="1"/>
        <v>0.94659469702583987</v>
      </c>
      <c r="AB152" s="7">
        <f t="shared" si="1"/>
        <v>5.1013404919333096</v>
      </c>
      <c r="AC152" s="7">
        <f t="shared" si="1"/>
        <v>0.38901823944595004</v>
      </c>
      <c r="AD152" s="7">
        <f t="shared" si="1"/>
        <v>34.823219387186576</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23.284913481625892</v>
      </c>
      <c r="F154" s="7">
        <f>SUM(F$141, F$153, -1 * IF(OR($B$6=2005,$B$6&gt;=2020),SUM(F$99:F$122),0), IF(AND(ISNUMBER(SEARCH($B$4,"AT|BE|CH|GB|IE|LT|LU|NL")),SUM(F$143:F$149)&gt;0),SUM(F$143:F$149)-SUM(F$27:F$33),0))</f>
        <v>22.91600281176391</v>
      </c>
      <c r="G154" s="7">
        <f>SUM(G$141, G$153, IF(AND(ISNUMBER(SEARCH($B$4,"AT|BE|CH|GB|IE|LT|LU|NL")),SUM(G$143:G$149)&gt;0),SUM(G$143:G$149)-SUM(G$27:G$33),0))</f>
        <v>3.1998869542654362</v>
      </c>
      <c r="H154" s="7">
        <f>SUM(H$141, H$153, IF(AND(ISNUMBER(SEARCH($B$4,"AT|BE|CH|GB|IE|LT|LU|NL")),SUM(H$143:H$149)&gt;0),SUM(H$143:H$149)-SUM(H$27:H$33),0))</f>
        <v>15.450570256651275</v>
      </c>
      <c r="I154" s="7">
        <f t="shared" ref="I154:AD154" si="2">SUM(I$141, I$153, IF(AND(ISNUMBER(SEARCH($B$4,"AT|BE|CH|GB|IE|LT|LU|NL")),SUM(I$143:I$149)&gt;0),SUM(I$143:I$149)-SUM(I$27:I$33),0))</f>
        <v>9.6392641742998642</v>
      </c>
      <c r="J154" s="7">
        <f t="shared" si="2"/>
        <v>13.881814565438784</v>
      </c>
      <c r="K154" s="7">
        <f t="shared" si="2"/>
        <v>23.35901913940414</v>
      </c>
      <c r="L154" s="7">
        <f t="shared" si="2"/>
        <v>1.5662087405400511</v>
      </c>
      <c r="M154" s="7">
        <f t="shared" si="2"/>
        <v>78.65598873766254</v>
      </c>
      <c r="N154" s="7">
        <f t="shared" si="2"/>
        <v>5.4051985310489243</v>
      </c>
      <c r="O154" s="7">
        <f t="shared" si="2"/>
        <v>0.51004705187469268</v>
      </c>
      <c r="P154" s="7">
        <f t="shared" si="2"/>
        <v>0.18120104868705955</v>
      </c>
      <c r="Q154" s="7">
        <f t="shared" si="2"/>
        <v>0.51742256037683043</v>
      </c>
      <c r="R154" s="7">
        <f t="shared" si="2"/>
        <v>1.6942800916573293</v>
      </c>
      <c r="S154" s="7">
        <f t="shared" si="2"/>
        <v>17.935203458831101</v>
      </c>
      <c r="T154" s="7">
        <f t="shared" si="2"/>
        <v>1.2518000165604299</v>
      </c>
      <c r="U154" s="7">
        <f t="shared" si="2"/>
        <v>1.3851020392826987</v>
      </c>
      <c r="V154" s="7">
        <f t="shared" si="2"/>
        <v>19.953831324519733</v>
      </c>
      <c r="W154" s="7">
        <f t="shared" si="2"/>
        <v>13.213379897758447</v>
      </c>
      <c r="X154" s="7">
        <f t="shared" si="2"/>
        <v>1.6377090891252111</v>
      </c>
      <c r="Y154" s="7">
        <f t="shared" si="2"/>
        <v>1.5999348985462041</v>
      </c>
      <c r="Z154" s="7">
        <f t="shared" si="2"/>
        <v>0.61802672183989382</v>
      </c>
      <c r="AA154" s="7">
        <f t="shared" si="2"/>
        <v>0.94659469702583987</v>
      </c>
      <c r="AB154" s="7">
        <f t="shared" si="2"/>
        <v>5.1013404919333096</v>
      </c>
      <c r="AC154" s="7">
        <f t="shared" si="2"/>
        <v>0.38901823944595004</v>
      </c>
      <c r="AD154" s="7">
        <f t="shared" si="2"/>
        <v>34.823219387186576</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0.20847204480397999</v>
      </c>
      <c r="F157" s="12">
        <v>6.4675335072702398E-3</v>
      </c>
      <c r="G157" s="12">
        <v>1.3417791625644033E-2</v>
      </c>
      <c r="H157" s="12" t="s">
        <v>407</v>
      </c>
      <c r="I157" s="12">
        <v>2.9382054396076681E-3</v>
      </c>
      <c r="J157" s="12">
        <v>2.9382054396076681E-3</v>
      </c>
      <c r="K157" s="12">
        <v>2.9382054396076681E-3</v>
      </c>
      <c r="L157" s="12">
        <v>4.4073081594115027E-4</v>
      </c>
      <c r="M157" s="12">
        <v>5.3304430233337641E-2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695.48886523819056</v>
      </c>
      <c r="AG157" s="12" t="s">
        <v>406</v>
      </c>
      <c r="AH157" s="12" t="s">
        <v>406</v>
      </c>
      <c r="AI157" s="12" t="s">
        <v>406</v>
      </c>
      <c r="AJ157" s="12" t="s">
        <v>406</v>
      </c>
      <c r="AK157" s="12" t="s">
        <v>409</v>
      </c>
      <c r="AL157" s="30" t="s">
        <v>49</v>
      </c>
    </row>
    <row r="158" spans="1:38" ht="26.25" customHeight="1" thickBot="1" x14ac:dyDescent="0.3">
      <c r="A158" s="30" t="s">
        <v>308</v>
      </c>
      <c r="B158" s="30" t="s">
        <v>311</v>
      </c>
      <c r="C158" s="30" t="s">
        <v>312</v>
      </c>
      <c r="D158" s="66"/>
      <c r="E158" s="12">
        <v>1.354087781E-3</v>
      </c>
      <c r="F158" s="12">
        <v>2.7429503989999995E-4</v>
      </c>
      <c r="G158" s="12">
        <v>9.4880710999999991E-5</v>
      </c>
      <c r="H158" s="12" t="s">
        <v>407</v>
      </c>
      <c r="I158" s="12">
        <v>1.9068691999999997E-5</v>
      </c>
      <c r="J158" s="12">
        <v>1.9068691999999997E-5</v>
      </c>
      <c r="K158" s="12">
        <v>1.9068691999999997E-5</v>
      </c>
      <c r="L158" s="12">
        <v>2.8603037999999993E-6</v>
      </c>
      <c r="M158" s="12">
        <v>1.4514933596999999E-2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4.91004624166884</v>
      </c>
      <c r="AG158" s="12" t="s">
        <v>406</v>
      </c>
      <c r="AH158" s="12" t="s">
        <v>406</v>
      </c>
      <c r="AI158" s="12" t="s">
        <v>406</v>
      </c>
      <c r="AJ158" s="12" t="s">
        <v>406</v>
      </c>
      <c r="AK158" s="12"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12" t="s">
        <v>406</v>
      </c>
      <c r="AH159" s="12" t="s">
        <v>406</v>
      </c>
      <c r="AI159" s="12" t="s">
        <v>406</v>
      </c>
      <c r="AJ159" s="12" t="s">
        <v>406</v>
      </c>
      <c r="AK159" s="12" t="s">
        <v>409</v>
      </c>
      <c r="AL159" s="30" t="s">
        <v>49</v>
      </c>
    </row>
    <row r="160" spans="1:38" ht="26.25" customHeight="1" thickBot="1" x14ac:dyDescent="0.3">
      <c r="A160" s="30" t="s">
        <v>315</v>
      </c>
      <c r="B160" s="30" t="s">
        <v>316</v>
      </c>
      <c r="C160" s="30" t="s">
        <v>317</v>
      </c>
      <c r="D160" s="66"/>
      <c r="E160" s="12">
        <v>9.6324799999999999E-4</v>
      </c>
      <c r="F160" s="12">
        <v>4.8484800000000002E-4</v>
      </c>
      <c r="G160" s="12">
        <v>2.1319999999999998E-4</v>
      </c>
      <c r="H160" s="12" t="s">
        <v>407</v>
      </c>
      <c r="I160" s="12" t="s">
        <v>407</v>
      </c>
      <c r="J160" s="12" t="s">
        <v>407</v>
      </c>
      <c r="K160" s="12" t="s">
        <v>407</v>
      </c>
      <c r="L160" s="12" t="s">
        <v>407</v>
      </c>
      <c r="M160" s="12">
        <v>7.0511999999999997E-3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9.0563199999999995</v>
      </c>
      <c r="AG160" s="12" t="s">
        <v>406</v>
      </c>
      <c r="AH160" s="12" t="s">
        <v>406</v>
      </c>
      <c r="AI160" s="12" t="s">
        <v>406</v>
      </c>
      <c r="AJ160" s="12" t="s">
        <v>406</v>
      </c>
      <c r="AK160" s="12"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14"/>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8" scale="48"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23941-0814-48D1-A23E-6ABF1C96B692}">
  <sheetPr>
    <pageSetUpPr fitToPage="1"/>
  </sheetPr>
  <dimension ref="A1:AL170"/>
  <sheetViews>
    <sheetView tabSelected="1"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2" width="8.54296875" style="96" customWidth="1"/>
    <col min="33" max="33" width="11.26953125" style="96" customWidth="1"/>
    <col min="34" max="36" width="8.54296875" style="96" customWidth="1"/>
    <col min="37" max="37" width="8.2695312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2023</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19" t="str">
        <f>B4&amp;": "&amp;B5&amp;": "&amp;B6</f>
        <v>SI: 24.01.2025: 2023</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20"/>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20"/>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9" t="s">
        <v>34</v>
      </c>
      <c r="AG12" s="109" t="s">
        <v>35</v>
      </c>
      <c r="AH12" s="109" t="s">
        <v>36</v>
      </c>
      <c r="AI12" s="109" t="s">
        <v>37</v>
      </c>
      <c r="AJ12" s="109" t="s">
        <v>38</v>
      </c>
      <c r="AK12" s="109"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73" t="s">
        <v>49</v>
      </c>
      <c r="AG13" s="73" t="s">
        <v>49</v>
      </c>
      <c r="AH13" s="73" t="s">
        <v>49</v>
      </c>
      <c r="AI13" s="73" t="s">
        <v>49</v>
      </c>
      <c r="AJ13" s="73" t="s">
        <v>49</v>
      </c>
      <c r="AK13" s="73"/>
      <c r="AL13" s="21"/>
    </row>
    <row r="14" spans="1:38" ht="26.25" customHeight="1" thickBot="1" x14ac:dyDescent="0.3">
      <c r="A14" s="41" t="s">
        <v>50</v>
      </c>
      <c r="B14" s="41" t="s">
        <v>51</v>
      </c>
      <c r="C14" s="41" t="s">
        <v>52</v>
      </c>
      <c r="D14" s="42"/>
      <c r="E14" s="2">
        <v>2.7264262640087686</v>
      </c>
      <c r="F14" s="2">
        <v>0.13990387408378727</v>
      </c>
      <c r="G14" s="2">
        <v>0.65602288000883691</v>
      </c>
      <c r="H14" s="2" t="s">
        <v>407</v>
      </c>
      <c r="I14" s="2">
        <v>0.3306252946937237</v>
      </c>
      <c r="J14" s="2">
        <v>0.38248101480159497</v>
      </c>
      <c r="K14" s="2">
        <v>0.42470226189713195</v>
      </c>
      <c r="L14" s="2">
        <v>9.2573670848111241E-3</v>
      </c>
      <c r="M14" s="2">
        <v>1.1812330211413131</v>
      </c>
      <c r="N14" s="2">
        <v>0.48538340670800501</v>
      </c>
      <c r="O14" s="2">
        <v>5.5772946867759556E-2</v>
      </c>
      <c r="P14" s="2">
        <v>2.383508821261816E-2</v>
      </c>
      <c r="Q14" s="2">
        <v>0.42285209997831141</v>
      </c>
      <c r="R14" s="2">
        <v>0.27754902341746868</v>
      </c>
      <c r="S14" s="2">
        <v>0.11225146612799665</v>
      </c>
      <c r="T14" s="2">
        <v>0.31108345000253795</v>
      </c>
      <c r="U14" s="2">
        <v>1.2438283378157726</v>
      </c>
      <c r="V14" s="2">
        <v>0.8293341730775351</v>
      </c>
      <c r="W14" s="2">
        <v>0.4484894454256439</v>
      </c>
      <c r="X14" s="2">
        <v>3.4089270780813833E-3</v>
      </c>
      <c r="Y14" s="2">
        <v>1.2006967733332258E-3</v>
      </c>
      <c r="Z14" s="2">
        <v>8.8626703880454653E-4</v>
      </c>
      <c r="AA14" s="2">
        <v>1.7111280080006619E-4</v>
      </c>
      <c r="AB14" s="2">
        <v>5.8341179950192213E-3</v>
      </c>
      <c r="AC14" s="2">
        <v>0.22574306206059541</v>
      </c>
      <c r="AD14" s="2">
        <v>1.0636208791364508E-2</v>
      </c>
      <c r="AE14" s="33"/>
      <c r="AF14" s="74">
        <v>175.87889999999999</v>
      </c>
      <c r="AG14" s="74">
        <v>28951.273469830001</v>
      </c>
      <c r="AH14" s="74">
        <v>5681.2064202075435</v>
      </c>
      <c r="AI14" s="74">
        <v>3623.0318825468767</v>
      </c>
      <c r="AJ14" s="74">
        <v>223.09759583999997</v>
      </c>
      <c r="AK14" s="74" t="s">
        <v>405</v>
      </c>
      <c r="AL14" s="22" t="s">
        <v>49</v>
      </c>
    </row>
    <row r="15" spans="1:38" ht="26.25" customHeight="1" thickBot="1" x14ac:dyDescent="0.3">
      <c r="A15" s="41" t="s">
        <v>53</v>
      </c>
      <c r="B15" s="41" t="s">
        <v>54</v>
      </c>
      <c r="C15" s="41" t="s">
        <v>55</v>
      </c>
      <c r="D15" s="42"/>
      <c r="E15" s="2" t="s">
        <v>406</v>
      </c>
      <c r="F15" s="2" t="s">
        <v>406</v>
      </c>
      <c r="G15" s="2" t="s">
        <v>406</v>
      </c>
      <c r="H15" s="2" t="s">
        <v>406</v>
      </c>
      <c r="I15" s="2" t="s">
        <v>406</v>
      </c>
      <c r="J15" s="2" t="s">
        <v>406</v>
      </c>
      <c r="K15" s="2" t="s">
        <v>406</v>
      </c>
      <c r="L15" s="2" t="s">
        <v>406</v>
      </c>
      <c r="M15" s="2" t="s">
        <v>406</v>
      </c>
      <c r="N15" s="2" t="s">
        <v>406</v>
      </c>
      <c r="O15" s="2" t="s">
        <v>406</v>
      </c>
      <c r="P15" s="2" t="s">
        <v>406</v>
      </c>
      <c r="Q15" s="2" t="s">
        <v>406</v>
      </c>
      <c r="R15" s="2" t="s">
        <v>406</v>
      </c>
      <c r="S15" s="2" t="s">
        <v>406</v>
      </c>
      <c r="T15" s="2" t="s">
        <v>406</v>
      </c>
      <c r="U15" s="2" t="s">
        <v>406</v>
      </c>
      <c r="V15" s="2" t="s">
        <v>406</v>
      </c>
      <c r="W15" s="2" t="s">
        <v>406</v>
      </c>
      <c r="X15" s="2" t="s">
        <v>406</v>
      </c>
      <c r="Y15" s="2" t="s">
        <v>406</v>
      </c>
      <c r="Z15" s="2" t="s">
        <v>406</v>
      </c>
      <c r="AA15" s="2" t="s">
        <v>406</v>
      </c>
      <c r="AB15" s="2" t="s">
        <v>406</v>
      </c>
      <c r="AC15" s="2" t="s">
        <v>406</v>
      </c>
      <c r="AD15" s="2" t="s">
        <v>406</v>
      </c>
      <c r="AE15" s="33"/>
      <c r="AF15" s="74" t="s">
        <v>406</v>
      </c>
      <c r="AG15" s="74" t="s">
        <v>406</v>
      </c>
      <c r="AH15" s="74" t="s">
        <v>406</v>
      </c>
      <c r="AI15" s="74" t="s">
        <v>406</v>
      </c>
      <c r="AJ15" s="74" t="s">
        <v>406</v>
      </c>
      <c r="AK15" s="74" t="s">
        <v>405</v>
      </c>
      <c r="AL15" s="22" t="s">
        <v>49</v>
      </c>
    </row>
    <row r="16" spans="1:38" ht="26.25" customHeight="1" thickBot="1" x14ac:dyDescent="0.3">
      <c r="A16" s="41" t="s">
        <v>53</v>
      </c>
      <c r="B16" s="41" t="s">
        <v>56</v>
      </c>
      <c r="C16" s="41" t="s">
        <v>57</v>
      </c>
      <c r="D16" s="42"/>
      <c r="E16" s="2" t="s">
        <v>406</v>
      </c>
      <c r="F16" s="2" t="s">
        <v>406</v>
      </c>
      <c r="G16" s="2" t="s">
        <v>406</v>
      </c>
      <c r="H16" s="2" t="s">
        <v>406</v>
      </c>
      <c r="I16" s="2" t="s">
        <v>406</v>
      </c>
      <c r="J16" s="2" t="s">
        <v>406</v>
      </c>
      <c r="K16" s="2" t="s">
        <v>406</v>
      </c>
      <c r="L16" s="2" t="s">
        <v>406</v>
      </c>
      <c r="M16" s="2" t="s">
        <v>406</v>
      </c>
      <c r="N16" s="2" t="s">
        <v>406</v>
      </c>
      <c r="O16" s="2" t="s">
        <v>406</v>
      </c>
      <c r="P16" s="2" t="s">
        <v>406</v>
      </c>
      <c r="Q16" s="2" t="s">
        <v>406</v>
      </c>
      <c r="R16" s="2" t="s">
        <v>406</v>
      </c>
      <c r="S16" s="2" t="s">
        <v>406</v>
      </c>
      <c r="T16" s="2" t="s">
        <v>406</v>
      </c>
      <c r="U16" s="2" t="s">
        <v>406</v>
      </c>
      <c r="V16" s="2" t="s">
        <v>406</v>
      </c>
      <c r="W16" s="2" t="s">
        <v>406</v>
      </c>
      <c r="X16" s="2" t="s">
        <v>406</v>
      </c>
      <c r="Y16" s="2" t="s">
        <v>406</v>
      </c>
      <c r="Z16" s="2" t="s">
        <v>406</v>
      </c>
      <c r="AA16" s="2" t="s">
        <v>406</v>
      </c>
      <c r="AB16" s="2" t="s">
        <v>406</v>
      </c>
      <c r="AC16" s="2" t="s">
        <v>406</v>
      </c>
      <c r="AD16" s="2" t="s">
        <v>406</v>
      </c>
      <c r="AE16" s="33"/>
      <c r="AF16" s="74" t="s">
        <v>406</v>
      </c>
      <c r="AG16" s="74" t="s">
        <v>406</v>
      </c>
      <c r="AH16" s="74" t="s">
        <v>406</v>
      </c>
      <c r="AI16" s="74" t="s">
        <v>406</v>
      </c>
      <c r="AJ16" s="74" t="s">
        <v>406</v>
      </c>
      <c r="AK16" s="74" t="s">
        <v>405</v>
      </c>
      <c r="AL16" s="22" t="s">
        <v>49</v>
      </c>
    </row>
    <row r="17" spans="1:38" ht="26.25" customHeight="1" thickBot="1" x14ac:dyDescent="0.3">
      <c r="A17" s="41" t="s">
        <v>53</v>
      </c>
      <c r="B17" s="41" t="s">
        <v>58</v>
      </c>
      <c r="C17" s="41" t="s">
        <v>59</v>
      </c>
      <c r="D17" s="42"/>
      <c r="E17" s="2">
        <v>0.22781035862600002</v>
      </c>
      <c r="F17" s="2">
        <v>7.4834572428799997E-2</v>
      </c>
      <c r="G17" s="2">
        <v>8.6432557333040005E-2</v>
      </c>
      <c r="H17" s="2">
        <v>5.5199999999999998E-8</v>
      </c>
      <c r="I17" s="2">
        <v>1.6558729907360001E-2</v>
      </c>
      <c r="J17" s="2">
        <v>1.775258206136E-2</v>
      </c>
      <c r="K17" s="2">
        <v>1.8681348403359999E-2</v>
      </c>
      <c r="L17" s="2">
        <v>1.0564188726464E-3</v>
      </c>
      <c r="M17" s="2">
        <v>0.20315962133399998</v>
      </c>
      <c r="N17" s="2">
        <v>1.7804789156632E-2</v>
      </c>
      <c r="O17" s="2">
        <v>2.4183125456080001E-4</v>
      </c>
      <c r="P17" s="2">
        <v>2.52578849388E-3</v>
      </c>
      <c r="Q17" s="2">
        <v>8.0427869519999996E-4</v>
      </c>
      <c r="R17" s="2">
        <v>1.8281330986560001E-3</v>
      </c>
      <c r="S17" s="2">
        <v>2.3295311085311998E-3</v>
      </c>
      <c r="T17" s="2">
        <v>1.759949933656E-3</v>
      </c>
      <c r="U17" s="2">
        <v>3.9796334649600001E-4</v>
      </c>
      <c r="V17" s="2">
        <v>2.868363238376E-2</v>
      </c>
      <c r="W17" s="2">
        <v>2.6936046318E-2</v>
      </c>
      <c r="X17" s="2">
        <v>6.0442516230000002E-3</v>
      </c>
      <c r="Y17" s="2">
        <v>7.8832219633999997E-3</v>
      </c>
      <c r="Z17" s="2">
        <v>3.1516434721999996E-3</v>
      </c>
      <c r="AA17" s="2">
        <v>2.4609587610000001E-3</v>
      </c>
      <c r="AB17" s="2">
        <v>1.9540075819599999E-2</v>
      </c>
      <c r="AC17" s="2">
        <v>8.2463641719999974E-5</v>
      </c>
      <c r="AD17" s="2">
        <v>2.254793678E-2</v>
      </c>
      <c r="AE17" s="33"/>
      <c r="AF17" s="74">
        <v>75.787199999999984</v>
      </c>
      <c r="AG17" s="74">
        <v>132.63490599999997</v>
      </c>
      <c r="AH17" s="74">
        <v>2664.7963119999999</v>
      </c>
      <c r="AI17" s="74">
        <v>4.5999999999999999E-2</v>
      </c>
      <c r="AJ17" s="74" t="s">
        <v>406</v>
      </c>
      <c r="AK17" s="74" t="s">
        <v>405</v>
      </c>
      <c r="AL17" s="22" t="s">
        <v>49</v>
      </c>
    </row>
    <row r="18" spans="1:38" ht="26.25" customHeight="1" thickBot="1" x14ac:dyDescent="0.3">
      <c r="A18" s="41" t="s">
        <v>53</v>
      </c>
      <c r="B18" s="41" t="s">
        <v>60</v>
      </c>
      <c r="C18" s="41" t="s">
        <v>61</v>
      </c>
      <c r="D18" s="42"/>
      <c r="E18" s="2">
        <v>0.16775243858399999</v>
      </c>
      <c r="F18" s="2">
        <v>5.3683033268000002E-2</v>
      </c>
      <c r="G18" s="2">
        <v>2.3876839187720003E-2</v>
      </c>
      <c r="H18" s="2">
        <v>1.0100400000000001E-5</v>
      </c>
      <c r="I18" s="2">
        <v>6.97918183048E-3</v>
      </c>
      <c r="J18" s="2">
        <v>7.3284958304800007E-3</v>
      </c>
      <c r="K18" s="2">
        <v>7.6394638304799999E-3</v>
      </c>
      <c r="L18" s="2">
        <v>8.1037261721920008E-4</v>
      </c>
      <c r="M18" s="2">
        <v>9.9306227364000008E-2</v>
      </c>
      <c r="N18" s="2">
        <v>5.0761491642760002E-3</v>
      </c>
      <c r="O18" s="2">
        <v>1.7618518980440002E-4</v>
      </c>
      <c r="P18" s="2">
        <v>1.4082359026400002E-3</v>
      </c>
      <c r="Q18" s="2">
        <v>3.5297784160000001E-4</v>
      </c>
      <c r="R18" s="2">
        <v>7.0956493050799996E-4</v>
      </c>
      <c r="S18" s="2">
        <v>6.8928418610160014E-4</v>
      </c>
      <c r="T18" s="2">
        <v>5.1194171050800001E-4</v>
      </c>
      <c r="U18" s="2">
        <v>1.9066512072799999E-4</v>
      </c>
      <c r="V18" s="2">
        <v>1.345368817468E-2</v>
      </c>
      <c r="W18" s="2">
        <v>8.1719950000000013E-3</v>
      </c>
      <c r="X18" s="2">
        <v>1.7508175E-3</v>
      </c>
      <c r="Y18" s="2">
        <v>2.4791343000000001E-3</v>
      </c>
      <c r="Z18" s="2">
        <v>9.2079790000000009E-4</v>
      </c>
      <c r="AA18" s="2">
        <v>7.221625000000001E-4</v>
      </c>
      <c r="AB18" s="2">
        <v>5.872912200000001E-3</v>
      </c>
      <c r="AC18" s="2">
        <v>6.4409339999999996E-5</v>
      </c>
      <c r="AD18" s="2">
        <v>6.1216950199999998E-3</v>
      </c>
      <c r="AE18" s="33"/>
      <c r="AF18" s="74">
        <v>124.509</v>
      </c>
      <c r="AG18" s="74">
        <v>36.006999999999998</v>
      </c>
      <c r="AH18" s="74">
        <v>1959.4341159999999</v>
      </c>
      <c r="AI18" s="74">
        <v>8.4169999999999998</v>
      </c>
      <c r="AJ18" s="74" t="s">
        <v>406</v>
      </c>
      <c r="AK18" s="74" t="s">
        <v>405</v>
      </c>
      <c r="AL18" s="22" t="s">
        <v>49</v>
      </c>
    </row>
    <row r="19" spans="1:38" ht="26.25" customHeight="1" thickBot="1" x14ac:dyDescent="0.3">
      <c r="A19" s="41" t="s">
        <v>53</v>
      </c>
      <c r="B19" s="41" t="s">
        <v>62</v>
      </c>
      <c r="C19" s="41" t="s">
        <v>63</v>
      </c>
      <c r="D19" s="42"/>
      <c r="E19" s="2">
        <v>0.19719442876400001</v>
      </c>
      <c r="F19" s="2">
        <v>0.24733717597800003</v>
      </c>
      <c r="G19" s="2">
        <v>1.357848956762E-2</v>
      </c>
      <c r="H19" s="2">
        <v>8.8216440000000009E-4</v>
      </c>
      <c r="I19" s="2">
        <v>0.10577974900708001</v>
      </c>
      <c r="J19" s="2">
        <v>0.10798516000708</v>
      </c>
      <c r="K19" s="2">
        <v>0.11313111900708001</v>
      </c>
      <c r="L19" s="2">
        <v>2.9991675880283203E-2</v>
      </c>
      <c r="M19" s="2">
        <v>0.45632818829400001</v>
      </c>
      <c r="N19" s="2">
        <v>1.9868448947946E-2</v>
      </c>
      <c r="O19" s="2">
        <v>9.5583413165773994E-3</v>
      </c>
      <c r="P19" s="2">
        <v>9.9321360244000018E-4</v>
      </c>
      <c r="Q19" s="2">
        <v>2.4816069260000001E-4</v>
      </c>
      <c r="R19" s="2">
        <v>1.6942238910118E-2</v>
      </c>
      <c r="S19" s="2">
        <v>4.4359837060235999E-3</v>
      </c>
      <c r="T19" s="2">
        <v>1.484794844518E-3</v>
      </c>
      <c r="U19" s="2">
        <v>4.3992663698800004E-4</v>
      </c>
      <c r="V19" s="2">
        <v>0.38011520555278006</v>
      </c>
      <c r="W19" s="2">
        <v>7.3656376519999997E-2</v>
      </c>
      <c r="X19" s="2">
        <v>7.5450024200000004E-3</v>
      </c>
      <c r="Y19" s="2">
        <v>1.3290869000000002E-2</v>
      </c>
      <c r="Z19" s="2">
        <v>3.8489350600000001E-3</v>
      </c>
      <c r="AA19" s="2">
        <v>3.0934157000000002E-3</v>
      </c>
      <c r="AB19" s="2">
        <v>2.7778222180000003E-2</v>
      </c>
      <c r="AC19" s="2">
        <v>3.6756850000000002E-3</v>
      </c>
      <c r="AD19" s="2">
        <v>4.4108220000000007E-5</v>
      </c>
      <c r="AE19" s="33"/>
      <c r="AF19" s="74">
        <v>176.00624999999999</v>
      </c>
      <c r="AG19" s="74" t="s">
        <v>406</v>
      </c>
      <c r="AH19" s="74">
        <v>980.17863599999998</v>
      </c>
      <c r="AI19" s="74">
        <v>735.13699999999994</v>
      </c>
      <c r="AJ19" s="74" t="s">
        <v>406</v>
      </c>
      <c r="AK19" s="74" t="s">
        <v>405</v>
      </c>
      <c r="AL19" s="22" t="s">
        <v>49</v>
      </c>
    </row>
    <row r="20" spans="1:38" ht="26.25" customHeight="1" thickBot="1" x14ac:dyDescent="0.3">
      <c r="A20" s="41" t="s">
        <v>53</v>
      </c>
      <c r="B20" s="41" t="s">
        <v>64</v>
      </c>
      <c r="C20" s="41" t="s">
        <v>65</v>
      </c>
      <c r="D20" s="42"/>
      <c r="E20" s="2">
        <v>0.31167099864290804</v>
      </c>
      <c r="F20" s="2">
        <v>0.1967329950039568</v>
      </c>
      <c r="G20" s="2">
        <v>4.1804601383348003E-2</v>
      </c>
      <c r="H20" s="2">
        <v>3.9829676468400001E-4</v>
      </c>
      <c r="I20" s="2">
        <v>8.4018949233980011E-2</v>
      </c>
      <c r="J20" s="2">
        <v>8.7930799978064009E-2</v>
      </c>
      <c r="K20" s="2">
        <v>9.2522282419456009E-2</v>
      </c>
      <c r="L20" s="2">
        <v>1.5482412482122915E-2</v>
      </c>
      <c r="M20" s="2">
        <v>0.5775020554434861</v>
      </c>
      <c r="N20" s="2">
        <v>5.2412851509657007E-2</v>
      </c>
      <c r="O20" s="2">
        <v>4.9008419116273808E-3</v>
      </c>
      <c r="P20" s="2">
        <v>4.345349380721E-3</v>
      </c>
      <c r="Q20" s="2">
        <v>1.6554648077939003E-3</v>
      </c>
      <c r="R20" s="2">
        <v>1.2049152364203201E-2</v>
      </c>
      <c r="S20" s="2">
        <v>7.6721304462410407E-3</v>
      </c>
      <c r="T20" s="2">
        <v>4.9145620604599607E-3</v>
      </c>
      <c r="U20" s="2">
        <v>9.2221646550020013E-4</v>
      </c>
      <c r="V20" s="2">
        <v>0.23726414148064201</v>
      </c>
      <c r="W20" s="2">
        <v>9.8983285299066012E-2</v>
      </c>
      <c r="X20" s="2">
        <v>1.8092998619789004E-2</v>
      </c>
      <c r="Y20" s="2">
        <v>2.4612531400405407E-2</v>
      </c>
      <c r="Z20" s="2">
        <v>9.3715116277322003E-3</v>
      </c>
      <c r="AA20" s="2">
        <v>7.3520318086630013E-3</v>
      </c>
      <c r="AB20" s="2">
        <v>5.9429073456589605E-2</v>
      </c>
      <c r="AC20" s="2">
        <v>1.86045735019132E-3</v>
      </c>
      <c r="AD20" s="2">
        <v>5.5101970560854197E-2</v>
      </c>
      <c r="AE20" s="33"/>
      <c r="AF20" s="74">
        <v>39.299626719999999</v>
      </c>
      <c r="AG20" s="74">
        <v>324.01209248600003</v>
      </c>
      <c r="AH20" s="74">
        <v>2922.3213299999998</v>
      </c>
      <c r="AI20" s="74">
        <v>340.46564840000002</v>
      </c>
      <c r="AJ20" s="74">
        <v>2.0719335700000001</v>
      </c>
      <c r="AK20" s="74" t="s">
        <v>405</v>
      </c>
      <c r="AL20" s="22" t="s">
        <v>49</v>
      </c>
    </row>
    <row r="21" spans="1:38" ht="26.25" customHeight="1" thickBot="1" x14ac:dyDescent="0.3">
      <c r="A21" s="41" t="s">
        <v>53</v>
      </c>
      <c r="B21" s="41" t="s">
        <v>66</v>
      </c>
      <c r="C21" s="41" t="s">
        <v>67</v>
      </c>
      <c r="D21" s="42"/>
      <c r="E21" s="2">
        <v>0.18373707951840001</v>
      </c>
      <c r="F21" s="2">
        <v>5.9089754298000008E-2</v>
      </c>
      <c r="G21" s="2">
        <v>7.9591141020199999E-3</v>
      </c>
      <c r="H21" s="2">
        <v>8.6787478079999994E-5</v>
      </c>
      <c r="I21" s="2">
        <v>1.3910310151080001E-2</v>
      </c>
      <c r="J21" s="2">
        <v>1.4127278846280001E-2</v>
      </c>
      <c r="K21" s="2">
        <v>1.463353913508E-2</v>
      </c>
      <c r="L21" s="2">
        <v>4.3532401922832011E-3</v>
      </c>
      <c r="M21" s="2">
        <v>9.2902769982000005E-2</v>
      </c>
      <c r="N21" s="2">
        <v>1.9795441523460001E-3</v>
      </c>
      <c r="O21" s="2">
        <v>9.4232084101740011E-4</v>
      </c>
      <c r="P21" s="2">
        <v>8.5705283354400017E-4</v>
      </c>
      <c r="Q21" s="2">
        <v>1.6597684929600003E-4</v>
      </c>
      <c r="R21" s="2">
        <v>1.708988936118E-3</v>
      </c>
      <c r="S21" s="2">
        <v>4.6670562498360001E-4</v>
      </c>
      <c r="T21" s="2">
        <v>1.64975237718E-4</v>
      </c>
      <c r="U21" s="2">
        <v>1.3662762298800001E-4</v>
      </c>
      <c r="V21" s="2">
        <v>4.192307092158E-2</v>
      </c>
      <c r="W21" s="2">
        <v>7.4162792400000004E-3</v>
      </c>
      <c r="X21" s="2">
        <v>9.7292888400000012E-4</v>
      </c>
      <c r="Y21" s="2">
        <v>3.1284813743999999E-3</v>
      </c>
      <c r="Z21" s="2">
        <v>5.8503019200000005E-4</v>
      </c>
      <c r="AA21" s="2">
        <v>4.8642309360000003E-4</v>
      </c>
      <c r="AB21" s="2">
        <v>5.1728635440000002E-3</v>
      </c>
      <c r="AC21" s="2">
        <v>3.6161449200000005E-4</v>
      </c>
      <c r="AD21" s="2">
        <v>4.3393739039999997E-6</v>
      </c>
      <c r="AE21" s="33"/>
      <c r="AF21" s="74">
        <v>365.2629</v>
      </c>
      <c r="AG21" s="74" t="s">
        <v>406</v>
      </c>
      <c r="AH21" s="74">
        <v>1202.9787859999999</v>
      </c>
      <c r="AI21" s="74">
        <v>118.4308984</v>
      </c>
      <c r="AJ21" s="74" t="s">
        <v>406</v>
      </c>
      <c r="AK21" s="74" t="s">
        <v>405</v>
      </c>
      <c r="AL21" s="22" t="s">
        <v>49</v>
      </c>
    </row>
    <row r="22" spans="1:38" ht="26.25" customHeight="1" thickBot="1" x14ac:dyDescent="0.3">
      <c r="A22" s="41" t="s">
        <v>53</v>
      </c>
      <c r="B22" s="44" t="s">
        <v>68</v>
      </c>
      <c r="C22" s="41" t="s">
        <v>69</v>
      </c>
      <c r="D22" s="42"/>
      <c r="E22" s="2">
        <v>1.3767890274999282</v>
      </c>
      <c r="F22" s="2">
        <v>0.13000803688951054</v>
      </c>
      <c r="G22" s="2">
        <v>0.59823523813396828</v>
      </c>
      <c r="H22" s="2">
        <v>7.4667599999999996E-5</v>
      </c>
      <c r="I22" s="2">
        <v>5.4736929581278883E-2</v>
      </c>
      <c r="J22" s="2">
        <v>5.8567460347318898E-2</v>
      </c>
      <c r="K22" s="2">
        <v>6.1837136054238899E-2</v>
      </c>
      <c r="L22" s="2">
        <v>5.4846661718706757E-3</v>
      </c>
      <c r="M22" s="2">
        <v>1.7816743254757033</v>
      </c>
      <c r="N22" s="2">
        <v>0.14311065436652307</v>
      </c>
      <c r="O22" s="2">
        <v>8.654205853656614E-3</v>
      </c>
      <c r="P22" s="2">
        <v>4.8194642232692458E-2</v>
      </c>
      <c r="Q22" s="2">
        <v>2.5453899338086009E-2</v>
      </c>
      <c r="R22" s="2">
        <v>4.3393203455539979E-2</v>
      </c>
      <c r="S22" s="2">
        <v>6.5004150428595989E-2</v>
      </c>
      <c r="T22" s="2">
        <v>4.8995356970759983E-2</v>
      </c>
      <c r="U22" s="2">
        <v>2.3408783882118686E-2</v>
      </c>
      <c r="V22" s="2">
        <v>0.49218736827587584</v>
      </c>
      <c r="W22" s="2">
        <v>9.2078495200679997E-2</v>
      </c>
      <c r="X22" s="2">
        <v>1.9130106949980002E-2</v>
      </c>
      <c r="Y22" s="2">
        <v>2.5315263651084004E-2</v>
      </c>
      <c r="Z22" s="2">
        <v>1.0000438209572001E-2</v>
      </c>
      <c r="AA22" s="2">
        <v>7.7996557778600003E-3</v>
      </c>
      <c r="AB22" s="2">
        <v>6.2245464588496009E-2</v>
      </c>
      <c r="AC22" s="2">
        <v>4.6527647883272015E-3</v>
      </c>
      <c r="AD22" s="2">
        <v>0.1604267344052</v>
      </c>
      <c r="AE22" s="33"/>
      <c r="AF22" s="74">
        <v>64.045349999999999</v>
      </c>
      <c r="AG22" s="74">
        <v>404.87352956000001</v>
      </c>
      <c r="AH22" s="74">
        <v>2516.4651484601095</v>
      </c>
      <c r="AI22" s="74">
        <v>62.222999999999999</v>
      </c>
      <c r="AJ22" s="74" t="s">
        <v>406</v>
      </c>
      <c r="AK22" s="74" t="s">
        <v>405</v>
      </c>
      <c r="AL22" s="22" t="s">
        <v>49</v>
      </c>
    </row>
    <row r="23" spans="1:38" ht="26.25" customHeight="1" thickBot="1" x14ac:dyDescent="0.3">
      <c r="A23" s="41" t="s">
        <v>70</v>
      </c>
      <c r="B23" s="44" t="s">
        <v>368</v>
      </c>
      <c r="C23" s="41" t="s">
        <v>364</v>
      </c>
      <c r="D23" s="69"/>
      <c r="E23" s="2">
        <v>0.95942200499999997</v>
      </c>
      <c r="F23" s="2">
        <v>0.10387260899999998</v>
      </c>
      <c r="G23" s="2">
        <v>2.9600999999999998E-4</v>
      </c>
      <c r="H23" s="2">
        <v>2.3580000000000001E-4</v>
      </c>
      <c r="I23" s="2">
        <v>6.1789859999999995E-2</v>
      </c>
      <c r="J23" s="2">
        <v>6.1789859999999995E-2</v>
      </c>
      <c r="K23" s="2">
        <v>6.1789859999999995E-2</v>
      </c>
      <c r="L23" s="2">
        <v>3.8331810000000001E-2</v>
      </c>
      <c r="M23" s="2">
        <v>0.510338862</v>
      </c>
      <c r="N23" s="2">
        <v>8.3159999999999997E-6</v>
      </c>
      <c r="O23" s="2">
        <v>2.9600999999999998E-4</v>
      </c>
      <c r="P23" s="2" t="s">
        <v>407</v>
      </c>
      <c r="Q23" s="2" t="s">
        <v>407</v>
      </c>
      <c r="R23" s="2">
        <v>1.4800499999999999E-3</v>
      </c>
      <c r="S23" s="2">
        <v>5.0321699999999997E-2</v>
      </c>
      <c r="T23" s="2">
        <v>2.0720700000000005E-3</v>
      </c>
      <c r="U23" s="2">
        <v>2.9600999999999998E-4</v>
      </c>
      <c r="V23" s="2">
        <v>2.9600999999999999E-2</v>
      </c>
      <c r="W23" s="2" t="s">
        <v>407</v>
      </c>
      <c r="X23" s="2">
        <v>8.9054999999999983E-4</v>
      </c>
      <c r="Y23" s="2">
        <v>1.4775299999999999E-3</v>
      </c>
      <c r="Z23" s="2">
        <v>1.0105883999999999E-3</v>
      </c>
      <c r="AA23" s="2">
        <v>2.3409990000000002E-4</v>
      </c>
      <c r="AB23" s="2">
        <v>3.6127682999999998E-3</v>
      </c>
      <c r="AC23" s="2" t="s">
        <v>407</v>
      </c>
      <c r="AD23" s="2" t="s">
        <v>407</v>
      </c>
      <c r="AE23" s="33"/>
      <c r="AF23" s="74">
        <v>1261.3176000000003</v>
      </c>
      <c r="AG23" s="74" t="s">
        <v>406</v>
      </c>
      <c r="AH23" s="74" t="s">
        <v>406</v>
      </c>
      <c r="AI23" s="74" t="s">
        <v>406</v>
      </c>
      <c r="AJ23" s="74" t="s">
        <v>406</v>
      </c>
      <c r="AK23" s="74" t="s">
        <v>405</v>
      </c>
      <c r="AL23" s="22" t="s">
        <v>49</v>
      </c>
    </row>
    <row r="24" spans="1:38" ht="26.25" customHeight="1" thickBot="1" x14ac:dyDescent="0.3">
      <c r="A24" s="45" t="s">
        <v>53</v>
      </c>
      <c r="B24" s="44" t="s">
        <v>71</v>
      </c>
      <c r="C24" s="41" t="s">
        <v>72</v>
      </c>
      <c r="D24" s="42"/>
      <c r="E24" s="2">
        <v>0.83433168950400005</v>
      </c>
      <c r="F24" s="2">
        <v>0.82155111325800012</v>
      </c>
      <c r="G24" s="2">
        <v>4.7808946293820001E-2</v>
      </c>
      <c r="H24" s="2">
        <v>2.7237744000000001E-3</v>
      </c>
      <c r="I24" s="2">
        <v>0.33030761617788001</v>
      </c>
      <c r="J24" s="2">
        <v>0.33711705217788002</v>
      </c>
      <c r="K24" s="2">
        <v>0.35300573617788006</v>
      </c>
      <c r="L24" s="2">
        <v>9.3694808247115194E-2</v>
      </c>
      <c r="M24" s="2">
        <v>1.485060250434</v>
      </c>
      <c r="N24" s="2">
        <v>6.1379760218406007E-2</v>
      </c>
      <c r="O24" s="2">
        <v>2.9515094165051398E-2</v>
      </c>
      <c r="P24" s="2">
        <v>4.3829807708400011E-3</v>
      </c>
      <c r="Q24" s="2">
        <v>1.0106930796000002E-3</v>
      </c>
      <c r="R24" s="2">
        <v>5.2360513136298005E-2</v>
      </c>
      <c r="S24" s="2">
        <v>1.3722822857259599E-2</v>
      </c>
      <c r="T24" s="2">
        <v>4.6166121442979997E-3</v>
      </c>
      <c r="U24" s="2">
        <v>1.5085206238680002E-3</v>
      </c>
      <c r="V24" s="2">
        <v>1.1780432192305801</v>
      </c>
      <c r="W24" s="2">
        <v>0.22754884890000002</v>
      </c>
      <c r="X24" s="2">
        <v>2.3468500650000002E-2</v>
      </c>
      <c r="Y24" s="2">
        <v>4.2398944500000001E-2</v>
      </c>
      <c r="Z24" s="2">
        <v>1.2038347950000002E-2</v>
      </c>
      <c r="AA24" s="2">
        <v>9.6874432500000003E-3</v>
      </c>
      <c r="AB24" s="2">
        <v>8.7593236350000006E-2</v>
      </c>
      <c r="AC24" s="2">
        <v>1.1349060000000001E-2</v>
      </c>
      <c r="AD24" s="2">
        <v>1.3618872E-4</v>
      </c>
      <c r="AE24" s="33"/>
      <c r="AF24" s="74">
        <v>1027.8352500000001</v>
      </c>
      <c r="AG24" s="74" t="s">
        <v>406</v>
      </c>
      <c r="AH24" s="74">
        <v>4761.9226959999996</v>
      </c>
      <c r="AI24" s="74">
        <v>2471.1379999999999</v>
      </c>
      <c r="AJ24" s="74">
        <v>87.028499999999994</v>
      </c>
      <c r="AK24" s="74" t="s">
        <v>405</v>
      </c>
      <c r="AL24" s="22" t="s">
        <v>49</v>
      </c>
    </row>
    <row r="25" spans="1:38" ht="26.25" customHeight="1" thickBot="1" x14ac:dyDescent="0.3">
      <c r="A25" s="41" t="s">
        <v>73</v>
      </c>
      <c r="B25" s="44" t="s">
        <v>74</v>
      </c>
      <c r="C25" s="44" t="s">
        <v>75</v>
      </c>
      <c r="D25" s="42"/>
      <c r="E25" s="2">
        <v>5.7487445634000003E-2</v>
      </c>
      <c r="F25" s="2">
        <v>5.5507434939500002E-3</v>
      </c>
      <c r="G25" s="2">
        <v>3.7010111299999975E-3</v>
      </c>
      <c r="H25" s="2" t="s">
        <v>407</v>
      </c>
      <c r="I25" s="2">
        <v>5.4794774499999997E-4</v>
      </c>
      <c r="J25" s="2">
        <v>5.4794774499999997E-4</v>
      </c>
      <c r="K25" s="2">
        <v>5.4794774499999997E-4</v>
      </c>
      <c r="L25" s="2">
        <v>8.2192161749999992E-5</v>
      </c>
      <c r="M25" s="2">
        <v>3.7866766128000003E-2</v>
      </c>
      <c r="N25" s="2" t="s">
        <v>407</v>
      </c>
      <c r="O25" s="2" t="s">
        <v>407</v>
      </c>
      <c r="P25" s="2" t="s">
        <v>407</v>
      </c>
      <c r="Q25" s="2" t="s">
        <v>407</v>
      </c>
      <c r="R25" s="2" t="s">
        <v>407</v>
      </c>
      <c r="S25" s="2" t="s">
        <v>407</v>
      </c>
      <c r="T25" s="2" t="s">
        <v>407</v>
      </c>
      <c r="U25" s="2" t="s">
        <v>407</v>
      </c>
      <c r="V25" s="2" t="s">
        <v>407</v>
      </c>
      <c r="W25" s="2" t="s">
        <v>407</v>
      </c>
      <c r="X25" s="2" t="s">
        <v>407</v>
      </c>
      <c r="Y25" s="2" t="s">
        <v>407</v>
      </c>
      <c r="Z25" s="2" t="s">
        <v>407</v>
      </c>
      <c r="AA25" s="2" t="s">
        <v>407</v>
      </c>
      <c r="AB25" s="2" t="s">
        <v>407</v>
      </c>
      <c r="AC25" s="2" t="s">
        <v>405</v>
      </c>
      <c r="AD25" s="2" t="s">
        <v>405</v>
      </c>
      <c r="AE25" s="33"/>
      <c r="AF25" s="74">
        <v>191.83574234978698</v>
      </c>
      <c r="AG25" s="74" t="s">
        <v>406</v>
      </c>
      <c r="AH25" s="74" t="s">
        <v>406</v>
      </c>
      <c r="AI25" s="74" t="s">
        <v>406</v>
      </c>
      <c r="AJ25" s="74" t="s">
        <v>406</v>
      </c>
      <c r="AK25" s="74" t="s">
        <v>405</v>
      </c>
      <c r="AL25" s="22" t="s">
        <v>49</v>
      </c>
    </row>
    <row r="26" spans="1:38" ht="26.25" customHeight="1" thickBot="1" x14ac:dyDescent="0.3">
      <c r="A26" s="41" t="s">
        <v>73</v>
      </c>
      <c r="B26" s="41" t="s">
        <v>76</v>
      </c>
      <c r="C26" s="41" t="s">
        <v>77</v>
      </c>
      <c r="D26" s="42"/>
      <c r="E26" s="2">
        <v>1.9443510598586601E-3</v>
      </c>
      <c r="F26" s="2">
        <v>6.6065067096360303E-3</v>
      </c>
      <c r="G26" s="2">
        <v>3.7838422370091999E-4</v>
      </c>
      <c r="H26" s="2" t="s">
        <v>407</v>
      </c>
      <c r="I26" s="2">
        <v>3.2949458130399999E-6</v>
      </c>
      <c r="J26" s="2">
        <v>3.2949458130399999E-6</v>
      </c>
      <c r="K26" s="2">
        <v>3.2949458130399999E-6</v>
      </c>
      <c r="L26" s="2">
        <v>4.9424187195599995E-7</v>
      </c>
      <c r="M26" s="2">
        <v>0.41296073810569628</v>
      </c>
      <c r="N26" s="2" t="s">
        <v>407</v>
      </c>
      <c r="O26" s="2" t="s">
        <v>407</v>
      </c>
      <c r="P26" s="2" t="s">
        <v>407</v>
      </c>
      <c r="Q26" s="2" t="s">
        <v>407</v>
      </c>
      <c r="R26" s="2" t="s">
        <v>407</v>
      </c>
      <c r="S26" s="2" t="s">
        <v>407</v>
      </c>
      <c r="T26" s="2" t="s">
        <v>407</v>
      </c>
      <c r="U26" s="2" t="s">
        <v>407</v>
      </c>
      <c r="V26" s="2" t="s">
        <v>407</v>
      </c>
      <c r="W26" s="2" t="s">
        <v>407</v>
      </c>
      <c r="X26" s="2" t="s">
        <v>407</v>
      </c>
      <c r="Y26" s="2" t="s">
        <v>407</v>
      </c>
      <c r="Z26" s="2" t="s">
        <v>407</v>
      </c>
      <c r="AA26" s="2" t="s">
        <v>407</v>
      </c>
      <c r="AB26" s="2" t="s">
        <v>407</v>
      </c>
      <c r="AC26" s="2" t="s">
        <v>405</v>
      </c>
      <c r="AD26" s="2" t="s">
        <v>405</v>
      </c>
      <c r="AE26" s="33"/>
      <c r="AF26" s="74">
        <v>16.57612784329902</v>
      </c>
      <c r="AG26" s="74" t="s">
        <v>406</v>
      </c>
      <c r="AH26" s="74" t="s">
        <v>406</v>
      </c>
      <c r="AI26" s="74" t="s">
        <v>406</v>
      </c>
      <c r="AJ26" s="74" t="s">
        <v>406</v>
      </c>
      <c r="AK26" s="74" t="s">
        <v>405</v>
      </c>
      <c r="AL26" s="22" t="s">
        <v>49</v>
      </c>
    </row>
    <row r="27" spans="1:38" ht="26.25" customHeight="1" thickBot="1" x14ac:dyDescent="0.3">
      <c r="A27" s="41" t="s">
        <v>427</v>
      </c>
      <c r="B27" s="41" t="s">
        <v>428</v>
      </c>
      <c r="C27" s="41" t="s">
        <v>429</v>
      </c>
      <c r="D27" s="42"/>
      <c r="E27" s="15">
        <v>5.9711318821685175</v>
      </c>
      <c r="F27" s="15">
        <v>0.59017993170685923</v>
      </c>
      <c r="G27" s="15">
        <v>2.1878666663977447E-2</v>
      </c>
      <c r="H27" s="15">
        <v>0.20468934784144929</v>
      </c>
      <c r="I27" s="15">
        <v>0.13370607742744253</v>
      </c>
      <c r="J27" s="15">
        <v>0.13370607742744253</v>
      </c>
      <c r="K27" s="15">
        <v>0.13370607742744253</v>
      </c>
      <c r="L27" s="15">
        <v>9.1253428551868992E-2</v>
      </c>
      <c r="M27" s="15">
        <v>9.9233362213226908</v>
      </c>
      <c r="N27" s="15">
        <v>5.461712205015002E-3</v>
      </c>
      <c r="O27" s="15">
        <v>1.1106818585440513E-2</v>
      </c>
      <c r="P27" s="15">
        <v>7.6176730037354791E-3</v>
      </c>
      <c r="Q27" s="15">
        <v>2.024899525299826E-4</v>
      </c>
      <c r="R27" s="15">
        <v>8.9076537772277403E-3</v>
      </c>
      <c r="S27" s="15">
        <v>3.2223208115851852E-2</v>
      </c>
      <c r="T27" s="15">
        <v>1.1416167132510576E-3</v>
      </c>
      <c r="U27" s="15">
        <v>1.5942339600291748E-4</v>
      </c>
      <c r="V27" s="15">
        <v>2.7383428935803041E-2</v>
      </c>
      <c r="W27" s="15">
        <v>0.23773459999999999</v>
      </c>
      <c r="X27" s="15">
        <v>1.9924801529100002E-2</v>
      </c>
      <c r="Y27" s="15">
        <v>2.3027221491700001E-2</v>
      </c>
      <c r="Z27" s="15">
        <v>1.7125211225800002E-2</v>
      </c>
      <c r="AA27" s="15">
        <v>2.0367864290400002E-2</v>
      </c>
      <c r="AB27" s="15">
        <v>8.044509853700002E-2</v>
      </c>
      <c r="AC27" s="15">
        <v>2.3773549999999999E-4</v>
      </c>
      <c r="AD27" s="15">
        <v>4.7597099999999999E-5</v>
      </c>
      <c r="AE27" s="33"/>
      <c r="AF27" s="74">
        <v>47541.973629557149</v>
      </c>
      <c r="AG27" s="74" t="s">
        <v>406</v>
      </c>
      <c r="AH27" s="74">
        <v>48.641780227519149</v>
      </c>
      <c r="AI27" s="74">
        <v>2323.6394148145555</v>
      </c>
      <c r="AJ27" s="74">
        <v>176.348016</v>
      </c>
      <c r="AK27" s="74" t="s">
        <v>405</v>
      </c>
      <c r="AL27" s="22" t="s">
        <v>49</v>
      </c>
    </row>
    <row r="28" spans="1:38" ht="26.25" customHeight="1" thickBot="1" x14ac:dyDescent="0.3">
      <c r="A28" s="41" t="s">
        <v>427</v>
      </c>
      <c r="B28" s="41" t="s">
        <v>430</v>
      </c>
      <c r="C28" s="41" t="s">
        <v>431</v>
      </c>
      <c r="D28" s="42"/>
      <c r="E28" s="15">
        <v>1.9293659281303501</v>
      </c>
      <c r="F28" s="15">
        <v>2.2037114523067242E-2</v>
      </c>
      <c r="G28" s="15">
        <v>2.9843744989048325E-3</v>
      </c>
      <c r="H28" s="15">
        <v>1.1079376770014877E-2</v>
      </c>
      <c r="I28" s="15">
        <v>2.4958966988461249E-2</v>
      </c>
      <c r="J28" s="15">
        <v>2.4958966988461249E-2</v>
      </c>
      <c r="K28" s="15">
        <v>2.4958966988461249E-2</v>
      </c>
      <c r="L28" s="15">
        <v>1.8018971787245024E-2</v>
      </c>
      <c r="M28" s="15">
        <v>0.23893594899841306</v>
      </c>
      <c r="N28" s="15">
        <v>7.4512255824027245E-4</v>
      </c>
      <c r="O28" s="15">
        <v>1.4045502175468576E-3</v>
      </c>
      <c r="P28" s="15">
        <v>8.6163273745563115E-4</v>
      </c>
      <c r="Q28" s="15">
        <v>1.6640755104248135E-5</v>
      </c>
      <c r="R28" s="15">
        <v>1.3602580956757059E-3</v>
      </c>
      <c r="S28" s="15">
        <v>3.2855189818400375E-3</v>
      </c>
      <c r="T28" s="15">
        <v>3.808100759991064E-5</v>
      </c>
      <c r="U28" s="15">
        <v>1.6358431728282584E-5</v>
      </c>
      <c r="V28" s="15">
        <v>2.9360480098118971E-3</v>
      </c>
      <c r="W28" s="15">
        <v>2.1803599999999999E-2</v>
      </c>
      <c r="X28" s="15">
        <v>3.5375199561000002E-3</v>
      </c>
      <c r="Y28" s="15">
        <v>3.9739502485000005E-3</v>
      </c>
      <c r="Z28" s="15">
        <v>3.1064470543999997E-3</v>
      </c>
      <c r="AA28" s="15">
        <v>3.3129267429000001E-3</v>
      </c>
      <c r="AB28" s="15">
        <v>1.3930844001900002E-2</v>
      </c>
      <c r="AC28" s="15">
        <v>2.1804300000000001E-5</v>
      </c>
      <c r="AD28" s="15">
        <v>4.3870999999999999E-6</v>
      </c>
      <c r="AE28" s="33"/>
      <c r="AF28" s="74">
        <v>6360.3206941803746</v>
      </c>
      <c r="AG28" s="74" t="s">
        <v>406</v>
      </c>
      <c r="AH28" s="74" t="s">
        <v>406</v>
      </c>
      <c r="AI28" s="74">
        <v>430.94953528156248</v>
      </c>
      <c r="AJ28" s="74" t="s">
        <v>406</v>
      </c>
      <c r="AK28" s="74" t="s">
        <v>405</v>
      </c>
      <c r="AL28" s="22" t="s">
        <v>49</v>
      </c>
    </row>
    <row r="29" spans="1:38" ht="26.25" customHeight="1" thickBot="1" x14ac:dyDescent="0.3">
      <c r="A29" s="41" t="s">
        <v>427</v>
      </c>
      <c r="B29" s="41" t="s">
        <v>432</v>
      </c>
      <c r="C29" s="41" t="s">
        <v>433</v>
      </c>
      <c r="D29" s="42"/>
      <c r="E29" s="15">
        <v>1.4717592818700425</v>
      </c>
      <c r="F29" s="15">
        <v>6.181160213964694E-2</v>
      </c>
      <c r="G29" s="15">
        <v>8.2571592887961589E-3</v>
      </c>
      <c r="H29" s="15">
        <v>1.5948437885454289E-2</v>
      </c>
      <c r="I29" s="15">
        <v>1.9331424723238455E-2</v>
      </c>
      <c r="J29" s="15">
        <v>1.9331424723238455E-2</v>
      </c>
      <c r="K29" s="15">
        <v>1.9331424723238455E-2</v>
      </c>
      <c r="L29" s="15">
        <v>1.0132595309127036E-2</v>
      </c>
      <c r="M29" s="15">
        <v>0.50415410861027332</v>
      </c>
      <c r="N29" s="15">
        <v>2.0617082326762522E-3</v>
      </c>
      <c r="O29" s="15">
        <v>3.9093047066558811E-3</v>
      </c>
      <c r="P29" s="15">
        <v>2.3593677228697578E-3</v>
      </c>
      <c r="Q29" s="15">
        <v>4.4519808799106897E-5</v>
      </c>
      <c r="R29" s="15">
        <v>3.7836980319696685E-3</v>
      </c>
      <c r="S29" s="15">
        <v>8.9371435505523848E-3</v>
      </c>
      <c r="T29" s="15">
        <v>8.908262369834419E-5</v>
      </c>
      <c r="U29" s="15">
        <v>4.4517279028510991E-5</v>
      </c>
      <c r="V29" s="15">
        <v>8.0130343320140886E-3</v>
      </c>
      <c r="W29" s="15">
        <v>1.1178299999999999E-2</v>
      </c>
      <c r="X29" s="15">
        <v>1.5997474176E-3</v>
      </c>
      <c r="Y29" s="15">
        <v>9.6873593587999997E-3</v>
      </c>
      <c r="Z29" s="15">
        <v>1.0824957522600001E-2</v>
      </c>
      <c r="AA29" s="15">
        <v>2.4884959819E-3</v>
      </c>
      <c r="AB29" s="15">
        <v>2.4600560280899998E-2</v>
      </c>
      <c r="AC29" s="15">
        <v>7.7632000000000005E-6</v>
      </c>
      <c r="AD29" s="15">
        <v>1.5912999999999999E-6</v>
      </c>
      <c r="AE29" s="33"/>
      <c r="AF29" s="74">
        <v>17587.795049504672</v>
      </c>
      <c r="AG29" s="74" t="s">
        <v>406</v>
      </c>
      <c r="AH29" s="74">
        <v>165.13990657248081</v>
      </c>
      <c r="AI29" s="74">
        <v>1208.137003359054</v>
      </c>
      <c r="AJ29" s="74" t="s">
        <v>406</v>
      </c>
      <c r="AK29" s="74" t="s">
        <v>405</v>
      </c>
      <c r="AL29" s="22" t="s">
        <v>49</v>
      </c>
    </row>
    <row r="30" spans="1:38" ht="26.25" customHeight="1" thickBot="1" x14ac:dyDescent="0.3">
      <c r="A30" s="41" t="s">
        <v>427</v>
      </c>
      <c r="B30" s="41" t="s">
        <v>434</v>
      </c>
      <c r="C30" s="41" t="s">
        <v>435</v>
      </c>
      <c r="D30" s="42"/>
      <c r="E30" s="15">
        <v>3.4350865371801063E-2</v>
      </c>
      <c r="F30" s="15">
        <v>0.15139029037674528</v>
      </c>
      <c r="G30" s="15">
        <v>1.9899440432851761E-4</v>
      </c>
      <c r="H30" s="15">
        <v>5.222993939505762E-4</v>
      </c>
      <c r="I30" s="15">
        <v>2.3453806719334965E-3</v>
      </c>
      <c r="J30" s="15">
        <v>2.3453806719334965E-3</v>
      </c>
      <c r="K30" s="15">
        <v>2.3453806719334965E-3</v>
      </c>
      <c r="L30" s="15">
        <v>5.3303379302384411E-4</v>
      </c>
      <c r="M30" s="15">
        <v>0.78731564122715003</v>
      </c>
      <c r="N30" s="15">
        <v>5.0916903078772697E-5</v>
      </c>
      <c r="O30" s="15">
        <v>2.8370736790429846E-4</v>
      </c>
      <c r="P30" s="15">
        <v>8.8998472725871635E-5</v>
      </c>
      <c r="Q30" s="15">
        <v>3.0614172213773537E-6</v>
      </c>
      <c r="R30" s="15">
        <v>7.9343544341750258E-4</v>
      </c>
      <c r="S30" s="15">
        <v>2.9937697231379803E-2</v>
      </c>
      <c r="T30" s="15">
        <v>1.233522164322761E-3</v>
      </c>
      <c r="U30" s="15">
        <v>1.7431947061045746E-4</v>
      </c>
      <c r="V30" s="15">
        <v>1.7420745214028695E-2</v>
      </c>
      <c r="W30" s="15">
        <v>2.9941999999999998E-3</v>
      </c>
      <c r="X30" s="15">
        <v>8.15435886E-5</v>
      </c>
      <c r="Y30" s="15">
        <v>9.5948672400000002E-5</v>
      </c>
      <c r="Z30" s="15">
        <v>6.5453306400000002E-5</v>
      </c>
      <c r="AA30" s="15">
        <v>1.035449409E-4</v>
      </c>
      <c r="AB30" s="15">
        <v>3.4649050829999999E-4</v>
      </c>
      <c r="AC30" s="15">
        <v>2.9942000000000001E-6</v>
      </c>
      <c r="AD30" s="15">
        <v>9.1240000000000004E-7</v>
      </c>
      <c r="AE30" s="33"/>
      <c r="AF30" s="74">
        <v>442.10423419248468</v>
      </c>
      <c r="AG30" s="74" t="s">
        <v>406</v>
      </c>
      <c r="AH30" s="74" t="s">
        <v>406</v>
      </c>
      <c r="AI30" s="74">
        <v>8.5873197744268914</v>
      </c>
      <c r="AJ30" s="74" t="s">
        <v>406</v>
      </c>
      <c r="AK30" s="74" t="s">
        <v>405</v>
      </c>
      <c r="AL30" s="22" t="s">
        <v>49</v>
      </c>
    </row>
    <row r="31" spans="1:38" ht="26.25" customHeight="1" thickBot="1" x14ac:dyDescent="0.3">
      <c r="A31" s="41" t="s">
        <v>427</v>
      </c>
      <c r="B31" s="41" t="s">
        <v>436</v>
      </c>
      <c r="C31" s="41" t="s">
        <v>437</v>
      </c>
      <c r="D31" s="42"/>
      <c r="E31" s="15" t="s">
        <v>405</v>
      </c>
      <c r="F31" s="15">
        <v>0.92749253339014037</v>
      </c>
      <c r="G31" s="15" t="s">
        <v>405</v>
      </c>
      <c r="H31" s="15" t="s">
        <v>405</v>
      </c>
      <c r="I31" s="15" t="s">
        <v>405</v>
      </c>
      <c r="J31" s="15" t="s">
        <v>405</v>
      </c>
      <c r="K31" s="15" t="s">
        <v>405</v>
      </c>
      <c r="L31" s="15" t="s">
        <v>405</v>
      </c>
      <c r="M31" s="15" t="s">
        <v>405</v>
      </c>
      <c r="N31" s="15" t="s">
        <v>405</v>
      </c>
      <c r="O31" s="15" t="s">
        <v>405</v>
      </c>
      <c r="P31" s="15" t="s">
        <v>405</v>
      </c>
      <c r="Q31" s="15" t="s">
        <v>405</v>
      </c>
      <c r="R31" s="15" t="s">
        <v>405</v>
      </c>
      <c r="S31" s="15" t="s">
        <v>405</v>
      </c>
      <c r="T31" s="15" t="s">
        <v>405</v>
      </c>
      <c r="U31" s="15" t="s">
        <v>405</v>
      </c>
      <c r="V31" s="15" t="s">
        <v>405</v>
      </c>
      <c r="W31" s="15" t="s">
        <v>405</v>
      </c>
      <c r="X31" s="15" t="s">
        <v>405</v>
      </c>
      <c r="Y31" s="15" t="s">
        <v>405</v>
      </c>
      <c r="Z31" s="15" t="s">
        <v>405</v>
      </c>
      <c r="AA31" s="15" t="s">
        <v>405</v>
      </c>
      <c r="AB31" s="15" t="s">
        <v>405</v>
      </c>
      <c r="AC31" s="15" t="s">
        <v>405</v>
      </c>
      <c r="AD31" s="15" t="s">
        <v>405</v>
      </c>
      <c r="AE31" s="33"/>
      <c r="AF31" s="74">
        <v>42.240897315300003</v>
      </c>
      <c r="AG31" s="74" t="s">
        <v>406</v>
      </c>
      <c r="AH31" s="74" t="s">
        <v>406</v>
      </c>
      <c r="AI31" s="74">
        <v>0.8034927704</v>
      </c>
      <c r="AJ31" s="74" t="s">
        <v>405</v>
      </c>
      <c r="AK31" s="74" t="s">
        <v>405</v>
      </c>
      <c r="AL31" s="22" t="s">
        <v>49</v>
      </c>
    </row>
    <row r="32" spans="1:38" ht="26.25" customHeight="1" thickBot="1" x14ac:dyDescent="0.3">
      <c r="A32" s="41" t="s">
        <v>427</v>
      </c>
      <c r="B32" s="41" t="s">
        <v>438</v>
      </c>
      <c r="C32" s="41" t="s">
        <v>439</v>
      </c>
      <c r="D32" s="42"/>
      <c r="E32" s="15" t="s">
        <v>405</v>
      </c>
      <c r="F32" s="15" t="s">
        <v>405</v>
      </c>
      <c r="G32" s="15" t="s">
        <v>405</v>
      </c>
      <c r="H32" s="15" t="s">
        <v>405</v>
      </c>
      <c r="I32" s="15">
        <v>0.2817781275745278</v>
      </c>
      <c r="J32" s="15">
        <v>0.53493889451185994</v>
      </c>
      <c r="K32" s="15">
        <v>0.69326495109052078</v>
      </c>
      <c r="L32" s="15">
        <v>6.633650504968408E-2</v>
      </c>
      <c r="M32" s="15" t="s">
        <v>405</v>
      </c>
      <c r="N32" s="15">
        <v>1.9680820815606317</v>
      </c>
      <c r="O32" s="15">
        <v>8.8003048813849339E-3</v>
      </c>
      <c r="P32" s="15" t="s">
        <v>407</v>
      </c>
      <c r="Q32" s="15">
        <v>2.257919931342248E-2</v>
      </c>
      <c r="R32" s="15">
        <v>0.73263360543328215</v>
      </c>
      <c r="S32" s="15">
        <v>16.069573789531329</v>
      </c>
      <c r="T32" s="15">
        <v>0.1137521361904424</v>
      </c>
      <c r="U32" s="15">
        <v>1.3865299021810383E-2</v>
      </c>
      <c r="V32" s="15">
        <v>5.5426081343834355</v>
      </c>
      <c r="W32" s="15" t="s">
        <v>407</v>
      </c>
      <c r="X32" s="15" t="s">
        <v>407</v>
      </c>
      <c r="Y32" s="15" t="s">
        <v>407</v>
      </c>
      <c r="Z32" s="15" t="s">
        <v>407</v>
      </c>
      <c r="AA32" s="15" t="s">
        <v>407</v>
      </c>
      <c r="AB32" s="15" t="s">
        <v>407</v>
      </c>
      <c r="AC32" s="15" t="s">
        <v>407</v>
      </c>
      <c r="AD32" s="15" t="s">
        <v>407</v>
      </c>
      <c r="AE32" s="33"/>
      <c r="AF32" s="74" t="s">
        <v>405</v>
      </c>
      <c r="AG32" s="74" t="s">
        <v>405</v>
      </c>
      <c r="AH32" s="74" t="s">
        <v>405</v>
      </c>
      <c r="AI32" s="74" t="s">
        <v>405</v>
      </c>
      <c r="AJ32" s="74" t="s">
        <v>405</v>
      </c>
      <c r="AK32" s="74">
        <v>23150.893736621525</v>
      </c>
      <c r="AL32" s="22" t="s">
        <v>388</v>
      </c>
    </row>
    <row r="33" spans="1:38" ht="26.25" customHeight="1" thickBot="1" x14ac:dyDescent="0.3">
      <c r="A33" s="41" t="s">
        <v>427</v>
      </c>
      <c r="B33" s="41" t="s">
        <v>440</v>
      </c>
      <c r="C33" s="41" t="s">
        <v>441</v>
      </c>
      <c r="D33" s="42"/>
      <c r="E33" s="15" t="s">
        <v>405</v>
      </c>
      <c r="F33" s="15" t="s">
        <v>405</v>
      </c>
      <c r="G33" s="15" t="s">
        <v>405</v>
      </c>
      <c r="H33" s="15" t="s">
        <v>405</v>
      </c>
      <c r="I33" s="15">
        <v>0.12577220650205914</v>
      </c>
      <c r="J33" s="15">
        <v>0.23291149352233204</v>
      </c>
      <c r="K33" s="15">
        <v>0.46582298704466402</v>
      </c>
      <c r="L33" s="15">
        <v>4.9377236626734289E-3</v>
      </c>
      <c r="M33" s="15" t="s">
        <v>405</v>
      </c>
      <c r="N33" s="15" t="s">
        <v>407</v>
      </c>
      <c r="O33" s="15" t="s">
        <v>407</v>
      </c>
      <c r="P33" s="15" t="s">
        <v>407</v>
      </c>
      <c r="Q33" s="15" t="s">
        <v>407</v>
      </c>
      <c r="R33" s="15" t="s">
        <v>407</v>
      </c>
      <c r="S33" s="15" t="s">
        <v>407</v>
      </c>
      <c r="T33" s="15" t="s">
        <v>407</v>
      </c>
      <c r="U33" s="15" t="s">
        <v>407</v>
      </c>
      <c r="V33" s="15" t="s">
        <v>407</v>
      </c>
      <c r="W33" s="15" t="s">
        <v>407</v>
      </c>
      <c r="X33" s="15" t="s">
        <v>407</v>
      </c>
      <c r="Y33" s="15" t="s">
        <v>407</v>
      </c>
      <c r="Z33" s="15" t="s">
        <v>407</v>
      </c>
      <c r="AA33" s="15" t="s">
        <v>407</v>
      </c>
      <c r="AB33" s="15" t="s">
        <v>407</v>
      </c>
      <c r="AC33" s="15" t="s">
        <v>407</v>
      </c>
      <c r="AD33" s="15" t="s">
        <v>407</v>
      </c>
      <c r="AE33" s="33"/>
      <c r="AF33" s="74" t="s">
        <v>405</v>
      </c>
      <c r="AG33" s="74" t="s">
        <v>405</v>
      </c>
      <c r="AH33" s="74" t="s">
        <v>405</v>
      </c>
      <c r="AI33" s="74" t="s">
        <v>405</v>
      </c>
      <c r="AJ33" s="74" t="s">
        <v>405</v>
      </c>
      <c r="AK33" s="74">
        <v>23150.893736621525</v>
      </c>
      <c r="AL33" s="22" t="s">
        <v>388</v>
      </c>
    </row>
    <row r="34" spans="1:38" ht="26.25" customHeight="1" thickBot="1" x14ac:dyDescent="0.3">
      <c r="A34" s="41" t="s">
        <v>70</v>
      </c>
      <c r="B34" s="41" t="s">
        <v>78</v>
      </c>
      <c r="C34" s="41" t="s">
        <v>79</v>
      </c>
      <c r="D34" s="42"/>
      <c r="E34" s="2">
        <v>0.35401439999999995</v>
      </c>
      <c r="F34" s="2">
        <v>3.1415400000000003E-2</v>
      </c>
      <c r="G34" s="2">
        <v>6.7559999999999997E-5</v>
      </c>
      <c r="H34" s="2">
        <v>4.7292000000000001E-5</v>
      </c>
      <c r="I34" s="2">
        <v>9.2557200000000003E-3</v>
      </c>
      <c r="J34" s="2">
        <v>9.7286399999999985E-3</v>
      </c>
      <c r="K34" s="2">
        <v>1.026912E-2</v>
      </c>
      <c r="L34" s="2">
        <v>6.0162179999999994E-3</v>
      </c>
      <c r="M34" s="2">
        <v>7.2289199999999998E-2</v>
      </c>
      <c r="N34" s="2">
        <v>3.51312E-4</v>
      </c>
      <c r="O34" s="2">
        <v>6.7559999999999997E-5</v>
      </c>
      <c r="P34" s="15" t="s">
        <v>407</v>
      </c>
      <c r="Q34" s="15" t="s">
        <v>407</v>
      </c>
      <c r="R34" s="2">
        <v>3.3779999999999997E-4</v>
      </c>
      <c r="S34" s="2">
        <v>1.1485199999999999E-2</v>
      </c>
      <c r="T34" s="2">
        <v>4.7292000000000005E-4</v>
      </c>
      <c r="U34" s="2">
        <v>6.7559999999999997E-5</v>
      </c>
      <c r="V34" s="2">
        <v>6.7559999999999999E-3</v>
      </c>
      <c r="W34" s="2" t="s">
        <v>407</v>
      </c>
      <c r="X34" s="2">
        <v>2.0267999999999998E-4</v>
      </c>
      <c r="Y34" s="2">
        <v>3.3779999999999997E-4</v>
      </c>
      <c r="Z34" s="2">
        <v>2.3240639999999997E-4</v>
      </c>
      <c r="AA34" s="2">
        <v>5.3372400000000004E-5</v>
      </c>
      <c r="AB34" s="2">
        <v>8.2625880000000002E-4</v>
      </c>
      <c r="AC34" s="2" t="s">
        <v>405</v>
      </c>
      <c r="AD34" s="2" t="s">
        <v>405</v>
      </c>
      <c r="AE34" s="33"/>
      <c r="AF34" s="74">
        <v>287.80560000000008</v>
      </c>
      <c r="AG34" s="74" t="s">
        <v>406</v>
      </c>
      <c r="AH34" s="74" t="s">
        <v>406</v>
      </c>
      <c r="AI34" s="74" t="s">
        <v>406</v>
      </c>
      <c r="AJ34" s="74" t="s">
        <v>406</v>
      </c>
      <c r="AK34" s="74" t="s">
        <v>405</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74" t="s">
        <v>406</v>
      </c>
      <c r="AG35" s="74" t="s">
        <v>406</v>
      </c>
      <c r="AH35" s="74" t="s">
        <v>406</v>
      </c>
      <c r="AI35" s="74" t="s">
        <v>406</v>
      </c>
      <c r="AJ35" s="74" t="s">
        <v>406</v>
      </c>
      <c r="AK35" s="74" t="s">
        <v>405</v>
      </c>
      <c r="AL35" s="22" t="s">
        <v>49</v>
      </c>
    </row>
    <row r="36" spans="1:38" ht="26.25" customHeight="1" thickBot="1" x14ac:dyDescent="0.3">
      <c r="A36" s="41" t="s">
        <v>80</v>
      </c>
      <c r="B36" s="41" t="s">
        <v>83</v>
      </c>
      <c r="C36" s="41" t="s">
        <v>84</v>
      </c>
      <c r="D36" s="42"/>
      <c r="E36" s="2">
        <v>1.1379709819299999E-3</v>
      </c>
      <c r="F36" s="2">
        <v>3.0985166741249998E-4</v>
      </c>
      <c r="G36" s="2">
        <v>1.7115795850000001E-7</v>
      </c>
      <c r="H36" s="2" t="s">
        <v>407</v>
      </c>
      <c r="I36" s="2">
        <v>3.1440737598500002E-5</v>
      </c>
      <c r="J36" s="2">
        <v>3.1440737598500002E-5</v>
      </c>
      <c r="K36" s="2">
        <v>3.1440737598500002E-5</v>
      </c>
      <c r="L36" s="2">
        <v>1.4911319594649999E-6</v>
      </c>
      <c r="M36" s="2">
        <v>9.5339774650200001E-4</v>
      </c>
      <c r="N36" s="2">
        <v>2.0226230114999998E-6</v>
      </c>
      <c r="O36" s="2">
        <v>1.555863855E-7</v>
      </c>
      <c r="P36" s="2">
        <v>4.6675915649999999E-7</v>
      </c>
      <c r="Q36" s="2">
        <v>6.2234554199999999E-7</v>
      </c>
      <c r="R36" s="2">
        <v>7.7793192750000004E-7</v>
      </c>
      <c r="S36" s="2">
        <v>1.3691601923999999E-5</v>
      </c>
      <c r="T36" s="2">
        <v>1.5558638549999998E-5</v>
      </c>
      <c r="U36" s="2">
        <v>1.555863855E-7</v>
      </c>
      <c r="V36" s="2">
        <v>1.8670366259999996E-5</v>
      </c>
      <c r="W36" s="2">
        <v>2.0226230114999998E-6</v>
      </c>
      <c r="X36" s="2">
        <v>3.1117277100000001E-8</v>
      </c>
      <c r="Y36" s="2">
        <v>1.555863855E-7</v>
      </c>
      <c r="Z36" s="2">
        <v>1.555863855E-7</v>
      </c>
      <c r="AA36" s="2">
        <v>1.555863855E-8</v>
      </c>
      <c r="AB36" s="2">
        <v>3.5784868665E-7</v>
      </c>
      <c r="AC36" s="2">
        <v>1.244691084E-6</v>
      </c>
      <c r="AD36" s="2">
        <v>5.9122826489999991E-7</v>
      </c>
      <c r="AE36" s="33"/>
      <c r="AF36" s="74">
        <v>0.731079349835</v>
      </c>
      <c r="AG36" s="74" t="s">
        <v>406</v>
      </c>
      <c r="AH36" s="74" t="s">
        <v>406</v>
      </c>
      <c r="AI36" s="74" t="s">
        <v>406</v>
      </c>
      <c r="AJ36" s="74" t="s">
        <v>406</v>
      </c>
      <c r="AK36" s="74" t="s">
        <v>405</v>
      </c>
      <c r="AL36" s="22" t="s">
        <v>49</v>
      </c>
    </row>
    <row r="37" spans="1:38" ht="26.25" customHeight="1" thickBot="1" x14ac:dyDescent="0.3">
      <c r="A37" s="41" t="s">
        <v>70</v>
      </c>
      <c r="B37" s="41" t="s">
        <v>85</v>
      </c>
      <c r="C37" s="41" t="s">
        <v>374</v>
      </c>
      <c r="D37" s="42"/>
      <c r="E37" s="2">
        <v>9.1198581240000009E-5</v>
      </c>
      <c r="F37" s="2">
        <v>2.8345504980000002E-5</v>
      </c>
      <c r="G37" s="2">
        <v>8.2571688420000019E-7</v>
      </c>
      <c r="H37" s="2" t="s">
        <v>405</v>
      </c>
      <c r="I37" s="2">
        <v>9.6128234280000008E-7</v>
      </c>
      <c r="J37" s="2">
        <v>9.6128234280000008E-7</v>
      </c>
      <c r="K37" s="2">
        <v>9.6128234280000008E-7</v>
      </c>
      <c r="L37" s="2">
        <v>3.8451293712000002E-8</v>
      </c>
      <c r="M37" s="2">
        <v>3.573998454E-5</v>
      </c>
      <c r="N37" s="2">
        <v>1.355654586E-8</v>
      </c>
      <c r="O37" s="2">
        <v>1.1091719339999999E-9</v>
      </c>
      <c r="P37" s="2">
        <v>1.2324132600000003E-7</v>
      </c>
      <c r="Q37" s="2">
        <v>1.2324132600000003E-7</v>
      </c>
      <c r="R37" s="2">
        <v>1.6021372380000002E-8</v>
      </c>
      <c r="S37" s="2">
        <v>3.2042744760000005E-9</v>
      </c>
      <c r="T37" s="2">
        <v>1.6021372380000002E-8</v>
      </c>
      <c r="U37" s="2">
        <v>7.1479969080000008E-8</v>
      </c>
      <c r="V37" s="2">
        <v>8.9966167980000001E-7</v>
      </c>
      <c r="W37" s="2" t="s">
        <v>405</v>
      </c>
      <c r="X37" s="2" t="s">
        <v>405</v>
      </c>
      <c r="Y37" s="2" t="s">
        <v>405</v>
      </c>
      <c r="Z37" s="2" t="s">
        <v>405</v>
      </c>
      <c r="AA37" s="2" t="s">
        <v>405</v>
      </c>
      <c r="AB37" s="2" t="s">
        <v>405</v>
      </c>
      <c r="AC37" s="2" t="s">
        <v>405</v>
      </c>
      <c r="AD37" s="2" t="s">
        <v>405</v>
      </c>
      <c r="AE37" s="33"/>
      <c r="AF37" s="74" t="s">
        <v>406</v>
      </c>
      <c r="AG37" s="74" t="s">
        <v>406</v>
      </c>
      <c r="AH37" s="74">
        <v>1.23241326</v>
      </c>
      <c r="AI37" s="74" t="s">
        <v>406</v>
      </c>
      <c r="AJ37" s="74" t="s">
        <v>406</v>
      </c>
      <c r="AK37" s="74" t="s">
        <v>405</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74" t="s">
        <v>406</v>
      </c>
      <c r="AG38" s="74" t="s">
        <v>406</v>
      </c>
      <c r="AH38" s="74" t="s">
        <v>406</v>
      </c>
      <c r="AI38" s="74" t="s">
        <v>406</v>
      </c>
      <c r="AJ38" s="74" t="s">
        <v>406</v>
      </c>
      <c r="AK38" s="74" t="s">
        <v>405</v>
      </c>
      <c r="AL38" s="22" t="s">
        <v>49</v>
      </c>
    </row>
    <row r="39" spans="1:38" ht="26.25" customHeight="1" thickBot="1" x14ac:dyDescent="0.3">
      <c r="A39" s="41" t="s">
        <v>88</v>
      </c>
      <c r="B39" s="41" t="s">
        <v>89</v>
      </c>
      <c r="C39" s="41" t="s">
        <v>365</v>
      </c>
      <c r="D39" s="42"/>
      <c r="E39" s="2">
        <v>1.0657137985345457</v>
      </c>
      <c r="F39" s="2">
        <v>0.39229075120938584</v>
      </c>
      <c r="G39" s="2">
        <v>0.13212592760305605</v>
      </c>
      <c r="H39" s="2">
        <v>9.3171800000000011E-4</v>
      </c>
      <c r="I39" s="2">
        <v>0.19720405475579658</v>
      </c>
      <c r="J39" s="2">
        <v>0.20767244855579658</v>
      </c>
      <c r="K39" s="2">
        <v>0.21419447455579657</v>
      </c>
      <c r="L39" s="2">
        <v>6.7606641566231862E-2</v>
      </c>
      <c r="M39" s="2">
        <v>0.84664500497705175</v>
      </c>
      <c r="N39" s="2">
        <v>4.5647829435274061E-2</v>
      </c>
      <c r="O39" s="2">
        <v>1.249840722379515E-2</v>
      </c>
      <c r="P39" s="2">
        <v>1.0454516061277645E-3</v>
      </c>
      <c r="Q39" s="2">
        <v>1.7238145861277645E-3</v>
      </c>
      <c r="R39" s="2">
        <v>4.7041808932596609E-2</v>
      </c>
      <c r="S39" s="2">
        <v>1.3270513586519322E-2</v>
      </c>
      <c r="T39" s="2">
        <v>0.32161658993259662</v>
      </c>
      <c r="U39" s="2">
        <v>8.7702428235410343E-4</v>
      </c>
      <c r="V39" s="2">
        <v>0.52503483332273271</v>
      </c>
      <c r="W39" s="2">
        <v>0.10851827960000002</v>
      </c>
      <c r="X39" s="2">
        <v>9.3220397185400008E-3</v>
      </c>
      <c r="Y39" s="2">
        <v>1.4945854199000002E-2</v>
      </c>
      <c r="Z39" s="2">
        <v>4.662938169220001E-3</v>
      </c>
      <c r="AA39" s="2">
        <v>3.7307086199000004E-3</v>
      </c>
      <c r="AB39" s="2">
        <v>3.2661540706660011E-2</v>
      </c>
      <c r="AC39" s="2">
        <v>5.2212942520000012E-3</v>
      </c>
      <c r="AD39" s="2">
        <v>5.6235587057999997E-5</v>
      </c>
      <c r="AE39" s="33"/>
      <c r="AF39" s="74">
        <v>3049.0540499999997</v>
      </c>
      <c r="AG39" s="74" t="s">
        <v>406</v>
      </c>
      <c r="AH39" s="74">
        <v>2097.1362112776446</v>
      </c>
      <c r="AI39" s="74">
        <v>1022.423</v>
      </c>
      <c r="AJ39" s="74" t="s">
        <v>406</v>
      </c>
      <c r="AK39" s="74" t="s">
        <v>405</v>
      </c>
      <c r="AL39" s="22" t="s">
        <v>49</v>
      </c>
    </row>
    <row r="40" spans="1:38" ht="26.25" customHeight="1" thickBot="1" x14ac:dyDescent="0.3">
      <c r="A40" s="41" t="s">
        <v>70</v>
      </c>
      <c r="B40" s="41" t="s">
        <v>90</v>
      </c>
      <c r="C40" s="41" t="s">
        <v>366</v>
      </c>
      <c r="D40" s="42"/>
      <c r="E40" s="2" t="s">
        <v>404</v>
      </c>
      <c r="F40" s="2" t="s">
        <v>404</v>
      </c>
      <c r="G40" s="2" t="s">
        <v>404</v>
      </c>
      <c r="H40" s="2" t="s">
        <v>404</v>
      </c>
      <c r="I40" s="2" t="s">
        <v>404</v>
      </c>
      <c r="J40" s="2" t="s">
        <v>404</v>
      </c>
      <c r="K40" s="2" t="s">
        <v>404</v>
      </c>
      <c r="L40" s="2" t="s">
        <v>404</v>
      </c>
      <c r="M40" s="2" t="s">
        <v>404</v>
      </c>
      <c r="N40" s="2" t="s">
        <v>404</v>
      </c>
      <c r="O40" s="2" t="s">
        <v>404</v>
      </c>
      <c r="P40" s="2" t="s">
        <v>404</v>
      </c>
      <c r="Q40" s="2" t="s">
        <v>404</v>
      </c>
      <c r="R40" s="2" t="s">
        <v>404</v>
      </c>
      <c r="S40" s="2" t="s">
        <v>404</v>
      </c>
      <c r="T40" s="2" t="s">
        <v>404</v>
      </c>
      <c r="U40" s="2" t="s">
        <v>404</v>
      </c>
      <c r="V40" s="2" t="s">
        <v>404</v>
      </c>
      <c r="W40" s="2" t="s">
        <v>404</v>
      </c>
      <c r="X40" s="2" t="s">
        <v>404</v>
      </c>
      <c r="Y40" s="2" t="s">
        <v>404</v>
      </c>
      <c r="Z40" s="2" t="s">
        <v>404</v>
      </c>
      <c r="AA40" s="2" t="s">
        <v>404</v>
      </c>
      <c r="AB40" s="2" t="s">
        <v>404</v>
      </c>
      <c r="AC40" s="2" t="s">
        <v>404</v>
      </c>
      <c r="AD40" s="2" t="s">
        <v>404</v>
      </c>
      <c r="AE40" s="33"/>
      <c r="AF40" s="74" t="s">
        <v>404</v>
      </c>
      <c r="AG40" s="74" t="s">
        <v>406</v>
      </c>
      <c r="AH40" s="74" t="s">
        <v>406</v>
      </c>
      <c r="AI40" s="74" t="s">
        <v>406</v>
      </c>
      <c r="AJ40" s="74" t="s">
        <v>406</v>
      </c>
      <c r="AK40" s="74" t="s">
        <v>405</v>
      </c>
      <c r="AL40" s="22" t="s">
        <v>49</v>
      </c>
    </row>
    <row r="41" spans="1:38" ht="26.25" customHeight="1" thickBot="1" x14ac:dyDescent="0.3">
      <c r="A41" s="41" t="s">
        <v>88</v>
      </c>
      <c r="B41" s="41" t="s">
        <v>91</v>
      </c>
      <c r="C41" s="41" t="s">
        <v>375</v>
      </c>
      <c r="D41" s="42"/>
      <c r="E41" s="2">
        <v>1.5691044384951067</v>
      </c>
      <c r="F41" s="2">
        <v>5.155313149477232</v>
      </c>
      <c r="G41" s="2">
        <v>0.35406070581272342</v>
      </c>
      <c r="H41" s="2">
        <v>0.1002114301281371</v>
      </c>
      <c r="I41" s="2">
        <v>6.3678761334034215</v>
      </c>
      <c r="J41" s="2">
        <v>6.5123781788214234</v>
      </c>
      <c r="K41" s="2">
        <v>6.8062382666166581</v>
      </c>
      <c r="L41" s="2">
        <v>0.91516461212031275</v>
      </c>
      <c r="M41" s="2">
        <v>50.158085275758431</v>
      </c>
      <c r="N41" s="2">
        <v>0.39880708206066368</v>
      </c>
      <c r="O41" s="2">
        <v>0.19199670798331062</v>
      </c>
      <c r="P41" s="2">
        <v>9.2134295002411128E-3</v>
      </c>
      <c r="Q41" s="2">
        <v>2.964872132999567E-3</v>
      </c>
      <c r="R41" s="2">
        <v>0.34049117090779224</v>
      </c>
      <c r="S41" s="2">
        <v>8.913857863877922E-2</v>
      </c>
      <c r="T41" s="2">
        <v>2.9559745725281632E-2</v>
      </c>
      <c r="U41" s="2">
        <v>7.4426391400665226E-3</v>
      </c>
      <c r="V41" s="2">
        <v>7.5632206389950642</v>
      </c>
      <c r="W41" s="2">
        <v>7.2990704432813294</v>
      </c>
      <c r="X41" s="2">
        <v>1.4133405677913864</v>
      </c>
      <c r="Y41" s="2">
        <v>1.3193999546260691</v>
      </c>
      <c r="Z41" s="2">
        <v>0.49590340709179537</v>
      </c>
      <c r="AA41" s="2">
        <v>0.82348076167876472</v>
      </c>
      <c r="AB41" s="2">
        <v>4.0521246911880162</v>
      </c>
      <c r="AC41" s="2">
        <v>7.3842890000000008E-2</v>
      </c>
      <c r="AD41" s="2">
        <v>7.120073032043044E-4</v>
      </c>
      <c r="AE41" s="33"/>
      <c r="AF41" s="74">
        <v>5094.9211500000001</v>
      </c>
      <c r="AG41" s="74" t="s">
        <v>406</v>
      </c>
      <c r="AH41" s="74">
        <v>3524.9316924111145</v>
      </c>
      <c r="AI41" s="74">
        <v>14768.578</v>
      </c>
      <c r="AJ41" s="74" t="s">
        <v>406</v>
      </c>
      <c r="AK41" s="74" t="s">
        <v>405</v>
      </c>
      <c r="AL41" s="22" t="s">
        <v>49</v>
      </c>
    </row>
    <row r="42" spans="1:38" ht="26.25" customHeight="1" thickBot="1" x14ac:dyDescent="0.3">
      <c r="A42" s="41" t="s">
        <v>70</v>
      </c>
      <c r="B42" s="41" t="s">
        <v>92</v>
      </c>
      <c r="C42" s="41" t="s">
        <v>93</v>
      </c>
      <c r="D42" s="42"/>
      <c r="E42" s="2">
        <v>5.7409362376624872E-3</v>
      </c>
      <c r="F42" s="2">
        <v>0.14301914236594074</v>
      </c>
      <c r="G42" s="2">
        <v>1.16189763968073E-5</v>
      </c>
      <c r="H42" s="2">
        <v>4.0666417388825547E-6</v>
      </c>
      <c r="I42" s="2">
        <v>2.2767384249543902E-3</v>
      </c>
      <c r="J42" s="2">
        <v>2.2767384249543902E-3</v>
      </c>
      <c r="K42" s="2">
        <v>2.2767384249543902E-3</v>
      </c>
      <c r="L42" s="2">
        <v>1.1386596868871154E-4</v>
      </c>
      <c r="M42" s="2">
        <v>0.80819334115794206</v>
      </c>
      <c r="N42" s="2">
        <v>3.8342622109464088E-5</v>
      </c>
      <c r="O42" s="2">
        <v>1.16189763968073E-5</v>
      </c>
      <c r="P42" s="2" t="s">
        <v>407</v>
      </c>
      <c r="Q42" s="2" t="s">
        <v>407</v>
      </c>
      <c r="R42" s="2">
        <v>5.8094881984036508E-5</v>
      </c>
      <c r="S42" s="2">
        <v>1.9752259874572411E-3</v>
      </c>
      <c r="T42" s="2">
        <v>8.1332834777651097E-5</v>
      </c>
      <c r="U42" s="2">
        <v>1.16189763968073E-5</v>
      </c>
      <c r="V42" s="2">
        <v>1.1618976396807299E-3</v>
      </c>
      <c r="W42" s="2" t="s">
        <v>407</v>
      </c>
      <c r="X42" s="2">
        <v>4.64759055872292E-5</v>
      </c>
      <c r="Y42" s="2">
        <v>4.64759055872292E-5</v>
      </c>
      <c r="Z42" s="2">
        <v>4.5314007947548466E-6</v>
      </c>
      <c r="AA42" s="2">
        <v>1.0340888993158497E-5</v>
      </c>
      <c r="AB42" s="2">
        <v>1.0782410096237174E-4</v>
      </c>
      <c r="AC42" s="2" t="s">
        <v>407</v>
      </c>
      <c r="AD42" s="2" t="s">
        <v>407</v>
      </c>
      <c r="AE42" s="33"/>
      <c r="AF42" s="74">
        <v>50.949211500000011</v>
      </c>
      <c r="AG42" s="74" t="s">
        <v>406</v>
      </c>
      <c r="AH42" s="74">
        <v>3524.9316924111145</v>
      </c>
      <c r="AI42" s="74">
        <v>14768.578</v>
      </c>
      <c r="AJ42" s="74" t="s">
        <v>406</v>
      </c>
      <c r="AK42" s="74" t="s">
        <v>405</v>
      </c>
      <c r="AL42" s="22" t="s">
        <v>49</v>
      </c>
    </row>
    <row r="43" spans="1:38" ht="26.25" customHeight="1" thickBot="1" x14ac:dyDescent="0.3">
      <c r="A43" s="41" t="s">
        <v>88</v>
      </c>
      <c r="B43" s="41" t="s">
        <v>94</v>
      </c>
      <c r="C43" s="41" t="s">
        <v>95</v>
      </c>
      <c r="D43" s="42"/>
      <c r="E43" s="2" t="s">
        <v>404</v>
      </c>
      <c r="F43" s="2" t="s">
        <v>404</v>
      </c>
      <c r="G43" s="2" t="s">
        <v>404</v>
      </c>
      <c r="H43" s="2" t="s">
        <v>404</v>
      </c>
      <c r="I43" s="2" t="s">
        <v>404</v>
      </c>
      <c r="J43" s="2" t="s">
        <v>404</v>
      </c>
      <c r="K43" s="2" t="s">
        <v>404</v>
      </c>
      <c r="L43" s="2" t="s">
        <v>404</v>
      </c>
      <c r="M43" s="2" t="s">
        <v>404</v>
      </c>
      <c r="N43" s="2" t="s">
        <v>404</v>
      </c>
      <c r="O43" s="2" t="s">
        <v>404</v>
      </c>
      <c r="P43" s="2" t="s">
        <v>404</v>
      </c>
      <c r="Q43" s="2" t="s">
        <v>404</v>
      </c>
      <c r="R43" s="2" t="s">
        <v>404</v>
      </c>
      <c r="S43" s="2" t="s">
        <v>404</v>
      </c>
      <c r="T43" s="2" t="s">
        <v>404</v>
      </c>
      <c r="U43" s="2" t="s">
        <v>404</v>
      </c>
      <c r="V43" s="2" t="s">
        <v>404</v>
      </c>
      <c r="W43" s="2" t="s">
        <v>404</v>
      </c>
      <c r="X43" s="2" t="s">
        <v>404</v>
      </c>
      <c r="Y43" s="2" t="s">
        <v>404</v>
      </c>
      <c r="Z43" s="2" t="s">
        <v>404</v>
      </c>
      <c r="AA43" s="2" t="s">
        <v>404</v>
      </c>
      <c r="AB43" s="2" t="s">
        <v>404</v>
      </c>
      <c r="AC43" s="2" t="s">
        <v>404</v>
      </c>
      <c r="AD43" s="2" t="s">
        <v>404</v>
      </c>
      <c r="AE43" s="33"/>
      <c r="AF43" s="74" t="s">
        <v>404</v>
      </c>
      <c r="AG43" s="74" t="s">
        <v>404</v>
      </c>
      <c r="AH43" s="74" t="s">
        <v>404</v>
      </c>
      <c r="AI43" s="74" t="s">
        <v>404</v>
      </c>
      <c r="AJ43" s="74" t="s">
        <v>406</v>
      </c>
      <c r="AK43" s="74" t="s">
        <v>405</v>
      </c>
      <c r="AL43" s="22" t="s">
        <v>49</v>
      </c>
    </row>
    <row r="44" spans="1:38" ht="26.25" customHeight="1" thickBot="1" x14ac:dyDescent="0.3">
      <c r="A44" s="41" t="s">
        <v>70</v>
      </c>
      <c r="B44" s="41" t="s">
        <v>96</v>
      </c>
      <c r="C44" s="41" t="s">
        <v>97</v>
      </c>
      <c r="D44" s="42"/>
      <c r="E44" s="2">
        <v>2.0185340134399503</v>
      </c>
      <c r="F44" s="2">
        <v>1.3400221274881345</v>
      </c>
      <c r="G44" s="2">
        <v>6.7986000000000012E-4</v>
      </c>
      <c r="H44" s="2">
        <v>5.2080799999999999E-4</v>
      </c>
      <c r="I44" s="2">
        <v>0.21630494493236344</v>
      </c>
      <c r="J44" s="2">
        <v>0.21630494493236344</v>
      </c>
      <c r="K44" s="2">
        <v>0.21630494493236344</v>
      </c>
      <c r="L44" s="2">
        <v>0.11488248448841847</v>
      </c>
      <c r="M44" s="2">
        <v>3.5923710179999997</v>
      </c>
      <c r="N44" s="2">
        <v>1.52328E-4</v>
      </c>
      <c r="O44" s="2">
        <v>6.7986000000000012E-4</v>
      </c>
      <c r="P44" s="2" t="s">
        <v>407</v>
      </c>
      <c r="Q44" s="2" t="s">
        <v>407</v>
      </c>
      <c r="R44" s="2">
        <v>3.3993000000000001E-3</v>
      </c>
      <c r="S44" s="2">
        <v>0.11557619999999999</v>
      </c>
      <c r="T44" s="2">
        <v>4.7590200000000001E-3</v>
      </c>
      <c r="U44" s="2">
        <v>6.7986000000000012E-4</v>
      </c>
      <c r="V44" s="2">
        <v>6.7986000000000005E-2</v>
      </c>
      <c r="W44" s="2" t="s">
        <v>407</v>
      </c>
      <c r="X44" s="2">
        <v>2.08574E-3</v>
      </c>
      <c r="Y44" s="2">
        <v>3.3531400000000001E-3</v>
      </c>
      <c r="Z44" s="2">
        <v>2.1979304E-3</v>
      </c>
      <c r="AA44" s="2">
        <v>5.417054000000001E-4</v>
      </c>
      <c r="AB44" s="2">
        <v>8.1785157999999993E-3</v>
      </c>
      <c r="AC44" s="2" t="s">
        <v>407</v>
      </c>
      <c r="AD44" s="2" t="s">
        <v>407</v>
      </c>
      <c r="AE44" s="33"/>
      <c r="AF44" s="74">
        <v>2901.9735999999998</v>
      </c>
      <c r="AG44" s="74" t="s">
        <v>406</v>
      </c>
      <c r="AH44" s="74" t="s">
        <v>406</v>
      </c>
      <c r="AI44" s="74" t="s">
        <v>406</v>
      </c>
      <c r="AJ44" s="74" t="s">
        <v>406</v>
      </c>
      <c r="AK44" s="74" t="s">
        <v>405</v>
      </c>
      <c r="AL44" s="22" t="s">
        <v>49</v>
      </c>
    </row>
    <row r="45" spans="1:38" ht="26.25" customHeight="1" thickBot="1" x14ac:dyDescent="0.3">
      <c r="A45" s="41" t="s">
        <v>70</v>
      </c>
      <c r="B45" s="41" t="s">
        <v>98</v>
      </c>
      <c r="C45" s="41" t="s">
        <v>99</v>
      </c>
      <c r="D45" s="42"/>
      <c r="E45" s="2">
        <v>1.3819999999999997E-2</v>
      </c>
      <c r="F45" s="2">
        <v>3.3399999999999999E-4</v>
      </c>
      <c r="G45" s="2">
        <v>1.9999999999999999E-6</v>
      </c>
      <c r="H45" s="2" t="s">
        <v>407</v>
      </c>
      <c r="I45" s="2">
        <v>1.0399999999999999E-3</v>
      </c>
      <c r="J45" s="2">
        <v>1.0399999999999999E-3</v>
      </c>
      <c r="K45" s="2">
        <v>1.0399999999999999E-3</v>
      </c>
      <c r="L45" s="2">
        <v>1.806E-5</v>
      </c>
      <c r="M45" s="2">
        <v>7.3399999999999995E-4</v>
      </c>
      <c r="N45" s="2">
        <v>3.6000000000000001E-5</v>
      </c>
      <c r="O45" s="2">
        <v>3.9999999999999998E-6</v>
      </c>
      <c r="P45" s="2">
        <v>3.9999999999999998E-6</v>
      </c>
      <c r="Q45" s="2">
        <v>1.36E-4</v>
      </c>
      <c r="R45" s="2">
        <v>1.44E-4</v>
      </c>
      <c r="S45" s="2">
        <v>2.5000000000000001E-4</v>
      </c>
      <c r="T45" s="2">
        <v>6.3999999999999994E-3</v>
      </c>
      <c r="U45" s="2">
        <v>4.1999999999999998E-5</v>
      </c>
      <c r="V45" s="2">
        <v>2.3999999999999998E-4</v>
      </c>
      <c r="W45" s="2">
        <v>9.4000000000000008E-5</v>
      </c>
      <c r="X45" s="2">
        <v>9.9999999999999995E-7</v>
      </c>
      <c r="Y45" s="2">
        <v>6.0000000000000002E-6</v>
      </c>
      <c r="Z45" s="2">
        <v>3.9999999999999998E-6</v>
      </c>
      <c r="AA45" s="2">
        <v>1.7999999999999997E-6</v>
      </c>
      <c r="AB45" s="2">
        <v>1.2799999999999999E-5</v>
      </c>
      <c r="AC45" s="2">
        <v>2.7999999999999996E-5</v>
      </c>
      <c r="AD45" s="2">
        <v>1.1399999999999999E-4</v>
      </c>
      <c r="AE45" s="33"/>
      <c r="AF45" s="74">
        <v>8.52</v>
      </c>
      <c r="AG45" s="74" t="s">
        <v>406</v>
      </c>
      <c r="AH45" s="74" t="s">
        <v>406</v>
      </c>
      <c r="AI45" s="74" t="s">
        <v>406</v>
      </c>
      <c r="AJ45" s="74" t="s">
        <v>406</v>
      </c>
      <c r="AK45" s="74" t="s">
        <v>405</v>
      </c>
      <c r="AL45" s="22" t="s">
        <v>49</v>
      </c>
    </row>
    <row r="46" spans="1:38" ht="26.25" customHeight="1" thickBot="1" x14ac:dyDescent="0.3">
      <c r="A46" s="41" t="s">
        <v>88</v>
      </c>
      <c r="B46" s="41" t="s">
        <v>100</v>
      </c>
      <c r="C46" s="41" t="s">
        <v>101</v>
      </c>
      <c r="D46" s="42"/>
      <c r="E46" s="2" t="s">
        <v>404</v>
      </c>
      <c r="F46" s="2" t="s">
        <v>404</v>
      </c>
      <c r="G46" s="2" t="s">
        <v>404</v>
      </c>
      <c r="H46" s="2" t="s">
        <v>404</v>
      </c>
      <c r="I46" s="2" t="s">
        <v>404</v>
      </c>
      <c r="J46" s="2" t="s">
        <v>404</v>
      </c>
      <c r="K46" s="2" t="s">
        <v>404</v>
      </c>
      <c r="L46" s="2" t="s">
        <v>404</v>
      </c>
      <c r="M46" s="2" t="s">
        <v>404</v>
      </c>
      <c r="N46" s="2" t="s">
        <v>404</v>
      </c>
      <c r="O46" s="2" t="s">
        <v>404</v>
      </c>
      <c r="P46" s="2" t="s">
        <v>404</v>
      </c>
      <c r="Q46" s="2" t="s">
        <v>404</v>
      </c>
      <c r="R46" s="2" t="s">
        <v>404</v>
      </c>
      <c r="S46" s="2" t="s">
        <v>404</v>
      </c>
      <c r="T46" s="2" t="s">
        <v>404</v>
      </c>
      <c r="U46" s="2" t="s">
        <v>404</v>
      </c>
      <c r="V46" s="2" t="s">
        <v>404</v>
      </c>
      <c r="W46" s="2" t="s">
        <v>404</v>
      </c>
      <c r="X46" s="2" t="s">
        <v>404</v>
      </c>
      <c r="Y46" s="2" t="s">
        <v>404</v>
      </c>
      <c r="Z46" s="2" t="s">
        <v>404</v>
      </c>
      <c r="AA46" s="2" t="s">
        <v>404</v>
      </c>
      <c r="AB46" s="2" t="s">
        <v>404</v>
      </c>
      <c r="AC46" s="2" t="s">
        <v>404</v>
      </c>
      <c r="AD46" s="2" t="s">
        <v>404</v>
      </c>
      <c r="AE46" s="33"/>
      <c r="AF46" s="74" t="s">
        <v>404</v>
      </c>
      <c r="AG46" s="74" t="s">
        <v>404</v>
      </c>
      <c r="AH46" s="74" t="s">
        <v>404</v>
      </c>
      <c r="AI46" s="74" t="s">
        <v>404</v>
      </c>
      <c r="AJ46" s="74" t="s">
        <v>406</v>
      </c>
      <c r="AK46" s="74" t="s">
        <v>405</v>
      </c>
      <c r="AL46" s="22" t="s">
        <v>49</v>
      </c>
    </row>
    <row r="47" spans="1:38" ht="26.25" customHeight="1" thickBot="1" x14ac:dyDescent="0.3">
      <c r="A47" s="41" t="s">
        <v>70</v>
      </c>
      <c r="B47" s="41" t="s">
        <v>102</v>
      </c>
      <c r="C47" s="41" t="s">
        <v>103</v>
      </c>
      <c r="D47" s="42"/>
      <c r="E47" s="2">
        <v>6.6035281400000003E-3</v>
      </c>
      <c r="F47" s="2">
        <v>3.3238661399999998E-3</v>
      </c>
      <c r="G47" s="2">
        <v>1.4615884999999997E-3</v>
      </c>
      <c r="H47" s="2" t="s">
        <v>407</v>
      </c>
      <c r="I47" s="2">
        <v>1.7733697398658168E-4</v>
      </c>
      <c r="J47" s="2">
        <v>1.7733697398658168E-4</v>
      </c>
      <c r="K47" s="2">
        <v>1.7733697398658168E-4</v>
      </c>
      <c r="L47" s="2">
        <v>2.6179847438261635E-5</v>
      </c>
      <c r="M47" s="2">
        <v>4.8339366000000002E-2</v>
      </c>
      <c r="N47" s="2" t="s">
        <v>407</v>
      </c>
      <c r="O47" s="2" t="s">
        <v>407</v>
      </c>
      <c r="P47" s="2" t="s">
        <v>407</v>
      </c>
      <c r="Q47" s="2" t="s">
        <v>407</v>
      </c>
      <c r="R47" s="2" t="s">
        <v>407</v>
      </c>
      <c r="S47" s="2" t="s">
        <v>407</v>
      </c>
      <c r="T47" s="2" t="s">
        <v>407</v>
      </c>
      <c r="U47" s="2" t="s">
        <v>407</v>
      </c>
      <c r="V47" s="2" t="s">
        <v>407</v>
      </c>
      <c r="W47" s="2" t="s">
        <v>407</v>
      </c>
      <c r="X47" s="2" t="s">
        <v>407</v>
      </c>
      <c r="Y47" s="2" t="s">
        <v>407</v>
      </c>
      <c r="Z47" s="2" t="s">
        <v>407</v>
      </c>
      <c r="AA47" s="2" t="s">
        <v>407</v>
      </c>
      <c r="AB47" s="2" t="s">
        <v>407</v>
      </c>
      <c r="AC47" s="2" t="s">
        <v>405</v>
      </c>
      <c r="AD47" s="2" t="s">
        <v>405</v>
      </c>
      <c r="AE47" s="33"/>
      <c r="AF47" s="74">
        <v>62.085427599999996</v>
      </c>
      <c r="AG47" s="74" t="s">
        <v>406</v>
      </c>
      <c r="AH47" s="74" t="s">
        <v>406</v>
      </c>
      <c r="AI47" s="74" t="s">
        <v>406</v>
      </c>
      <c r="AJ47" s="74" t="s">
        <v>406</v>
      </c>
      <c r="AK47" s="74" t="s">
        <v>405</v>
      </c>
      <c r="AL47" s="22" t="s">
        <v>49</v>
      </c>
    </row>
    <row r="48" spans="1:38" ht="26.25" customHeight="1" thickBot="1" x14ac:dyDescent="0.3">
      <c r="A48" s="41" t="s">
        <v>104</v>
      </c>
      <c r="B48" s="41" t="s">
        <v>105</v>
      </c>
      <c r="C48" s="41" t="s">
        <v>106</v>
      </c>
      <c r="D48" s="42"/>
      <c r="E48" s="2" t="s">
        <v>405</v>
      </c>
      <c r="F48" s="2">
        <v>0.82684067520000004</v>
      </c>
      <c r="G48" s="2" t="s">
        <v>405</v>
      </c>
      <c r="H48" s="2" t="s">
        <v>405</v>
      </c>
      <c r="I48" s="2">
        <v>1.2855109999999999E-2</v>
      </c>
      <c r="J48" s="2">
        <v>0.10798292399999999</v>
      </c>
      <c r="K48" s="2">
        <v>0.22882095799999996</v>
      </c>
      <c r="L48" s="2" t="s">
        <v>407</v>
      </c>
      <c r="M48" s="2" t="s">
        <v>405</v>
      </c>
      <c r="N48" s="2" t="s">
        <v>407</v>
      </c>
      <c r="O48" s="2" t="s">
        <v>407</v>
      </c>
      <c r="P48" s="2" t="s">
        <v>407</v>
      </c>
      <c r="Q48" s="2" t="s">
        <v>407</v>
      </c>
      <c r="R48" s="2" t="s">
        <v>407</v>
      </c>
      <c r="S48" s="2" t="s">
        <v>407</v>
      </c>
      <c r="T48" s="2" t="s">
        <v>407</v>
      </c>
      <c r="U48" s="2" t="s">
        <v>407</v>
      </c>
      <c r="V48" s="2" t="s">
        <v>407</v>
      </c>
      <c r="W48" s="2" t="s">
        <v>405</v>
      </c>
      <c r="X48" s="2" t="s">
        <v>405</v>
      </c>
      <c r="Y48" s="2" t="s">
        <v>405</v>
      </c>
      <c r="Z48" s="2" t="s">
        <v>405</v>
      </c>
      <c r="AA48" s="2" t="s">
        <v>405</v>
      </c>
      <c r="AB48" s="2" t="s">
        <v>405</v>
      </c>
      <c r="AC48" s="2" t="s">
        <v>405</v>
      </c>
      <c r="AD48" s="2" t="s">
        <v>405</v>
      </c>
      <c r="AE48" s="33"/>
      <c r="AF48" s="74" t="s">
        <v>405</v>
      </c>
      <c r="AG48" s="74" t="s">
        <v>405</v>
      </c>
      <c r="AH48" s="74" t="s">
        <v>405</v>
      </c>
      <c r="AI48" s="74" t="s">
        <v>405</v>
      </c>
      <c r="AJ48" s="74" t="s">
        <v>405</v>
      </c>
      <c r="AK48" s="74">
        <v>2.571022004</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74" t="s">
        <v>406</v>
      </c>
      <c r="AG49" s="74" t="s">
        <v>406</v>
      </c>
      <c r="AH49" s="74" t="s">
        <v>406</v>
      </c>
      <c r="AI49" s="74" t="s">
        <v>406</v>
      </c>
      <c r="AJ49" s="74" t="s">
        <v>406</v>
      </c>
      <c r="AK49" s="74"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74" t="s">
        <v>406</v>
      </c>
      <c r="AG50" s="74" t="s">
        <v>406</v>
      </c>
      <c r="AH50" s="74" t="s">
        <v>406</v>
      </c>
      <c r="AI50" s="74" t="s">
        <v>406</v>
      </c>
      <c r="AJ50" s="74" t="s">
        <v>406</v>
      </c>
      <c r="AK50" s="74" t="s">
        <v>406</v>
      </c>
      <c r="AL50" s="22" t="s">
        <v>387</v>
      </c>
    </row>
    <row r="51" spans="1:38" ht="26.25" customHeight="1" thickBot="1" x14ac:dyDescent="0.3">
      <c r="A51" s="41" t="s">
        <v>104</v>
      </c>
      <c r="B51" s="44" t="s">
        <v>113</v>
      </c>
      <c r="C51" s="41" t="s">
        <v>114</v>
      </c>
      <c r="D51" s="42"/>
      <c r="E51" s="2" t="s">
        <v>406</v>
      </c>
      <c r="F51" s="2" t="s">
        <v>406</v>
      </c>
      <c r="G51" s="2" t="s">
        <v>406</v>
      </c>
      <c r="H51" s="2" t="s">
        <v>406</v>
      </c>
      <c r="I51" s="2" t="s">
        <v>406</v>
      </c>
      <c r="J51" s="2" t="s">
        <v>406</v>
      </c>
      <c r="K51" s="2" t="s">
        <v>406</v>
      </c>
      <c r="L51" s="2" t="s">
        <v>406</v>
      </c>
      <c r="M51" s="2" t="s">
        <v>406</v>
      </c>
      <c r="N51" s="2" t="s">
        <v>406</v>
      </c>
      <c r="O51" s="2" t="s">
        <v>406</v>
      </c>
      <c r="P51" s="2" t="s">
        <v>406</v>
      </c>
      <c r="Q51" s="2" t="s">
        <v>406</v>
      </c>
      <c r="R51" s="2" t="s">
        <v>406</v>
      </c>
      <c r="S51" s="2" t="s">
        <v>406</v>
      </c>
      <c r="T51" s="2" t="s">
        <v>406</v>
      </c>
      <c r="U51" s="2" t="s">
        <v>406</v>
      </c>
      <c r="V51" s="2" t="s">
        <v>406</v>
      </c>
      <c r="W51" s="2" t="s">
        <v>406</v>
      </c>
      <c r="X51" s="2" t="s">
        <v>406</v>
      </c>
      <c r="Y51" s="2" t="s">
        <v>406</v>
      </c>
      <c r="Z51" s="2" t="s">
        <v>406</v>
      </c>
      <c r="AA51" s="2" t="s">
        <v>406</v>
      </c>
      <c r="AB51" s="2" t="s">
        <v>406</v>
      </c>
      <c r="AC51" s="2" t="s">
        <v>406</v>
      </c>
      <c r="AD51" s="2" t="s">
        <v>406</v>
      </c>
      <c r="AE51" s="33"/>
      <c r="AF51" s="74" t="s">
        <v>406</v>
      </c>
      <c r="AG51" s="74" t="s">
        <v>406</v>
      </c>
      <c r="AH51" s="74" t="s">
        <v>406</v>
      </c>
      <c r="AI51" s="74" t="s">
        <v>406</v>
      </c>
      <c r="AJ51" s="74" t="s">
        <v>406</v>
      </c>
      <c r="AK51" s="74" t="s">
        <v>406</v>
      </c>
      <c r="AL51" s="22" t="s">
        <v>115</v>
      </c>
    </row>
    <row r="52" spans="1:38" ht="26.25" customHeight="1" thickBot="1" x14ac:dyDescent="0.3">
      <c r="A52" s="41" t="s">
        <v>104</v>
      </c>
      <c r="B52" s="44" t="s">
        <v>116</v>
      </c>
      <c r="C52" s="44" t="s">
        <v>367</v>
      </c>
      <c r="D52" s="43"/>
      <c r="E52" s="2" t="s">
        <v>406</v>
      </c>
      <c r="F52" s="2" t="s">
        <v>406</v>
      </c>
      <c r="G52" s="2" t="s">
        <v>406</v>
      </c>
      <c r="H52" s="2" t="s">
        <v>406</v>
      </c>
      <c r="I52" s="2" t="s">
        <v>406</v>
      </c>
      <c r="J52" s="2" t="s">
        <v>406</v>
      </c>
      <c r="K52" s="2" t="s">
        <v>406</v>
      </c>
      <c r="L52" s="2" t="s">
        <v>406</v>
      </c>
      <c r="M52" s="2" t="s">
        <v>406</v>
      </c>
      <c r="N52" s="2" t="s">
        <v>406</v>
      </c>
      <c r="O52" s="2" t="s">
        <v>406</v>
      </c>
      <c r="P52" s="2" t="s">
        <v>406</v>
      </c>
      <c r="Q52" s="2" t="s">
        <v>406</v>
      </c>
      <c r="R52" s="2" t="s">
        <v>406</v>
      </c>
      <c r="S52" s="2" t="s">
        <v>406</v>
      </c>
      <c r="T52" s="2" t="s">
        <v>406</v>
      </c>
      <c r="U52" s="2" t="s">
        <v>406</v>
      </c>
      <c r="V52" s="2" t="s">
        <v>406</v>
      </c>
      <c r="W52" s="2" t="s">
        <v>406</v>
      </c>
      <c r="X52" s="2" t="s">
        <v>406</v>
      </c>
      <c r="Y52" s="2" t="s">
        <v>406</v>
      </c>
      <c r="Z52" s="2" t="s">
        <v>406</v>
      </c>
      <c r="AA52" s="2" t="s">
        <v>406</v>
      </c>
      <c r="AB52" s="2" t="s">
        <v>406</v>
      </c>
      <c r="AC52" s="2" t="s">
        <v>406</v>
      </c>
      <c r="AD52" s="2" t="s">
        <v>406</v>
      </c>
      <c r="AE52" s="33"/>
      <c r="AF52" s="74" t="s">
        <v>406</v>
      </c>
      <c r="AG52" s="74" t="s">
        <v>406</v>
      </c>
      <c r="AH52" s="74" t="s">
        <v>406</v>
      </c>
      <c r="AI52" s="74" t="s">
        <v>406</v>
      </c>
      <c r="AJ52" s="74" t="s">
        <v>406</v>
      </c>
      <c r="AK52" s="74" t="s">
        <v>406</v>
      </c>
      <c r="AL52" s="22" t="s">
        <v>117</v>
      </c>
    </row>
    <row r="53" spans="1:38" ht="26.25" customHeight="1" thickBot="1" x14ac:dyDescent="0.3">
      <c r="A53" s="41" t="s">
        <v>104</v>
      </c>
      <c r="B53" s="44" t="s">
        <v>118</v>
      </c>
      <c r="C53" s="44" t="s">
        <v>119</v>
      </c>
      <c r="D53" s="43"/>
      <c r="E53" s="2" t="s">
        <v>405</v>
      </c>
      <c r="F53" s="2">
        <v>0.339838165792679</v>
      </c>
      <c r="G53" s="2" t="s">
        <v>407</v>
      </c>
      <c r="H53" s="2" t="s">
        <v>405</v>
      </c>
      <c r="I53" s="2" t="s">
        <v>405</v>
      </c>
      <c r="J53" s="2" t="s">
        <v>405</v>
      </c>
      <c r="K53" s="2" t="s">
        <v>405</v>
      </c>
      <c r="L53" s="2" t="s">
        <v>405</v>
      </c>
      <c r="M53" s="2" t="s">
        <v>405</v>
      </c>
      <c r="N53" s="2" t="s">
        <v>405</v>
      </c>
      <c r="O53" s="2" t="s">
        <v>405</v>
      </c>
      <c r="P53" s="2" t="s">
        <v>405</v>
      </c>
      <c r="Q53" s="2" t="s">
        <v>405</v>
      </c>
      <c r="R53" s="2" t="s">
        <v>405</v>
      </c>
      <c r="S53" s="2" t="s">
        <v>405</v>
      </c>
      <c r="T53" s="2" t="s">
        <v>405</v>
      </c>
      <c r="U53" s="2" t="s">
        <v>405</v>
      </c>
      <c r="V53" s="2" t="s">
        <v>405</v>
      </c>
      <c r="W53" s="2" t="s">
        <v>407</v>
      </c>
      <c r="X53" s="2" t="s">
        <v>405</v>
      </c>
      <c r="Y53" s="2" t="s">
        <v>405</v>
      </c>
      <c r="Z53" s="2" t="s">
        <v>405</v>
      </c>
      <c r="AA53" s="2" t="s">
        <v>405</v>
      </c>
      <c r="AB53" s="2" t="s">
        <v>405</v>
      </c>
      <c r="AC53" s="2" t="s">
        <v>405</v>
      </c>
      <c r="AD53" s="2" t="s">
        <v>405</v>
      </c>
      <c r="AE53" s="33"/>
      <c r="AF53" s="74" t="s">
        <v>405</v>
      </c>
      <c r="AG53" s="74" t="s">
        <v>405</v>
      </c>
      <c r="AH53" s="74" t="s">
        <v>405</v>
      </c>
      <c r="AI53" s="74" t="s">
        <v>405</v>
      </c>
      <c r="AJ53" s="74" t="s">
        <v>405</v>
      </c>
      <c r="AK53" s="74">
        <v>0.45143299999999997</v>
      </c>
      <c r="AL53" s="22" t="s">
        <v>120</v>
      </c>
    </row>
    <row r="54" spans="1:38" ht="37.5" customHeight="1" thickBot="1" x14ac:dyDescent="0.3">
      <c r="A54" s="41" t="s">
        <v>104</v>
      </c>
      <c r="B54" s="44" t="s">
        <v>121</v>
      </c>
      <c r="C54" s="44" t="s">
        <v>122</v>
      </c>
      <c r="D54" s="43"/>
      <c r="E54" s="2" t="s">
        <v>405</v>
      </c>
      <c r="F54" s="2">
        <v>4.4660000000000001E-4</v>
      </c>
      <c r="G54" s="2" t="s">
        <v>407</v>
      </c>
      <c r="H54" s="2" t="s">
        <v>405</v>
      </c>
      <c r="I54" s="2" t="s">
        <v>405</v>
      </c>
      <c r="J54" s="2" t="s">
        <v>405</v>
      </c>
      <c r="K54" s="2" t="s">
        <v>405</v>
      </c>
      <c r="L54" s="2" t="s">
        <v>405</v>
      </c>
      <c r="M54" s="2" t="s">
        <v>405</v>
      </c>
      <c r="N54" s="2" t="s">
        <v>405</v>
      </c>
      <c r="O54" s="2" t="s">
        <v>405</v>
      </c>
      <c r="P54" s="2" t="s">
        <v>405</v>
      </c>
      <c r="Q54" s="2" t="s">
        <v>405</v>
      </c>
      <c r="R54" s="2" t="s">
        <v>405</v>
      </c>
      <c r="S54" s="2" t="s">
        <v>405</v>
      </c>
      <c r="T54" s="2" t="s">
        <v>405</v>
      </c>
      <c r="U54" s="2" t="s">
        <v>405</v>
      </c>
      <c r="V54" s="2" t="s">
        <v>405</v>
      </c>
      <c r="W54" s="2" t="s">
        <v>407</v>
      </c>
      <c r="X54" s="2" t="s">
        <v>405</v>
      </c>
      <c r="Y54" s="2" t="s">
        <v>405</v>
      </c>
      <c r="Z54" s="2" t="s">
        <v>405</v>
      </c>
      <c r="AA54" s="2" t="s">
        <v>405</v>
      </c>
      <c r="AB54" s="2" t="s">
        <v>405</v>
      </c>
      <c r="AC54" s="2" t="s">
        <v>405</v>
      </c>
      <c r="AD54" s="2" t="s">
        <v>405</v>
      </c>
      <c r="AE54" s="33"/>
      <c r="AF54" s="74" t="s">
        <v>405</v>
      </c>
      <c r="AG54" s="74" t="s">
        <v>405</v>
      </c>
      <c r="AH54" s="74" t="s">
        <v>405</v>
      </c>
      <c r="AI54" s="74" t="s">
        <v>405</v>
      </c>
      <c r="AJ54" s="74" t="s">
        <v>405</v>
      </c>
      <c r="AK54" s="74" t="s">
        <v>405</v>
      </c>
      <c r="AL54" s="22" t="s">
        <v>394</v>
      </c>
    </row>
    <row r="55" spans="1:38" ht="26.25" customHeight="1" thickBot="1" x14ac:dyDescent="0.3">
      <c r="A55" s="41" t="s">
        <v>104</v>
      </c>
      <c r="B55" s="44" t="s">
        <v>123</v>
      </c>
      <c r="C55" s="44" t="s">
        <v>124</v>
      </c>
      <c r="D55" s="43"/>
      <c r="E55" s="2">
        <v>5.0019199999999997E-5</v>
      </c>
      <c r="F55" s="2">
        <v>6.43104E-5</v>
      </c>
      <c r="G55" s="2">
        <v>4.6446399999999997E-7</v>
      </c>
      <c r="H55" s="2" t="s">
        <v>407</v>
      </c>
      <c r="I55" s="2">
        <v>9.2892800000000005E-3</v>
      </c>
      <c r="J55" s="2">
        <v>9.2892800000000005E-3</v>
      </c>
      <c r="K55" s="2">
        <v>9.2892800000000005E-3</v>
      </c>
      <c r="L55" s="2">
        <v>2.2294272E-3</v>
      </c>
      <c r="M55" s="2">
        <v>2.2508639999999999E-4</v>
      </c>
      <c r="N55" s="2">
        <v>1.7506720000000001E-5</v>
      </c>
      <c r="O55" s="2">
        <v>7.1455999999999988E-5</v>
      </c>
      <c r="P55" s="2">
        <v>1.6792160000000002E-5</v>
      </c>
      <c r="Q55" s="2">
        <v>1.3576640000000001E-5</v>
      </c>
      <c r="R55" s="2">
        <v>4.6446400000000006E-6</v>
      </c>
      <c r="S55" s="2">
        <v>5.7164800000000005E-6</v>
      </c>
      <c r="T55" s="2">
        <v>1.357664E-4</v>
      </c>
      <c r="U55" s="2">
        <v>1.5363040000000001E-6</v>
      </c>
      <c r="V55" s="2">
        <v>1.857856E-3</v>
      </c>
      <c r="W55" s="2" t="s">
        <v>407</v>
      </c>
      <c r="X55" s="2" t="s">
        <v>407</v>
      </c>
      <c r="Y55" s="2" t="s">
        <v>407</v>
      </c>
      <c r="Z55" s="2" t="s">
        <v>407</v>
      </c>
      <c r="AA55" s="2" t="s">
        <v>407</v>
      </c>
      <c r="AB55" s="2" t="s">
        <v>407</v>
      </c>
      <c r="AC55" s="2" t="s">
        <v>405</v>
      </c>
      <c r="AD55" s="2" t="s">
        <v>405</v>
      </c>
      <c r="AE55" s="33"/>
      <c r="AF55" s="74" t="s">
        <v>405</v>
      </c>
      <c r="AG55" s="74" t="s">
        <v>405</v>
      </c>
      <c r="AH55" s="74" t="s">
        <v>405</v>
      </c>
      <c r="AI55" s="74" t="s">
        <v>405</v>
      </c>
      <c r="AJ55" s="74" t="s">
        <v>405</v>
      </c>
      <c r="AK55" s="74" t="s">
        <v>405</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74" t="s">
        <v>406</v>
      </c>
      <c r="AG56" s="74" t="s">
        <v>406</v>
      </c>
      <c r="AH56" s="74" t="s">
        <v>406</v>
      </c>
      <c r="AI56" s="74" t="s">
        <v>406</v>
      </c>
      <c r="AJ56" s="74" t="s">
        <v>406</v>
      </c>
      <c r="AK56" s="74" t="s">
        <v>406</v>
      </c>
      <c r="AL56" s="22" t="s">
        <v>387</v>
      </c>
    </row>
    <row r="57" spans="1:38" ht="26.25" customHeight="1" thickBot="1" x14ac:dyDescent="0.3">
      <c r="A57" s="41" t="s">
        <v>53</v>
      </c>
      <c r="B57" s="41" t="s">
        <v>128</v>
      </c>
      <c r="C57" s="41" t="s">
        <v>129</v>
      </c>
      <c r="D57" s="42"/>
      <c r="E57" s="2" t="s">
        <v>407</v>
      </c>
      <c r="F57" s="2" t="s">
        <v>407</v>
      </c>
      <c r="G57" s="2" t="s">
        <v>407</v>
      </c>
      <c r="H57" s="2" t="s">
        <v>407</v>
      </c>
      <c r="I57" s="2">
        <v>2.556642625E-2</v>
      </c>
      <c r="J57" s="2">
        <v>4.6019567250000004E-2</v>
      </c>
      <c r="K57" s="2">
        <v>5.1132852499999999E-2</v>
      </c>
      <c r="L57" s="2">
        <v>7.6699278749999998E-4</v>
      </c>
      <c r="M57" s="2" t="s">
        <v>407</v>
      </c>
      <c r="N57" s="2" t="s">
        <v>407</v>
      </c>
      <c r="O57" s="2" t="s">
        <v>407</v>
      </c>
      <c r="P57" s="2" t="s">
        <v>407</v>
      </c>
      <c r="Q57" s="2" t="s">
        <v>407</v>
      </c>
      <c r="R57" s="2" t="s">
        <v>407</v>
      </c>
      <c r="S57" s="2" t="s">
        <v>407</v>
      </c>
      <c r="T57" s="2" t="s">
        <v>407</v>
      </c>
      <c r="U57" s="2" t="s">
        <v>407</v>
      </c>
      <c r="V57" s="2" t="s">
        <v>407</v>
      </c>
      <c r="W57" s="2" t="s">
        <v>407</v>
      </c>
      <c r="X57" s="2" t="s">
        <v>407</v>
      </c>
      <c r="Y57" s="2" t="s">
        <v>407</v>
      </c>
      <c r="Z57" s="2" t="s">
        <v>407</v>
      </c>
      <c r="AA57" s="2" t="s">
        <v>407</v>
      </c>
      <c r="AB57" s="2" t="s">
        <v>407</v>
      </c>
      <c r="AC57" s="2" t="s">
        <v>407</v>
      </c>
      <c r="AD57" s="2" t="s">
        <v>405</v>
      </c>
      <c r="AE57" s="33"/>
      <c r="AF57" s="74" t="s">
        <v>405</v>
      </c>
      <c r="AG57" s="74" t="s">
        <v>405</v>
      </c>
      <c r="AH57" s="74" t="s">
        <v>405</v>
      </c>
      <c r="AI57" s="74" t="s">
        <v>405</v>
      </c>
      <c r="AJ57" s="74" t="s">
        <v>405</v>
      </c>
      <c r="AK57" s="74">
        <v>889.26700000000005</v>
      </c>
      <c r="AL57" s="22" t="s">
        <v>130</v>
      </c>
    </row>
    <row r="58" spans="1:38" ht="26.25" customHeight="1" thickBot="1" x14ac:dyDescent="0.3">
      <c r="A58" s="41" t="s">
        <v>53</v>
      </c>
      <c r="B58" s="41" t="s">
        <v>131</v>
      </c>
      <c r="C58" s="41" t="s">
        <v>132</v>
      </c>
      <c r="D58" s="42"/>
      <c r="E58" s="2" t="s">
        <v>407</v>
      </c>
      <c r="F58" s="2" t="s">
        <v>407</v>
      </c>
      <c r="G58" s="2" t="s">
        <v>407</v>
      </c>
      <c r="H58" s="2" t="s">
        <v>405</v>
      </c>
      <c r="I58" s="2">
        <v>1.71429E-3</v>
      </c>
      <c r="J58" s="2">
        <v>1.1428600000000001E-2</v>
      </c>
      <c r="K58" s="2">
        <v>2.2857200000000001E-2</v>
      </c>
      <c r="L58" s="2">
        <v>7.8857340000000011E-6</v>
      </c>
      <c r="M58" s="2" t="s">
        <v>407</v>
      </c>
      <c r="N58" s="2" t="s">
        <v>407</v>
      </c>
      <c r="O58" s="2" t="s">
        <v>407</v>
      </c>
      <c r="P58" s="2" t="s">
        <v>407</v>
      </c>
      <c r="Q58" s="2" t="s">
        <v>405</v>
      </c>
      <c r="R58" s="2" t="s">
        <v>405</v>
      </c>
      <c r="S58" s="2" t="s">
        <v>405</v>
      </c>
      <c r="T58" s="2" t="s">
        <v>405</v>
      </c>
      <c r="U58" s="2" t="s">
        <v>405</v>
      </c>
      <c r="V58" s="2" t="s">
        <v>405</v>
      </c>
      <c r="W58" s="2" t="s">
        <v>405</v>
      </c>
      <c r="X58" s="2" t="s">
        <v>405</v>
      </c>
      <c r="Y58" s="2" t="s">
        <v>405</v>
      </c>
      <c r="Z58" s="2" t="s">
        <v>405</v>
      </c>
      <c r="AA58" s="2" t="s">
        <v>405</v>
      </c>
      <c r="AB58" s="2" t="s">
        <v>405</v>
      </c>
      <c r="AC58" s="2" t="s">
        <v>405</v>
      </c>
      <c r="AD58" s="2" t="s">
        <v>405</v>
      </c>
      <c r="AE58" s="33"/>
      <c r="AF58" s="74" t="s">
        <v>405</v>
      </c>
      <c r="AG58" s="74" t="s">
        <v>405</v>
      </c>
      <c r="AH58" s="74" t="s">
        <v>405</v>
      </c>
      <c r="AI58" s="74" t="s">
        <v>405</v>
      </c>
      <c r="AJ58" s="74" t="s">
        <v>405</v>
      </c>
      <c r="AK58" s="74">
        <v>57.143000000000001</v>
      </c>
      <c r="AL58" s="22" t="s">
        <v>133</v>
      </c>
    </row>
    <row r="59" spans="1:38" ht="26.25" customHeight="1" thickBot="1" x14ac:dyDescent="0.3">
      <c r="A59" s="41" t="s">
        <v>53</v>
      </c>
      <c r="B59" s="47" t="s">
        <v>134</v>
      </c>
      <c r="C59" s="41" t="s">
        <v>377</v>
      </c>
      <c r="D59" s="42"/>
      <c r="E59" s="2" t="s">
        <v>407</v>
      </c>
      <c r="F59" s="2" t="s">
        <v>407</v>
      </c>
      <c r="G59" s="2" t="s">
        <v>407</v>
      </c>
      <c r="H59" s="2" t="s">
        <v>407</v>
      </c>
      <c r="I59" s="2">
        <v>2.0952197386192001E-2</v>
      </c>
      <c r="J59" s="2">
        <v>2.3571222059466001E-2</v>
      </c>
      <c r="K59" s="2">
        <v>2.6190246732739998E-2</v>
      </c>
      <c r="L59" s="2">
        <v>1.2990362379439039E-5</v>
      </c>
      <c r="M59" s="2" t="s">
        <v>407</v>
      </c>
      <c r="N59" s="2">
        <v>0.19556172304</v>
      </c>
      <c r="O59" s="2">
        <v>1.1945006095619997E-2</v>
      </c>
      <c r="P59" s="2">
        <v>2.7565398682199993E-4</v>
      </c>
      <c r="Q59" s="2">
        <v>1.7458085832059995E-2</v>
      </c>
      <c r="R59" s="2">
        <v>2.1133472323019997E-2</v>
      </c>
      <c r="S59" s="2">
        <v>6.431926359179999E-4</v>
      </c>
      <c r="T59" s="2">
        <v>4.5023484514259991E-2</v>
      </c>
      <c r="U59" s="2">
        <v>7.3507729819199993E-2</v>
      </c>
      <c r="V59" s="2">
        <v>3.3997325041379999E-2</v>
      </c>
      <c r="W59" s="2" t="s">
        <v>407</v>
      </c>
      <c r="X59" s="2" t="s">
        <v>407</v>
      </c>
      <c r="Y59" s="2" t="s">
        <v>407</v>
      </c>
      <c r="Z59" s="2" t="s">
        <v>407</v>
      </c>
      <c r="AA59" s="2" t="s">
        <v>407</v>
      </c>
      <c r="AB59" s="2" t="s">
        <v>407</v>
      </c>
      <c r="AC59" s="2" t="s">
        <v>407</v>
      </c>
      <c r="AD59" s="2" t="s">
        <v>405</v>
      </c>
      <c r="AE59" s="33"/>
      <c r="AF59" s="74" t="s">
        <v>405</v>
      </c>
      <c r="AG59" s="74" t="s">
        <v>405</v>
      </c>
      <c r="AH59" s="74" t="s">
        <v>405</v>
      </c>
      <c r="AI59" s="74" t="s">
        <v>405</v>
      </c>
      <c r="AJ59" s="74" t="s">
        <v>405</v>
      </c>
      <c r="AK59" s="74">
        <v>91.884662273999993</v>
      </c>
      <c r="AL59" s="22" t="s">
        <v>395</v>
      </c>
    </row>
    <row r="60" spans="1:38" ht="27" customHeight="1" thickBot="1" x14ac:dyDescent="0.3">
      <c r="A60" s="41" t="s">
        <v>53</v>
      </c>
      <c r="B60" s="47" t="s">
        <v>135</v>
      </c>
      <c r="C60" s="41" t="s">
        <v>136</v>
      </c>
      <c r="D60" s="69"/>
      <c r="E60" s="2" t="s">
        <v>405</v>
      </c>
      <c r="F60" s="2" t="s">
        <v>405</v>
      </c>
      <c r="G60" s="2" t="s">
        <v>405</v>
      </c>
      <c r="H60" s="2" t="s">
        <v>405</v>
      </c>
      <c r="I60" s="2">
        <v>4.7622328026701674E-2</v>
      </c>
      <c r="J60" s="2">
        <v>0.26426180806223726</v>
      </c>
      <c r="K60" s="2">
        <v>0.73383378586774706</v>
      </c>
      <c r="L60" s="2" t="s">
        <v>405</v>
      </c>
      <c r="M60" s="2" t="s">
        <v>405</v>
      </c>
      <c r="N60" s="2" t="s">
        <v>405</v>
      </c>
      <c r="O60" s="2" t="s">
        <v>405</v>
      </c>
      <c r="P60" s="2" t="s">
        <v>405</v>
      </c>
      <c r="Q60" s="2" t="s">
        <v>405</v>
      </c>
      <c r="R60" s="2" t="s">
        <v>405</v>
      </c>
      <c r="S60" s="2" t="s">
        <v>405</v>
      </c>
      <c r="T60" s="2" t="s">
        <v>405</v>
      </c>
      <c r="U60" s="2" t="s">
        <v>405</v>
      </c>
      <c r="V60" s="2" t="s">
        <v>405</v>
      </c>
      <c r="W60" s="2" t="s">
        <v>405</v>
      </c>
      <c r="X60" s="2" t="s">
        <v>405</v>
      </c>
      <c r="Y60" s="2" t="s">
        <v>405</v>
      </c>
      <c r="Z60" s="2" t="s">
        <v>405</v>
      </c>
      <c r="AA60" s="2" t="s">
        <v>405</v>
      </c>
      <c r="AB60" s="2" t="s">
        <v>405</v>
      </c>
      <c r="AC60" s="2" t="s">
        <v>405</v>
      </c>
      <c r="AD60" s="2" t="s">
        <v>405</v>
      </c>
      <c r="AE60" s="33"/>
      <c r="AF60" s="74" t="s">
        <v>405</v>
      </c>
      <c r="AG60" s="74" t="s">
        <v>405</v>
      </c>
      <c r="AH60" s="74" t="s">
        <v>405</v>
      </c>
      <c r="AI60" s="74" t="s">
        <v>405</v>
      </c>
      <c r="AJ60" s="74" t="s">
        <v>405</v>
      </c>
      <c r="AK60" s="74" t="s">
        <v>405</v>
      </c>
      <c r="AL60" s="22" t="s">
        <v>396</v>
      </c>
    </row>
    <row r="61" spans="1:38" ht="26.25" customHeight="1" thickBot="1" x14ac:dyDescent="0.3">
      <c r="A61" s="41" t="s">
        <v>53</v>
      </c>
      <c r="B61" s="47" t="s">
        <v>137</v>
      </c>
      <c r="C61" s="41" t="s">
        <v>138</v>
      </c>
      <c r="D61" s="42"/>
      <c r="E61" s="2" t="s">
        <v>405</v>
      </c>
      <c r="F61" s="2" t="s">
        <v>405</v>
      </c>
      <c r="G61" s="2" t="s">
        <v>405</v>
      </c>
      <c r="H61" s="2" t="s">
        <v>405</v>
      </c>
      <c r="I61" s="2">
        <v>0.31620243084444444</v>
      </c>
      <c r="J61" s="2">
        <v>3.1620243084444444</v>
      </c>
      <c r="K61" s="2">
        <v>10.550216293333333</v>
      </c>
      <c r="L61" s="2" t="s">
        <v>405</v>
      </c>
      <c r="M61" s="2" t="s">
        <v>405</v>
      </c>
      <c r="N61" s="2" t="s">
        <v>405</v>
      </c>
      <c r="O61" s="2" t="s">
        <v>405</v>
      </c>
      <c r="P61" s="2" t="s">
        <v>405</v>
      </c>
      <c r="Q61" s="2" t="s">
        <v>405</v>
      </c>
      <c r="R61" s="2" t="s">
        <v>405</v>
      </c>
      <c r="S61" s="2" t="s">
        <v>405</v>
      </c>
      <c r="T61" s="2" t="s">
        <v>405</v>
      </c>
      <c r="U61" s="2" t="s">
        <v>405</v>
      </c>
      <c r="V61" s="2" t="s">
        <v>405</v>
      </c>
      <c r="W61" s="2" t="s">
        <v>405</v>
      </c>
      <c r="X61" s="2" t="s">
        <v>405</v>
      </c>
      <c r="Y61" s="2" t="s">
        <v>405</v>
      </c>
      <c r="Z61" s="2" t="s">
        <v>405</v>
      </c>
      <c r="AA61" s="2" t="s">
        <v>405</v>
      </c>
      <c r="AB61" s="2" t="s">
        <v>405</v>
      </c>
      <c r="AC61" s="2" t="s">
        <v>405</v>
      </c>
      <c r="AD61" s="2" t="s">
        <v>405</v>
      </c>
      <c r="AE61" s="33"/>
      <c r="AF61" s="74" t="s">
        <v>405</v>
      </c>
      <c r="AG61" s="74" t="s">
        <v>405</v>
      </c>
      <c r="AH61" s="74" t="s">
        <v>405</v>
      </c>
      <c r="AI61" s="74" t="s">
        <v>405</v>
      </c>
      <c r="AJ61" s="74" t="s">
        <v>405</v>
      </c>
      <c r="AK61" s="74" t="s">
        <v>405</v>
      </c>
      <c r="AL61" s="22" t="s">
        <v>397</v>
      </c>
    </row>
    <row r="62" spans="1:38" ht="26.25" customHeight="1" thickBot="1" x14ac:dyDescent="0.3">
      <c r="A62" s="41" t="s">
        <v>53</v>
      </c>
      <c r="B62" s="47" t="s">
        <v>139</v>
      </c>
      <c r="C62" s="41" t="s">
        <v>140</v>
      </c>
      <c r="D62" s="42"/>
      <c r="E62" s="2" t="s">
        <v>405</v>
      </c>
      <c r="F62" s="2" t="s">
        <v>405</v>
      </c>
      <c r="G62" s="2" t="s">
        <v>405</v>
      </c>
      <c r="H62" s="2" t="s">
        <v>405</v>
      </c>
      <c r="I62" s="2" t="s">
        <v>404</v>
      </c>
      <c r="J62" s="2" t="s">
        <v>404</v>
      </c>
      <c r="K62" s="2" t="s">
        <v>404</v>
      </c>
      <c r="L62" s="2" t="s">
        <v>404</v>
      </c>
      <c r="M62" s="2" t="s">
        <v>405</v>
      </c>
      <c r="N62" s="2" t="s">
        <v>405</v>
      </c>
      <c r="O62" s="2" t="s">
        <v>405</v>
      </c>
      <c r="P62" s="2" t="s">
        <v>405</v>
      </c>
      <c r="Q62" s="2" t="s">
        <v>405</v>
      </c>
      <c r="R62" s="2" t="s">
        <v>405</v>
      </c>
      <c r="S62" s="2" t="s">
        <v>405</v>
      </c>
      <c r="T62" s="2" t="s">
        <v>405</v>
      </c>
      <c r="U62" s="2" t="s">
        <v>405</v>
      </c>
      <c r="V62" s="2" t="s">
        <v>405</v>
      </c>
      <c r="W62" s="2" t="s">
        <v>405</v>
      </c>
      <c r="X62" s="2" t="s">
        <v>405</v>
      </c>
      <c r="Y62" s="2" t="s">
        <v>405</v>
      </c>
      <c r="Z62" s="2" t="s">
        <v>405</v>
      </c>
      <c r="AA62" s="2" t="s">
        <v>405</v>
      </c>
      <c r="AB62" s="2" t="s">
        <v>405</v>
      </c>
      <c r="AC62" s="2" t="s">
        <v>405</v>
      </c>
      <c r="AD62" s="2" t="s">
        <v>405</v>
      </c>
      <c r="AE62" s="33"/>
      <c r="AF62" s="74" t="s">
        <v>405</v>
      </c>
      <c r="AG62" s="74" t="s">
        <v>405</v>
      </c>
      <c r="AH62" s="74" t="s">
        <v>405</v>
      </c>
      <c r="AI62" s="74" t="s">
        <v>405</v>
      </c>
      <c r="AJ62" s="74" t="s">
        <v>405</v>
      </c>
      <c r="AK62" s="74" t="s">
        <v>405</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74" t="s">
        <v>406</v>
      </c>
      <c r="AG63" s="74" t="s">
        <v>406</v>
      </c>
      <c r="AH63" s="74" t="s">
        <v>406</v>
      </c>
      <c r="AI63" s="74" t="s">
        <v>406</v>
      </c>
      <c r="AJ63" s="74" t="s">
        <v>406</v>
      </c>
      <c r="AK63" s="74"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74" t="s">
        <v>406</v>
      </c>
      <c r="AG64" s="74" t="s">
        <v>406</v>
      </c>
      <c r="AH64" s="74" t="s">
        <v>406</v>
      </c>
      <c r="AI64" s="74" t="s">
        <v>406</v>
      </c>
      <c r="AJ64" s="74" t="s">
        <v>406</v>
      </c>
      <c r="AK64" s="74"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74" t="s">
        <v>406</v>
      </c>
      <c r="AG65" s="74" t="s">
        <v>406</v>
      </c>
      <c r="AH65" s="74" t="s">
        <v>406</v>
      </c>
      <c r="AI65" s="74" t="s">
        <v>406</v>
      </c>
      <c r="AJ65" s="74" t="s">
        <v>406</v>
      </c>
      <c r="AK65" s="74"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74" t="s">
        <v>406</v>
      </c>
      <c r="AG66" s="74" t="s">
        <v>406</v>
      </c>
      <c r="AH66" s="74" t="s">
        <v>406</v>
      </c>
      <c r="AI66" s="74" t="s">
        <v>406</v>
      </c>
      <c r="AJ66" s="74" t="s">
        <v>406</v>
      </c>
      <c r="AK66" s="74" t="s">
        <v>406</v>
      </c>
      <c r="AL66" s="22" t="s">
        <v>151</v>
      </c>
    </row>
    <row r="67" spans="1:38" ht="26.25" customHeight="1" thickBot="1" x14ac:dyDescent="0.3">
      <c r="A67" s="41" t="s">
        <v>53</v>
      </c>
      <c r="B67" s="44" t="s">
        <v>152</v>
      </c>
      <c r="C67" s="41" t="s">
        <v>153</v>
      </c>
      <c r="D67" s="42"/>
      <c r="E67" s="2" t="s">
        <v>406</v>
      </c>
      <c r="F67" s="2" t="s">
        <v>406</v>
      </c>
      <c r="G67" s="2" t="s">
        <v>406</v>
      </c>
      <c r="H67" s="2" t="s">
        <v>406</v>
      </c>
      <c r="I67" s="2" t="s">
        <v>406</v>
      </c>
      <c r="J67" s="2" t="s">
        <v>406</v>
      </c>
      <c r="K67" s="2" t="s">
        <v>406</v>
      </c>
      <c r="L67" s="2" t="s">
        <v>406</v>
      </c>
      <c r="M67" s="2" t="s">
        <v>406</v>
      </c>
      <c r="N67" s="2" t="s">
        <v>406</v>
      </c>
      <c r="O67" s="2" t="s">
        <v>406</v>
      </c>
      <c r="P67" s="2" t="s">
        <v>406</v>
      </c>
      <c r="Q67" s="2" t="s">
        <v>406</v>
      </c>
      <c r="R67" s="2" t="s">
        <v>406</v>
      </c>
      <c r="S67" s="2" t="s">
        <v>406</v>
      </c>
      <c r="T67" s="2" t="s">
        <v>406</v>
      </c>
      <c r="U67" s="2" t="s">
        <v>406</v>
      </c>
      <c r="V67" s="2" t="s">
        <v>406</v>
      </c>
      <c r="W67" s="2" t="s">
        <v>406</v>
      </c>
      <c r="X67" s="2" t="s">
        <v>406</v>
      </c>
      <c r="Y67" s="2" t="s">
        <v>406</v>
      </c>
      <c r="Z67" s="2" t="s">
        <v>406</v>
      </c>
      <c r="AA67" s="2" t="s">
        <v>406</v>
      </c>
      <c r="AB67" s="2" t="s">
        <v>406</v>
      </c>
      <c r="AC67" s="2" t="s">
        <v>406</v>
      </c>
      <c r="AD67" s="2" t="s">
        <v>406</v>
      </c>
      <c r="AE67" s="33"/>
      <c r="AF67" s="74" t="s">
        <v>406</v>
      </c>
      <c r="AG67" s="74" t="s">
        <v>406</v>
      </c>
      <c r="AH67" s="74" t="s">
        <v>406</v>
      </c>
      <c r="AI67" s="74" t="s">
        <v>406</v>
      </c>
      <c r="AJ67" s="74" t="s">
        <v>406</v>
      </c>
      <c r="AK67" s="74" t="s">
        <v>406</v>
      </c>
      <c r="AL67" s="22" t="s">
        <v>154</v>
      </c>
    </row>
    <row r="68" spans="1:38" ht="26.25" customHeight="1" thickBot="1" x14ac:dyDescent="0.3">
      <c r="A68" s="41" t="s">
        <v>53</v>
      </c>
      <c r="B68" s="44" t="s">
        <v>155</v>
      </c>
      <c r="C68" s="41" t="s">
        <v>156</v>
      </c>
      <c r="D68" s="42"/>
      <c r="E68" s="2">
        <v>5.1420959999999996E-3</v>
      </c>
      <c r="F68" s="2" t="s">
        <v>407</v>
      </c>
      <c r="G68" s="2">
        <v>6.4887055499999999E-2</v>
      </c>
      <c r="H68" s="2" t="s">
        <v>407</v>
      </c>
      <c r="I68" s="2" t="s">
        <v>407</v>
      </c>
      <c r="J68" s="2" t="s">
        <v>407</v>
      </c>
      <c r="K68" s="2">
        <v>1.42836E-2</v>
      </c>
      <c r="L68" s="2" t="s">
        <v>405</v>
      </c>
      <c r="M68" s="2" t="s">
        <v>407</v>
      </c>
      <c r="N68" s="2" t="s">
        <v>407</v>
      </c>
      <c r="O68" s="2" t="s">
        <v>407</v>
      </c>
      <c r="P68" s="2" t="s">
        <v>407</v>
      </c>
      <c r="Q68" s="2" t="s">
        <v>407</v>
      </c>
      <c r="R68" s="2" t="s">
        <v>407</v>
      </c>
      <c r="S68" s="2" t="s">
        <v>407</v>
      </c>
      <c r="T68" s="2" t="s">
        <v>407</v>
      </c>
      <c r="U68" s="2" t="s">
        <v>407</v>
      </c>
      <c r="V68" s="2" t="s">
        <v>407</v>
      </c>
      <c r="W68" s="2" t="s">
        <v>405</v>
      </c>
      <c r="X68" s="2" t="s">
        <v>405</v>
      </c>
      <c r="Y68" s="2" t="s">
        <v>405</v>
      </c>
      <c r="Z68" s="2" t="s">
        <v>405</v>
      </c>
      <c r="AA68" s="2" t="s">
        <v>405</v>
      </c>
      <c r="AB68" s="2" t="s">
        <v>405</v>
      </c>
      <c r="AC68" s="2" t="s">
        <v>405</v>
      </c>
      <c r="AD68" s="2" t="s">
        <v>405</v>
      </c>
      <c r="AE68" s="33"/>
      <c r="AF68" s="74" t="s">
        <v>405</v>
      </c>
      <c r="AG68" s="74" t="s">
        <v>405</v>
      </c>
      <c r="AH68" s="74" t="s">
        <v>405</v>
      </c>
      <c r="AI68" s="74" t="s">
        <v>405</v>
      </c>
      <c r="AJ68" s="74" t="s">
        <v>405</v>
      </c>
      <c r="AK68" s="74" t="s">
        <v>405</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74" t="s">
        <v>406</v>
      </c>
      <c r="AG69" s="74" t="s">
        <v>406</v>
      </c>
      <c r="AH69" s="74" t="s">
        <v>406</v>
      </c>
      <c r="AI69" s="74" t="s">
        <v>406</v>
      </c>
      <c r="AJ69" s="74" t="s">
        <v>406</v>
      </c>
      <c r="AK69" s="74" t="s">
        <v>406</v>
      </c>
      <c r="AL69" s="22" t="s">
        <v>160</v>
      </c>
    </row>
    <row r="70" spans="1:38" ht="26.25" customHeight="1" thickBot="1" x14ac:dyDescent="0.3">
      <c r="A70" s="41" t="s">
        <v>53</v>
      </c>
      <c r="B70" s="41" t="s">
        <v>161</v>
      </c>
      <c r="C70" s="41" t="s">
        <v>361</v>
      </c>
      <c r="D70" s="46"/>
      <c r="E70" s="2" t="s">
        <v>407</v>
      </c>
      <c r="F70" s="2">
        <v>2.5440000000000003E-3</v>
      </c>
      <c r="G70" s="2">
        <v>0.41605500000000001</v>
      </c>
      <c r="H70" s="2" t="s">
        <v>407</v>
      </c>
      <c r="I70" s="2">
        <v>5.5800000000000001E-4</v>
      </c>
      <c r="J70" s="2">
        <v>7.4399999999999998E-4</v>
      </c>
      <c r="K70" s="2">
        <v>9.6286000000000006E-4</v>
      </c>
      <c r="L70" s="2" t="s">
        <v>407</v>
      </c>
      <c r="M70" s="2" t="s">
        <v>407</v>
      </c>
      <c r="N70" s="2" t="s">
        <v>407</v>
      </c>
      <c r="O70" s="2" t="s">
        <v>407</v>
      </c>
      <c r="P70" s="2" t="s">
        <v>407</v>
      </c>
      <c r="Q70" s="2" t="s">
        <v>407</v>
      </c>
      <c r="R70" s="2" t="s">
        <v>407</v>
      </c>
      <c r="S70" s="2" t="s">
        <v>407</v>
      </c>
      <c r="T70" s="2" t="s">
        <v>407</v>
      </c>
      <c r="U70" s="2" t="s">
        <v>407</v>
      </c>
      <c r="V70" s="2" t="s">
        <v>407</v>
      </c>
      <c r="W70" s="2" t="s">
        <v>407</v>
      </c>
      <c r="X70" s="2" t="s">
        <v>407</v>
      </c>
      <c r="Y70" s="2" t="s">
        <v>407</v>
      </c>
      <c r="Z70" s="2" t="s">
        <v>407</v>
      </c>
      <c r="AA70" s="2" t="s">
        <v>407</v>
      </c>
      <c r="AB70" s="2" t="s">
        <v>407</v>
      </c>
      <c r="AC70" s="2" t="s">
        <v>407</v>
      </c>
      <c r="AD70" s="2" t="s">
        <v>407</v>
      </c>
      <c r="AE70" s="33"/>
      <c r="AF70" s="74" t="s">
        <v>405</v>
      </c>
      <c r="AG70" s="74" t="s">
        <v>405</v>
      </c>
      <c r="AH70" s="74" t="s">
        <v>405</v>
      </c>
      <c r="AI70" s="74" t="s">
        <v>405</v>
      </c>
      <c r="AJ70" s="74" t="s">
        <v>405</v>
      </c>
      <c r="AK70" s="74" t="s">
        <v>405</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74" t="s">
        <v>406</v>
      </c>
      <c r="AG71" s="74" t="s">
        <v>406</v>
      </c>
      <c r="AH71" s="74" t="s">
        <v>406</v>
      </c>
      <c r="AI71" s="74" t="s">
        <v>406</v>
      </c>
      <c r="AJ71" s="74" t="s">
        <v>406</v>
      </c>
      <c r="AK71" s="74" t="s">
        <v>406</v>
      </c>
      <c r="AL71" s="22" t="s">
        <v>387</v>
      </c>
    </row>
    <row r="72" spans="1:38" ht="26.25" customHeight="1" thickBot="1" x14ac:dyDescent="0.3">
      <c r="A72" s="41" t="s">
        <v>53</v>
      </c>
      <c r="B72" s="41" t="s">
        <v>164</v>
      </c>
      <c r="C72" s="41" t="s">
        <v>165</v>
      </c>
      <c r="D72" s="42"/>
      <c r="E72" s="2">
        <v>7.1523090210000001E-2</v>
      </c>
      <c r="F72" s="2">
        <v>2.5308170382000002E-2</v>
      </c>
      <c r="G72" s="2">
        <v>3.301065702E-2</v>
      </c>
      <c r="H72" s="2" t="s">
        <v>407</v>
      </c>
      <c r="I72" s="2">
        <v>1.1553729956999999E-2</v>
      </c>
      <c r="J72" s="2">
        <v>1.3204262808E-2</v>
      </c>
      <c r="K72" s="2">
        <v>1.650532851E-2</v>
      </c>
      <c r="L72" s="2">
        <v>4.1593427845200003E-5</v>
      </c>
      <c r="M72" s="2">
        <v>0.93530194890000007</v>
      </c>
      <c r="N72" s="2">
        <v>1.4304618041999999</v>
      </c>
      <c r="O72" s="2">
        <v>0.1100355234</v>
      </c>
      <c r="P72" s="2">
        <v>2.750888085E-2</v>
      </c>
      <c r="Q72" s="2">
        <v>8.2526642550000001E-3</v>
      </c>
      <c r="R72" s="2">
        <v>5.5017761700000001E-2</v>
      </c>
      <c r="S72" s="2">
        <v>1.100355234E-2</v>
      </c>
      <c r="T72" s="2">
        <v>0.38512433189999989</v>
      </c>
      <c r="U72" s="2" t="s">
        <v>407</v>
      </c>
      <c r="V72" s="2">
        <v>1.9806394211999998</v>
      </c>
      <c r="W72" s="2">
        <v>1.6505328509999997</v>
      </c>
      <c r="X72" s="2" t="s">
        <v>407</v>
      </c>
      <c r="Y72" s="2" t="s">
        <v>407</v>
      </c>
      <c r="Z72" s="2" t="s">
        <v>407</v>
      </c>
      <c r="AA72" s="2" t="s">
        <v>407</v>
      </c>
      <c r="AB72" s="2">
        <v>0.26408525616</v>
      </c>
      <c r="AC72" s="2" t="s">
        <v>407</v>
      </c>
      <c r="AD72" s="2">
        <v>1.3754440424999999</v>
      </c>
      <c r="AE72" s="33"/>
      <c r="AF72" s="74" t="s">
        <v>405</v>
      </c>
      <c r="AG72" s="74" t="s">
        <v>405</v>
      </c>
      <c r="AH72" s="74" t="s">
        <v>405</v>
      </c>
      <c r="AI72" s="74" t="s">
        <v>405</v>
      </c>
      <c r="AJ72" s="74" t="s">
        <v>405</v>
      </c>
      <c r="AK72" s="74">
        <v>550.17761700000005</v>
      </c>
      <c r="AL72" s="22" t="s">
        <v>166</v>
      </c>
    </row>
    <row r="73" spans="1:38" ht="26.25" customHeight="1" thickBot="1" x14ac:dyDescent="0.3">
      <c r="A73" s="41" t="s">
        <v>53</v>
      </c>
      <c r="B73" s="41" t="s">
        <v>167</v>
      </c>
      <c r="C73" s="41" t="s">
        <v>168</v>
      </c>
      <c r="D73" s="42"/>
      <c r="E73" s="2" t="s">
        <v>406</v>
      </c>
      <c r="F73" s="2" t="s">
        <v>406</v>
      </c>
      <c r="G73" s="2" t="s">
        <v>406</v>
      </c>
      <c r="H73" s="2" t="s">
        <v>406</v>
      </c>
      <c r="I73" s="2" t="s">
        <v>406</v>
      </c>
      <c r="J73" s="2" t="s">
        <v>406</v>
      </c>
      <c r="K73" s="2" t="s">
        <v>406</v>
      </c>
      <c r="L73" s="2" t="s">
        <v>406</v>
      </c>
      <c r="M73" s="2" t="s">
        <v>406</v>
      </c>
      <c r="N73" s="2" t="s">
        <v>406</v>
      </c>
      <c r="O73" s="2" t="s">
        <v>406</v>
      </c>
      <c r="P73" s="2" t="s">
        <v>406</v>
      </c>
      <c r="Q73" s="2" t="s">
        <v>406</v>
      </c>
      <c r="R73" s="2" t="s">
        <v>406</v>
      </c>
      <c r="S73" s="2" t="s">
        <v>406</v>
      </c>
      <c r="T73" s="2" t="s">
        <v>406</v>
      </c>
      <c r="U73" s="2" t="s">
        <v>406</v>
      </c>
      <c r="V73" s="2" t="s">
        <v>406</v>
      </c>
      <c r="W73" s="2" t="s">
        <v>406</v>
      </c>
      <c r="X73" s="2" t="s">
        <v>406</v>
      </c>
      <c r="Y73" s="2" t="s">
        <v>406</v>
      </c>
      <c r="Z73" s="2" t="s">
        <v>406</v>
      </c>
      <c r="AA73" s="2" t="s">
        <v>406</v>
      </c>
      <c r="AB73" s="2" t="s">
        <v>406</v>
      </c>
      <c r="AC73" s="2" t="s">
        <v>406</v>
      </c>
      <c r="AD73" s="2" t="s">
        <v>406</v>
      </c>
      <c r="AE73" s="33"/>
      <c r="AF73" s="74" t="s">
        <v>406</v>
      </c>
      <c r="AG73" s="74" t="s">
        <v>406</v>
      </c>
      <c r="AH73" s="74" t="s">
        <v>406</v>
      </c>
      <c r="AI73" s="74" t="s">
        <v>406</v>
      </c>
      <c r="AJ73" s="74" t="s">
        <v>406</v>
      </c>
      <c r="AK73" s="74" t="s">
        <v>406</v>
      </c>
      <c r="AL73" s="22" t="s">
        <v>169</v>
      </c>
    </row>
    <row r="74" spans="1:38" ht="26.25" customHeight="1" thickBot="1" x14ac:dyDescent="0.3">
      <c r="A74" s="41" t="s">
        <v>53</v>
      </c>
      <c r="B74" s="41" t="s">
        <v>170</v>
      </c>
      <c r="C74" s="41" t="s">
        <v>171</v>
      </c>
      <c r="D74" s="42"/>
      <c r="E74" s="2">
        <v>2.23E-4</v>
      </c>
      <c r="F74" s="2" t="s">
        <v>407</v>
      </c>
      <c r="G74" s="2">
        <v>1.286E-2</v>
      </c>
      <c r="H74" s="2" t="s">
        <v>407</v>
      </c>
      <c r="I74" s="2">
        <v>5.9492799999999999E-4</v>
      </c>
      <c r="J74" s="2">
        <v>7.4366000000000005E-4</v>
      </c>
      <c r="K74" s="2">
        <v>8.923920000000001E-4</v>
      </c>
      <c r="L74" s="2">
        <v>1.3683344E-5</v>
      </c>
      <c r="M74" s="2">
        <v>9.1999999999999998E-2</v>
      </c>
      <c r="N74" s="2" t="s">
        <v>407</v>
      </c>
      <c r="O74" s="2" t="s">
        <v>407</v>
      </c>
      <c r="P74" s="2" t="s">
        <v>407</v>
      </c>
      <c r="Q74" s="2" t="s">
        <v>407</v>
      </c>
      <c r="R74" s="2" t="s">
        <v>407</v>
      </c>
      <c r="S74" s="2" t="s">
        <v>407</v>
      </c>
      <c r="T74" s="2" t="s">
        <v>407</v>
      </c>
      <c r="U74" s="2" t="s">
        <v>407</v>
      </c>
      <c r="V74" s="2" t="s">
        <v>407</v>
      </c>
      <c r="W74" s="2">
        <v>1.041124E-3</v>
      </c>
      <c r="X74" s="2">
        <v>1.0411240000000001E-4</v>
      </c>
      <c r="Y74" s="2">
        <v>2.9746399999999997E-5</v>
      </c>
      <c r="Z74" s="2">
        <v>2.9746399999999997E-5</v>
      </c>
      <c r="AA74" s="2">
        <v>1.4873199999999998E-5</v>
      </c>
      <c r="AB74" s="2">
        <v>1.7847840000000001E-4</v>
      </c>
      <c r="AC74" s="2" t="s">
        <v>405</v>
      </c>
      <c r="AD74" s="2" t="s">
        <v>405</v>
      </c>
      <c r="AE74" s="33"/>
      <c r="AF74" s="74" t="s">
        <v>405</v>
      </c>
      <c r="AG74" s="74" t="s">
        <v>405</v>
      </c>
      <c r="AH74" s="74" t="s">
        <v>405</v>
      </c>
      <c r="AI74" s="74" t="s">
        <v>405</v>
      </c>
      <c r="AJ74" s="74" t="s">
        <v>405</v>
      </c>
      <c r="AK74" s="74" t="s">
        <v>405</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74" t="s">
        <v>406</v>
      </c>
      <c r="AG75" s="74" t="s">
        <v>406</v>
      </c>
      <c r="AH75" s="74" t="s">
        <v>406</v>
      </c>
      <c r="AI75" s="74" t="s">
        <v>406</v>
      </c>
      <c r="AJ75" s="74" t="s">
        <v>406</v>
      </c>
      <c r="AK75" s="74" t="s">
        <v>406</v>
      </c>
      <c r="AL75" s="22" t="s">
        <v>175</v>
      </c>
    </row>
    <row r="76" spans="1:38" ht="26.25" customHeight="1" thickBot="1" x14ac:dyDescent="0.3">
      <c r="A76" s="41" t="s">
        <v>53</v>
      </c>
      <c r="B76" s="41" t="s">
        <v>176</v>
      </c>
      <c r="C76" s="41" t="s">
        <v>177</v>
      </c>
      <c r="D76" s="42"/>
      <c r="E76" s="2" t="s">
        <v>407</v>
      </c>
      <c r="F76" s="2" t="s">
        <v>407</v>
      </c>
      <c r="G76" s="2">
        <v>3.3021399999999999E-2</v>
      </c>
      <c r="H76" s="2" t="s">
        <v>407</v>
      </c>
      <c r="I76" s="2">
        <v>4.0270000000000006E-5</v>
      </c>
      <c r="J76" s="2">
        <v>8.0540000000000012E-5</v>
      </c>
      <c r="K76" s="2">
        <v>9.6648E-5</v>
      </c>
      <c r="L76" s="2" t="s">
        <v>407</v>
      </c>
      <c r="M76" s="2" t="s">
        <v>407</v>
      </c>
      <c r="N76" s="2">
        <v>2.89944E-2</v>
      </c>
      <c r="O76" s="2">
        <v>1.6108000000000001E-3</v>
      </c>
      <c r="P76" s="2">
        <v>1.6108000000000001E-3</v>
      </c>
      <c r="Q76" s="2">
        <v>1.6108000000000001E-3</v>
      </c>
      <c r="R76" s="2" t="s">
        <v>407</v>
      </c>
      <c r="S76" s="2" t="s">
        <v>407</v>
      </c>
      <c r="T76" s="2" t="s">
        <v>407</v>
      </c>
      <c r="U76" s="2" t="s">
        <v>407</v>
      </c>
      <c r="V76" s="2">
        <v>9.6647999999999994E-3</v>
      </c>
      <c r="W76" s="2">
        <v>7.2485999999999995E-2</v>
      </c>
      <c r="X76" s="2" t="s">
        <v>407</v>
      </c>
      <c r="Y76" s="2" t="s">
        <v>407</v>
      </c>
      <c r="Z76" s="2" t="s">
        <v>407</v>
      </c>
      <c r="AA76" s="2" t="s">
        <v>407</v>
      </c>
      <c r="AB76" s="2" t="s">
        <v>407</v>
      </c>
      <c r="AC76" s="2" t="s">
        <v>407</v>
      </c>
      <c r="AD76" s="2">
        <v>3.2216000000000005E-5</v>
      </c>
      <c r="AE76" s="33"/>
      <c r="AF76" s="74" t="s">
        <v>405</v>
      </c>
      <c r="AG76" s="74" t="s">
        <v>405</v>
      </c>
      <c r="AH76" s="74" t="s">
        <v>405</v>
      </c>
      <c r="AI76" s="74" t="s">
        <v>405</v>
      </c>
      <c r="AJ76" s="74" t="s">
        <v>405</v>
      </c>
      <c r="AK76" s="74" t="s">
        <v>405</v>
      </c>
      <c r="AL76" s="22" t="s">
        <v>178</v>
      </c>
    </row>
    <row r="77" spans="1:38" ht="26.25" customHeight="1" thickBot="1" x14ac:dyDescent="0.3">
      <c r="A77" s="41" t="s">
        <v>53</v>
      </c>
      <c r="B77" s="41" t="s">
        <v>179</v>
      </c>
      <c r="C77" s="41" t="s">
        <v>180</v>
      </c>
      <c r="D77" s="42"/>
      <c r="E77" s="2" t="s">
        <v>407</v>
      </c>
      <c r="F77" s="2" t="s">
        <v>407</v>
      </c>
      <c r="G77" s="2">
        <v>9.8210497001303769E-4</v>
      </c>
      <c r="H77" s="2" t="s">
        <v>407</v>
      </c>
      <c r="I77" s="2">
        <v>8.7298219556714464E-6</v>
      </c>
      <c r="J77" s="2">
        <v>9.4573071186440668E-6</v>
      </c>
      <c r="K77" s="2">
        <v>1.0912277444589309E-5</v>
      </c>
      <c r="L77" s="2" t="s">
        <v>407</v>
      </c>
      <c r="M77" s="2" t="s">
        <v>407</v>
      </c>
      <c r="N77" s="2">
        <v>1.454970325945241E-4</v>
      </c>
      <c r="O77" s="2">
        <v>2.9099406518904819E-5</v>
      </c>
      <c r="P77" s="2">
        <v>2.9099406518904819E-5</v>
      </c>
      <c r="Q77" s="2">
        <v>2.1824554889178612E-5</v>
      </c>
      <c r="R77" s="2" t="s">
        <v>407</v>
      </c>
      <c r="S77" s="2" t="s">
        <v>407</v>
      </c>
      <c r="T77" s="2" t="s">
        <v>407</v>
      </c>
      <c r="U77" s="2" t="s">
        <v>407</v>
      </c>
      <c r="V77" s="2">
        <v>3.6374258148631025E-3</v>
      </c>
      <c r="W77" s="2">
        <v>3.6374258148631025E-3</v>
      </c>
      <c r="X77" s="2" t="s">
        <v>407</v>
      </c>
      <c r="Y77" s="2" t="s">
        <v>407</v>
      </c>
      <c r="Z77" s="2" t="s">
        <v>407</v>
      </c>
      <c r="AA77" s="2" t="s">
        <v>407</v>
      </c>
      <c r="AB77" s="2" t="s">
        <v>407</v>
      </c>
      <c r="AC77" s="2" t="s">
        <v>407</v>
      </c>
      <c r="AD77" s="2">
        <v>1.4549703259452412E-6</v>
      </c>
      <c r="AE77" s="33"/>
      <c r="AF77" s="74" t="s">
        <v>405</v>
      </c>
      <c r="AG77" s="74" t="s">
        <v>405</v>
      </c>
      <c r="AH77" s="74" t="s">
        <v>405</v>
      </c>
      <c r="AI77" s="74" t="s">
        <v>405</v>
      </c>
      <c r="AJ77" s="74" t="s">
        <v>405</v>
      </c>
      <c r="AK77" s="74" t="s">
        <v>405</v>
      </c>
      <c r="AL77" s="22" t="s">
        <v>181</v>
      </c>
    </row>
    <row r="78" spans="1:38" ht="26.25" customHeight="1" thickBot="1" x14ac:dyDescent="0.3">
      <c r="A78" s="41" t="s">
        <v>53</v>
      </c>
      <c r="B78" s="41" t="s">
        <v>182</v>
      </c>
      <c r="C78" s="41" t="s">
        <v>183</v>
      </c>
      <c r="D78" s="42"/>
      <c r="E78" s="2" t="s">
        <v>407</v>
      </c>
      <c r="F78" s="2" t="s">
        <v>407</v>
      </c>
      <c r="G78" s="2">
        <v>3.9880782837027357E-4</v>
      </c>
      <c r="H78" s="2" t="s">
        <v>407</v>
      </c>
      <c r="I78" s="2">
        <v>5.7404157113903011E-5</v>
      </c>
      <c r="J78" s="2">
        <v>7.5531785676188177E-5</v>
      </c>
      <c r="K78" s="2">
        <v>9.6680685665520864E-5</v>
      </c>
      <c r="L78" s="2">
        <v>5.7404157113903005E-8</v>
      </c>
      <c r="M78" s="2" t="s">
        <v>407</v>
      </c>
      <c r="N78" s="2">
        <v>7.2510514249140628E-3</v>
      </c>
      <c r="O78" s="2">
        <v>6.9489242822093106E-4</v>
      </c>
      <c r="P78" s="2" t="s">
        <v>407</v>
      </c>
      <c r="Q78" s="2">
        <v>6.0425428540950531E-4</v>
      </c>
      <c r="R78" s="2" t="s">
        <v>407</v>
      </c>
      <c r="S78" s="2">
        <v>8.4595599957330743E-3</v>
      </c>
      <c r="T78" s="2">
        <v>3.9276528551617839E-5</v>
      </c>
      <c r="U78" s="2" t="s">
        <v>407</v>
      </c>
      <c r="V78" s="2" t="s">
        <v>407</v>
      </c>
      <c r="W78" s="2">
        <v>1.5106357135237633E-2</v>
      </c>
      <c r="X78" s="2" t="s">
        <v>407</v>
      </c>
      <c r="Y78" s="2" t="s">
        <v>407</v>
      </c>
      <c r="Z78" s="2" t="s">
        <v>407</v>
      </c>
      <c r="AA78" s="2" t="s">
        <v>407</v>
      </c>
      <c r="AB78" s="2" t="s">
        <v>407</v>
      </c>
      <c r="AC78" s="2" t="s">
        <v>407</v>
      </c>
      <c r="AD78" s="2">
        <v>1.117870428007585E-6</v>
      </c>
      <c r="AE78" s="33"/>
      <c r="AF78" s="74" t="s">
        <v>405</v>
      </c>
      <c r="AG78" s="74" t="s">
        <v>405</v>
      </c>
      <c r="AH78" s="74" t="s">
        <v>405</v>
      </c>
      <c r="AI78" s="74" t="s">
        <v>405</v>
      </c>
      <c r="AJ78" s="74" t="s">
        <v>405</v>
      </c>
      <c r="AK78" s="74" t="s">
        <v>405</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74" t="s">
        <v>406</v>
      </c>
      <c r="AG79" s="74" t="s">
        <v>406</v>
      </c>
      <c r="AH79" s="74" t="s">
        <v>406</v>
      </c>
      <c r="AI79" s="74" t="s">
        <v>406</v>
      </c>
      <c r="AJ79" s="74" t="s">
        <v>406</v>
      </c>
      <c r="AK79" s="74"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74" t="s">
        <v>406</v>
      </c>
      <c r="AG80" s="74" t="s">
        <v>406</v>
      </c>
      <c r="AH80" s="74" t="s">
        <v>406</v>
      </c>
      <c r="AI80" s="74" t="s">
        <v>406</v>
      </c>
      <c r="AJ80" s="74" t="s">
        <v>406</v>
      </c>
      <c r="AK80" s="74" t="s">
        <v>406</v>
      </c>
      <c r="AL80" s="22" t="s">
        <v>387</v>
      </c>
    </row>
    <row r="81" spans="1:38" ht="26.25" customHeight="1" thickBot="1" x14ac:dyDescent="0.3">
      <c r="A81" s="41" t="s">
        <v>53</v>
      </c>
      <c r="B81" s="44" t="s">
        <v>190</v>
      </c>
      <c r="C81" s="44" t="s">
        <v>191</v>
      </c>
      <c r="D81" s="42"/>
      <c r="E81" s="2" t="s">
        <v>404</v>
      </c>
      <c r="F81" s="2" t="s">
        <v>404</v>
      </c>
      <c r="G81" s="2" t="s">
        <v>404</v>
      </c>
      <c r="H81" s="2" t="s">
        <v>407</v>
      </c>
      <c r="I81" s="2" t="s">
        <v>404</v>
      </c>
      <c r="J81" s="2" t="s">
        <v>404</v>
      </c>
      <c r="K81" s="2" t="s">
        <v>404</v>
      </c>
      <c r="L81" s="2" t="s">
        <v>404</v>
      </c>
      <c r="M81" s="2" t="s">
        <v>404</v>
      </c>
      <c r="N81" s="2" t="s">
        <v>404</v>
      </c>
      <c r="O81" s="2" t="s">
        <v>404</v>
      </c>
      <c r="P81" s="2" t="s">
        <v>404</v>
      </c>
      <c r="Q81" s="2" t="s">
        <v>404</v>
      </c>
      <c r="R81" s="2" t="s">
        <v>404</v>
      </c>
      <c r="S81" s="2" t="s">
        <v>404</v>
      </c>
      <c r="T81" s="2" t="s">
        <v>404</v>
      </c>
      <c r="U81" s="2" t="s">
        <v>407</v>
      </c>
      <c r="V81" s="2" t="s">
        <v>404</v>
      </c>
      <c r="W81" s="2" t="s">
        <v>404</v>
      </c>
      <c r="X81" s="2" t="s">
        <v>404</v>
      </c>
      <c r="Y81" s="2" t="s">
        <v>404</v>
      </c>
      <c r="Z81" s="2" t="s">
        <v>404</v>
      </c>
      <c r="AA81" s="2" t="s">
        <v>404</v>
      </c>
      <c r="AB81" s="2" t="s">
        <v>404</v>
      </c>
      <c r="AC81" s="2" t="s">
        <v>407</v>
      </c>
      <c r="AD81" s="2" t="s">
        <v>404</v>
      </c>
      <c r="AE81" s="33"/>
      <c r="AF81" s="74" t="s">
        <v>405</v>
      </c>
      <c r="AG81" s="74" t="s">
        <v>405</v>
      </c>
      <c r="AH81" s="74" t="s">
        <v>405</v>
      </c>
      <c r="AI81" s="74" t="s">
        <v>405</v>
      </c>
      <c r="AJ81" s="74" t="s">
        <v>405</v>
      </c>
      <c r="AK81" s="74" t="s">
        <v>405</v>
      </c>
      <c r="AL81" s="22" t="s">
        <v>192</v>
      </c>
    </row>
    <row r="82" spans="1:38" ht="26.25" customHeight="1" thickBot="1" x14ac:dyDescent="0.3">
      <c r="A82" s="41" t="s">
        <v>193</v>
      </c>
      <c r="B82" s="44" t="s">
        <v>194</v>
      </c>
      <c r="C82" s="45" t="s">
        <v>195</v>
      </c>
      <c r="D82" s="42"/>
      <c r="E82" s="2" t="s">
        <v>405</v>
      </c>
      <c r="F82" s="2">
        <v>4.7183902243200002</v>
      </c>
      <c r="G82" s="2" t="s">
        <v>405</v>
      </c>
      <c r="H82" s="2" t="s">
        <v>405</v>
      </c>
      <c r="I82" s="15" t="s">
        <v>407</v>
      </c>
      <c r="J82" s="15" t="s">
        <v>407</v>
      </c>
      <c r="K82" s="15" t="s">
        <v>407</v>
      </c>
      <c r="L82" s="15" t="s">
        <v>407</v>
      </c>
      <c r="M82" s="2" t="s">
        <v>405</v>
      </c>
      <c r="N82" s="2" t="s">
        <v>405</v>
      </c>
      <c r="O82" s="2" t="s">
        <v>405</v>
      </c>
      <c r="P82" s="2" t="s">
        <v>407</v>
      </c>
      <c r="Q82" s="2" t="s">
        <v>405</v>
      </c>
      <c r="R82" s="2" t="s">
        <v>405</v>
      </c>
      <c r="S82" s="2" t="s">
        <v>405</v>
      </c>
      <c r="T82" s="2" t="s">
        <v>405</v>
      </c>
      <c r="U82" s="2" t="s">
        <v>405</v>
      </c>
      <c r="V82" s="2" t="s">
        <v>405</v>
      </c>
      <c r="W82" s="2" t="s">
        <v>405</v>
      </c>
      <c r="X82" s="2" t="s">
        <v>405</v>
      </c>
      <c r="Y82" s="2" t="s">
        <v>405</v>
      </c>
      <c r="Z82" s="2" t="s">
        <v>405</v>
      </c>
      <c r="AA82" s="2" t="s">
        <v>405</v>
      </c>
      <c r="AB82" s="2" t="s">
        <v>405</v>
      </c>
      <c r="AC82" s="2" t="s">
        <v>405</v>
      </c>
      <c r="AD82" s="2" t="s">
        <v>405</v>
      </c>
      <c r="AE82" s="33"/>
      <c r="AF82" s="74" t="s">
        <v>405</v>
      </c>
      <c r="AG82" s="74" t="s">
        <v>405</v>
      </c>
      <c r="AH82" s="74" t="s">
        <v>405</v>
      </c>
      <c r="AI82" s="74" t="s">
        <v>405</v>
      </c>
      <c r="AJ82" s="74" t="s">
        <v>405</v>
      </c>
      <c r="AK82" s="74">
        <v>2.1209370000000001</v>
      </c>
      <c r="AL82" s="22" t="s">
        <v>410</v>
      </c>
    </row>
    <row r="83" spans="1:38" ht="26.25" customHeight="1" thickBot="1" x14ac:dyDescent="0.3">
      <c r="A83" s="41" t="s">
        <v>53</v>
      </c>
      <c r="B83" s="47" t="s">
        <v>196</v>
      </c>
      <c r="C83" s="87" t="s">
        <v>197</v>
      </c>
      <c r="D83" s="42"/>
      <c r="E83" s="2" t="s">
        <v>407</v>
      </c>
      <c r="F83" s="2">
        <v>3.0784000000000002E-2</v>
      </c>
      <c r="G83" s="2" t="s">
        <v>407</v>
      </c>
      <c r="H83" s="2" t="s">
        <v>405</v>
      </c>
      <c r="I83" s="2">
        <v>7.1223290000000002E-4</v>
      </c>
      <c r="J83" s="2">
        <v>2.8489316000000001E-3</v>
      </c>
      <c r="K83" s="2">
        <v>7.1223289999999993E-3</v>
      </c>
      <c r="L83" s="2">
        <v>1.9942521199999998E-5</v>
      </c>
      <c r="M83" s="2" t="s">
        <v>407</v>
      </c>
      <c r="N83" s="2" t="s">
        <v>405</v>
      </c>
      <c r="O83" s="2" t="s">
        <v>405</v>
      </c>
      <c r="P83" s="2" t="s">
        <v>405</v>
      </c>
      <c r="Q83" s="2" t="s">
        <v>405</v>
      </c>
      <c r="R83" s="2" t="s">
        <v>405</v>
      </c>
      <c r="S83" s="2" t="s">
        <v>405</v>
      </c>
      <c r="T83" s="2" t="s">
        <v>405</v>
      </c>
      <c r="U83" s="2" t="s">
        <v>405</v>
      </c>
      <c r="V83" s="2" t="s">
        <v>405</v>
      </c>
      <c r="W83" s="2" t="s">
        <v>407</v>
      </c>
      <c r="X83" s="2" t="s">
        <v>407</v>
      </c>
      <c r="Y83" s="2" t="s">
        <v>407</v>
      </c>
      <c r="Z83" s="2" t="s">
        <v>407</v>
      </c>
      <c r="AA83" s="2" t="s">
        <v>407</v>
      </c>
      <c r="AB83" s="2" t="s">
        <v>407</v>
      </c>
      <c r="AC83" s="2" t="s">
        <v>407</v>
      </c>
      <c r="AD83" s="2" t="s">
        <v>405</v>
      </c>
      <c r="AE83" s="33"/>
      <c r="AF83" s="74" t="s">
        <v>405</v>
      </c>
      <c r="AG83" s="74" t="s">
        <v>405</v>
      </c>
      <c r="AH83" s="74" t="s">
        <v>405</v>
      </c>
      <c r="AI83" s="74" t="s">
        <v>405</v>
      </c>
      <c r="AJ83" s="74" t="s">
        <v>405</v>
      </c>
      <c r="AK83" s="74">
        <v>1924</v>
      </c>
      <c r="AL83" s="22" t="s">
        <v>411</v>
      </c>
    </row>
    <row r="84" spans="1:38" ht="26.25" customHeight="1" thickBot="1" x14ac:dyDescent="0.3">
      <c r="A84" s="41" t="s">
        <v>53</v>
      </c>
      <c r="B84" s="47" t="s">
        <v>198</v>
      </c>
      <c r="C84" s="87" t="s">
        <v>199</v>
      </c>
      <c r="D84" s="42"/>
      <c r="E84" s="2" t="s">
        <v>407</v>
      </c>
      <c r="F84" s="2">
        <v>7.0267859879865951E-4</v>
      </c>
      <c r="G84" s="2" t="s">
        <v>405</v>
      </c>
      <c r="H84" s="2" t="s">
        <v>405</v>
      </c>
      <c r="I84" s="2" t="s">
        <v>407</v>
      </c>
      <c r="J84" s="2" t="s">
        <v>407</v>
      </c>
      <c r="K84" s="2" t="s">
        <v>407</v>
      </c>
      <c r="L84" s="2" t="s">
        <v>407</v>
      </c>
      <c r="M84" s="15">
        <v>1.45E-4</v>
      </c>
      <c r="N84" s="2" t="s">
        <v>407</v>
      </c>
      <c r="O84" s="2" t="s">
        <v>407</v>
      </c>
      <c r="P84" s="2" t="s">
        <v>407</v>
      </c>
      <c r="Q84" s="2" t="s">
        <v>405</v>
      </c>
      <c r="R84" s="2" t="s">
        <v>405</v>
      </c>
      <c r="S84" s="2" t="s">
        <v>405</v>
      </c>
      <c r="T84" s="2" t="s">
        <v>405</v>
      </c>
      <c r="U84" s="2" t="s">
        <v>405</v>
      </c>
      <c r="V84" s="2" t="s">
        <v>405</v>
      </c>
      <c r="W84" s="2" t="s">
        <v>407</v>
      </c>
      <c r="X84" s="2" t="s">
        <v>407</v>
      </c>
      <c r="Y84" s="2" t="s">
        <v>407</v>
      </c>
      <c r="Z84" s="2" t="s">
        <v>407</v>
      </c>
      <c r="AA84" s="2" t="s">
        <v>407</v>
      </c>
      <c r="AB84" s="2" t="s">
        <v>407</v>
      </c>
      <c r="AC84" s="2" t="s">
        <v>407</v>
      </c>
      <c r="AD84" s="2" t="s">
        <v>405</v>
      </c>
      <c r="AE84" s="33"/>
      <c r="AF84" s="74" t="s">
        <v>405</v>
      </c>
      <c r="AG84" s="74" t="s">
        <v>405</v>
      </c>
      <c r="AH84" s="74" t="s">
        <v>405</v>
      </c>
      <c r="AI84" s="74" t="s">
        <v>405</v>
      </c>
      <c r="AJ84" s="74" t="s">
        <v>405</v>
      </c>
      <c r="AK84" s="74" t="s">
        <v>405</v>
      </c>
      <c r="AL84" s="22" t="s">
        <v>412</v>
      </c>
    </row>
    <row r="85" spans="1:38" ht="26.25" customHeight="1" thickBot="1" x14ac:dyDescent="0.3">
      <c r="A85" s="41" t="s">
        <v>193</v>
      </c>
      <c r="B85" s="44" t="s">
        <v>200</v>
      </c>
      <c r="C85" s="87" t="s">
        <v>378</v>
      </c>
      <c r="D85" s="42"/>
      <c r="E85" s="2" t="s">
        <v>405</v>
      </c>
      <c r="F85" s="2">
        <v>2.08842952</v>
      </c>
      <c r="G85" s="2" t="s">
        <v>405</v>
      </c>
      <c r="H85" s="2" t="s">
        <v>405</v>
      </c>
      <c r="I85" s="2" t="s">
        <v>405</v>
      </c>
      <c r="J85" s="2" t="s">
        <v>405</v>
      </c>
      <c r="K85" s="2" t="s">
        <v>405</v>
      </c>
      <c r="L85" s="2" t="s">
        <v>405</v>
      </c>
      <c r="M85" s="2" t="s">
        <v>405</v>
      </c>
      <c r="N85" s="2" t="s">
        <v>405</v>
      </c>
      <c r="O85" s="2" t="s">
        <v>405</v>
      </c>
      <c r="P85" s="2" t="s">
        <v>405</v>
      </c>
      <c r="Q85" s="2" t="s">
        <v>405</v>
      </c>
      <c r="R85" s="2" t="s">
        <v>405</v>
      </c>
      <c r="S85" s="2" t="s">
        <v>405</v>
      </c>
      <c r="T85" s="2" t="s">
        <v>405</v>
      </c>
      <c r="U85" s="2" t="s">
        <v>405</v>
      </c>
      <c r="V85" s="2" t="s">
        <v>405</v>
      </c>
      <c r="W85" s="2" t="s">
        <v>405</v>
      </c>
      <c r="X85" s="2" t="s">
        <v>405</v>
      </c>
      <c r="Y85" s="2" t="s">
        <v>405</v>
      </c>
      <c r="Z85" s="2" t="s">
        <v>405</v>
      </c>
      <c r="AA85" s="2" t="s">
        <v>405</v>
      </c>
      <c r="AB85" s="2" t="s">
        <v>405</v>
      </c>
      <c r="AC85" s="2" t="s">
        <v>405</v>
      </c>
      <c r="AD85" s="2" t="s">
        <v>405</v>
      </c>
      <c r="AE85" s="33"/>
      <c r="AF85" s="74" t="s">
        <v>405</v>
      </c>
      <c r="AG85" s="74" t="s">
        <v>405</v>
      </c>
      <c r="AH85" s="74" t="s">
        <v>405</v>
      </c>
      <c r="AI85" s="74" t="s">
        <v>405</v>
      </c>
      <c r="AJ85" s="74" t="s">
        <v>405</v>
      </c>
      <c r="AK85" s="74" t="s">
        <v>405</v>
      </c>
      <c r="AL85" s="22" t="s">
        <v>414</v>
      </c>
    </row>
    <row r="86" spans="1:38" ht="26.25" customHeight="1" thickBot="1" x14ac:dyDescent="0.3">
      <c r="A86" s="41" t="s">
        <v>193</v>
      </c>
      <c r="B86" s="44" t="s">
        <v>201</v>
      </c>
      <c r="C86" s="45" t="s">
        <v>202</v>
      </c>
      <c r="D86" s="42"/>
      <c r="E86" s="2" t="s">
        <v>405</v>
      </c>
      <c r="F86" s="2">
        <v>1.1387000000000001E-2</v>
      </c>
      <c r="G86" s="2" t="s">
        <v>405</v>
      </c>
      <c r="H86" s="2" t="s">
        <v>405</v>
      </c>
      <c r="I86" s="2" t="s">
        <v>405</v>
      </c>
      <c r="J86" s="2" t="s">
        <v>405</v>
      </c>
      <c r="K86" s="2" t="s">
        <v>405</v>
      </c>
      <c r="L86" s="2" t="s">
        <v>405</v>
      </c>
      <c r="M86" s="2" t="s">
        <v>405</v>
      </c>
      <c r="N86" s="2" t="s">
        <v>405</v>
      </c>
      <c r="O86" s="2" t="s">
        <v>405</v>
      </c>
      <c r="P86" s="2" t="s">
        <v>405</v>
      </c>
      <c r="Q86" s="2" t="s">
        <v>405</v>
      </c>
      <c r="R86" s="2" t="s">
        <v>405</v>
      </c>
      <c r="S86" s="2" t="s">
        <v>405</v>
      </c>
      <c r="T86" s="2" t="s">
        <v>405</v>
      </c>
      <c r="U86" s="2" t="s">
        <v>405</v>
      </c>
      <c r="V86" s="2" t="s">
        <v>405</v>
      </c>
      <c r="W86" s="2" t="s">
        <v>405</v>
      </c>
      <c r="X86" s="2" t="s">
        <v>405</v>
      </c>
      <c r="Y86" s="2" t="s">
        <v>405</v>
      </c>
      <c r="Z86" s="2" t="s">
        <v>405</v>
      </c>
      <c r="AA86" s="2" t="s">
        <v>405</v>
      </c>
      <c r="AB86" s="2" t="s">
        <v>405</v>
      </c>
      <c r="AC86" s="2" t="s">
        <v>405</v>
      </c>
      <c r="AD86" s="2" t="s">
        <v>405</v>
      </c>
      <c r="AE86" s="33"/>
      <c r="AF86" s="74" t="s">
        <v>405</v>
      </c>
      <c r="AG86" s="74" t="s">
        <v>405</v>
      </c>
      <c r="AH86" s="74" t="s">
        <v>405</v>
      </c>
      <c r="AI86" s="74" t="s">
        <v>405</v>
      </c>
      <c r="AJ86" s="74" t="s">
        <v>405</v>
      </c>
      <c r="AK86" s="74" t="s">
        <v>405</v>
      </c>
      <c r="AL86" s="22" t="s">
        <v>415</v>
      </c>
    </row>
    <row r="87" spans="1:38" ht="26.25" customHeight="1" thickBot="1" x14ac:dyDescent="0.3">
      <c r="A87" s="41" t="s">
        <v>193</v>
      </c>
      <c r="B87" s="44" t="s">
        <v>203</v>
      </c>
      <c r="C87" s="45" t="s">
        <v>204</v>
      </c>
      <c r="D87" s="42"/>
      <c r="E87" s="2" t="s">
        <v>405</v>
      </c>
      <c r="F87" s="2">
        <v>4.8880999999999994E-3</v>
      </c>
      <c r="G87" s="2" t="s">
        <v>405</v>
      </c>
      <c r="H87" s="2" t="s">
        <v>405</v>
      </c>
      <c r="I87" s="2" t="s">
        <v>405</v>
      </c>
      <c r="J87" s="2" t="s">
        <v>405</v>
      </c>
      <c r="K87" s="2" t="s">
        <v>405</v>
      </c>
      <c r="L87" s="2" t="s">
        <v>405</v>
      </c>
      <c r="M87" s="2" t="s">
        <v>405</v>
      </c>
      <c r="N87" s="2" t="s">
        <v>405</v>
      </c>
      <c r="O87" s="2" t="s">
        <v>405</v>
      </c>
      <c r="P87" s="2" t="s">
        <v>405</v>
      </c>
      <c r="Q87" s="2" t="s">
        <v>405</v>
      </c>
      <c r="R87" s="2" t="s">
        <v>405</v>
      </c>
      <c r="S87" s="2" t="s">
        <v>405</v>
      </c>
      <c r="T87" s="2" t="s">
        <v>405</v>
      </c>
      <c r="U87" s="2" t="s">
        <v>405</v>
      </c>
      <c r="V87" s="2" t="s">
        <v>405</v>
      </c>
      <c r="W87" s="2" t="s">
        <v>405</v>
      </c>
      <c r="X87" s="2" t="s">
        <v>405</v>
      </c>
      <c r="Y87" s="2" t="s">
        <v>405</v>
      </c>
      <c r="Z87" s="2" t="s">
        <v>405</v>
      </c>
      <c r="AA87" s="2" t="s">
        <v>405</v>
      </c>
      <c r="AB87" s="2" t="s">
        <v>405</v>
      </c>
      <c r="AC87" s="2" t="s">
        <v>405</v>
      </c>
      <c r="AD87" s="2" t="s">
        <v>405</v>
      </c>
      <c r="AE87" s="33"/>
      <c r="AF87" s="74" t="s">
        <v>405</v>
      </c>
      <c r="AG87" s="74" t="s">
        <v>405</v>
      </c>
      <c r="AH87" s="74" t="s">
        <v>405</v>
      </c>
      <c r="AI87" s="74" t="s">
        <v>405</v>
      </c>
      <c r="AJ87" s="74" t="s">
        <v>405</v>
      </c>
      <c r="AK87" s="74" t="s">
        <v>405</v>
      </c>
      <c r="AL87" s="22" t="s">
        <v>415</v>
      </c>
    </row>
    <row r="88" spans="1:38" ht="26.25" customHeight="1" thickBot="1" x14ac:dyDescent="0.3">
      <c r="A88" s="41" t="s">
        <v>193</v>
      </c>
      <c r="B88" s="44" t="s">
        <v>205</v>
      </c>
      <c r="C88" s="45" t="s">
        <v>206</v>
      </c>
      <c r="D88" s="42"/>
      <c r="E88" s="2" t="s">
        <v>407</v>
      </c>
      <c r="F88" s="2">
        <v>2.0744781440000004</v>
      </c>
      <c r="G88" s="2" t="s">
        <v>407</v>
      </c>
      <c r="H88" s="2" t="s">
        <v>407</v>
      </c>
      <c r="I88" s="2" t="s">
        <v>407</v>
      </c>
      <c r="J88" s="2" t="s">
        <v>407</v>
      </c>
      <c r="K88" s="2" t="s">
        <v>407</v>
      </c>
      <c r="L88" s="2" t="s">
        <v>407</v>
      </c>
      <c r="M88" s="2" t="s">
        <v>407</v>
      </c>
      <c r="N88" s="2" t="s">
        <v>407</v>
      </c>
      <c r="O88" s="2" t="s">
        <v>407</v>
      </c>
      <c r="P88" s="2" t="s">
        <v>407</v>
      </c>
      <c r="Q88" s="2" t="s">
        <v>407</v>
      </c>
      <c r="R88" s="2" t="s">
        <v>407</v>
      </c>
      <c r="S88" s="2" t="s">
        <v>407</v>
      </c>
      <c r="T88" s="2" t="s">
        <v>407</v>
      </c>
      <c r="U88" s="2" t="s">
        <v>407</v>
      </c>
      <c r="V88" s="2" t="s">
        <v>407</v>
      </c>
      <c r="W88" s="2" t="s">
        <v>407</v>
      </c>
      <c r="X88" s="2" t="s">
        <v>407</v>
      </c>
      <c r="Y88" s="2" t="s">
        <v>407</v>
      </c>
      <c r="Z88" s="2" t="s">
        <v>407</v>
      </c>
      <c r="AA88" s="2" t="s">
        <v>407</v>
      </c>
      <c r="AB88" s="2" t="s">
        <v>407</v>
      </c>
      <c r="AC88" s="2" t="s">
        <v>407</v>
      </c>
      <c r="AD88" s="2" t="s">
        <v>407</v>
      </c>
      <c r="AE88" s="33"/>
      <c r="AF88" s="74" t="s">
        <v>405</v>
      </c>
      <c r="AG88" s="74" t="s">
        <v>405</v>
      </c>
      <c r="AH88" s="74" t="s">
        <v>405</v>
      </c>
      <c r="AI88" s="74" t="s">
        <v>405</v>
      </c>
      <c r="AJ88" s="74" t="s">
        <v>405</v>
      </c>
      <c r="AK88" s="74" t="s">
        <v>405</v>
      </c>
      <c r="AL88" s="22" t="s">
        <v>387</v>
      </c>
    </row>
    <row r="89" spans="1:38" ht="26.25" customHeight="1" thickBot="1" x14ac:dyDescent="0.3">
      <c r="A89" s="41" t="s">
        <v>193</v>
      </c>
      <c r="B89" s="44" t="s">
        <v>207</v>
      </c>
      <c r="C89" s="45" t="s">
        <v>208</v>
      </c>
      <c r="D89" s="42"/>
      <c r="E89" s="2" t="s">
        <v>405</v>
      </c>
      <c r="F89" s="2">
        <v>0.104931</v>
      </c>
      <c r="G89" s="2" t="s">
        <v>405</v>
      </c>
      <c r="H89" s="2" t="s">
        <v>405</v>
      </c>
      <c r="I89" s="2" t="s">
        <v>405</v>
      </c>
      <c r="J89" s="2" t="s">
        <v>405</v>
      </c>
      <c r="K89" s="2" t="s">
        <v>405</v>
      </c>
      <c r="L89" s="2" t="s">
        <v>405</v>
      </c>
      <c r="M89" s="2" t="s">
        <v>405</v>
      </c>
      <c r="N89" s="2" t="s">
        <v>405</v>
      </c>
      <c r="O89" s="2" t="s">
        <v>405</v>
      </c>
      <c r="P89" s="2" t="s">
        <v>405</v>
      </c>
      <c r="Q89" s="2" t="s">
        <v>405</v>
      </c>
      <c r="R89" s="2" t="s">
        <v>405</v>
      </c>
      <c r="S89" s="2" t="s">
        <v>405</v>
      </c>
      <c r="T89" s="2" t="s">
        <v>405</v>
      </c>
      <c r="U89" s="2" t="s">
        <v>405</v>
      </c>
      <c r="V89" s="2" t="s">
        <v>405</v>
      </c>
      <c r="W89" s="2" t="s">
        <v>405</v>
      </c>
      <c r="X89" s="2" t="s">
        <v>405</v>
      </c>
      <c r="Y89" s="2" t="s">
        <v>405</v>
      </c>
      <c r="Z89" s="2" t="s">
        <v>405</v>
      </c>
      <c r="AA89" s="2" t="s">
        <v>405</v>
      </c>
      <c r="AB89" s="2" t="s">
        <v>405</v>
      </c>
      <c r="AC89" s="2" t="s">
        <v>405</v>
      </c>
      <c r="AD89" s="2" t="s">
        <v>405</v>
      </c>
      <c r="AE89" s="33"/>
      <c r="AF89" s="74" t="s">
        <v>405</v>
      </c>
      <c r="AG89" s="74" t="s">
        <v>405</v>
      </c>
      <c r="AH89" s="74" t="s">
        <v>405</v>
      </c>
      <c r="AI89" s="74" t="s">
        <v>405</v>
      </c>
      <c r="AJ89" s="74" t="s">
        <v>405</v>
      </c>
      <c r="AK89" s="74" t="s">
        <v>405</v>
      </c>
      <c r="AL89" s="22" t="s">
        <v>387</v>
      </c>
    </row>
    <row r="90" spans="1:38" s="3" customFormat="1" ht="26.25" customHeight="1" thickBot="1" x14ac:dyDescent="0.3">
      <c r="A90" s="41" t="s">
        <v>193</v>
      </c>
      <c r="B90" s="44" t="s">
        <v>209</v>
      </c>
      <c r="C90" s="45" t="s">
        <v>210</v>
      </c>
      <c r="D90" s="42"/>
      <c r="E90" s="2" t="s">
        <v>407</v>
      </c>
      <c r="F90" s="2">
        <v>0.21244584890000001</v>
      </c>
      <c r="G90" s="2" t="s">
        <v>407</v>
      </c>
      <c r="H90" s="2" t="s">
        <v>407</v>
      </c>
      <c r="I90" s="2">
        <v>2.8923632727272721E-4</v>
      </c>
      <c r="J90" s="2">
        <v>4.3385449090909084E-4</v>
      </c>
      <c r="K90" s="2">
        <v>5.3026659999999993E-4</v>
      </c>
      <c r="L90" s="2" t="s">
        <v>407</v>
      </c>
      <c r="M90" s="2" t="s">
        <v>407</v>
      </c>
      <c r="N90" s="2" t="s">
        <v>407</v>
      </c>
      <c r="O90" s="2" t="s">
        <v>407</v>
      </c>
      <c r="P90" s="2" t="s">
        <v>407</v>
      </c>
      <c r="Q90" s="2" t="s">
        <v>407</v>
      </c>
      <c r="R90" s="2" t="s">
        <v>407</v>
      </c>
      <c r="S90" s="2" t="s">
        <v>407</v>
      </c>
      <c r="T90" s="2" t="s">
        <v>407</v>
      </c>
      <c r="U90" s="2" t="s">
        <v>407</v>
      </c>
      <c r="V90" s="2" t="s">
        <v>407</v>
      </c>
      <c r="W90" s="2" t="s">
        <v>407</v>
      </c>
      <c r="X90" s="2">
        <v>2.2653644999999999E-4</v>
      </c>
      <c r="Y90" s="2">
        <v>1.1434696999999999E-4</v>
      </c>
      <c r="Z90" s="2">
        <v>1.1434696999999999E-4</v>
      </c>
      <c r="AA90" s="2">
        <v>1.1434696999999999E-4</v>
      </c>
      <c r="AB90" s="2">
        <v>5.6957736000000001E-4</v>
      </c>
      <c r="AC90" s="2" t="s">
        <v>407</v>
      </c>
      <c r="AD90" s="2" t="s">
        <v>407</v>
      </c>
      <c r="AE90" s="33"/>
      <c r="AF90" s="74" t="s">
        <v>405</v>
      </c>
      <c r="AG90" s="74" t="s">
        <v>405</v>
      </c>
      <c r="AH90" s="74" t="s">
        <v>405</v>
      </c>
      <c r="AI90" s="74" t="s">
        <v>405</v>
      </c>
      <c r="AJ90" s="74" t="s">
        <v>405</v>
      </c>
      <c r="AK90" s="74" t="s">
        <v>405</v>
      </c>
      <c r="AL90" s="22" t="s">
        <v>387</v>
      </c>
    </row>
    <row r="91" spans="1:38" ht="26.25" customHeight="1" thickBot="1" x14ac:dyDescent="0.3">
      <c r="A91" s="41" t="s">
        <v>193</v>
      </c>
      <c r="B91" s="44" t="s">
        <v>379</v>
      </c>
      <c r="C91" s="44" t="s">
        <v>211</v>
      </c>
      <c r="D91" s="42"/>
      <c r="E91" s="2">
        <v>6.8028828399999998E-3</v>
      </c>
      <c r="F91" s="2">
        <v>0.198000310436</v>
      </c>
      <c r="G91" s="2">
        <v>9.9111567999999998E-4</v>
      </c>
      <c r="H91" s="2">
        <v>1.548769625E-2</v>
      </c>
      <c r="I91" s="2">
        <v>0.11780920195999998</v>
      </c>
      <c r="J91" s="2">
        <v>0.13355547027999998</v>
      </c>
      <c r="K91" s="2">
        <v>0.13680777372</v>
      </c>
      <c r="L91" s="2">
        <v>4.5343496249999996E-4</v>
      </c>
      <c r="M91" s="2">
        <v>0.20797833809999999</v>
      </c>
      <c r="N91" s="2">
        <v>0.25729625599999995</v>
      </c>
      <c r="O91" s="2">
        <v>2.0638377320000002E-2</v>
      </c>
      <c r="P91" s="2">
        <v>1.8706487999999998E-5</v>
      </c>
      <c r="Q91" s="2">
        <v>4.3648471999999995E-4</v>
      </c>
      <c r="R91" s="2">
        <v>5.119670399999999E-3</v>
      </c>
      <c r="S91" s="2">
        <v>0.16586636099999999</v>
      </c>
      <c r="T91" s="2">
        <v>1.9921852499999997E-2</v>
      </c>
      <c r="U91" s="2" t="s">
        <v>407</v>
      </c>
      <c r="V91" s="2">
        <v>9.5404172499999995E-2</v>
      </c>
      <c r="W91" s="2">
        <v>3.7319749999999998E-4</v>
      </c>
      <c r="X91" s="2">
        <v>4.1424922499999997E-4</v>
      </c>
      <c r="Y91" s="2">
        <v>1.6793887499999999E-4</v>
      </c>
      <c r="Z91" s="2">
        <v>1.6793887499999999E-4</v>
      </c>
      <c r="AA91" s="2">
        <v>1.6793887499999999E-4</v>
      </c>
      <c r="AB91" s="2">
        <v>9.1806584999999988E-4</v>
      </c>
      <c r="AC91" s="2" t="s">
        <v>407</v>
      </c>
      <c r="AD91" s="2" t="s">
        <v>407</v>
      </c>
      <c r="AE91" s="33"/>
      <c r="AF91" s="74" t="s">
        <v>405</v>
      </c>
      <c r="AG91" s="74" t="s">
        <v>405</v>
      </c>
      <c r="AH91" s="74" t="s">
        <v>405</v>
      </c>
      <c r="AI91" s="74" t="s">
        <v>405</v>
      </c>
      <c r="AJ91" s="74" t="s">
        <v>405</v>
      </c>
      <c r="AK91" s="74" t="s">
        <v>405</v>
      </c>
      <c r="AL91" s="22" t="s">
        <v>387</v>
      </c>
    </row>
    <row r="92" spans="1:38" ht="26.25" customHeight="1" thickBot="1" x14ac:dyDescent="0.3">
      <c r="A92" s="41" t="s">
        <v>53</v>
      </c>
      <c r="B92" s="41" t="s">
        <v>212</v>
      </c>
      <c r="C92" s="41" t="s">
        <v>213</v>
      </c>
      <c r="D92" s="46"/>
      <c r="E92" s="2" t="s">
        <v>405</v>
      </c>
      <c r="F92" s="2">
        <v>2.283600165E-2</v>
      </c>
      <c r="G92" s="2" t="s">
        <v>405</v>
      </c>
      <c r="H92" s="2" t="s">
        <v>405</v>
      </c>
      <c r="I92" s="2" t="s">
        <v>405</v>
      </c>
      <c r="J92" s="2" t="s">
        <v>405</v>
      </c>
      <c r="K92" s="2" t="s">
        <v>405</v>
      </c>
      <c r="L92" s="2" t="s">
        <v>405</v>
      </c>
      <c r="M92" s="2" t="s">
        <v>405</v>
      </c>
      <c r="N92" s="2" t="s">
        <v>405</v>
      </c>
      <c r="O92" s="2" t="s">
        <v>405</v>
      </c>
      <c r="P92" s="2" t="s">
        <v>405</v>
      </c>
      <c r="Q92" s="2" t="s">
        <v>405</v>
      </c>
      <c r="R92" s="2" t="s">
        <v>405</v>
      </c>
      <c r="S92" s="2" t="s">
        <v>405</v>
      </c>
      <c r="T92" s="2" t="s">
        <v>405</v>
      </c>
      <c r="U92" s="2" t="s">
        <v>405</v>
      </c>
      <c r="V92" s="2" t="s">
        <v>405</v>
      </c>
      <c r="W92" s="2" t="s">
        <v>405</v>
      </c>
      <c r="X92" s="2" t="s">
        <v>405</v>
      </c>
      <c r="Y92" s="2" t="s">
        <v>405</v>
      </c>
      <c r="Z92" s="2" t="s">
        <v>405</v>
      </c>
      <c r="AA92" s="2" t="s">
        <v>405</v>
      </c>
      <c r="AB92" s="2" t="s">
        <v>405</v>
      </c>
      <c r="AC92" s="2" t="s">
        <v>405</v>
      </c>
      <c r="AD92" s="2" t="s">
        <v>405</v>
      </c>
      <c r="AE92" s="33"/>
      <c r="AF92" s="74" t="s">
        <v>405</v>
      </c>
      <c r="AG92" s="74" t="s">
        <v>405</v>
      </c>
      <c r="AH92" s="74" t="s">
        <v>405</v>
      </c>
      <c r="AI92" s="74" t="s">
        <v>405</v>
      </c>
      <c r="AJ92" s="74" t="s">
        <v>405</v>
      </c>
      <c r="AK92" s="74" t="s">
        <v>405</v>
      </c>
      <c r="AL92" s="22" t="s">
        <v>416</v>
      </c>
    </row>
    <row r="93" spans="1:38" ht="26.25" customHeight="1" thickBot="1" x14ac:dyDescent="0.3">
      <c r="A93" s="41" t="s">
        <v>53</v>
      </c>
      <c r="B93" s="44" t="s">
        <v>214</v>
      </c>
      <c r="C93" s="41" t="s">
        <v>380</v>
      </c>
      <c r="D93" s="46"/>
      <c r="E93" s="2" t="s">
        <v>405</v>
      </c>
      <c r="F93" s="2">
        <v>0.83876512510000001</v>
      </c>
      <c r="G93" s="2" t="s">
        <v>405</v>
      </c>
      <c r="H93" s="2" t="s">
        <v>405</v>
      </c>
      <c r="I93" s="2" t="s">
        <v>407</v>
      </c>
      <c r="J93" s="2" t="s">
        <v>407</v>
      </c>
      <c r="K93" s="2" t="s">
        <v>407</v>
      </c>
      <c r="L93" s="2" t="s">
        <v>407</v>
      </c>
      <c r="M93" s="2" t="s">
        <v>405</v>
      </c>
      <c r="N93" s="2" t="s">
        <v>405</v>
      </c>
      <c r="O93" s="2" t="s">
        <v>405</v>
      </c>
      <c r="P93" s="2" t="s">
        <v>405</v>
      </c>
      <c r="Q93" s="2" t="s">
        <v>405</v>
      </c>
      <c r="R93" s="2" t="s">
        <v>405</v>
      </c>
      <c r="S93" s="2" t="s">
        <v>405</v>
      </c>
      <c r="T93" s="2" t="s">
        <v>405</v>
      </c>
      <c r="U93" s="2" t="s">
        <v>405</v>
      </c>
      <c r="V93" s="2" t="s">
        <v>405</v>
      </c>
      <c r="W93" s="2" t="s">
        <v>405</v>
      </c>
      <c r="X93" s="2" t="s">
        <v>405</v>
      </c>
      <c r="Y93" s="2" t="s">
        <v>405</v>
      </c>
      <c r="Z93" s="2" t="s">
        <v>405</v>
      </c>
      <c r="AA93" s="2" t="s">
        <v>405</v>
      </c>
      <c r="AB93" s="2" t="s">
        <v>405</v>
      </c>
      <c r="AC93" s="2" t="s">
        <v>405</v>
      </c>
      <c r="AD93" s="2" t="s">
        <v>405</v>
      </c>
      <c r="AE93" s="33"/>
      <c r="AF93" s="74" t="s">
        <v>405</v>
      </c>
      <c r="AG93" s="74" t="s">
        <v>405</v>
      </c>
      <c r="AH93" s="74" t="s">
        <v>405</v>
      </c>
      <c r="AI93" s="74" t="s">
        <v>405</v>
      </c>
      <c r="AJ93" s="74" t="s">
        <v>405</v>
      </c>
      <c r="AK93" s="74" t="s">
        <v>405</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74" t="s">
        <v>406</v>
      </c>
      <c r="AG94" s="74" t="s">
        <v>406</v>
      </c>
      <c r="AH94" s="74" t="s">
        <v>406</v>
      </c>
      <c r="AI94" s="74" t="s">
        <v>406</v>
      </c>
      <c r="AJ94" s="74" t="s">
        <v>406</v>
      </c>
      <c r="AK94" s="74" t="s">
        <v>406</v>
      </c>
      <c r="AL94" s="22" t="s">
        <v>387</v>
      </c>
    </row>
    <row r="95" spans="1:38" ht="26.25" customHeight="1" thickBot="1" x14ac:dyDescent="0.3">
      <c r="A95" s="41" t="s">
        <v>53</v>
      </c>
      <c r="B95" s="49" t="s">
        <v>216</v>
      </c>
      <c r="C95" s="41" t="s">
        <v>217</v>
      </c>
      <c r="D95" s="46"/>
      <c r="E95" s="2" t="s">
        <v>407</v>
      </c>
      <c r="F95" s="2" t="s">
        <v>407</v>
      </c>
      <c r="G95" s="2" t="s">
        <v>407</v>
      </c>
      <c r="H95" s="2" t="s">
        <v>407</v>
      </c>
      <c r="I95" s="2" t="s">
        <v>407</v>
      </c>
      <c r="J95" s="2" t="s">
        <v>407</v>
      </c>
      <c r="K95" s="2">
        <v>6.437992277E-2</v>
      </c>
      <c r="L95" s="2" t="s">
        <v>407</v>
      </c>
      <c r="M95" s="2" t="s">
        <v>407</v>
      </c>
      <c r="N95" s="2" t="s">
        <v>405</v>
      </c>
      <c r="O95" s="2" t="s">
        <v>405</v>
      </c>
      <c r="P95" s="2" t="s">
        <v>405</v>
      </c>
      <c r="Q95" s="2" t="s">
        <v>405</v>
      </c>
      <c r="R95" s="2" t="s">
        <v>405</v>
      </c>
      <c r="S95" s="2" t="s">
        <v>405</v>
      </c>
      <c r="T95" s="2" t="s">
        <v>405</v>
      </c>
      <c r="U95" s="2" t="s">
        <v>405</v>
      </c>
      <c r="V95" s="2" t="s">
        <v>405</v>
      </c>
      <c r="W95" s="2" t="s">
        <v>405</v>
      </c>
      <c r="X95" s="2" t="s">
        <v>405</v>
      </c>
      <c r="Y95" s="2" t="s">
        <v>405</v>
      </c>
      <c r="Z95" s="2" t="s">
        <v>405</v>
      </c>
      <c r="AA95" s="2" t="s">
        <v>405</v>
      </c>
      <c r="AB95" s="2" t="s">
        <v>405</v>
      </c>
      <c r="AC95" s="2" t="s">
        <v>405</v>
      </c>
      <c r="AD95" s="2" t="s">
        <v>405</v>
      </c>
      <c r="AE95" s="33"/>
      <c r="AF95" s="74" t="s">
        <v>405</v>
      </c>
      <c r="AG95" s="74" t="s">
        <v>405</v>
      </c>
      <c r="AH95" s="74" t="s">
        <v>405</v>
      </c>
      <c r="AI95" s="74" t="s">
        <v>405</v>
      </c>
      <c r="AJ95" s="74" t="s">
        <v>405</v>
      </c>
      <c r="AK95" s="74" t="s">
        <v>405</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74" t="s">
        <v>406</v>
      </c>
      <c r="AG96" s="74" t="s">
        <v>406</v>
      </c>
      <c r="AH96" s="74" t="s">
        <v>406</v>
      </c>
      <c r="AI96" s="74" t="s">
        <v>406</v>
      </c>
      <c r="AJ96" s="74" t="s">
        <v>406</v>
      </c>
      <c r="AK96" s="74" t="s">
        <v>406</v>
      </c>
      <c r="AL96" s="22" t="s">
        <v>387</v>
      </c>
    </row>
    <row r="97" spans="1:38" ht="26.25" customHeight="1" thickBot="1" x14ac:dyDescent="0.3">
      <c r="A97" s="41" t="s">
        <v>53</v>
      </c>
      <c r="B97" s="44" t="s">
        <v>220</v>
      </c>
      <c r="C97" s="41" t="s">
        <v>221</v>
      </c>
      <c r="D97" s="50"/>
      <c r="E97" s="2" t="s">
        <v>405</v>
      </c>
      <c r="F97" s="2" t="s">
        <v>405</v>
      </c>
      <c r="G97" s="2" t="s">
        <v>405</v>
      </c>
      <c r="H97" s="2" t="s">
        <v>405</v>
      </c>
      <c r="I97" s="2" t="s">
        <v>405</v>
      </c>
      <c r="J97" s="2" t="s">
        <v>405</v>
      </c>
      <c r="K97" s="2" t="s">
        <v>405</v>
      </c>
      <c r="L97" s="2" t="s">
        <v>405</v>
      </c>
      <c r="M97" s="2" t="s">
        <v>405</v>
      </c>
      <c r="N97" s="2" t="s">
        <v>407</v>
      </c>
      <c r="O97" s="2" t="s">
        <v>407</v>
      </c>
      <c r="P97" s="2" t="s">
        <v>407</v>
      </c>
      <c r="Q97" s="2" t="s">
        <v>407</v>
      </c>
      <c r="R97" s="2" t="s">
        <v>407</v>
      </c>
      <c r="S97" s="2" t="s">
        <v>407</v>
      </c>
      <c r="T97" s="2" t="s">
        <v>407</v>
      </c>
      <c r="U97" s="2" t="s">
        <v>407</v>
      </c>
      <c r="V97" s="2" t="s">
        <v>407</v>
      </c>
      <c r="W97" s="2" t="s">
        <v>405</v>
      </c>
      <c r="X97" s="2" t="s">
        <v>405</v>
      </c>
      <c r="Y97" s="2" t="s">
        <v>405</v>
      </c>
      <c r="Z97" s="2" t="s">
        <v>405</v>
      </c>
      <c r="AA97" s="2" t="s">
        <v>405</v>
      </c>
      <c r="AB97" s="2" t="s">
        <v>405</v>
      </c>
      <c r="AC97" s="2" t="s">
        <v>407</v>
      </c>
      <c r="AD97" s="2">
        <v>32.670512697619166</v>
      </c>
      <c r="AE97" s="33"/>
      <c r="AF97" s="74" t="s">
        <v>405</v>
      </c>
      <c r="AG97" s="74" t="s">
        <v>405</v>
      </c>
      <c r="AH97" s="74" t="s">
        <v>405</v>
      </c>
      <c r="AI97" s="74" t="s">
        <v>405</v>
      </c>
      <c r="AJ97" s="74" t="s">
        <v>405</v>
      </c>
      <c r="AK97" s="74" t="s">
        <v>405</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74" t="s">
        <v>406</v>
      </c>
      <c r="AG98" s="74" t="s">
        <v>406</v>
      </c>
      <c r="AH98" s="74" t="s">
        <v>406</v>
      </c>
      <c r="AI98" s="74" t="s">
        <v>406</v>
      </c>
      <c r="AJ98" s="74" t="s">
        <v>406</v>
      </c>
      <c r="AK98" s="74" t="s">
        <v>406</v>
      </c>
      <c r="AL98" s="22" t="s">
        <v>387</v>
      </c>
    </row>
    <row r="99" spans="1:38" ht="26.25" customHeight="1" thickBot="1" x14ac:dyDescent="0.3">
      <c r="A99" s="41" t="s">
        <v>224</v>
      </c>
      <c r="B99" s="41" t="s">
        <v>225</v>
      </c>
      <c r="C99" s="41" t="s">
        <v>382</v>
      </c>
      <c r="D99" s="50"/>
      <c r="E99" s="2">
        <v>1.0578981667477215E-2</v>
      </c>
      <c r="F99" s="2">
        <v>1.2573755928860351</v>
      </c>
      <c r="G99" s="2" t="s">
        <v>405</v>
      </c>
      <c r="H99" s="2">
        <v>1.8621587426324566</v>
      </c>
      <c r="I99" s="2">
        <v>3.3611973007729723E-2</v>
      </c>
      <c r="J99" s="2">
        <v>5.1647665841145676E-2</v>
      </c>
      <c r="K99" s="2">
        <v>0.11313298231870005</v>
      </c>
      <c r="L99" s="2" t="s">
        <v>405</v>
      </c>
      <c r="M99" s="2" t="s">
        <v>405</v>
      </c>
      <c r="N99" s="2" t="s">
        <v>405</v>
      </c>
      <c r="O99" s="2" t="s">
        <v>405</v>
      </c>
      <c r="P99" s="2" t="s">
        <v>405</v>
      </c>
      <c r="Q99" s="2" t="s">
        <v>405</v>
      </c>
      <c r="R99" s="2" t="s">
        <v>405</v>
      </c>
      <c r="S99" s="2" t="s">
        <v>405</v>
      </c>
      <c r="T99" s="2" t="s">
        <v>405</v>
      </c>
      <c r="U99" s="2" t="s">
        <v>405</v>
      </c>
      <c r="V99" s="2" t="s">
        <v>405</v>
      </c>
      <c r="W99" s="2" t="s">
        <v>405</v>
      </c>
      <c r="X99" s="2" t="s">
        <v>405</v>
      </c>
      <c r="Y99" s="2" t="s">
        <v>405</v>
      </c>
      <c r="Z99" s="2" t="s">
        <v>405</v>
      </c>
      <c r="AA99" s="2" t="s">
        <v>405</v>
      </c>
      <c r="AB99" s="2" t="s">
        <v>405</v>
      </c>
      <c r="AC99" s="2" t="s">
        <v>405</v>
      </c>
      <c r="AD99" s="2" t="s">
        <v>405</v>
      </c>
      <c r="AE99" s="33"/>
      <c r="AF99" s="74" t="s">
        <v>405</v>
      </c>
      <c r="AG99" s="74" t="s">
        <v>405</v>
      </c>
      <c r="AH99" s="74" t="s">
        <v>405</v>
      </c>
      <c r="AI99" s="74" t="s">
        <v>405</v>
      </c>
      <c r="AJ99" s="74" t="s">
        <v>405</v>
      </c>
      <c r="AK99" s="74">
        <v>94.692999999999998</v>
      </c>
      <c r="AL99" s="22" t="s">
        <v>226</v>
      </c>
    </row>
    <row r="100" spans="1:38" ht="26.25" customHeight="1" thickBot="1" x14ac:dyDescent="0.3">
      <c r="A100" s="41" t="s">
        <v>224</v>
      </c>
      <c r="B100" s="41" t="s">
        <v>227</v>
      </c>
      <c r="C100" s="41" t="s">
        <v>383</v>
      </c>
      <c r="D100" s="50"/>
      <c r="E100" s="2">
        <v>1.9672177546195664E-2</v>
      </c>
      <c r="F100" s="2">
        <v>2.0514237349240547</v>
      </c>
      <c r="G100" s="2" t="s">
        <v>405</v>
      </c>
      <c r="H100" s="2">
        <v>2.9450264204891892</v>
      </c>
      <c r="I100" s="2">
        <v>4.630170566833354E-2</v>
      </c>
      <c r="J100" s="2">
        <v>7.0703791694568016E-2</v>
      </c>
      <c r="K100" s="2">
        <v>0.15329598692539823</v>
      </c>
      <c r="L100" s="2" t="s">
        <v>405</v>
      </c>
      <c r="M100" s="2" t="s">
        <v>405</v>
      </c>
      <c r="N100" s="2" t="s">
        <v>405</v>
      </c>
      <c r="O100" s="2" t="s">
        <v>405</v>
      </c>
      <c r="P100" s="2" t="s">
        <v>405</v>
      </c>
      <c r="Q100" s="2" t="s">
        <v>405</v>
      </c>
      <c r="R100" s="2" t="s">
        <v>405</v>
      </c>
      <c r="S100" s="2" t="s">
        <v>405</v>
      </c>
      <c r="T100" s="2" t="s">
        <v>405</v>
      </c>
      <c r="U100" s="2" t="s">
        <v>405</v>
      </c>
      <c r="V100" s="2" t="s">
        <v>405</v>
      </c>
      <c r="W100" s="2" t="s">
        <v>405</v>
      </c>
      <c r="X100" s="2" t="s">
        <v>405</v>
      </c>
      <c r="Y100" s="2" t="s">
        <v>405</v>
      </c>
      <c r="Z100" s="2" t="s">
        <v>405</v>
      </c>
      <c r="AA100" s="2" t="s">
        <v>405</v>
      </c>
      <c r="AB100" s="2" t="s">
        <v>405</v>
      </c>
      <c r="AC100" s="2" t="s">
        <v>405</v>
      </c>
      <c r="AD100" s="2" t="s">
        <v>405</v>
      </c>
      <c r="AE100" s="33"/>
      <c r="AF100" s="74" t="s">
        <v>405</v>
      </c>
      <c r="AG100" s="74" t="s">
        <v>405</v>
      </c>
      <c r="AH100" s="74" t="s">
        <v>405</v>
      </c>
      <c r="AI100" s="74" t="s">
        <v>405</v>
      </c>
      <c r="AJ100" s="74" t="s">
        <v>405</v>
      </c>
      <c r="AK100" s="74">
        <v>361.35399999999993</v>
      </c>
      <c r="AL100" s="22" t="s">
        <v>226</v>
      </c>
    </row>
    <row r="101" spans="1:38" ht="26.25" customHeight="1" thickBot="1" x14ac:dyDescent="0.3">
      <c r="A101" s="41" t="s">
        <v>224</v>
      </c>
      <c r="B101" s="41" t="s">
        <v>228</v>
      </c>
      <c r="C101" s="41" t="s">
        <v>229</v>
      </c>
      <c r="D101" s="50"/>
      <c r="E101" s="2">
        <v>4.9219528683977489E-3</v>
      </c>
      <c r="F101" s="2">
        <v>1.7443573128547284E-2</v>
      </c>
      <c r="G101" s="2" t="s">
        <v>405</v>
      </c>
      <c r="H101" s="2">
        <v>0.11528472163420746</v>
      </c>
      <c r="I101" s="2">
        <v>5.5137616438356179E-4</v>
      </c>
      <c r="J101" s="2">
        <v>1.6541284931506852E-3</v>
      </c>
      <c r="K101" s="2">
        <v>3.8596331506849327E-3</v>
      </c>
      <c r="L101" s="2" t="s">
        <v>405</v>
      </c>
      <c r="M101" s="2" t="s">
        <v>405</v>
      </c>
      <c r="N101" s="2" t="s">
        <v>405</v>
      </c>
      <c r="O101" s="2" t="s">
        <v>405</v>
      </c>
      <c r="P101" s="2" t="s">
        <v>405</v>
      </c>
      <c r="Q101" s="2" t="s">
        <v>405</v>
      </c>
      <c r="R101" s="2" t="s">
        <v>405</v>
      </c>
      <c r="S101" s="2" t="s">
        <v>405</v>
      </c>
      <c r="T101" s="2" t="s">
        <v>405</v>
      </c>
      <c r="U101" s="2" t="s">
        <v>405</v>
      </c>
      <c r="V101" s="2" t="s">
        <v>405</v>
      </c>
      <c r="W101" s="2" t="s">
        <v>405</v>
      </c>
      <c r="X101" s="2" t="s">
        <v>405</v>
      </c>
      <c r="Y101" s="2" t="s">
        <v>405</v>
      </c>
      <c r="Z101" s="2" t="s">
        <v>405</v>
      </c>
      <c r="AA101" s="2" t="s">
        <v>405</v>
      </c>
      <c r="AB101" s="2" t="s">
        <v>405</v>
      </c>
      <c r="AC101" s="2" t="s">
        <v>405</v>
      </c>
      <c r="AD101" s="2" t="s">
        <v>405</v>
      </c>
      <c r="AE101" s="33"/>
      <c r="AF101" s="74" t="s">
        <v>405</v>
      </c>
      <c r="AG101" s="74" t="s">
        <v>405</v>
      </c>
      <c r="AH101" s="74" t="s">
        <v>405</v>
      </c>
      <c r="AI101" s="74" t="s">
        <v>405</v>
      </c>
      <c r="AJ101" s="74" t="s">
        <v>405</v>
      </c>
      <c r="AK101" s="74">
        <v>116.32300000000001</v>
      </c>
      <c r="AL101" s="22" t="s">
        <v>226</v>
      </c>
    </row>
    <row r="102" spans="1:38" ht="26.25" customHeight="1" thickBot="1" x14ac:dyDescent="0.3">
      <c r="A102" s="41" t="s">
        <v>224</v>
      </c>
      <c r="B102" s="41" t="s">
        <v>230</v>
      </c>
      <c r="C102" s="41" t="s">
        <v>362</v>
      </c>
      <c r="D102" s="50"/>
      <c r="E102" s="2">
        <v>1.1464968819886609E-2</v>
      </c>
      <c r="F102" s="2">
        <v>5.639591392157297E-2</v>
      </c>
      <c r="G102" s="2" t="s">
        <v>405</v>
      </c>
      <c r="H102" s="2">
        <v>0.71946395992614476</v>
      </c>
      <c r="I102" s="2">
        <v>8.3951399999999986E-4</v>
      </c>
      <c r="J102" s="2">
        <v>1.8874670000000003E-2</v>
      </c>
      <c r="K102" s="2">
        <v>0.12951325999999996</v>
      </c>
      <c r="L102" s="2" t="s">
        <v>405</v>
      </c>
      <c r="M102" s="2" t="s">
        <v>405</v>
      </c>
      <c r="N102" s="2" t="s">
        <v>405</v>
      </c>
      <c r="O102" s="2" t="s">
        <v>405</v>
      </c>
      <c r="P102" s="2" t="s">
        <v>405</v>
      </c>
      <c r="Q102" s="2" t="s">
        <v>405</v>
      </c>
      <c r="R102" s="2" t="s">
        <v>405</v>
      </c>
      <c r="S102" s="2" t="s">
        <v>405</v>
      </c>
      <c r="T102" s="2" t="s">
        <v>405</v>
      </c>
      <c r="U102" s="2" t="s">
        <v>405</v>
      </c>
      <c r="V102" s="2" t="s">
        <v>405</v>
      </c>
      <c r="W102" s="2" t="s">
        <v>405</v>
      </c>
      <c r="X102" s="2" t="s">
        <v>405</v>
      </c>
      <c r="Y102" s="2" t="s">
        <v>405</v>
      </c>
      <c r="Z102" s="2" t="s">
        <v>405</v>
      </c>
      <c r="AA102" s="2" t="s">
        <v>405</v>
      </c>
      <c r="AB102" s="2" t="s">
        <v>405</v>
      </c>
      <c r="AC102" s="2" t="s">
        <v>405</v>
      </c>
      <c r="AD102" s="2" t="s">
        <v>405</v>
      </c>
      <c r="AE102" s="33"/>
      <c r="AF102" s="74" t="s">
        <v>405</v>
      </c>
      <c r="AG102" s="74" t="s">
        <v>405</v>
      </c>
      <c r="AH102" s="74" t="s">
        <v>405</v>
      </c>
      <c r="AI102" s="74" t="s">
        <v>405</v>
      </c>
      <c r="AJ102" s="74" t="s">
        <v>405</v>
      </c>
      <c r="AK102" s="74">
        <v>196.13899999999998</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74" t="s">
        <v>406</v>
      </c>
      <c r="AG103" s="74" t="s">
        <v>406</v>
      </c>
      <c r="AH103" s="74" t="s">
        <v>406</v>
      </c>
      <c r="AI103" s="74" t="s">
        <v>406</v>
      </c>
      <c r="AJ103" s="74" t="s">
        <v>406</v>
      </c>
      <c r="AK103" s="74" t="s">
        <v>406</v>
      </c>
      <c r="AL103" s="22" t="s">
        <v>226</v>
      </c>
    </row>
    <row r="104" spans="1:38" ht="26.25" customHeight="1" thickBot="1" x14ac:dyDescent="0.3">
      <c r="A104" s="41" t="s">
        <v>224</v>
      </c>
      <c r="B104" s="41" t="s">
        <v>233</v>
      </c>
      <c r="C104" s="41" t="s">
        <v>234</v>
      </c>
      <c r="D104" s="50"/>
      <c r="E104" s="2">
        <v>2.0111111702392358E-3</v>
      </c>
      <c r="F104" s="2">
        <v>3.7672992064322211E-3</v>
      </c>
      <c r="G104" s="2" t="s">
        <v>405</v>
      </c>
      <c r="H104" s="2">
        <v>4.4132419080290579E-2</v>
      </c>
      <c r="I104" s="2">
        <v>2.2529243835616426E-4</v>
      </c>
      <c r="J104" s="2">
        <v>6.7587731506849264E-4</v>
      </c>
      <c r="K104" s="2">
        <v>1.5770470684931498E-3</v>
      </c>
      <c r="L104" s="2" t="s">
        <v>405</v>
      </c>
      <c r="M104" s="2" t="s">
        <v>405</v>
      </c>
      <c r="N104" s="2" t="s">
        <v>405</v>
      </c>
      <c r="O104" s="2" t="s">
        <v>405</v>
      </c>
      <c r="P104" s="2" t="s">
        <v>405</v>
      </c>
      <c r="Q104" s="2" t="s">
        <v>405</v>
      </c>
      <c r="R104" s="2" t="s">
        <v>405</v>
      </c>
      <c r="S104" s="2" t="s">
        <v>405</v>
      </c>
      <c r="T104" s="2" t="s">
        <v>405</v>
      </c>
      <c r="U104" s="2" t="s">
        <v>405</v>
      </c>
      <c r="V104" s="2" t="s">
        <v>405</v>
      </c>
      <c r="W104" s="2" t="s">
        <v>405</v>
      </c>
      <c r="X104" s="2" t="s">
        <v>405</v>
      </c>
      <c r="Y104" s="2" t="s">
        <v>405</v>
      </c>
      <c r="Z104" s="2" t="s">
        <v>405</v>
      </c>
      <c r="AA104" s="2" t="s">
        <v>405</v>
      </c>
      <c r="AB104" s="2" t="s">
        <v>405</v>
      </c>
      <c r="AC104" s="2" t="s">
        <v>405</v>
      </c>
      <c r="AD104" s="2" t="s">
        <v>405</v>
      </c>
      <c r="AE104" s="33"/>
      <c r="AF104" s="74" t="s">
        <v>405</v>
      </c>
      <c r="AG104" s="74" t="s">
        <v>405</v>
      </c>
      <c r="AH104" s="74" t="s">
        <v>405</v>
      </c>
      <c r="AI104" s="74" t="s">
        <v>405</v>
      </c>
      <c r="AJ104" s="74" t="s">
        <v>405</v>
      </c>
      <c r="AK104" s="74">
        <v>20.870999999999999</v>
      </c>
      <c r="AL104" s="22" t="s">
        <v>226</v>
      </c>
    </row>
    <row r="105" spans="1:38" ht="26.25" customHeight="1" thickBot="1" x14ac:dyDescent="0.3">
      <c r="A105" s="41" t="s">
        <v>224</v>
      </c>
      <c r="B105" s="41" t="s">
        <v>235</v>
      </c>
      <c r="C105" s="41" t="s">
        <v>236</v>
      </c>
      <c r="D105" s="50"/>
      <c r="E105" s="2">
        <v>5.2567655527201588E-3</v>
      </c>
      <c r="F105" s="2">
        <v>2.7333811630242382E-2</v>
      </c>
      <c r="G105" s="2" t="s">
        <v>405</v>
      </c>
      <c r="H105" s="2">
        <v>0.16584891146927602</v>
      </c>
      <c r="I105" s="2">
        <v>1.7993567123287685E-3</v>
      </c>
      <c r="J105" s="2">
        <v>2.8275605479452072E-3</v>
      </c>
      <c r="K105" s="2">
        <v>6.1692230136986331E-3</v>
      </c>
      <c r="L105" s="2" t="s">
        <v>405</v>
      </c>
      <c r="M105" s="2" t="s">
        <v>405</v>
      </c>
      <c r="N105" s="2" t="s">
        <v>405</v>
      </c>
      <c r="O105" s="2" t="s">
        <v>405</v>
      </c>
      <c r="P105" s="2" t="s">
        <v>405</v>
      </c>
      <c r="Q105" s="2" t="s">
        <v>405</v>
      </c>
      <c r="R105" s="2" t="s">
        <v>405</v>
      </c>
      <c r="S105" s="2" t="s">
        <v>405</v>
      </c>
      <c r="T105" s="2" t="s">
        <v>405</v>
      </c>
      <c r="U105" s="2" t="s">
        <v>405</v>
      </c>
      <c r="V105" s="2" t="s">
        <v>405</v>
      </c>
      <c r="W105" s="2" t="s">
        <v>405</v>
      </c>
      <c r="X105" s="2" t="s">
        <v>405</v>
      </c>
      <c r="Y105" s="2" t="s">
        <v>405</v>
      </c>
      <c r="Z105" s="2" t="s">
        <v>405</v>
      </c>
      <c r="AA105" s="2" t="s">
        <v>405</v>
      </c>
      <c r="AB105" s="2" t="s">
        <v>405</v>
      </c>
      <c r="AC105" s="2" t="s">
        <v>405</v>
      </c>
      <c r="AD105" s="2" t="s">
        <v>405</v>
      </c>
      <c r="AE105" s="33"/>
      <c r="AF105" s="74" t="s">
        <v>405</v>
      </c>
      <c r="AG105" s="74" t="s">
        <v>405</v>
      </c>
      <c r="AH105" s="74" t="s">
        <v>405</v>
      </c>
      <c r="AI105" s="74" t="s">
        <v>405</v>
      </c>
      <c r="AJ105" s="74" t="s">
        <v>405</v>
      </c>
      <c r="AK105" s="74">
        <v>18.042999999999999</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74" t="s">
        <v>406</v>
      </c>
      <c r="AG106" s="74" t="s">
        <v>406</v>
      </c>
      <c r="AH106" s="74" t="s">
        <v>406</v>
      </c>
      <c r="AI106" s="74" t="s">
        <v>406</v>
      </c>
      <c r="AJ106" s="74" t="s">
        <v>406</v>
      </c>
      <c r="AK106" s="74" t="s">
        <v>406</v>
      </c>
      <c r="AL106" s="22" t="s">
        <v>226</v>
      </c>
    </row>
    <row r="107" spans="1:38" ht="26.25" customHeight="1" thickBot="1" x14ac:dyDescent="0.3">
      <c r="A107" s="41" t="s">
        <v>224</v>
      </c>
      <c r="B107" s="41" t="s">
        <v>239</v>
      </c>
      <c r="C107" s="41" t="s">
        <v>355</v>
      </c>
      <c r="D107" s="50"/>
      <c r="E107" s="2">
        <v>2.2988934279320319E-2</v>
      </c>
      <c r="F107" s="2">
        <v>0.11005541571972725</v>
      </c>
      <c r="G107" s="2" t="s">
        <v>405</v>
      </c>
      <c r="H107" s="2">
        <v>0.37526629777793308</v>
      </c>
      <c r="I107" s="2">
        <v>5.2703969999999996E-3</v>
      </c>
      <c r="J107" s="2">
        <v>7.0271960000000008E-2</v>
      </c>
      <c r="K107" s="2">
        <v>0.33379181000000002</v>
      </c>
      <c r="L107" s="2" t="s">
        <v>405</v>
      </c>
      <c r="M107" s="2" t="s">
        <v>405</v>
      </c>
      <c r="N107" s="2" t="s">
        <v>405</v>
      </c>
      <c r="O107" s="2" t="s">
        <v>405</v>
      </c>
      <c r="P107" s="2" t="s">
        <v>405</v>
      </c>
      <c r="Q107" s="2" t="s">
        <v>405</v>
      </c>
      <c r="R107" s="2" t="s">
        <v>405</v>
      </c>
      <c r="S107" s="2" t="s">
        <v>405</v>
      </c>
      <c r="T107" s="2" t="s">
        <v>405</v>
      </c>
      <c r="U107" s="2" t="s">
        <v>405</v>
      </c>
      <c r="V107" s="2" t="s">
        <v>405</v>
      </c>
      <c r="W107" s="2" t="s">
        <v>405</v>
      </c>
      <c r="X107" s="2" t="s">
        <v>405</v>
      </c>
      <c r="Y107" s="2" t="s">
        <v>405</v>
      </c>
      <c r="Z107" s="2" t="s">
        <v>405</v>
      </c>
      <c r="AA107" s="2" t="s">
        <v>405</v>
      </c>
      <c r="AB107" s="2" t="s">
        <v>405</v>
      </c>
      <c r="AC107" s="2" t="s">
        <v>405</v>
      </c>
      <c r="AD107" s="2" t="s">
        <v>405</v>
      </c>
      <c r="AE107" s="33"/>
      <c r="AF107" s="74" t="s">
        <v>405</v>
      </c>
      <c r="AG107" s="74" t="s">
        <v>405</v>
      </c>
      <c r="AH107" s="74" t="s">
        <v>405</v>
      </c>
      <c r="AI107" s="74" t="s">
        <v>405</v>
      </c>
      <c r="AJ107" s="74" t="s">
        <v>405</v>
      </c>
      <c r="AK107" s="74">
        <v>1756.799</v>
      </c>
      <c r="AL107" s="22" t="s">
        <v>226</v>
      </c>
    </row>
    <row r="108" spans="1:38" ht="26.25" customHeight="1" thickBot="1" x14ac:dyDescent="0.3">
      <c r="A108" s="41" t="s">
        <v>224</v>
      </c>
      <c r="B108" s="41" t="s">
        <v>240</v>
      </c>
      <c r="C108" s="41" t="s">
        <v>356</v>
      </c>
      <c r="D108" s="50"/>
      <c r="E108" s="2">
        <v>2.2478212386E-2</v>
      </c>
      <c r="F108" s="2">
        <v>0.18810208686453248</v>
      </c>
      <c r="G108" s="2" t="s">
        <v>405</v>
      </c>
      <c r="H108" s="2">
        <v>0.36204519789899997</v>
      </c>
      <c r="I108" s="2">
        <v>6.87281E-3</v>
      </c>
      <c r="J108" s="2">
        <v>6.8728100000000014E-2</v>
      </c>
      <c r="K108" s="2">
        <v>0.13745620000000003</v>
      </c>
      <c r="L108" s="2" t="s">
        <v>405</v>
      </c>
      <c r="M108" s="2" t="s">
        <v>405</v>
      </c>
      <c r="N108" s="2" t="s">
        <v>405</v>
      </c>
      <c r="O108" s="2" t="s">
        <v>405</v>
      </c>
      <c r="P108" s="2" t="s">
        <v>405</v>
      </c>
      <c r="Q108" s="2" t="s">
        <v>405</v>
      </c>
      <c r="R108" s="2" t="s">
        <v>405</v>
      </c>
      <c r="S108" s="2" t="s">
        <v>405</v>
      </c>
      <c r="T108" s="2" t="s">
        <v>405</v>
      </c>
      <c r="U108" s="2" t="s">
        <v>405</v>
      </c>
      <c r="V108" s="2" t="s">
        <v>405</v>
      </c>
      <c r="W108" s="2" t="s">
        <v>405</v>
      </c>
      <c r="X108" s="2" t="s">
        <v>405</v>
      </c>
      <c r="Y108" s="2" t="s">
        <v>405</v>
      </c>
      <c r="Z108" s="2" t="s">
        <v>405</v>
      </c>
      <c r="AA108" s="2" t="s">
        <v>405</v>
      </c>
      <c r="AB108" s="2" t="s">
        <v>405</v>
      </c>
      <c r="AC108" s="2" t="s">
        <v>405</v>
      </c>
      <c r="AD108" s="2" t="s">
        <v>405</v>
      </c>
      <c r="AE108" s="33"/>
      <c r="AF108" s="74" t="s">
        <v>405</v>
      </c>
      <c r="AG108" s="74" t="s">
        <v>405</v>
      </c>
      <c r="AH108" s="74" t="s">
        <v>405</v>
      </c>
      <c r="AI108" s="74" t="s">
        <v>405</v>
      </c>
      <c r="AJ108" s="74" t="s">
        <v>405</v>
      </c>
      <c r="AK108" s="74">
        <v>3436.4050000000002</v>
      </c>
      <c r="AL108" s="22" t="s">
        <v>226</v>
      </c>
    </row>
    <row r="109" spans="1:38" ht="26.25" customHeight="1" thickBot="1" x14ac:dyDescent="0.3">
      <c r="A109" s="41" t="s">
        <v>224</v>
      </c>
      <c r="B109" s="41" t="s">
        <v>241</v>
      </c>
      <c r="C109" s="41" t="s">
        <v>357</v>
      </c>
      <c r="D109" s="50"/>
      <c r="E109" s="2">
        <v>1.4843197199999997E-3</v>
      </c>
      <c r="F109" s="2">
        <v>1.2710711539680002E-2</v>
      </c>
      <c r="G109" s="2" t="s">
        <v>405</v>
      </c>
      <c r="H109" s="2">
        <v>4.2702736559999989E-2</v>
      </c>
      <c r="I109" s="2">
        <v>1.2108000000000002E-3</v>
      </c>
      <c r="J109" s="2">
        <v>6.6593999999999993E-3</v>
      </c>
      <c r="K109" s="2">
        <v>6.6593999999999993E-3</v>
      </c>
      <c r="L109" s="2" t="s">
        <v>405</v>
      </c>
      <c r="M109" s="2" t="s">
        <v>405</v>
      </c>
      <c r="N109" s="2" t="s">
        <v>405</v>
      </c>
      <c r="O109" s="2" t="s">
        <v>405</v>
      </c>
      <c r="P109" s="2" t="s">
        <v>405</v>
      </c>
      <c r="Q109" s="2" t="s">
        <v>405</v>
      </c>
      <c r="R109" s="2" t="s">
        <v>405</v>
      </c>
      <c r="S109" s="2" t="s">
        <v>405</v>
      </c>
      <c r="T109" s="2" t="s">
        <v>405</v>
      </c>
      <c r="U109" s="2" t="s">
        <v>405</v>
      </c>
      <c r="V109" s="2" t="s">
        <v>405</v>
      </c>
      <c r="W109" s="2" t="s">
        <v>405</v>
      </c>
      <c r="X109" s="2" t="s">
        <v>405</v>
      </c>
      <c r="Y109" s="2" t="s">
        <v>405</v>
      </c>
      <c r="Z109" s="2" t="s">
        <v>405</v>
      </c>
      <c r="AA109" s="2" t="s">
        <v>405</v>
      </c>
      <c r="AB109" s="2" t="s">
        <v>405</v>
      </c>
      <c r="AC109" s="2" t="s">
        <v>405</v>
      </c>
      <c r="AD109" s="2" t="s">
        <v>405</v>
      </c>
      <c r="AE109" s="33"/>
      <c r="AF109" s="74" t="s">
        <v>405</v>
      </c>
      <c r="AG109" s="74" t="s">
        <v>405</v>
      </c>
      <c r="AH109" s="74" t="s">
        <v>405</v>
      </c>
      <c r="AI109" s="74" t="s">
        <v>405</v>
      </c>
      <c r="AJ109" s="74" t="s">
        <v>405</v>
      </c>
      <c r="AK109" s="74">
        <v>60.54</v>
      </c>
      <c r="AL109" s="22" t="s">
        <v>226</v>
      </c>
    </row>
    <row r="110" spans="1:38" ht="26.25" customHeight="1" thickBot="1" x14ac:dyDescent="0.3">
      <c r="A110" s="41" t="s">
        <v>224</v>
      </c>
      <c r="B110" s="41" t="s">
        <v>242</v>
      </c>
      <c r="C110" s="41" t="s">
        <v>358</v>
      </c>
      <c r="D110" s="50"/>
      <c r="E110" s="2">
        <v>4.4659579826000018E-3</v>
      </c>
      <c r="F110" s="2">
        <v>4.0226212825031325E-2</v>
      </c>
      <c r="G110" s="2" t="s">
        <v>405</v>
      </c>
      <c r="H110" s="2">
        <v>7.3779839044000137E-2</v>
      </c>
      <c r="I110" s="2">
        <v>1.591292E-3</v>
      </c>
      <c r="J110" s="2">
        <v>1.506326E-2</v>
      </c>
      <c r="K110" s="2">
        <v>2.7892180000000003E-2</v>
      </c>
      <c r="L110" s="2" t="s">
        <v>405</v>
      </c>
      <c r="M110" s="2" t="s">
        <v>405</v>
      </c>
      <c r="N110" s="2" t="s">
        <v>405</v>
      </c>
      <c r="O110" s="2" t="s">
        <v>405</v>
      </c>
      <c r="P110" s="2" t="s">
        <v>405</v>
      </c>
      <c r="Q110" s="2" t="s">
        <v>405</v>
      </c>
      <c r="R110" s="2" t="s">
        <v>405</v>
      </c>
      <c r="S110" s="2" t="s">
        <v>405</v>
      </c>
      <c r="T110" s="2" t="s">
        <v>405</v>
      </c>
      <c r="U110" s="2" t="s">
        <v>405</v>
      </c>
      <c r="V110" s="2" t="s">
        <v>405</v>
      </c>
      <c r="W110" s="2" t="s">
        <v>405</v>
      </c>
      <c r="X110" s="2" t="s">
        <v>405</v>
      </c>
      <c r="Y110" s="2" t="s">
        <v>405</v>
      </c>
      <c r="Z110" s="2" t="s">
        <v>405</v>
      </c>
      <c r="AA110" s="2" t="s">
        <v>405</v>
      </c>
      <c r="AB110" s="2" t="s">
        <v>405</v>
      </c>
      <c r="AC110" s="2" t="s">
        <v>405</v>
      </c>
      <c r="AD110" s="2" t="s">
        <v>405</v>
      </c>
      <c r="AE110" s="33"/>
      <c r="AF110" s="74" t="s">
        <v>405</v>
      </c>
      <c r="AG110" s="74" t="s">
        <v>405</v>
      </c>
      <c r="AH110" s="74" t="s">
        <v>405</v>
      </c>
      <c r="AI110" s="74" t="s">
        <v>405</v>
      </c>
      <c r="AJ110" s="74" t="s">
        <v>405</v>
      </c>
      <c r="AK110" s="74">
        <v>655.60699999999952</v>
      </c>
      <c r="AL110" s="22" t="s">
        <v>226</v>
      </c>
    </row>
    <row r="111" spans="1:38" ht="26.25" customHeight="1" thickBot="1" x14ac:dyDescent="0.3">
      <c r="A111" s="41" t="s">
        <v>224</v>
      </c>
      <c r="B111" s="41" t="s">
        <v>243</v>
      </c>
      <c r="C111" s="41" t="s">
        <v>352</v>
      </c>
      <c r="D111" s="50"/>
      <c r="E111" s="2">
        <v>1.0388605328138152E-3</v>
      </c>
      <c r="F111" s="2">
        <v>5.9512055948776935E-4</v>
      </c>
      <c r="G111" s="2" t="s">
        <v>405</v>
      </c>
      <c r="H111" s="2">
        <v>2.3198840365472897E-2</v>
      </c>
      <c r="I111" s="2" t="s">
        <v>405</v>
      </c>
      <c r="J111" s="2" t="s">
        <v>405</v>
      </c>
      <c r="K111" s="2" t="s">
        <v>405</v>
      </c>
      <c r="L111" s="2" t="s">
        <v>405</v>
      </c>
      <c r="M111" s="2" t="s">
        <v>405</v>
      </c>
      <c r="N111" s="2" t="s">
        <v>405</v>
      </c>
      <c r="O111" s="2" t="s">
        <v>405</v>
      </c>
      <c r="P111" s="2" t="s">
        <v>405</v>
      </c>
      <c r="Q111" s="2" t="s">
        <v>405</v>
      </c>
      <c r="R111" s="2" t="s">
        <v>405</v>
      </c>
      <c r="S111" s="2" t="s">
        <v>405</v>
      </c>
      <c r="T111" s="2" t="s">
        <v>405</v>
      </c>
      <c r="U111" s="2" t="s">
        <v>405</v>
      </c>
      <c r="V111" s="2" t="s">
        <v>405</v>
      </c>
      <c r="W111" s="2" t="s">
        <v>405</v>
      </c>
      <c r="X111" s="2" t="s">
        <v>405</v>
      </c>
      <c r="Y111" s="2" t="s">
        <v>405</v>
      </c>
      <c r="Z111" s="2" t="s">
        <v>405</v>
      </c>
      <c r="AA111" s="2" t="s">
        <v>405</v>
      </c>
      <c r="AB111" s="2" t="s">
        <v>405</v>
      </c>
      <c r="AC111" s="2" t="s">
        <v>405</v>
      </c>
      <c r="AD111" s="2" t="s">
        <v>405</v>
      </c>
      <c r="AE111" s="33"/>
      <c r="AF111" s="74" t="s">
        <v>405</v>
      </c>
      <c r="AG111" s="74" t="s">
        <v>405</v>
      </c>
      <c r="AH111" s="74" t="s">
        <v>405</v>
      </c>
      <c r="AI111" s="74" t="s">
        <v>405</v>
      </c>
      <c r="AJ111" s="74" t="s">
        <v>405</v>
      </c>
      <c r="AK111" s="74">
        <v>10.086789143860498</v>
      </c>
      <c r="AL111" s="22" t="s">
        <v>226</v>
      </c>
    </row>
    <row r="112" spans="1:38" ht="26.25" customHeight="1" thickBot="1" x14ac:dyDescent="0.3">
      <c r="A112" s="41" t="s">
        <v>244</v>
      </c>
      <c r="B112" s="41" t="s">
        <v>245</v>
      </c>
      <c r="C112" s="41" t="s">
        <v>246</v>
      </c>
      <c r="D112" s="42"/>
      <c r="E112" s="2">
        <v>0.9967999999999998</v>
      </c>
      <c r="F112" s="2" t="s">
        <v>405</v>
      </c>
      <c r="G112" s="2" t="s">
        <v>405</v>
      </c>
      <c r="H112" s="2">
        <v>1.3013353821764704</v>
      </c>
      <c r="I112" s="2" t="s">
        <v>405</v>
      </c>
      <c r="J112" s="2" t="s">
        <v>405</v>
      </c>
      <c r="K112" s="2" t="s">
        <v>405</v>
      </c>
      <c r="L112" s="2" t="s">
        <v>405</v>
      </c>
      <c r="M112" s="2" t="s">
        <v>405</v>
      </c>
      <c r="N112" s="2" t="s">
        <v>405</v>
      </c>
      <c r="O112" s="2" t="s">
        <v>405</v>
      </c>
      <c r="P112" s="2" t="s">
        <v>405</v>
      </c>
      <c r="Q112" s="2" t="s">
        <v>405</v>
      </c>
      <c r="R112" s="2" t="s">
        <v>405</v>
      </c>
      <c r="S112" s="2" t="s">
        <v>405</v>
      </c>
      <c r="T112" s="2" t="s">
        <v>405</v>
      </c>
      <c r="U112" s="2" t="s">
        <v>405</v>
      </c>
      <c r="V112" s="2" t="s">
        <v>405</v>
      </c>
      <c r="W112" s="2" t="s">
        <v>405</v>
      </c>
      <c r="X112" s="2" t="s">
        <v>405</v>
      </c>
      <c r="Y112" s="2" t="s">
        <v>405</v>
      </c>
      <c r="Z112" s="2" t="s">
        <v>405</v>
      </c>
      <c r="AA112" s="2" t="s">
        <v>405</v>
      </c>
      <c r="AB112" s="2" t="s">
        <v>405</v>
      </c>
      <c r="AC112" s="2" t="s">
        <v>405</v>
      </c>
      <c r="AD112" s="2" t="s">
        <v>405</v>
      </c>
      <c r="AE112" s="33"/>
      <c r="AF112" s="74" t="s">
        <v>405</v>
      </c>
      <c r="AG112" s="74" t="s">
        <v>405</v>
      </c>
      <c r="AH112" s="74" t="s">
        <v>405</v>
      </c>
      <c r="AI112" s="74" t="s">
        <v>405</v>
      </c>
      <c r="AJ112" s="74" t="s">
        <v>405</v>
      </c>
      <c r="AK112" s="74">
        <v>24920000</v>
      </c>
      <c r="AL112" s="22" t="s">
        <v>393</v>
      </c>
    </row>
    <row r="113" spans="1:38" ht="26.25" customHeight="1" thickBot="1" x14ac:dyDescent="0.3">
      <c r="A113" s="41" t="s">
        <v>244</v>
      </c>
      <c r="B113" s="51" t="s">
        <v>247</v>
      </c>
      <c r="C113" s="51" t="s">
        <v>248</v>
      </c>
      <c r="D113" s="42"/>
      <c r="E113" s="2">
        <v>0.8716977356094503</v>
      </c>
      <c r="F113" s="2">
        <v>1.6278399780204995</v>
      </c>
      <c r="G113" s="2" t="s">
        <v>405</v>
      </c>
      <c r="H113" s="2">
        <v>6.1768842156115253</v>
      </c>
      <c r="I113" s="2" t="s">
        <v>405</v>
      </c>
      <c r="J113" s="2" t="s">
        <v>405</v>
      </c>
      <c r="K113" s="2" t="s">
        <v>405</v>
      </c>
      <c r="L113" s="2" t="s">
        <v>405</v>
      </c>
      <c r="M113" s="2" t="s">
        <v>405</v>
      </c>
      <c r="N113" s="2" t="s">
        <v>405</v>
      </c>
      <c r="O113" s="2" t="s">
        <v>405</v>
      </c>
      <c r="P113" s="2" t="s">
        <v>405</v>
      </c>
      <c r="Q113" s="2" t="s">
        <v>405</v>
      </c>
      <c r="R113" s="2" t="s">
        <v>405</v>
      </c>
      <c r="S113" s="2" t="s">
        <v>405</v>
      </c>
      <c r="T113" s="2" t="s">
        <v>405</v>
      </c>
      <c r="U113" s="2" t="s">
        <v>405</v>
      </c>
      <c r="V113" s="2" t="s">
        <v>405</v>
      </c>
      <c r="W113" s="2" t="s">
        <v>405</v>
      </c>
      <c r="X113" s="2" t="s">
        <v>405</v>
      </c>
      <c r="Y113" s="2" t="s">
        <v>405</v>
      </c>
      <c r="Z113" s="2" t="s">
        <v>405</v>
      </c>
      <c r="AA113" s="2" t="s">
        <v>405</v>
      </c>
      <c r="AB113" s="2" t="s">
        <v>405</v>
      </c>
      <c r="AC113" s="2" t="s">
        <v>405</v>
      </c>
      <c r="AD113" s="2" t="s">
        <v>405</v>
      </c>
      <c r="AE113" s="33"/>
      <c r="AF113" s="74" t="s">
        <v>405</v>
      </c>
      <c r="AG113" s="74" t="s">
        <v>405</v>
      </c>
      <c r="AH113" s="74" t="s">
        <v>405</v>
      </c>
      <c r="AI113" s="74" t="s">
        <v>405</v>
      </c>
      <c r="AJ113" s="74" t="s">
        <v>405</v>
      </c>
      <c r="AK113" s="74">
        <v>21792443.390236255</v>
      </c>
      <c r="AL113" s="22" t="s">
        <v>418</v>
      </c>
    </row>
    <row r="114" spans="1:38" ht="26.25" customHeight="1" thickBot="1" x14ac:dyDescent="0.3">
      <c r="A114" s="41" t="s">
        <v>244</v>
      </c>
      <c r="B114" s="51" t="s">
        <v>249</v>
      </c>
      <c r="C114" s="51" t="s">
        <v>363</v>
      </c>
      <c r="D114" s="42"/>
      <c r="E114" s="2" t="s">
        <v>406</v>
      </c>
      <c r="F114" s="2" t="s">
        <v>406</v>
      </c>
      <c r="G114" s="2" t="s">
        <v>406</v>
      </c>
      <c r="H114" s="2" t="s">
        <v>406</v>
      </c>
      <c r="I114" s="2" t="s">
        <v>406</v>
      </c>
      <c r="J114" s="2" t="s">
        <v>406</v>
      </c>
      <c r="K114" s="2" t="s">
        <v>406</v>
      </c>
      <c r="L114" s="2" t="s">
        <v>406</v>
      </c>
      <c r="M114" s="2" t="s">
        <v>406</v>
      </c>
      <c r="N114" s="2" t="s">
        <v>406</v>
      </c>
      <c r="O114" s="2" t="s">
        <v>406</v>
      </c>
      <c r="P114" s="2" t="s">
        <v>406</v>
      </c>
      <c r="Q114" s="2" t="s">
        <v>406</v>
      </c>
      <c r="R114" s="2" t="s">
        <v>406</v>
      </c>
      <c r="S114" s="2" t="s">
        <v>406</v>
      </c>
      <c r="T114" s="2" t="s">
        <v>406</v>
      </c>
      <c r="U114" s="2" t="s">
        <v>406</v>
      </c>
      <c r="V114" s="2" t="s">
        <v>406</v>
      </c>
      <c r="W114" s="2" t="s">
        <v>406</v>
      </c>
      <c r="X114" s="2" t="s">
        <v>406</v>
      </c>
      <c r="Y114" s="2" t="s">
        <v>406</v>
      </c>
      <c r="Z114" s="2" t="s">
        <v>406</v>
      </c>
      <c r="AA114" s="2" t="s">
        <v>406</v>
      </c>
      <c r="AB114" s="2" t="s">
        <v>406</v>
      </c>
      <c r="AC114" s="2" t="s">
        <v>406</v>
      </c>
      <c r="AD114" s="2" t="s">
        <v>406</v>
      </c>
      <c r="AE114" s="33"/>
      <c r="AF114" s="74" t="s">
        <v>406</v>
      </c>
      <c r="AG114" s="74" t="s">
        <v>406</v>
      </c>
      <c r="AH114" s="74" t="s">
        <v>406</v>
      </c>
      <c r="AI114" s="74" t="s">
        <v>406</v>
      </c>
      <c r="AJ114" s="74" t="s">
        <v>406</v>
      </c>
      <c r="AK114" s="74" t="s">
        <v>406</v>
      </c>
      <c r="AL114" s="22" t="s">
        <v>387</v>
      </c>
    </row>
    <row r="115" spans="1:38" ht="26.25" customHeight="1" thickBot="1" x14ac:dyDescent="0.3">
      <c r="A115" s="41" t="s">
        <v>244</v>
      </c>
      <c r="B115" s="51" t="s">
        <v>250</v>
      </c>
      <c r="C115" s="51" t="s">
        <v>251</v>
      </c>
      <c r="D115" s="42"/>
      <c r="E115" s="2">
        <v>3.0495983989999999E-2</v>
      </c>
      <c r="F115" s="2" t="s">
        <v>405</v>
      </c>
      <c r="G115" s="2" t="s">
        <v>405</v>
      </c>
      <c r="H115" s="2">
        <v>6.1100882208535726E-2</v>
      </c>
      <c r="I115" s="2" t="s">
        <v>405</v>
      </c>
      <c r="J115" s="2" t="s">
        <v>405</v>
      </c>
      <c r="K115" s="2" t="s">
        <v>405</v>
      </c>
      <c r="L115" s="2" t="s">
        <v>405</v>
      </c>
      <c r="M115" s="2" t="s">
        <v>405</v>
      </c>
      <c r="N115" s="2" t="s">
        <v>405</v>
      </c>
      <c r="O115" s="2" t="s">
        <v>405</v>
      </c>
      <c r="P115" s="2" t="s">
        <v>405</v>
      </c>
      <c r="Q115" s="2" t="s">
        <v>405</v>
      </c>
      <c r="R115" s="2" t="s">
        <v>405</v>
      </c>
      <c r="S115" s="2" t="s">
        <v>405</v>
      </c>
      <c r="T115" s="2" t="s">
        <v>405</v>
      </c>
      <c r="U115" s="2" t="s">
        <v>405</v>
      </c>
      <c r="V115" s="2" t="s">
        <v>405</v>
      </c>
      <c r="W115" s="2" t="s">
        <v>405</v>
      </c>
      <c r="X115" s="2" t="s">
        <v>405</v>
      </c>
      <c r="Y115" s="2" t="s">
        <v>405</v>
      </c>
      <c r="Z115" s="2" t="s">
        <v>405</v>
      </c>
      <c r="AA115" s="2" t="s">
        <v>405</v>
      </c>
      <c r="AB115" s="2" t="s">
        <v>405</v>
      </c>
      <c r="AC115" s="2" t="s">
        <v>405</v>
      </c>
      <c r="AD115" s="2" t="s">
        <v>405</v>
      </c>
      <c r="AE115" s="33"/>
      <c r="AF115" s="74" t="s">
        <v>405</v>
      </c>
      <c r="AG115" s="74" t="s">
        <v>405</v>
      </c>
      <c r="AH115" s="74" t="s">
        <v>405</v>
      </c>
      <c r="AI115" s="74" t="s">
        <v>405</v>
      </c>
      <c r="AJ115" s="74" t="s">
        <v>405</v>
      </c>
      <c r="AK115" s="74" t="s">
        <v>405</v>
      </c>
      <c r="AL115" s="22" t="s">
        <v>387</v>
      </c>
    </row>
    <row r="116" spans="1:38" ht="26.25" customHeight="1" thickBot="1" x14ac:dyDescent="0.3">
      <c r="A116" s="41" t="s">
        <v>244</v>
      </c>
      <c r="B116" s="41" t="s">
        <v>252</v>
      </c>
      <c r="C116" s="44" t="s">
        <v>384</v>
      </c>
      <c r="D116" s="42"/>
      <c r="E116" s="2">
        <v>0.18832233492129941</v>
      </c>
      <c r="F116" s="2">
        <v>2.6420464148283109E-2</v>
      </c>
      <c r="G116" s="2" t="s">
        <v>405</v>
      </c>
      <c r="H116" s="2">
        <v>0.45642154547211183</v>
      </c>
      <c r="I116" s="2" t="s">
        <v>405</v>
      </c>
      <c r="J116" s="2" t="s">
        <v>405</v>
      </c>
      <c r="K116" s="2" t="s">
        <v>405</v>
      </c>
      <c r="L116" s="2" t="s">
        <v>405</v>
      </c>
      <c r="M116" s="2" t="s">
        <v>405</v>
      </c>
      <c r="N116" s="2" t="s">
        <v>405</v>
      </c>
      <c r="O116" s="2" t="s">
        <v>405</v>
      </c>
      <c r="P116" s="2" t="s">
        <v>405</v>
      </c>
      <c r="Q116" s="2" t="s">
        <v>405</v>
      </c>
      <c r="R116" s="2" t="s">
        <v>405</v>
      </c>
      <c r="S116" s="2" t="s">
        <v>405</v>
      </c>
      <c r="T116" s="2" t="s">
        <v>405</v>
      </c>
      <c r="U116" s="2" t="s">
        <v>405</v>
      </c>
      <c r="V116" s="2" t="s">
        <v>405</v>
      </c>
      <c r="W116" s="2" t="s">
        <v>405</v>
      </c>
      <c r="X116" s="2" t="s">
        <v>405</v>
      </c>
      <c r="Y116" s="2" t="s">
        <v>405</v>
      </c>
      <c r="Z116" s="2" t="s">
        <v>405</v>
      </c>
      <c r="AA116" s="2" t="s">
        <v>405</v>
      </c>
      <c r="AB116" s="2" t="s">
        <v>405</v>
      </c>
      <c r="AC116" s="2" t="s">
        <v>405</v>
      </c>
      <c r="AD116" s="2" t="s">
        <v>405</v>
      </c>
      <c r="AE116" s="33"/>
      <c r="AF116" s="74" t="s">
        <v>405</v>
      </c>
      <c r="AG116" s="74" t="s">
        <v>405</v>
      </c>
      <c r="AH116" s="74" t="s">
        <v>405</v>
      </c>
      <c r="AI116" s="74" t="s">
        <v>405</v>
      </c>
      <c r="AJ116" s="74" t="s">
        <v>405</v>
      </c>
      <c r="AK116" s="74" t="s">
        <v>405</v>
      </c>
      <c r="AL116" s="22" t="s">
        <v>387</v>
      </c>
    </row>
    <row r="117" spans="1:38" ht="26.25" customHeight="1" thickBot="1" x14ac:dyDescent="0.3">
      <c r="A117" s="41" t="s">
        <v>244</v>
      </c>
      <c r="B117" s="41" t="s">
        <v>253</v>
      </c>
      <c r="C117" s="44" t="s">
        <v>254</v>
      </c>
      <c r="D117" s="42"/>
      <c r="E117" s="2" t="s">
        <v>407</v>
      </c>
      <c r="F117" s="2" t="s">
        <v>405</v>
      </c>
      <c r="G117" s="2" t="s">
        <v>405</v>
      </c>
      <c r="H117" s="2" t="s">
        <v>407</v>
      </c>
      <c r="I117" s="2" t="s">
        <v>405</v>
      </c>
      <c r="J117" s="2" t="s">
        <v>405</v>
      </c>
      <c r="K117" s="2" t="s">
        <v>405</v>
      </c>
      <c r="L117" s="2" t="s">
        <v>405</v>
      </c>
      <c r="M117" s="2" t="s">
        <v>405</v>
      </c>
      <c r="N117" s="2" t="s">
        <v>405</v>
      </c>
      <c r="O117" s="2" t="s">
        <v>405</v>
      </c>
      <c r="P117" s="2" t="s">
        <v>405</v>
      </c>
      <c r="Q117" s="2" t="s">
        <v>405</v>
      </c>
      <c r="R117" s="2" t="s">
        <v>405</v>
      </c>
      <c r="S117" s="2" t="s">
        <v>405</v>
      </c>
      <c r="T117" s="2" t="s">
        <v>405</v>
      </c>
      <c r="U117" s="2" t="s">
        <v>405</v>
      </c>
      <c r="V117" s="2" t="s">
        <v>405</v>
      </c>
      <c r="W117" s="2" t="s">
        <v>405</v>
      </c>
      <c r="X117" s="2" t="s">
        <v>405</v>
      </c>
      <c r="Y117" s="2" t="s">
        <v>405</v>
      </c>
      <c r="Z117" s="2" t="s">
        <v>405</v>
      </c>
      <c r="AA117" s="2" t="s">
        <v>405</v>
      </c>
      <c r="AB117" s="2" t="s">
        <v>405</v>
      </c>
      <c r="AC117" s="2" t="s">
        <v>405</v>
      </c>
      <c r="AD117" s="2" t="s">
        <v>405</v>
      </c>
      <c r="AE117" s="33"/>
      <c r="AF117" s="74" t="s">
        <v>405</v>
      </c>
      <c r="AG117" s="74" t="s">
        <v>405</v>
      </c>
      <c r="AH117" s="74" t="s">
        <v>405</v>
      </c>
      <c r="AI117" s="74" t="s">
        <v>405</v>
      </c>
      <c r="AJ117" s="74" t="s">
        <v>405</v>
      </c>
      <c r="AK117" s="74" t="s">
        <v>405</v>
      </c>
      <c r="AL117" s="22" t="s">
        <v>387</v>
      </c>
    </row>
    <row r="118" spans="1:38" ht="26.25" customHeight="1" thickBot="1" x14ac:dyDescent="0.3">
      <c r="A118" s="41" t="s">
        <v>244</v>
      </c>
      <c r="B118" s="41" t="s">
        <v>255</v>
      </c>
      <c r="C118" s="44" t="s">
        <v>385</v>
      </c>
      <c r="D118" s="42"/>
      <c r="E118" s="2" t="s">
        <v>407</v>
      </c>
      <c r="F118" s="2" t="s">
        <v>405</v>
      </c>
      <c r="G118" s="2" t="s">
        <v>405</v>
      </c>
      <c r="H118" s="2" t="s">
        <v>405</v>
      </c>
      <c r="I118" s="2" t="s">
        <v>405</v>
      </c>
      <c r="J118" s="2" t="s">
        <v>405</v>
      </c>
      <c r="K118" s="2" t="s">
        <v>405</v>
      </c>
      <c r="L118" s="2" t="s">
        <v>405</v>
      </c>
      <c r="M118" s="2" t="s">
        <v>405</v>
      </c>
      <c r="N118" s="2" t="s">
        <v>405</v>
      </c>
      <c r="O118" s="2" t="s">
        <v>405</v>
      </c>
      <c r="P118" s="2" t="s">
        <v>405</v>
      </c>
      <c r="Q118" s="2" t="s">
        <v>405</v>
      </c>
      <c r="R118" s="2" t="s">
        <v>405</v>
      </c>
      <c r="S118" s="2" t="s">
        <v>405</v>
      </c>
      <c r="T118" s="2" t="s">
        <v>405</v>
      </c>
      <c r="U118" s="2" t="s">
        <v>405</v>
      </c>
      <c r="V118" s="2" t="s">
        <v>405</v>
      </c>
      <c r="W118" s="2" t="s">
        <v>405</v>
      </c>
      <c r="X118" s="2" t="s">
        <v>405</v>
      </c>
      <c r="Y118" s="2" t="s">
        <v>405</v>
      </c>
      <c r="Z118" s="2" t="s">
        <v>405</v>
      </c>
      <c r="AA118" s="2" t="s">
        <v>405</v>
      </c>
      <c r="AB118" s="2" t="s">
        <v>405</v>
      </c>
      <c r="AC118" s="2" t="s">
        <v>405</v>
      </c>
      <c r="AD118" s="2" t="s">
        <v>405</v>
      </c>
      <c r="AE118" s="33"/>
      <c r="AF118" s="74" t="s">
        <v>405</v>
      </c>
      <c r="AG118" s="74" t="s">
        <v>405</v>
      </c>
      <c r="AH118" s="74" t="s">
        <v>405</v>
      </c>
      <c r="AI118" s="74" t="s">
        <v>405</v>
      </c>
      <c r="AJ118" s="74" t="s">
        <v>405</v>
      </c>
      <c r="AK118" s="74" t="s">
        <v>405</v>
      </c>
      <c r="AL118" s="22" t="s">
        <v>387</v>
      </c>
    </row>
    <row r="119" spans="1:38" ht="26.25" customHeight="1" thickBot="1" x14ac:dyDescent="0.3">
      <c r="A119" s="41" t="s">
        <v>244</v>
      </c>
      <c r="B119" s="41" t="s">
        <v>256</v>
      </c>
      <c r="C119" s="41" t="s">
        <v>257</v>
      </c>
      <c r="D119" s="42"/>
      <c r="E119" s="2" t="s">
        <v>405</v>
      </c>
      <c r="F119" s="2" t="s">
        <v>405</v>
      </c>
      <c r="G119" s="2" t="s">
        <v>405</v>
      </c>
      <c r="H119" s="2" t="s">
        <v>405</v>
      </c>
      <c r="I119" s="2">
        <v>1.5473386000000002E-2</v>
      </c>
      <c r="J119" s="2">
        <v>0.17069010500000001</v>
      </c>
      <c r="K119" s="2" t="s">
        <v>405</v>
      </c>
      <c r="L119" s="2" t="s">
        <v>405</v>
      </c>
      <c r="M119" s="2" t="s">
        <v>405</v>
      </c>
      <c r="N119" s="2" t="s">
        <v>405</v>
      </c>
      <c r="O119" s="2" t="s">
        <v>405</v>
      </c>
      <c r="P119" s="2" t="s">
        <v>405</v>
      </c>
      <c r="Q119" s="2" t="s">
        <v>405</v>
      </c>
      <c r="R119" s="2" t="s">
        <v>405</v>
      </c>
      <c r="S119" s="2" t="s">
        <v>405</v>
      </c>
      <c r="T119" s="2" t="s">
        <v>405</v>
      </c>
      <c r="U119" s="2" t="s">
        <v>405</v>
      </c>
      <c r="V119" s="2" t="s">
        <v>405</v>
      </c>
      <c r="W119" s="2" t="s">
        <v>405</v>
      </c>
      <c r="X119" s="2" t="s">
        <v>405</v>
      </c>
      <c r="Y119" s="2" t="s">
        <v>405</v>
      </c>
      <c r="Z119" s="2" t="s">
        <v>405</v>
      </c>
      <c r="AA119" s="2" t="s">
        <v>405</v>
      </c>
      <c r="AB119" s="2" t="s">
        <v>405</v>
      </c>
      <c r="AC119" s="2" t="s">
        <v>405</v>
      </c>
      <c r="AD119" s="2" t="s">
        <v>405</v>
      </c>
      <c r="AE119" s="33"/>
      <c r="AF119" s="74" t="s">
        <v>405</v>
      </c>
      <c r="AG119" s="74" t="s">
        <v>405</v>
      </c>
      <c r="AH119" s="74" t="s">
        <v>405</v>
      </c>
      <c r="AI119" s="74" t="s">
        <v>405</v>
      </c>
      <c r="AJ119" s="74" t="s">
        <v>405</v>
      </c>
      <c r="AK119" s="74" t="s">
        <v>405</v>
      </c>
      <c r="AL119" s="22" t="s">
        <v>387</v>
      </c>
    </row>
    <row r="120" spans="1:38" ht="26.25" customHeight="1" thickBot="1" x14ac:dyDescent="0.3">
      <c r="A120" s="41" t="s">
        <v>244</v>
      </c>
      <c r="B120" s="41" t="s">
        <v>258</v>
      </c>
      <c r="C120" s="41" t="s">
        <v>259</v>
      </c>
      <c r="D120" s="42"/>
      <c r="E120" s="2" t="s">
        <v>405</v>
      </c>
      <c r="F120" s="2" t="s">
        <v>405</v>
      </c>
      <c r="G120" s="2" t="s">
        <v>405</v>
      </c>
      <c r="H120" s="2" t="s">
        <v>405</v>
      </c>
      <c r="I120" s="2" t="s">
        <v>407</v>
      </c>
      <c r="J120" s="2" t="s">
        <v>407</v>
      </c>
      <c r="K120" s="2" t="s">
        <v>405</v>
      </c>
      <c r="L120" s="2" t="s">
        <v>405</v>
      </c>
      <c r="M120" s="2" t="s">
        <v>405</v>
      </c>
      <c r="N120" s="2" t="s">
        <v>405</v>
      </c>
      <c r="O120" s="2" t="s">
        <v>405</v>
      </c>
      <c r="P120" s="2" t="s">
        <v>405</v>
      </c>
      <c r="Q120" s="2" t="s">
        <v>405</v>
      </c>
      <c r="R120" s="2" t="s">
        <v>405</v>
      </c>
      <c r="S120" s="2" t="s">
        <v>405</v>
      </c>
      <c r="T120" s="2" t="s">
        <v>405</v>
      </c>
      <c r="U120" s="2" t="s">
        <v>405</v>
      </c>
      <c r="V120" s="2" t="s">
        <v>405</v>
      </c>
      <c r="W120" s="2" t="s">
        <v>405</v>
      </c>
      <c r="X120" s="2" t="s">
        <v>405</v>
      </c>
      <c r="Y120" s="2" t="s">
        <v>405</v>
      </c>
      <c r="Z120" s="2" t="s">
        <v>405</v>
      </c>
      <c r="AA120" s="2" t="s">
        <v>405</v>
      </c>
      <c r="AB120" s="2" t="s">
        <v>405</v>
      </c>
      <c r="AC120" s="2" t="s">
        <v>405</v>
      </c>
      <c r="AD120" s="2" t="s">
        <v>405</v>
      </c>
      <c r="AE120" s="33"/>
      <c r="AF120" s="74" t="s">
        <v>405</v>
      </c>
      <c r="AG120" s="74" t="s">
        <v>405</v>
      </c>
      <c r="AH120" s="74" t="s">
        <v>405</v>
      </c>
      <c r="AI120" s="74" t="s">
        <v>405</v>
      </c>
      <c r="AJ120" s="74" t="s">
        <v>405</v>
      </c>
      <c r="AK120" s="74" t="s">
        <v>405</v>
      </c>
      <c r="AL120" s="22" t="s">
        <v>387</v>
      </c>
    </row>
    <row r="121" spans="1:38" ht="26.25" customHeight="1" thickBot="1" x14ac:dyDescent="0.3">
      <c r="A121" s="41" t="s">
        <v>244</v>
      </c>
      <c r="B121" s="41" t="s">
        <v>260</v>
      </c>
      <c r="C121" s="44" t="s">
        <v>261</v>
      </c>
      <c r="D121" s="43"/>
      <c r="E121" s="2" t="s">
        <v>405</v>
      </c>
      <c r="F121" s="2">
        <v>0.15185105999999998</v>
      </c>
      <c r="G121" s="2" t="s">
        <v>405</v>
      </c>
      <c r="H121" s="2" t="s">
        <v>405</v>
      </c>
      <c r="I121" s="2" t="s">
        <v>405</v>
      </c>
      <c r="J121" s="2" t="s">
        <v>405</v>
      </c>
      <c r="K121" s="2" t="s">
        <v>405</v>
      </c>
      <c r="L121" s="2" t="s">
        <v>405</v>
      </c>
      <c r="M121" s="2" t="s">
        <v>405</v>
      </c>
      <c r="N121" s="2" t="s">
        <v>405</v>
      </c>
      <c r="O121" s="2" t="s">
        <v>405</v>
      </c>
      <c r="P121" s="2" t="s">
        <v>405</v>
      </c>
      <c r="Q121" s="2" t="s">
        <v>405</v>
      </c>
      <c r="R121" s="2" t="s">
        <v>405</v>
      </c>
      <c r="S121" s="2" t="s">
        <v>405</v>
      </c>
      <c r="T121" s="2" t="s">
        <v>405</v>
      </c>
      <c r="U121" s="2" t="s">
        <v>405</v>
      </c>
      <c r="V121" s="2" t="s">
        <v>405</v>
      </c>
      <c r="W121" s="2" t="s">
        <v>405</v>
      </c>
      <c r="X121" s="2" t="s">
        <v>405</v>
      </c>
      <c r="Y121" s="2" t="s">
        <v>405</v>
      </c>
      <c r="Z121" s="2" t="s">
        <v>405</v>
      </c>
      <c r="AA121" s="2" t="s">
        <v>405</v>
      </c>
      <c r="AB121" s="2" t="s">
        <v>405</v>
      </c>
      <c r="AC121" s="2" t="s">
        <v>405</v>
      </c>
      <c r="AD121" s="2" t="s">
        <v>405</v>
      </c>
      <c r="AE121" s="33"/>
      <c r="AF121" s="74" t="s">
        <v>405</v>
      </c>
      <c r="AG121" s="74" t="s">
        <v>405</v>
      </c>
      <c r="AH121" s="74" t="s">
        <v>405</v>
      </c>
      <c r="AI121" s="74" t="s">
        <v>405</v>
      </c>
      <c r="AJ121" s="74" t="s">
        <v>405</v>
      </c>
      <c r="AK121" s="74" t="s">
        <v>405</v>
      </c>
      <c r="AL121" s="22" t="s">
        <v>387</v>
      </c>
    </row>
    <row r="122" spans="1:38" ht="26.25" customHeight="1" thickBot="1" x14ac:dyDescent="0.3">
      <c r="A122" s="41" t="s">
        <v>244</v>
      </c>
      <c r="B122" s="51" t="s">
        <v>263</v>
      </c>
      <c r="C122" s="51" t="s">
        <v>264</v>
      </c>
      <c r="D122" s="42"/>
      <c r="E122" s="2" t="s">
        <v>405</v>
      </c>
      <c r="F122" s="2" t="s">
        <v>405</v>
      </c>
      <c r="G122" s="2" t="s">
        <v>405</v>
      </c>
      <c r="H122" s="2" t="s">
        <v>405</v>
      </c>
      <c r="I122" s="2" t="s">
        <v>405</v>
      </c>
      <c r="J122" s="2" t="s">
        <v>405</v>
      </c>
      <c r="K122" s="2" t="s">
        <v>405</v>
      </c>
      <c r="L122" s="2" t="s">
        <v>405</v>
      </c>
      <c r="M122" s="2" t="s">
        <v>405</v>
      </c>
      <c r="N122" s="2" t="s">
        <v>405</v>
      </c>
      <c r="O122" s="2" t="s">
        <v>405</v>
      </c>
      <c r="P122" s="2" t="s">
        <v>405</v>
      </c>
      <c r="Q122" s="2" t="s">
        <v>405</v>
      </c>
      <c r="R122" s="2" t="s">
        <v>405</v>
      </c>
      <c r="S122" s="2" t="s">
        <v>405</v>
      </c>
      <c r="T122" s="2" t="s">
        <v>405</v>
      </c>
      <c r="U122" s="2" t="s">
        <v>405</v>
      </c>
      <c r="V122" s="2" t="s">
        <v>405</v>
      </c>
      <c r="W122" s="2" t="s">
        <v>405</v>
      </c>
      <c r="X122" s="2" t="s">
        <v>405</v>
      </c>
      <c r="Y122" s="2" t="s">
        <v>405</v>
      </c>
      <c r="Z122" s="2" t="s">
        <v>405</v>
      </c>
      <c r="AA122" s="2" t="s">
        <v>405</v>
      </c>
      <c r="AB122" s="2" t="s">
        <v>405</v>
      </c>
      <c r="AC122" s="2">
        <v>3.4393999999999999E-4</v>
      </c>
      <c r="AD122" s="2" t="s">
        <v>405</v>
      </c>
      <c r="AE122" s="33"/>
      <c r="AF122" s="74" t="s">
        <v>405</v>
      </c>
      <c r="AG122" s="74" t="s">
        <v>405</v>
      </c>
      <c r="AH122" s="74" t="s">
        <v>405</v>
      </c>
      <c r="AI122" s="74" t="s">
        <v>405</v>
      </c>
      <c r="AJ122" s="74" t="s">
        <v>405</v>
      </c>
      <c r="AK122" s="74">
        <v>343</v>
      </c>
      <c r="AL122" s="22" t="s">
        <v>419</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74" t="s">
        <v>406</v>
      </c>
      <c r="AG123" s="74" t="s">
        <v>406</v>
      </c>
      <c r="AH123" s="74" t="s">
        <v>406</v>
      </c>
      <c r="AI123" s="74" t="s">
        <v>406</v>
      </c>
      <c r="AJ123" s="74" t="s">
        <v>406</v>
      </c>
      <c r="AK123" s="74"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74" t="s">
        <v>406</v>
      </c>
      <c r="AG124" s="74" t="s">
        <v>406</v>
      </c>
      <c r="AH124" s="74" t="s">
        <v>406</v>
      </c>
      <c r="AI124" s="74" t="s">
        <v>406</v>
      </c>
      <c r="AJ124" s="74" t="s">
        <v>406</v>
      </c>
      <c r="AK124" s="74" t="s">
        <v>406</v>
      </c>
      <c r="AL124" s="22" t="s">
        <v>387</v>
      </c>
    </row>
    <row r="125" spans="1:38" ht="26.25" customHeight="1" thickBot="1" x14ac:dyDescent="0.3">
      <c r="A125" s="41" t="s">
        <v>269</v>
      </c>
      <c r="B125" s="41" t="s">
        <v>270</v>
      </c>
      <c r="C125" s="41" t="s">
        <v>271</v>
      </c>
      <c r="D125" s="42"/>
      <c r="E125" s="2" t="s">
        <v>405</v>
      </c>
      <c r="F125" s="2">
        <v>2.2132396020743461E-2</v>
      </c>
      <c r="G125" s="2" t="s">
        <v>405</v>
      </c>
      <c r="H125" s="2" t="s">
        <v>407</v>
      </c>
      <c r="I125" s="2">
        <v>6.2356470000000003E-6</v>
      </c>
      <c r="J125" s="2">
        <v>4.1382021000000002E-5</v>
      </c>
      <c r="K125" s="2">
        <v>8.7488017000000013E-5</v>
      </c>
      <c r="L125" s="2" t="s">
        <v>405</v>
      </c>
      <c r="M125" s="2" t="s">
        <v>407</v>
      </c>
      <c r="N125" s="2" t="s">
        <v>405</v>
      </c>
      <c r="O125" s="2" t="s">
        <v>405</v>
      </c>
      <c r="P125" s="2" t="s">
        <v>407</v>
      </c>
      <c r="Q125" s="2" t="s">
        <v>405</v>
      </c>
      <c r="R125" s="2" t="s">
        <v>405</v>
      </c>
      <c r="S125" s="2" t="s">
        <v>405</v>
      </c>
      <c r="T125" s="2" t="s">
        <v>405</v>
      </c>
      <c r="U125" s="2" t="s">
        <v>405</v>
      </c>
      <c r="V125" s="2" t="s">
        <v>405</v>
      </c>
      <c r="W125" s="2" t="s">
        <v>405</v>
      </c>
      <c r="X125" s="2" t="s">
        <v>405</v>
      </c>
      <c r="Y125" s="2" t="s">
        <v>405</v>
      </c>
      <c r="Z125" s="2" t="s">
        <v>405</v>
      </c>
      <c r="AA125" s="2" t="s">
        <v>405</v>
      </c>
      <c r="AB125" s="2" t="s">
        <v>405</v>
      </c>
      <c r="AC125" s="2" t="s">
        <v>405</v>
      </c>
      <c r="AD125" s="2" t="s">
        <v>405</v>
      </c>
      <c r="AE125" s="33"/>
      <c r="AF125" s="74" t="s">
        <v>405</v>
      </c>
      <c r="AG125" s="74" t="s">
        <v>405</v>
      </c>
      <c r="AH125" s="74" t="s">
        <v>405</v>
      </c>
      <c r="AI125" s="74" t="s">
        <v>405</v>
      </c>
      <c r="AJ125" s="74" t="s">
        <v>405</v>
      </c>
      <c r="AK125" s="74">
        <v>188.959</v>
      </c>
      <c r="AL125" s="22" t="s">
        <v>400</v>
      </c>
    </row>
    <row r="126" spans="1:38" ht="26.25" customHeight="1" thickBot="1" x14ac:dyDescent="0.3">
      <c r="A126" s="41" t="s">
        <v>269</v>
      </c>
      <c r="B126" s="41" t="s">
        <v>272</v>
      </c>
      <c r="C126" s="41" t="s">
        <v>273</v>
      </c>
      <c r="D126" s="42"/>
      <c r="E126" s="2" t="s">
        <v>407</v>
      </c>
      <c r="F126" s="2" t="s">
        <v>407</v>
      </c>
      <c r="G126" s="2" t="s">
        <v>407</v>
      </c>
      <c r="H126" s="2">
        <v>2.4394319999999997E-2</v>
      </c>
      <c r="I126" s="2" t="s">
        <v>407</v>
      </c>
      <c r="J126" s="2" t="s">
        <v>407</v>
      </c>
      <c r="K126" s="2" t="s">
        <v>407</v>
      </c>
      <c r="L126" s="2" t="s">
        <v>407</v>
      </c>
      <c r="M126" s="2" t="s">
        <v>407</v>
      </c>
      <c r="N126" s="2" t="s">
        <v>405</v>
      </c>
      <c r="O126" s="2" t="s">
        <v>405</v>
      </c>
      <c r="P126" s="2" t="s">
        <v>405</v>
      </c>
      <c r="Q126" s="2" t="s">
        <v>405</v>
      </c>
      <c r="R126" s="2" t="s">
        <v>405</v>
      </c>
      <c r="S126" s="2" t="s">
        <v>405</v>
      </c>
      <c r="T126" s="2" t="s">
        <v>405</v>
      </c>
      <c r="U126" s="2" t="s">
        <v>405</v>
      </c>
      <c r="V126" s="2" t="s">
        <v>405</v>
      </c>
      <c r="W126" s="2" t="s">
        <v>405</v>
      </c>
      <c r="X126" s="2" t="s">
        <v>405</v>
      </c>
      <c r="Y126" s="2" t="s">
        <v>405</v>
      </c>
      <c r="Z126" s="2" t="s">
        <v>405</v>
      </c>
      <c r="AA126" s="2" t="s">
        <v>405</v>
      </c>
      <c r="AB126" s="2" t="s">
        <v>405</v>
      </c>
      <c r="AC126" s="2" t="s">
        <v>405</v>
      </c>
      <c r="AD126" s="2" t="s">
        <v>405</v>
      </c>
      <c r="AE126" s="33"/>
      <c r="AF126" s="74" t="s">
        <v>405</v>
      </c>
      <c r="AG126" s="74" t="s">
        <v>405</v>
      </c>
      <c r="AH126" s="74" t="s">
        <v>405</v>
      </c>
      <c r="AI126" s="74" t="s">
        <v>405</v>
      </c>
      <c r="AJ126" s="74" t="s">
        <v>405</v>
      </c>
      <c r="AK126" s="74">
        <v>101.643</v>
      </c>
      <c r="AL126" s="22" t="s">
        <v>399</v>
      </c>
    </row>
    <row r="127" spans="1:38" ht="26.25" customHeight="1" thickBot="1" x14ac:dyDescent="0.3">
      <c r="A127" s="41" t="s">
        <v>269</v>
      </c>
      <c r="B127" s="41" t="s">
        <v>274</v>
      </c>
      <c r="C127" s="41" t="s">
        <v>275</v>
      </c>
      <c r="D127" s="42"/>
      <c r="E127" s="2" t="s">
        <v>407</v>
      </c>
      <c r="F127" s="2" t="s">
        <v>407</v>
      </c>
      <c r="G127" s="2" t="s">
        <v>407</v>
      </c>
      <c r="H127" s="2">
        <v>1.1738589107089862E-2</v>
      </c>
      <c r="I127" s="2" t="s">
        <v>407</v>
      </c>
      <c r="J127" s="2" t="s">
        <v>407</v>
      </c>
      <c r="K127" s="2" t="s">
        <v>407</v>
      </c>
      <c r="L127" s="2" t="s">
        <v>407</v>
      </c>
      <c r="M127" s="2" t="s">
        <v>407</v>
      </c>
      <c r="N127" s="2" t="s">
        <v>407</v>
      </c>
      <c r="O127" s="2" t="s">
        <v>407</v>
      </c>
      <c r="P127" s="2" t="s">
        <v>407</v>
      </c>
      <c r="Q127" s="2" t="s">
        <v>405</v>
      </c>
      <c r="R127" s="2" t="s">
        <v>407</v>
      </c>
      <c r="S127" s="2" t="s">
        <v>405</v>
      </c>
      <c r="T127" s="2" t="s">
        <v>405</v>
      </c>
      <c r="U127" s="2" t="s">
        <v>405</v>
      </c>
      <c r="V127" s="2" t="s">
        <v>407</v>
      </c>
      <c r="W127" s="2" t="s">
        <v>407</v>
      </c>
      <c r="X127" s="2" t="s">
        <v>407</v>
      </c>
      <c r="Y127" s="2" t="s">
        <v>407</v>
      </c>
      <c r="Z127" s="2" t="s">
        <v>407</v>
      </c>
      <c r="AA127" s="2" t="s">
        <v>407</v>
      </c>
      <c r="AB127" s="2" t="s">
        <v>407</v>
      </c>
      <c r="AC127" s="2" t="s">
        <v>407</v>
      </c>
      <c r="AD127" s="2" t="s">
        <v>407</v>
      </c>
      <c r="AE127" s="33"/>
      <c r="AF127" s="74" t="s">
        <v>405</v>
      </c>
      <c r="AG127" s="74" t="s">
        <v>405</v>
      </c>
      <c r="AH127" s="74" t="s">
        <v>405</v>
      </c>
      <c r="AI127" s="74" t="s">
        <v>405</v>
      </c>
      <c r="AJ127" s="74" t="s">
        <v>405</v>
      </c>
      <c r="AK127" s="74">
        <v>0.36342381136501128</v>
      </c>
      <c r="AL127" s="22" t="s">
        <v>401</v>
      </c>
    </row>
    <row r="128" spans="1:38" ht="26.25" customHeight="1" thickBot="1" x14ac:dyDescent="0.3">
      <c r="A128" s="41" t="s">
        <v>269</v>
      </c>
      <c r="B128" s="44" t="s">
        <v>276</v>
      </c>
      <c r="C128" s="44" t="s">
        <v>277</v>
      </c>
      <c r="D128" s="42"/>
      <c r="E128" s="2">
        <v>4.9394680650000002E-4</v>
      </c>
      <c r="F128" s="2">
        <v>2.7210888500000001E-6</v>
      </c>
      <c r="G128" s="2">
        <v>4.0124530500000005E-5</v>
      </c>
      <c r="H128" s="2">
        <v>1.3836045E-6</v>
      </c>
      <c r="I128" s="2">
        <v>1.3836045E-6</v>
      </c>
      <c r="J128" s="2">
        <v>1.3836045E-6</v>
      </c>
      <c r="K128" s="2">
        <v>1.3836045E-6</v>
      </c>
      <c r="L128" s="2">
        <v>4.8426157500000009E-8</v>
      </c>
      <c r="M128" s="2">
        <v>1.89092615E-5</v>
      </c>
      <c r="N128" s="2">
        <v>2.6749687000000004E-5</v>
      </c>
      <c r="O128" s="2">
        <v>2.1215269000000001E-6</v>
      </c>
      <c r="P128" s="2">
        <v>8.6705882E-6</v>
      </c>
      <c r="Q128" s="2">
        <v>2.8594493000000002E-6</v>
      </c>
      <c r="R128" s="2">
        <v>7.5637045999999999E-6</v>
      </c>
      <c r="S128" s="2">
        <v>6.31846055E-6</v>
      </c>
      <c r="T128" s="2">
        <v>9.9619524000000006E-6</v>
      </c>
      <c r="U128" s="2">
        <v>5.3960575500000003E-6</v>
      </c>
      <c r="V128" s="2">
        <v>1.1299436750000001E-5</v>
      </c>
      <c r="W128" s="2">
        <v>2.4213078750000004E-5</v>
      </c>
      <c r="X128" s="2">
        <v>3.8740926000000002E-9</v>
      </c>
      <c r="Y128" s="2">
        <v>8.2555068500000004E-9</v>
      </c>
      <c r="Z128" s="2">
        <v>4.3814142500000002E-9</v>
      </c>
      <c r="AA128" s="2">
        <v>5.3499374000000007E-9</v>
      </c>
      <c r="AB128" s="2">
        <v>2.1860951100000006E-8</v>
      </c>
      <c r="AC128" s="2">
        <v>2.0846307799999996E-5</v>
      </c>
      <c r="AD128" s="2">
        <v>1.5680851E-9</v>
      </c>
      <c r="AE128" s="33"/>
      <c r="AF128" s="74" t="s">
        <v>405</v>
      </c>
      <c r="AG128" s="74" t="s">
        <v>405</v>
      </c>
      <c r="AH128" s="74" t="s">
        <v>405</v>
      </c>
      <c r="AI128" s="74" t="s">
        <v>405</v>
      </c>
      <c r="AJ128" s="74" t="s">
        <v>405</v>
      </c>
      <c r="AK128" s="74">
        <v>0.46120149999999999</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74" t="s">
        <v>406</v>
      </c>
      <c r="AG129" s="74" t="s">
        <v>406</v>
      </c>
      <c r="AH129" s="74" t="s">
        <v>406</v>
      </c>
      <c r="AI129" s="74" t="s">
        <v>406</v>
      </c>
      <c r="AJ129" s="74" t="s">
        <v>406</v>
      </c>
      <c r="AK129" s="74" t="s">
        <v>406</v>
      </c>
      <c r="AL129" s="22" t="s">
        <v>281</v>
      </c>
    </row>
    <row r="130" spans="1:38" ht="26.25" customHeight="1" thickBot="1" x14ac:dyDescent="0.3">
      <c r="A130" s="41" t="s">
        <v>269</v>
      </c>
      <c r="B130" s="44" t="s">
        <v>282</v>
      </c>
      <c r="C130" s="88" t="s">
        <v>283</v>
      </c>
      <c r="D130" s="42"/>
      <c r="E130" s="2">
        <v>5.789805195E-3</v>
      </c>
      <c r="F130" s="2">
        <v>4.9246618900000004E-2</v>
      </c>
      <c r="G130" s="2">
        <v>3.1278257949999996E-4</v>
      </c>
      <c r="H130" s="2" t="s">
        <v>407</v>
      </c>
      <c r="I130" s="2">
        <v>2.6619794000000002E-5</v>
      </c>
      <c r="J130" s="2">
        <v>4.6584639499999999E-5</v>
      </c>
      <c r="K130" s="2">
        <v>6.6549485000000003E-5</v>
      </c>
      <c r="L130" s="2">
        <v>9.316927899999999E-7</v>
      </c>
      <c r="M130" s="2">
        <v>4.6584639500000006E-4</v>
      </c>
      <c r="N130" s="2">
        <v>8.6514330500000007E-3</v>
      </c>
      <c r="O130" s="2">
        <v>6.6549485000000005E-4</v>
      </c>
      <c r="P130" s="2">
        <v>3.7267711599999999E-4</v>
      </c>
      <c r="Q130" s="2">
        <v>1.0647917600000001E-4</v>
      </c>
      <c r="R130" s="2" t="s">
        <v>407</v>
      </c>
      <c r="S130" s="2" t="s">
        <v>407</v>
      </c>
      <c r="T130" s="2">
        <v>9.3169279000000012E-4</v>
      </c>
      <c r="U130" s="2" t="s">
        <v>407</v>
      </c>
      <c r="V130" s="2" t="s">
        <v>407</v>
      </c>
      <c r="W130" s="2">
        <v>6.6549485000000005E-3</v>
      </c>
      <c r="X130" s="2" t="s">
        <v>407</v>
      </c>
      <c r="Y130" s="2" t="s">
        <v>407</v>
      </c>
      <c r="Z130" s="2" t="s">
        <v>407</v>
      </c>
      <c r="AA130" s="2" t="s">
        <v>407</v>
      </c>
      <c r="AB130" s="2">
        <v>1.3309897000000001E-4</v>
      </c>
      <c r="AC130" s="2">
        <v>1.3309897000000001E-2</v>
      </c>
      <c r="AD130" s="2" t="s">
        <v>405</v>
      </c>
      <c r="AE130" s="33"/>
      <c r="AF130" s="74" t="s">
        <v>405</v>
      </c>
      <c r="AG130" s="74" t="s">
        <v>405</v>
      </c>
      <c r="AH130" s="74" t="s">
        <v>405</v>
      </c>
      <c r="AI130" s="74" t="s">
        <v>405</v>
      </c>
      <c r="AJ130" s="74" t="s">
        <v>405</v>
      </c>
      <c r="AK130" s="74">
        <v>6.6549484999999997</v>
      </c>
      <c r="AL130" s="22" t="s">
        <v>281</v>
      </c>
    </row>
    <row r="131" spans="1:38" ht="26.25" customHeight="1" thickBot="1" x14ac:dyDescent="0.3">
      <c r="A131" s="41" t="s">
        <v>269</v>
      </c>
      <c r="B131" s="44" t="s">
        <v>284</v>
      </c>
      <c r="C131" s="87" t="s">
        <v>285</v>
      </c>
      <c r="D131" s="42"/>
      <c r="E131" s="2">
        <v>7.878052E-4</v>
      </c>
      <c r="F131" s="2">
        <v>2.1210139999999997E-4</v>
      </c>
      <c r="G131" s="2">
        <v>9.6960640000000011E-5</v>
      </c>
      <c r="H131" s="2" t="s">
        <v>407</v>
      </c>
      <c r="I131" s="2">
        <v>1.2271580999999999E-6</v>
      </c>
      <c r="J131" s="2">
        <v>3.2724215999999998E-5</v>
      </c>
      <c r="K131" s="2">
        <v>4.5450299999999994E-5</v>
      </c>
      <c r="L131" s="2">
        <v>1.0453568999999999E-6</v>
      </c>
      <c r="M131" s="2">
        <v>6.0600400000000007E-6</v>
      </c>
      <c r="N131" s="2">
        <v>2.7270179999999997E-5</v>
      </c>
      <c r="O131" s="2">
        <v>9.0900599999999985E-6</v>
      </c>
      <c r="P131" s="2">
        <v>1.6362108E-4</v>
      </c>
      <c r="Q131" s="2">
        <v>6.0600400000000003E-5</v>
      </c>
      <c r="R131" s="2">
        <v>1.5150100000000001E-5</v>
      </c>
      <c r="S131" s="2">
        <v>9.0900599999999988E-5</v>
      </c>
      <c r="T131" s="2">
        <v>1.2120080000000001E-5</v>
      </c>
      <c r="U131" s="2" t="s">
        <v>407</v>
      </c>
      <c r="V131" s="2" t="s">
        <v>407</v>
      </c>
      <c r="W131" s="2">
        <v>3.0300200000000002E-4</v>
      </c>
      <c r="X131" s="2" t="s">
        <v>407</v>
      </c>
      <c r="Y131" s="2" t="s">
        <v>407</v>
      </c>
      <c r="Z131" s="2" t="s">
        <v>407</v>
      </c>
      <c r="AA131" s="2" t="s">
        <v>407</v>
      </c>
      <c r="AB131" s="2">
        <v>1.2120080000000001E-8</v>
      </c>
      <c r="AC131" s="2">
        <v>3.0300200000000003E-2</v>
      </c>
      <c r="AD131" s="2">
        <v>6.0600400000000009E-3</v>
      </c>
      <c r="AE131" s="33"/>
      <c r="AF131" s="74" t="s">
        <v>405</v>
      </c>
      <c r="AG131" s="74" t="s">
        <v>405</v>
      </c>
      <c r="AH131" s="74" t="s">
        <v>405</v>
      </c>
      <c r="AI131" s="74" t="s">
        <v>405</v>
      </c>
      <c r="AJ131" s="74" t="s">
        <v>405</v>
      </c>
      <c r="AK131" s="74">
        <v>0.30300199999999999</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74" t="s">
        <v>406</v>
      </c>
      <c r="AG132" s="74" t="s">
        <v>406</v>
      </c>
      <c r="AH132" s="74" t="s">
        <v>406</v>
      </c>
      <c r="AI132" s="74" t="s">
        <v>406</v>
      </c>
      <c r="AJ132" s="74" t="s">
        <v>406</v>
      </c>
      <c r="AK132" s="74" t="s">
        <v>406</v>
      </c>
      <c r="AL132" s="22" t="s">
        <v>389</v>
      </c>
    </row>
    <row r="133" spans="1:38" ht="26.25" customHeight="1" thickBot="1" x14ac:dyDescent="0.3">
      <c r="A133" s="41" t="s">
        <v>269</v>
      </c>
      <c r="B133" s="44" t="s">
        <v>288</v>
      </c>
      <c r="C133" s="87" t="s">
        <v>289</v>
      </c>
      <c r="D133" s="42"/>
      <c r="E133" s="2">
        <v>1.5404399999999999E-2</v>
      </c>
      <c r="F133" s="2">
        <v>2.4273599999999999E-4</v>
      </c>
      <c r="G133" s="2">
        <v>2.1099360000000002E-3</v>
      </c>
      <c r="H133" s="2" t="s">
        <v>405</v>
      </c>
      <c r="I133" s="2">
        <v>6.4791839999999996E-4</v>
      </c>
      <c r="J133" s="2">
        <v>6.4791839999999996E-4</v>
      </c>
      <c r="K133" s="2">
        <v>7.1999231999999994E-4</v>
      </c>
      <c r="L133" s="2" t="s">
        <v>407</v>
      </c>
      <c r="M133" s="2">
        <v>2.6140800000000004E-3</v>
      </c>
      <c r="N133" s="2">
        <v>5.6072016000000002E-4</v>
      </c>
      <c r="O133" s="2">
        <v>9.3920160000000006E-5</v>
      </c>
      <c r="P133" s="2">
        <v>2.7821280000000004E-2</v>
      </c>
      <c r="Q133" s="2">
        <v>2.5393920000000002E-4</v>
      </c>
      <c r="R133" s="2">
        <v>2.5319232000000003E-4</v>
      </c>
      <c r="S133" s="2">
        <v>2.3209296E-4</v>
      </c>
      <c r="T133" s="2">
        <v>3.2358575999999993E-4</v>
      </c>
      <c r="U133" s="2">
        <v>3.6933216E-4</v>
      </c>
      <c r="V133" s="2">
        <v>2.9897606400000002E-3</v>
      </c>
      <c r="W133" s="2">
        <v>5.0414399999999999E-4</v>
      </c>
      <c r="X133" s="2">
        <v>2.4647040000000003E-7</v>
      </c>
      <c r="Y133" s="2">
        <v>1.3462511999999999E-7</v>
      </c>
      <c r="Z133" s="2">
        <v>1.2024768000000001E-7</v>
      </c>
      <c r="AA133" s="2">
        <v>1.3051727999999999E-7</v>
      </c>
      <c r="AB133" s="2">
        <v>6.3186047999999994E-7</v>
      </c>
      <c r="AC133" s="2">
        <v>2.8008E-3</v>
      </c>
      <c r="AD133" s="2">
        <v>7.6555199999999999E-3</v>
      </c>
      <c r="AE133" s="33"/>
      <c r="AF133" s="74" t="s">
        <v>405</v>
      </c>
      <c r="AG133" s="74" t="s">
        <v>405</v>
      </c>
      <c r="AH133" s="74" t="s">
        <v>405</v>
      </c>
      <c r="AI133" s="74" t="s">
        <v>405</v>
      </c>
      <c r="AJ133" s="74" t="s">
        <v>405</v>
      </c>
      <c r="AK133" s="74">
        <v>18672</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74" t="s">
        <v>406</v>
      </c>
      <c r="AG134" s="74" t="s">
        <v>406</v>
      </c>
      <c r="AH134" s="74" t="s">
        <v>406</v>
      </c>
      <c r="AI134" s="74" t="s">
        <v>406</v>
      </c>
      <c r="AJ134" s="74" t="s">
        <v>406</v>
      </c>
      <c r="AK134" s="74"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74" t="s">
        <v>406</v>
      </c>
      <c r="AG135" s="74" t="s">
        <v>406</v>
      </c>
      <c r="AH135" s="74" t="s">
        <v>406</v>
      </c>
      <c r="AI135" s="74" t="s">
        <v>406</v>
      </c>
      <c r="AJ135" s="74" t="s">
        <v>406</v>
      </c>
      <c r="AK135" s="74" t="s">
        <v>406</v>
      </c>
      <c r="AL135" s="22" t="s">
        <v>387</v>
      </c>
    </row>
    <row r="136" spans="1:38" ht="26.25" customHeight="1" thickBot="1" x14ac:dyDescent="0.3">
      <c r="A136" s="41" t="s">
        <v>269</v>
      </c>
      <c r="B136" s="41" t="s">
        <v>294</v>
      </c>
      <c r="C136" s="41" t="s">
        <v>295</v>
      </c>
      <c r="D136" s="42"/>
      <c r="E136" s="2" t="s">
        <v>405</v>
      </c>
      <c r="F136" s="2">
        <v>3.03492E-3</v>
      </c>
      <c r="G136" s="2" t="s">
        <v>405</v>
      </c>
      <c r="H136" s="2">
        <v>6.7966368000000003E-3</v>
      </c>
      <c r="I136" s="2" t="s">
        <v>407</v>
      </c>
      <c r="J136" s="2" t="s">
        <v>407</v>
      </c>
      <c r="K136" s="2" t="s">
        <v>407</v>
      </c>
      <c r="L136" s="2" t="s">
        <v>407</v>
      </c>
      <c r="M136" s="2" t="s">
        <v>405</v>
      </c>
      <c r="N136" s="2" t="s">
        <v>407</v>
      </c>
      <c r="O136" s="2" t="s">
        <v>407</v>
      </c>
      <c r="P136" s="2" t="s">
        <v>407</v>
      </c>
      <c r="Q136" s="2" t="s">
        <v>407</v>
      </c>
      <c r="R136" s="2" t="s">
        <v>407</v>
      </c>
      <c r="S136" s="2" t="s">
        <v>407</v>
      </c>
      <c r="T136" s="2" t="s">
        <v>407</v>
      </c>
      <c r="U136" s="2" t="s">
        <v>407</v>
      </c>
      <c r="V136" s="2" t="s">
        <v>407</v>
      </c>
      <c r="W136" s="2" t="s">
        <v>405</v>
      </c>
      <c r="X136" s="2" t="s">
        <v>405</v>
      </c>
      <c r="Y136" s="2" t="s">
        <v>405</v>
      </c>
      <c r="Z136" s="2" t="s">
        <v>405</v>
      </c>
      <c r="AA136" s="2" t="s">
        <v>405</v>
      </c>
      <c r="AB136" s="2" t="s">
        <v>405</v>
      </c>
      <c r="AC136" s="2" t="s">
        <v>405</v>
      </c>
      <c r="AD136" s="2" t="s">
        <v>405</v>
      </c>
      <c r="AE136" s="33"/>
      <c r="AF136" s="74" t="s">
        <v>405</v>
      </c>
      <c r="AG136" s="74" t="s">
        <v>405</v>
      </c>
      <c r="AH136" s="74" t="s">
        <v>405</v>
      </c>
      <c r="AI136" s="74" t="s">
        <v>405</v>
      </c>
      <c r="AJ136" s="74" t="s">
        <v>405</v>
      </c>
      <c r="AK136" s="74" t="s">
        <v>405</v>
      </c>
      <c r="AL136" s="22" t="s">
        <v>391</v>
      </c>
    </row>
    <row r="137" spans="1:38" ht="26.25" customHeight="1" thickBot="1" x14ac:dyDescent="0.3">
      <c r="A137" s="41" t="s">
        <v>269</v>
      </c>
      <c r="B137" s="41" t="s">
        <v>296</v>
      </c>
      <c r="C137" s="41" t="s">
        <v>297</v>
      </c>
      <c r="D137" s="42"/>
      <c r="E137" s="2" t="s">
        <v>405</v>
      </c>
      <c r="F137" s="2">
        <v>2.9113382038500001E-4</v>
      </c>
      <c r="G137" s="2" t="s">
        <v>405</v>
      </c>
      <c r="H137" s="2" t="s">
        <v>407</v>
      </c>
      <c r="I137" s="2" t="s">
        <v>407</v>
      </c>
      <c r="J137" s="2" t="s">
        <v>407</v>
      </c>
      <c r="K137" s="2" t="s">
        <v>407</v>
      </c>
      <c r="L137" s="2" t="s">
        <v>407</v>
      </c>
      <c r="M137" s="2" t="s">
        <v>405</v>
      </c>
      <c r="N137" s="2" t="s">
        <v>407</v>
      </c>
      <c r="O137" s="2" t="s">
        <v>407</v>
      </c>
      <c r="P137" s="2" t="s">
        <v>407</v>
      </c>
      <c r="Q137" s="2" t="s">
        <v>407</v>
      </c>
      <c r="R137" s="2" t="s">
        <v>407</v>
      </c>
      <c r="S137" s="2" t="s">
        <v>407</v>
      </c>
      <c r="T137" s="2" t="s">
        <v>407</v>
      </c>
      <c r="U137" s="2" t="s">
        <v>407</v>
      </c>
      <c r="V137" s="2" t="s">
        <v>407</v>
      </c>
      <c r="W137" s="2" t="s">
        <v>405</v>
      </c>
      <c r="X137" s="2" t="s">
        <v>405</v>
      </c>
      <c r="Y137" s="2" t="s">
        <v>405</v>
      </c>
      <c r="Z137" s="2" t="s">
        <v>405</v>
      </c>
      <c r="AA137" s="2" t="s">
        <v>405</v>
      </c>
      <c r="AB137" s="2" t="s">
        <v>405</v>
      </c>
      <c r="AC137" s="2" t="s">
        <v>405</v>
      </c>
      <c r="AD137" s="2" t="s">
        <v>405</v>
      </c>
      <c r="AE137" s="33"/>
      <c r="AF137" s="74" t="s">
        <v>405</v>
      </c>
      <c r="AG137" s="74" t="s">
        <v>405</v>
      </c>
      <c r="AH137" s="74" t="s">
        <v>405</v>
      </c>
      <c r="AI137" s="74" t="s">
        <v>405</v>
      </c>
      <c r="AJ137" s="74" t="s">
        <v>405</v>
      </c>
      <c r="AK137" s="74" t="s">
        <v>405</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74" t="s">
        <v>406</v>
      </c>
      <c r="AG138" s="74" t="s">
        <v>406</v>
      </c>
      <c r="AH138" s="74" t="s">
        <v>406</v>
      </c>
      <c r="AI138" s="74" t="s">
        <v>406</v>
      </c>
      <c r="AJ138" s="74" t="s">
        <v>406</v>
      </c>
      <c r="AK138" s="74" t="s">
        <v>406</v>
      </c>
      <c r="AL138" s="22" t="s">
        <v>391</v>
      </c>
    </row>
    <row r="139" spans="1:38" ht="26.25" customHeight="1" thickBot="1" x14ac:dyDescent="0.3">
      <c r="A139" s="44" t="s">
        <v>269</v>
      </c>
      <c r="B139" s="44" t="s">
        <v>300</v>
      </c>
      <c r="C139" s="44" t="s">
        <v>353</v>
      </c>
      <c r="D139" s="43"/>
      <c r="E139" s="2" t="s">
        <v>407</v>
      </c>
      <c r="F139" s="2" t="s">
        <v>407</v>
      </c>
      <c r="G139" s="2" t="s">
        <v>407</v>
      </c>
      <c r="H139" s="2" t="s">
        <v>407</v>
      </c>
      <c r="I139" s="2">
        <v>0.179308468</v>
      </c>
      <c r="J139" s="2">
        <v>0.179308468</v>
      </c>
      <c r="K139" s="2">
        <v>0.179308468</v>
      </c>
      <c r="L139" s="2" t="s">
        <v>407</v>
      </c>
      <c r="M139" s="2" t="s">
        <v>407</v>
      </c>
      <c r="N139" s="2">
        <v>5.2153399999999993E-4</v>
      </c>
      <c r="O139" s="2">
        <v>1.0532740000000001E-3</v>
      </c>
      <c r="P139" s="2">
        <v>1.0532740000000001E-3</v>
      </c>
      <c r="Q139" s="2">
        <v>1.6720960000000001E-3</v>
      </c>
      <c r="R139" s="2">
        <v>1.5965160000000001E-3</v>
      </c>
      <c r="S139" s="2">
        <v>3.7054200000000005E-3</v>
      </c>
      <c r="T139" s="2" t="s">
        <v>407</v>
      </c>
      <c r="U139" s="2" t="s">
        <v>407</v>
      </c>
      <c r="V139" s="2" t="s">
        <v>407</v>
      </c>
      <c r="W139" s="2">
        <v>1.8080040000000002</v>
      </c>
      <c r="X139" s="2" t="s">
        <v>407</v>
      </c>
      <c r="Y139" s="2" t="s">
        <v>407</v>
      </c>
      <c r="Z139" s="2" t="s">
        <v>407</v>
      </c>
      <c r="AA139" s="2" t="s">
        <v>407</v>
      </c>
      <c r="AB139" s="2" t="s">
        <v>407</v>
      </c>
      <c r="AC139" s="2" t="s">
        <v>407</v>
      </c>
      <c r="AD139" s="2" t="s">
        <v>407</v>
      </c>
      <c r="AE139" s="33"/>
      <c r="AF139" s="74" t="s">
        <v>405</v>
      </c>
      <c r="AG139" s="74" t="s">
        <v>405</v>
      </c>
      <c r="AH139" s="74" t="s">
        <v>405</v>
      </c>
      <c r="AI139" s="74" t="s">
        <v>405</v>
      </c>
      <c r="AJ139" s="74" t="s">
        <v>405</v>
      </c>
      <c r="AK139" s="74" t="s">
        <v>405</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74" t="s">
        <v>406</v>
      </c>
      <c r="AL140" s="22" t="s">
        <v>387</v>
      </c>
    </row>
    <row r="141" spans="1:38" s="4" customFormat="1" ht="37.5" customHeight="1" thickBot="1" x14ac:dyDescent="0.35">
      <c r="A141" s="53"/>
      <c r="B141" s="54" t="s">
        <v>304</v>
      </c>
      <c r="C141" s="23" t="s">
        <v>420</v>
      </c>
      <c r="D141" s="53" t="s">
        <v>127</v>
      </c>
      <c r="E141" s="10">
        <f>SUM(E14:E140)</f>
        <v>23.785829671290912</v>
      </c>
      <c r="F141" s="10">
        <f t="shared" ref="F141:AD141" si="0">SUM(F14:F140)</f>
        <v>27.805921997784775</v>
      </c>
      <c r="G141" s="10">
        <f t="shared" si="0"/>
        <v>2.5665899331994835</v>
      </c>
      <c r="H141" s="10">
        <f t="shared" si="0"/>
        <v>15.121435161011716</v>
      </c>
      <c r="I141" s="10">
        <f t="shared" si="0"/>
        <v>9.2468829288972199</v>
      </c>
      <c r="J141" s="10">
        <f t="shared" si="0"/>
        <v>13.407582272175333</v>
      </c>
      <c r="K141" s="10">
        <f t="shared" si="0"/>
        <v>22.696063445285887</v>
      </c>
      <c r="L141" s="10">
        <f t="shared" si="0"/>
        <v>1.4971353408993691</v>
      </c>
      <c r="M141" s="10">
        <f t="shared" si="0"/>
        <v>75.058476358581686</v>
      </c>
      <c r="N141" s="10">
        <f t="shared" si="0"/>
        <v>5.1379763374755454</v>
      </c>
      <c r="O141" s="10">
        <f t="shared" si="0"/>
        <v>0.48766982928530722</v>
      </c>
      <c r="P141" s="10">
        <f t="shared" si="0"/>
        <v>0.16661295014855465</v>
      </c>
      <c r="Q141" s="10">
        <f t="shared" si="0"/>
        <v>0.51070855934821868</v>
      </c>
      <c r="R141" s="10">
        <f t="shared" si="0"/>
        <v>1.6301204588937754</v>
      </c>
      <c r="S141" s="10">
        <f t="shared" si="0"/>
        <v>16.822573659387839</v>
      </c>
      <c r="T141" s="10">
        <f t="shared" si="0"/>
        <v>1.3062854071815602</v>
      </c>
      <c r="U141" s="10">
        <f t="shared" si="0"/>
        <v>1.3683938929195625</v>
      </c>
      <c r="V141" s="10">
        <f t="shared" si="0"/>
        <v>19.121587890590938</v>
      </c>
      <c r="W141" s="10">
        <f t="shared" si="0"/>
        <v>12.223343480436583</v>
      </c>
      <c r="X141" s="10">
        <f t="shared" si="0"/>
        <v>1.532191379168534</v>
      </c>
      <c r="Y141" s="10">
        <f t="shared" si="0"/>
        <v>1.4969727081766913</v>
      </c>
      <c r="Z141" s="10">
        <f t="shared" si="0"/>
        <v>0.57625315488179862</v>
      </c>
      <c r="AA141" s="10">
        <f t="shared" si="0"/>
        <v>0.88639613500653702</v>
      </c>
      <c r="AB141" s="10">
        <f t="shared" si="0"/>
        <v>4.7561988587876423</v>
      </c>
      <c r="AC141" s="10">
        <f t="shared" si="0"/>
        <v>0.37392892612371798</v>
      </c>
      <c r="AD141" s="10">
        <f t="shared" si="0"/>
        <v>34.315663594417856</v>
      </c>
      <c r="AE141" s="33"/>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23.785829671290912</v>
      </c>
      <c r="F152" s="7">
        <f t="shared" ref="F152:AD152" si="1">SUM(F$141, F$151, IF(AND(ISNUMBER(SEARCH($B$4,"AT|BE|CH|GB|IE|LT|LU|NL")),SUM(F$143:F$149)&gt;0),SUM(F$143:F$149)-SUM(F$27:F$33),0))</f>
        <v>27.805921997784775</v>
      </c>
      <c r="G152" s="7">
        <f t="shared" si="1"/>
        <v>2.5665899331994835</v>
      </c>
      <c r="H152" s="7">
        <f t="shared" si="1"/>
        <v>15.121435161011716</v>
      </c>
      <c r="I152" s="7">
        <f t="shared" si="1"/>
        <v>9.2468829288972199</v>
      </c>
      <c r="J152" s="7">
        <f t="shared" si="1"/>
        <v>13.407582272175333</v>
      </c>
      <c r="K152" s="7">
        <f t="shared" si="1"/>
        <v>22.696063445285887</v>
      </c>
      <c r="L152" s="7">
        <f t="shared" si="1"/>
        <v>1.4971353408993691</v>
      </c>
      <c r="M152" s="7">
        <f t="shared" si="1"/>
        <v>75.058476358581686</v>
      </c>
      <c r="N152" s="7">
        <f t="shared" si="1"/>
        <v>5.1379763374755454</v>
      </c>
      <c r="O152" s="7">
        <f t="shared" si="1"/>
        <v>0.48766982928530722</v>
      </c>
      <c r="P152" s="7">
        <f t="shared" si="1"/>
        <v>0.16661295014855465</v>
      </c>
      <c r="Q152" s="7">
        <f t="shared" si="1"/>
        <v>0.51070855934821868</v>
      </c>
      <c r="R152" s="7">
        <f t="shared" si="1"/>
        <v>1.6301204588937754</v>
      </c>
      <c r="S152" s="7">
        <f t="shared" si="1"/>
        <v>16.822573659387839</v>
      </c>
      <c r="T152" s="7">
        <f t="shared" si="1"/>
        <v>1.3062854071815602</v>
      </c>
      <c r="U152" s="7">
        <f t="shared" si="1"/>
        <v>1.3683938929195625</v>
      </c>
      <c r="V152" s="7">
        <f t="shared" si="1"/>
        <v>19.121587890590938</v>
      </c>
      <c r="W152" s="7">
        <f t="shared" si="1"/>
        <v>12.223343480436583</v>
      </c>
      <c r="X152" s="7">
        <f t="shared" si="1"/>
        <v>1.532191379168534</v>
      </c>
      <c r="Y152" s="7">
        <f t="shared" si="1"/>
        <v>1.4969727081766913</v>
      </c>
      <c r="Z152" s="7">
        <f t="shared" si="1"/>
        <v>0.57625315488179862</v>
      </c>
      <c r="AA152" s="7">
        <f t="shared" si="1"/>
        <v>0.88639613500653702</v>
      </c>
      <c r="AB152" s="7">
        <f t="shared" si="1"/>
        <v>4.7561988587876423</v>
      </c>
      <c r="AC152" s="7">
        <f t="shared" si="1"/>
        <v>0.37392892612371798</v>
      </c>
      <c r="AD152" s="7">
        <f t="shared" si="1"/>
        <v>34.315663594417856</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21.592151374244512</v>
      </c>
      <c r="F154" s="7">
        <f>SUM(F$141, F$153, -1 * IF(OR($B$6=2005,$B$6&gt;=2020),SUM(F$99:F$122),0), IF(AND(ISNUMBER(SEARCH($B$4,"AT|BE|CH|GB|IE|LT|LU|NL")),SUM(F$143:F$149)&gt;0),SUM(F$143:F$149)-SUM(F$27:F$33),0))</f>
        <v>22.234381022410648</v>
      </c>
      <c r="G154" s="7">
        <f>SUM(G$141, G$153, IF(AND(ISNUMBER(SEARCH($B$4,"AT|BE|CH|GB|IE|LT|LU|NL")),SUM(G$143:G$149)&gt;0),SUM(G$143:G$149)-SUM(G$27:G$33),0))</f>
        <v>2.5665899331994835</v>
      </c>
      <c r="H154" s="7">
        <f>SUM(H$141, H$153, IF(AND(ISNUMBER(SEARCH($B$4,"AT|BE|CH|GB|IE|LT|LU|NL")),SUM(H$143:H$149)&gt;0),SUM(H$143:H$149)-SUM(H$27:H$33),0))</f>
        <v>15.121435161011716</v>
      </c>
      <c r="I154" s="7">
        <f t="shared" ref="I154:AD154" si="2">SUM(I$141, I$153, IF(AND(ISNUMBER(SEARCH($B$4,"AT|BE|CH|GB|IE|LT|LU|NL")),SUM(I$143:I$149)&gt;0),SUM(I$143:I$149)-SUM(I$27:I$33),0))</f>
        <v>9.2468829288972199</v>
      </c>
      <c r="J154" s="7">
        <f t="shared" si="2"/>
        <v>13.407582272175333</v>
      </c>
      <c r="K154" s="7">
        <f t="shared" si="2"/>
        <v>22.696063445285887</v>
      </c>
      <c r="L154" s="7">
        <f t="shared" si="2"/>
        <v>1.4971353408993691</v>
      </c>
      <c r="M154" s="7">
        <f t="shared" si="2"/>
        <v>75.058476358581686</v>
      </c>
      <c r="N154" s="7">
        <f t="shared" si="2"/>
        <v>5.1379763374755454</v>
      </c>
      <c r="O154" s="7">
        <f t="shared" si="2"/>
        <v>0.48766982928530722</v>
      </c>
      <c r="P154" s="7">
        <f t="shared" si="2"/>
        <v>0.16661295014855465</v>
      </c>
      <c r="Q154" s="7">
        <f t="shared" si="2"/>
        <v>0.51070855934821868</v>
      </c>
      <c r="R154" s="7">
        <f t="shared" si="2"/>
        <v>1.6301204588937754</v>
      </c>
      <c r="S154" s="7">
        <f t="shared" si="2"/>
        <v>16.822573659387839</v>
      </c>
      <c r="T154" s="7">
        <f t="shared" si="2"/>
        <v>1.3062854071815602</v>
      </c>
      <c r="U154" s="7">
        <f t="shared" si="2"/>
        <v>1.3683938929195625</v>
      </c>
      <c r="V154" s="7">
        <f t="shared" si="2"/>
        <v>19.121587890590938</v>
      </c>
      <c r="W154" s="7">
        <f t="shared" si="2"/>
        <v>12.223343480436583</v>
      </c>
      <c r="X154" s="7">
        <f t="shared" si="2"/>
        <v>1.532191379168534</v>
      </c>
      <c r="Y154" s="7">
        <f t="shared" si="2"/>
        <v>1.4969727081766913</v>
      </c>
      <c r="Z154" s="7">
        <f t="shared" si="2"/>
        <v>0.57625315488179862</v>
      </c>
      <c r="AA154" s="7">
        <f t="shared" si="2"/>
        <v>0.88639613500653702</v>
      </c>
      <c r="AB154" s="7">
        <f t="shared" si="2"/>
        <v>4.7561988587876423</v>
      </c>
      <c r="AC154" s="7">
        <f t="shared" si="2"/>
        <v>0.37392892612371798</v>
      </c>
      <c r="AD154" s="7">
        <f t="shared" si="2"/>
        <v>34.315663594417856</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0.16872890194496762</v>
      </c>
      <c r="F157" s="12">
        <v>4.7581197242009344E-3</v>
      </c>
      <c r="G157" s="12">
        <v>1.0844997585533955E-2</v>
      </c>
      <c r="H157" s="12" t="s">
        <v>407</v>
      </c>
      <c r="I157" s="12">
        <v>2.749746016823206E-3</v>
      </c>
      <c r="J157" s="12">
        <v>2.749746016823206E-3</v>
      </c>
      <c r="K157" s="12">
        <v>2.749746016823206E-3</v>
      </c>
      <c r="L157" s="12">
        <v>4.1246190252348084E-4</v>
      </c>
      <c r="M157" s="12">
        <v>4.3313293834952832E-2</v>
      </c>
      <c r="N157" s="12" t="s">
        <v>407</v>
      </c>
      <c r="O157" s="12" t="s">
        <v>407</v>
      </c>
      <c r="P157" s="12" t="s">
        <v>407</v>
      </c>
      <c r="Q157" s="12" t="s">
        <v>407</v>
      </c>
      <c r="R157" s="12" t="s">
        <v>407</v>
      </c>
      <c r="S157" s="12" t="s">
        <v>407</v>
      </c>
      <c r="T157" s="12" t="s">
        <v>407</v>
      </c>
      <c r="U157" s="12" t="s">
        <v>407</v>
      </c>
      <c r="V157" s="12" t="s">
        <v>407</v>
      </c>
      <c r="W157" s="12" t="s">
        <v>407</v>
      </c>
      <c r="X157" s="12" t="s">
        <v>407</v>
      </c>
      <c r="Y157" s="12" t="s">
        <v>407</v>
      </c>
      <c r="Z157" s="12" t="s">
        <v>407</v>
      </c>
      <c r="AA157" s="12" t="s">
        <v>407</v>
      </c>
      <c r="AB157" s="12" t="s">
        <v>407</v>
      </c>
      <c r="AC157" s="12" t="s">
        <v>405</v>
      </c>
      <c r="AD157" s="12" t="s">
        <v>405</v>
      </c>
      <c r="AE157" s="35"/>
      <c r="AF157" s="75">
        <v>562.13237423021303</v>
      </c>
      <c r="AG157" s="12" t="s">
        <v>406</v>
      </c>
      <c r="AH157" s="12" t="s">
        <v>406</v>
      </c>
      <c r="AI157" s="12" t="s">
        <v>406</v>
      </c>
      <c r="AJ157" s="12" t="s">
        <v>406</v>
      </c>
      <c r="AK157" s="12" t="s">
        <v>409</v>
      </c>
      <c r="AL157" s="30" t="s">
        <v>49</v>
      </c>
    </row>
    <row r="158" spans="1:38" ht="26.25" customHeight="1" thickBot="1" x14ac:dyDescent="0.3">
      <c r="A158" s="30" t="s">
        <v>308</v>
      </c>
      <c r="B158" s="30" t="s">
        <v>311</v>
      </c>
      <c r="C158" s="30" t="s">
        <v>312</v>
      </c>
      <c r="D158" s="66"/>
      <c r="E158" s="12">
        <v>1.4058622769999999E-3</v>
      </c>
      <c r="F158" s="12">
        <v>2.6225428574999996E-4</v>
      </c>
      <c r="G158" s="12">
        <v>8.7392663000000013E-5</v>
      </c>
      <c r="H158" s="12" t="s">
        <v>407</v>
      </c>
      <c r="I158" s="12">
        <v>1.4607847999999999E-5</v>
      </c>
      <c r="J158" s="12">
        <v>1.4607847999999999E-5</v>
      </c>
      <c r="K158" s="12">
        <v>1.4607847999999999E-5</v>
      </c>
      <c r="L158" s="12">
        <v>2.1911771999999998E-6</v>
      </c>
      <c r="M158" s="12">
        <v>1.132709227E-2</v>
      </c>
      <c r="N158" s="12" t="s">
        <v>407</v>
      </c>
      <c r="O158" s="12" t="s">
        <v>407</v>
      </c>
      <c r="P158" s="12" t="s">
        <v>407</v>
      </c>
      <c r="Q158" s="12" t="s">
        <v>407</v>
      </c>
      <c r="R158" s="12" t="s">
        <v>407</v>
      </c>
      <c r="S158" s="12" t="s">
        <v>407</v>
      </c>
      <c r="T158" s="12" t="s">
        <v>407</v>
      </c>
      <c r="U158" s="12" t="s">
        <v>407</v>
      </c>
      <c r="V158" s="12" t="s">
        <v>407</v>
      </c>
      <c r="W158" s="12" t="s">
        <v>407</v>
      </c>
      <c r="X158" s="12" t="s">
        <v>407</v>
      </c>
      <c r="Y158" s="12" t="s">
        <v>407</v>
      </c>
      <c r="Z158" s="12" t="s">
        <v>407</v>
      </c>
      <c r="AA158" s="12" t="s">
        <v>407</v>
      </c>
      <c r="AB158" s="12" t="s">
        <v>407</v>
      </c>
      <c r="AC158" s="12" t="s">
        <v>405</v>
      </c>
      <c r="AD158" s="12" t="s">
        <v>405</v>
      </c>
      <c r="AE158" s="35"/>
      <c r="AF158" s="75">
        <v>4.5232581767009803</v>
      </c>
      <c r="AG158" s="12" t="s">
        <v>406</v>
      </c>
      <c r="AH158" s="12" t="s">
        <v>406</v>
      </c>
      <c r="AI158" s="12" t="s">
        <v>406</v>
      </c>
      <c r="AJ158" s="12" t="s">
        <v>406</v>
      </c>
      <c r="AK158" s="12" t="s">
        <v>409</v>
      </c>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75" t="s">
        <v>406</v>
      </c>
      <c r="AG159" s="12" t="s">
        <v>406</v>
      </c>
      <c r="AH159" s="12" t="s">
        <v>406</v>
      </c>
      <c r="AI159" s="12" t="s">
        <v>406</v>
      </c>
      <c r="AJ159" s="12" t="s">
        <v>406</v>
      </c>
      <c r="AK159" s="12" t="s">
        <v>409</v>
      </c>
      <c r="AL159" s="30" t="s">
        <v>49</v>
      </c>
    </row>
    <row r="160" spans="1:38" ht="26.25" customHeight="1" thickBot="1" x14ac:dyDescent="0.3">
      <c r="A160" s="30" t="s">
        <v>315</v>
      </c>
      <c r="B160" s="30" t="s">
        <v>316</v>
      </c>
      <c r="C160" s="30" t="s">
        <v>317</v>
      </c>
      <c r="D160" s="66"/>
      <c r="E160" s="12">
        <v>8.6307946999999996E-4</v>
      </c>
      <c r="F160" s="12">
        <v>4.3442846999999996E-4</v>
      </c>
      <c r="G160" s="12">
        <v>1.9102924999999998E-4</v>
      </c>
      <c r="H160" s="12" t="s">
        <v>407</v>
      </c>
      <c r="I160" s="12" t="s">
        <v>407</v>
      </c>
      <c r="J160" s="12" t="s">
        <v>407</v>
      </c>
      <c r="K160" s="12" t="s">
        <v>407</v>
      </c>
      <c r="L160" s="12" t="s">
        <v>407</v>
      </c>
      <c r="M160" s="12">
        <v>6.3179430000000003E-3</v>
      </c>
      <c r="N160" s="12" t="s">
        <v>407</v>
      </c>
      <c r="O160" s="12" t="s">
        <v>407</v>
      </c>
      <c r="P160" s="12" t="s">
        <v>407</v>
      </c>
      <c r="Q160" s="12" t="s">
        <v>407</v>
      </c>
      <c r="R160" s="12" t="s">
        <v>407</v>
      </c>
      <c r="S160" s="12" t="s">
        <v>407</v>
      </c>
      <c r="T160" s="12" t="s">
        <v>407</v>
      </c>
      <c r="U160" s="12" t="s">
        <v>407</v>
      </c>
      <c r="V160" s="12" t="s">
        <v>407</v>
      </c>
      <c r="W160" s="12" t="s">
        <v>407</v>
      </c>
      <c r="X160" s="12" t="s">
        <v>407</v>
      </c>
      <c r="Y160" s="12" t="s">
        <v>407</v>
      </c>
      <c r="Z160" s="12" t="s">
        <v>407</v>
      </c>
      <c r="AA160" s="12" t="s">
        <v>407</v>
      </c>
      <c r="AB160" s="12" t="s">
        <v>407</v>
      </c>
      <c r="AC160" s="12" t="s">
        <v>405</v>
      </c>
      <c r="AD160" s="12" t="s">
        <v>405</v>
      </c>
      <c r="AE160" s="35"/>
      <c r="AF160" s="75">
        <v>8.1145498000000007</v>
      </c>
      <c r="AG160" s="12" t="s">
        <v>406</v>
      </c>
      <c r="AH160" s="12" t="s">
        <v>406</v>
      </c>
      <c r="AI160" s="12" t="s">
        <v>406</v>
      </c>
      <c r="AJ160" s="12" t="s">
        <v>406</v>
      </c>
      <c r="AK160" s="12" t="s">
        <v>409</v>
      </c>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76" t="s">
        <v>406</v>
      </c>
      <c r="AG161" s="76" t="s">
        <v>406</v>
      </c>
      <c r="AH161" s="76" t="s">
        <v>406</v>
      </c>
      <c r="AI161" s="76" t="s">
        <v>406</v>
      </c>
      <c r="AJ161" s="76"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77" t="s">
        <v>406</v>
      </c>
      <c r="AG162" s="77" t="s">
        <v>406</v>
      </c>
      <c r="AH162" s="77" t="s">
        <v>406</v>
      </c>
      <c r="AI162" s="77" t="s">
        <v>406</v>
      </c>
      <c r="AJ162" s="77" t="s">
        <v>406</v>
      </c>
      <c r="AK162" s="14"/>
      <c r="AL162" s="32" t="s">
        <v>387</v>
      </c>
    </row>
    <row r="163" spans="1:38" ht="26.25" customHeight="1" thickBot="1" x14ac:dyDescent="0.3">
      <c r="A163" s="32" t="s">
        <v>320</v>
      </c>
      <c r="B163" s="32" t="s">
        <v>323</v>
      </c>
      <c r="C163" s="32" t="s">
        <v>324</v>
      </c>
      <c r="D163" s="68"/>
      <c r="E163" s="14" t="s">
        <v>407</v>
      </c>
      <c r="F163" s="14" t="s">
        <v>407</v>
      </c>
      <c r="G163" s="14" t="s">
        <v>407</v>
      </c>
      <c r="H163" s="14" t="s">
        <v>407</v>
      </c>
      <c r="I163" s="14" t="s">
        <v>407</v>
      </c>
      <c r="J163" s="14" t="s">
        <v>407</v>
      </c>
      <c r="K163" s="14" t="s">
        <v>407</v>
      </c>
      <c r="L163" s="14" t="s">
        <v>407</v>
      </c>
      <c r="M163" s="14" t="s">
        <v>407</v>
      </c>
      <c r="N163" s="14" t="s">
        <v>407</v>
      </c>
      <c r="O163" s="14" t="s">
        <v>407</v>
      </c>
      <c r="P163" s="14" t="s">
        <v>407</v>
      </c>
      <c r="Q163" s="14" t="s">
        <v>407</v>
      </c>
      <c r="R163" s="14" t="s">
        <v>407</v>
      </c>
      <c r="S163" s="14" t="s">
        <v>407</v>
      </c>
      <c r="T163" s="14" t="s">
        <v>407</v>
      </c>
      <c r="U163" s="14" t="s">
        <v>407</v>
      </c>
      <c r="V163" s="14" t="s">
        <v>407</v>
      </c>
      <c r="W163" s="14" t="s">
        <v>407</v>
      </c>
      <c r="X163" s="14" t="s">
        <v>407</v>
      </c>
      <c r="Y163" s="14" t="s">
        <v>407</v>
      </c>
      <c r="Z163" s="14" t="s">
        <v>407</v>
      </c>
      <c r="AA163" s="14" t="s">
        <v>407</v>
      </c>
      <c r="AB163" s="14" t="s">
        <v>407</v>
      </c>
      <c r="AC163" s="14" t="s">
        <v>407</v>
      </c>
      <c r="AD163" s="14" t="s">
        <v>405</v>
      </c>
      <c r="AE163" s="36"/>
      <c r="AF163" s="77" t="s">
        <v>405</v>
      </c>
      <c r="AG163" s="77" t="s">
        <v>405</v>
      </c>
      <c r="AH163" s="77" t="s">
        <v>405</v>
      </c>
      <c r="AI163" s="77" t="s">
        <v>405</v>
      </c>
      <c r="AJ163" s="77" t="s">
        <v>405</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77" t="s">
        <v>406</v>
      </c>
      <c r="AG164" s="77" t="s">
        <v>406</v>
      </c>
      <c r="AH164" s="77" t="s">
        <v>406</v>
      </c>
      <c r="AI164" s="77" t="s">
        <v>406</v>
      </c>
      <c r="AJ164" s="77"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8" scale="4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1984</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1984</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21.47518666382728</v>
      </c>
      <c r="F14" s="2" t="s">
        <v>403</v>
      </c>
      <c r="G14" s="2">
        <v>177.7576891659759</v>
      </c>
      <c r="H14" s="2" t="s">
        <v>403</v>
      </c>
      <c r="I14" s="2" t="s">
        <v>403</v>
      </c>
      <c r="J14" s="2" t="s">
        <v>403</v>
      </c>
      <c r="K14" s="2" t="s">
        <v>403</v>
      </c>
      <c r="L14" s="2" t="s">
        <v>403</v>
      </c>
      <c r="M14" s="2">
        <v>1.254807805842368</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0.10495164482</v>
      </c>
      <c r="F15" s="2" t="s">
        <v>403</v>
      </c>
      <c r="G15" s="2">
        <v>0.36355403441200002</v>
      </c>
      <c r="H15" s="2" t="s">
        <v>403</v>
      </c>
      <c r="I15" s="2" t="s">
        <v>403</v>
      </c>
      <c r="J15" s="2" t="s">
        <v>403</v>
      </c>
      <c r="K15" s="2" t="s">
        <v>403</v>
      </c>
      <c r="L15" s="2" t="s">
        <v>403</v>
      </c>
      <c r="M15" s="2">
        <v>3.4649932416000007E-2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t="s">
        <v>404</v>
      </c>
      <c r="F16" s="2" t="s">
        <v>403</v>
      </c>
      <c r="G16" s="2" t="s">
        <v>404</v>
      </c>
      <c r="H16" s="2" t="s">
        <v>403</v>
      </c>
      <c r="I16" s="2" t="s">
        <v>403</v>
      </c>
      <c r="J16" s="2" t="s">
        <v>403</v>
      </c>
      <c r="K16" s="2" t="s">
        <v>403</v>
      </c>
      <c r="L16" s="2" t="s">
        <v>403</v>
      </c>
      <c r="M16" s="2" t="s">
        <v>404</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2.6873335908300002</v>
      </c>
      <c r="F17" s="2" t="s">
        <v>403</v>
      </c>
      <c r="G17" s="2">
        <v>11.363796331154999</v>
      </c>
      <c r="H17" s="2" t="s">
        <v>403</v>
      </c>
      <c r="I17" s="2" t="s">
        <v>403</v>
      </c>
      <c r="J17" s="2" t="s">
        <v>403</v>
      </c>
      <c r="K17" s="2" t="s">
        <v>403</v>
      </c>
      <c r="L17" s="2" t="s">
        <v>403</v>
      </c>
      <c r="M17" s="2">
        <v>6.6712505680100014</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0.53363796709</v>
      </c>
      <c r="F18" s="2" t="s">
        <v>403</v>
      </c>
      <c r="G18" s="2">
        <v>5.7494422102950011</v>
      </c>
      <c r="H18" s="2" t="s">
        <v>403</v>
      </c>
      <c r="I18" s="2" t="s">
        <v>403</v>
      </c>
      <c r="J18" s="2" t="s">
        <v>403</v>
      </c>
      <c r="K18" s="2" t="s">
        <v>403</v>
      </c>
      <c r="L18" s="2" t="s">
        <v>403</v>
      </c>
      <c r="M18" s="2">
        <v>1.9963966497300001</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0.54083435130000002</v>
      </c>
      <c r="F19" s="2" t="s">
        <v>403</v>
      </c>
      <c r="G19" s="2">
        <v>1.5355007466250001</v>
      </c>
      <c r="H19" s="2" t="s">
        <v>403</v>
      </c>
      <c r="I19" s="2" t="s">
        <v>403</v>
      </c>
      <c r="J19" s="2" t="s">
        <v>403</v>
      </c>
      <c r="K19" s="2" t="s">
        <v>403</v>
      </c>
      <c r="L19" s="2" t="s">
        <v>403</v>
      </c>
      <c r="M19" s="2">
        <v>0.2847360726</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0.40309616953000005</v>
      </c>
      <c r="F20" s="2" t="s">
        <v>403</v>
      </c>
      <c r="G20" s="2">
        <v>4.0519324846850004</v>
      </c>
      <c r="H20" s="2" t="s">
        <v>403</v>
      </c>
      <c r="I20" s="2" t="s">
        <v>403</v>
      </c>
      <c r="J20" s="2" t="s">
        <v>403</v>
      </c>
      <c r="K20" s="2" t="s">
        <v>403</v>
      </c>
      <c r="L20" s="2" t="s">
        <v>403</v>
      </c>
      <c r="M20" s="2">
        <v>1.1944494159100001</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1.1163853487300002</v>
      </c>
      <c r="F21" s="2" t="s">
        <v>403</v>
      </c>
      <c r="G21" s="2">
        <v>3.6492726225999998</v>
      </c>
      <c r="H21" s="2" t="s">
        <v>403</v>
      </c>
      <c r="I21" s="2" t="s">
        <v>403</v>
      </c>
      <c r="J21" s="2" t="s">
        <v>403</v>
      </c>
      <c r="K21" s="2" t="s">
        <v>403</v>
      </c>
      <c r="L21" s="2" t="s">
        <v>403</v>
      </c>
      <c r="M21" s="2">
        <v>0.29307269830999999</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1.6656483936957009</v>
      </c>
      <c r="F22" s="2" t="s">
        <v>403</v>
      </c>
      <c r="G22" s="2">
        <v>1.1615948207914293</v>
      </c>
      <c r="H22" s="2" t="s">
        <v>403</v>
      </c>
      <c r="I22" s="2" t="s">
        <v>403</v>
      </c>
      <c r="J22" s="2" t="s">
        <v>403</v>
      </c>
      <c r="K22" s="2" t="s">
        <v>403</v>
      </c>
      <c r="L22" s="2" t="s">
        <v>403</v>
      </c>
      <c r="M22" s="2">
        <v>2.2147384897239211</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1.468305</v>
      </c>
      <c r="F23" s="2" t="s">
        <v>403</v>
      </c>
      <c r="G23" s="2" t="s">
        <v>406</v>
      </c>
      <c r="H23" s="2" t="s">
        <v>403</v>
      </c>
      <c r="I23" s="2" t="s">
        <v>403</v>
      </c>
      <c r="J23" s="2" t="s">
        <v>403</v>
      </c>
      <c r="K23" s="2" t="s">
        <v>403</v>
      </c>
      <c r="L23" s="2" t="s">
        <v>403</v>
      </c>
      <c r="M23" s="2">
        <v>0.48482999999999993</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5.6261680730812405</v>
      </c>
      <c r="F24" s="2" t="s">
        <v>403</v>
      </c>
      <c r="G24" s="2">
        <v>13.31502930094925</v>
      </c>
      <c r="H24" s="2" t="s">
        <v>403</v>
      </c>
      <c r="I24" s="2" t="s">
        <v>403</v>
      </c>
      <c r="J24" s="2" t="s">
        <v>403</v>
      </c>
      <c r="K24" s="2" t="s">
        <v>403</v>
      </c>
      <c r="L24" s="2" t="s">
        <v>403</v>
      </c>
      <c r="M24" s="2">
        <v>5.2689003855822802</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5.9379084999999998E-2</v>
      </c>
      <c r="F25" s="2" t="s">
        <v>403</v>
      </c>
      <c r="G25" s="2">
        <v>3.9181799999999994E-3</v>
      </c>
      <c r="H25" s="2" t="s">
        <v>403</v>
      </c>
      <c r="I25" s="2" t="s">
        <v>403</v>
      </c>
      <c r="J25" s="2" t="s">
        <v>403</v>
      </c>
      <c r="K25" s="2" t="s">
        <v>403</v>
      </c>
      <c r="L25" s="2" t="s">
        <v>403</v>
      </c>
      <c r="M25" s="2">
        <v>5.5367614999999995E-2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2">
        <v>7.6800000000000002E-4</v>
      </c>
      <c r="F26" s="2" t="s">
        <v>403</v>
      </c>
      <c r="G26" s="2">
        <v>1.92E-4</v>
      </c>
      <c r="H26" s="2" t="s">
        <v>403</v>
      </c>
      <c r="I26" s="2" t="s">
        <v>403</v>
      </c>
      <c r="J26" s="2" t="s">
        <v>403</v>
      </c>
      <c r="K26" s="2" t="s">
        <v>403</v>
      </c>
      <c r="L26" s="2" t="s">
        <v>403</v>
      </c>
      <c r="M26" s="2">
        <v>0.23039999999999999</v>
      </c>
      <c r="N26" s="2" t="s">
        <v>403</v>
      </c>
      <c r="O26" s="2" t="s">
        <v>403</v>
      </c>
      <c r="P26" s="2" t="s">
        <v>403</v>
      </c>
      <c r="Q26" s="2" t="s">
        <v>403</v>
      </c>
      <c r="R26" s="2" t="s">
        <v>403</v>
      </c>
      <c r="S26" s="2" t="s">
        <v>403</v>
      </c>
      <c r="T26" s="2" t="s">
        <v>403</v>
      </c>
      <c r="U26" s="2" t="s">
        <v>403</v>
      </c>
      <c r="V26" s="2" t="s">
        <v>403</v>
      </c>
      <c r="W26" s="2" t="s">
        <v>403</v>
      </c>
      <c r="X26" s="2" t="s">
        <v>403</v>
      </c>
      <c r="Y26" s="2" t="s">
        <v>403</v>
      </c>
      <c r="Z26" s="2" t="s">
        <v>403</v>
      </c>
      <c r="AA26" s="2" t="s">
        <v>403</v>
      </c>
      <c r="AB26" s="2" t="s">
        <v>403</v>
      </c>
      <c r="AC26" s="2" t="s">
        <v>403</v>
      </c>
      <c r="AD26" s="2"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10.925660965422519</v>
      </c>
      <c r="F27" s="2" t="s">
        <v>403</v>
      </c>
      <c r="G27" s="15">
        <v>1.0201073669277192</v>
      </c>
      <c r="H27" s="2" t="s">
        <v>403</v>
      </c>
      <c r="I27" s="2" t="s">
        <v>403</v>
      </c>
      <c r="J27" s="2" t="s">
        <v>403</v>
      </c>
      <c r="K27" s="2" t="s">
        <v>403</v>
      </c>
      <c r="L27" s="2" t="s">
        <v>403</v>
      </c>
      <c r="M27" s="15">
        <v>136.44880420701486</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0.25015096640184498</v>
      </c>
      <c r="F28" s="2" t="s">
        <v>403</v>
      </c>
      <c r="G28" s="15">
        <v>0.17161049742288514</v>
      </c>
      <c r="H28" s="2" t="s">
        <v>403</v>
      </c>
      <c r="I28" s="2" t="s">
        <v>403</v>
      </c>
      <c r="J28" s="2" t="s">
        <v>403</v>
      </c>
      <c r="K28" s="2" t="s">
        <v>403</v>
      </c>
      <c r="L28" s="2" t="s">
        <v>403</v>
      </c>
      <c r="M28" s="15">
        <v>0.85598839644222158</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3.981560354530266</v>
      </c>
      <c r="F29" s="2" t="s">
        <v>403</v>
      </c>
      <c r="G29" s="15">
        <v>1.8627767005313003</v>
      </c>
      <c r="H29" s="2" t="s">
        <v>403</v>
      </c>
      <c r="I29" s="2" t="s">
        <v>403</v>
      </c>
      <c r="J29" s="2" t="s">
        <v>403</v>
      </c>
      <c r="K29" s="2" t="s">
        <v>403</v>
      </c>
      <c r="L29" s="2" t="s">
        <v>403</v>
      </c>
      <c r="M29" s="15">
        <v>0.9442615545002897</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3.2802014244456133E-2</v>
      </c>
      <c r="F30" s="2" t="s">
        <v>403</v>
      </c>
      <c r="G30" s="15">
        <v>9.7170338501543201E-3</v>
      </c>
      <c r="H30" s="2" t="s">
        <v>403</v>
      </c>
      <c r="I30" s="2" t="s">
        <v>403</v>
      </c>
      <c r="J30" s="2" t="s">
        <v>403</v>
      </c>
      <c r="K30" s="2" t="s">
        <v>403</v>
      </c>
      <c r="L30" s="2" t="s">
        <v>403</v>
      </c>
      <c r="M30" s="15">
        <v>2.6948444491066521</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2" t="s">
        <v>403</v>
      </c>
      <c r="G31" s="15" t="s">
        <v>405</v>
      </c>
      <c r="H31" s="2" t="s">
        <v>403</v>
      </c>
      <c r="I31" s="2" t="s">
        <v>403</v>
      </c>
      <c r="J31" s="2" t="s">
        <v>403</v>
      </c>
      <c r="K31" s="2" t="s">
        <v>403</v>
      </c>
      <c r="L31" s="2"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2" t="s">
        <v>403</v>
      </c>
      <c r="G32" s="15" t="s">
        <v>405</v>
      </c>
      <c r="H32" s="2" t="s">
        <v>403</v>
      </c>
      <c r="I32" s="2" t="s">
        <v>403</v>
      </c>
      <c r="J32" s="2" t="s">
        <v>403</v>
      </c>
      <c r="K32" s="2" t="s">
        <v>403</v>
      </c>
      <c r="L32" s="2"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2" t="s">
        <v>403</v>
      </c>
      <c r="G33" s="15" t="s">
        <v>405</v>
      </c>
      <c r="H33" s="2" t="s">
        <v>403</v>
      </c>
      <c r="I33" s="2" t="s">
        <v>403</v>
      </c>
      <c r="J33" s="2" t="s">
        <v>403</v>
      </c>
      <c r="K33" s="2" t="s">
        <v>403</v>
      </c>
      <c r="L33" s="2"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2">
        <v>1.1415698481599998</v>
      </c>
      <c r="F34" s="2" t="s">
        <v>403</v>
      </c>
      <c r="G34" s="2">
        <v>0.21844023039999999</v>
      </c>
      <c r="H34" s="2" t="s">
        <v>403</v>
      </c>
      <c r="I34" s="2" t="s">
        <v>403</v>
      </c>
      <c r="J34" s="2" t="s">
        <v>403</v>
      </c>
      <c r="K34" s="2" t="s">
        <v>403</v>
      </c>
      <c r="L34" s="2" t="s">
        <v>403</v>
      </c>
      <c r="M34" s="2">
        <v>0.23309190833599999</v>
      </c>
      <c r="N34" s="2" t="s">
        <v>403</v>
      </c>
      <c r="O34" s="2" t="s">
        <v>403</v>
      </c>
      <c r="P34" s="2" t="s">
        <v>403</v>
      </c>
      <c r="Q34" s="2" t="s">
        <v>403</v>
      </c>
      <c r="R34" s="2" t="s">
        <v>403</v>
      </c>
      <c r="S34" s="2" t="s">
        <v>403</v>
      </c>
      <c r="T34" s="2" t="s">
        <v>403</v>
      </c>
      <c r="U34" s="2" t="s">
        <v>403</v>
      </c>
      <c r="V34" s="2" t="s">
        <v>403</v>
      </c>
      <c r="W34" s="2" t="s">
        <v>403</v>
      </c>
      <c r="X34" s="2" t="s">
        <v>403</v>
      </c>
      <c r="Y34" s="2" t="s">
        <v>403</v>
      </c>
      <c r="Z34" s="2" t="s">
        <v>403</v>
      </c>
      <c r="AA34" s="2" t="s">
        <v>403</v>
      </c>
      <c r="AB34" s="2" t="s">
        <v>403</v>
      </c>
      <c r="AC34" s="2" t="s">
        <v>403</v>
      </c>
      <c r="AD34" s="2" t="s">
        <v>403</v>
      </c>
      <c r="AE34" s="33"/>
      <c r="AF34" s="15" t="s">
        <v>403</v>
      </c>
      <c r="AG34" s="15" t="s">
        <v>403</v>
      </c>
      <c r="AH34" s="15" t="s">
        <v>403</v>
      </c>
      <c r="AI34" s="15" t="s">
        <v>403</v>
      </c>
      <c r="AJ34" s="15" t="s">
        <v>403</v>
      </c>
      <c r="AK34" s="15" t="s">
        <v>403</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1.0068803920284359E-4</v>
      </c>
      <c r="F36" s="2" t="s">
        <v>403</v>
      </c>
      <c r="G36" s="2">
        <v>1.3945711800947864E-5</v>
      </c>
      <c r="H36" s="2" t="s">
        <v>403</v>
      </c>
      <c r="I36" s="2" t="s">
        <v>403</v>
      </c>
      <c r="J36" s="2" t="s">
        <v>403</v>
      </c>
      <c r="K36" s="2" t="s">
        <v>403</v>
      </c>
      <c r="L36" s="2" t="s">
        <v>403</v>
      </c>
      <c r="M36" s="2">
        <v>5.3551533315639802E-6</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2.4601327489067422</v>
      </c>
      <c r="F39" s="2" t="s">
        <v>403</v>
      </c>
      <c r="G39" s="2">
        <v>12.879781992613966</v>
      </c>
      <c r="H39" s="2" t="s">
        <v>403</v>
      </c>
      <c r="I39" s="2" t="s">
        <v>403</v>
      </c>
      <c r="J39" s="2" t="s">
        <v>403</v>
      </c>
      <c r="K39" s="2" t="s">
        <v>403</v>
      </c>
      <c r="L39" s="2" t="s">
        <v>403</v>
      </c>
      <c r="M39" s="2">
        <v>5.4853257018355626</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403</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2.2658104358876034</v>
      </c>
      <c r="F41" s="2" t="s">
        <v>403</v>
      </c>
      <c r="G41" s="2">
        <v>17.377450043277772</v>
      </c>
      <c r="H41" s="2" t="s">
        <v>403</v>
      </c>
      <c r="I41" s="2" t="s">
        <v>403</v>
      </c>
      <c r="J41" s="2" t="s">
        <v>403</v>
      </c>
      <c r="K41" s="2" t="s">
        <v>403</v>
      </c>
      <c r="L41" s="2" t="s">
        <v>403</v>
      </c>
      <c r="M41" s="2">
        <v>90.962390219173884</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4.6762029646522235E-3</v>
      </c>
      <c r="F42" s="2" t="s">
        <v>403</v>
      </c>
      <c r="G42" s="2">
        <v>9.464082098061574E-4</v>
      </c>
      <c r="H42" s="2" t="s">
        <v>403</v>
      </c>
      <c r="I42" s="2" t="s">
        <v>403</v>
      </c>
      <c r="J42" s="2" t="s">
        <v>403</v>
      </c>
      <c r="K42" s="2" t="s">
        <v>403</v>
      </c>
      <c r="L42" s="2" t="s">
        <v>403</v>
      </c>
      <c r="M42" s="2">
        <v>0.65830309578107193</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403</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8.0946550821748264</v>
      </c>
      <c r="F44" s="2" t="s">
        <v>403</v>
      </c>
      <c r="G44" s="2">
        <v>1.2165370678597534</v>
      </c>
      <c r="H44" s="2" t="s">
        <v>403</v>
      </c>
      <c r="I44" s="2" t="s">
        <v>403</v>
      </c>
      <c r="J44" s="2" t="s">
        <v>403</v>
      </c>
      <c r="K44" s="2" t="s">
        <v>403</v>
      </c>
      <c r="L44" s="2" t="s">
        <v>403</v>
      </c>
      <c r="M44" s="2">
        <v>9.5584176126902385</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403</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403</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6.1129200000000002E-2</v>
      </c>
      <c r="F47" s="2" t="s">
        <v>403</v>
      </c>
      <c r="G47" s="2">
        <v>1.3529999999999997E-2</v>
      </c>
      <c r="H47" s="2" t="s">
        <v>403</v>
      </c>
      <c r="I47" s="2" t="s">
        <v>403</v>
      </c>
      <c r="J47" s="2" t="s">
        <v>403</v>
      </c>
      <c r="K47" s="2" t="s">
        <v>403</v>
      </c>
      <c r="L47" s="2" t="s">
        <v>403</v>
      </c>
      <c r="M47" s="2">
        <v>0.44747999999999999</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403</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1.8617375000000005E-2</v>
      </c>
      <c r="F52" s="2" t="s">
        <v>403</v>
      </c>
      <c r="G52" s="2">
        <v>0.13032162500000002</v>
      </c>
      <c r="H52" s="2" t="s">
        <v>403</v>
      </c>
      <c r="I52" s="2" t="s">
        <v>403</v>
      </c>
      <c r="J52" s="2" t="s">
        <v>403</v>
      </c>
      <c r="K52" s="2" t="s">
        <v>403</v>
      </c>
      <c r="L52" s="2" t="s">
        <v>403</v>
      </c>
      <c r="M52" s="2">
        <v>2.1808925000000007E-2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403</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406</v>
      </c>
      <c r="F54" s="2" t="s">
        <v>403</v>
      </c>
      <c r="G54" s="2" t="s">
        <v>407</v>
      </c>
      <c r="H54" s="2" t="s">
        <v>403</v>
      </c>
      <c r="I54" s="2" t="s">
        <v>403</v>
      </c>
      <c r="J54" s="2" t="s">
        <v>403</v>
      </c>
      <c r="K54" s="2" t="s">
        <v>403</v>
      </c>
      <c r="L54" s="2" t="s">
        <v>403</v>
      </c>
      <c r="M54" s="2" t="s">
        <v>406</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8.2555199999999999E-5</v>
      </c>
      <c r="F55" s="2" t="s">
        <v>403</v>
      </c>
      <c r="G55" s="2">
        <v>7.6658399999999987E-7</v>
      </c>
      <c r="H55" s="2" t="s">
        <v>403</v>
      </c>
      <c r="I55" s="2" t="s">
        <v>403</v>
      </c>
      <c r="J55" s="2" t="s">
        <v>403</v>
      </c>
      <c r="K55" s="2" t="s">
        <v>403</v>
      </c>
      <c r="L55" s="2" t="s">
        <v>403</v>
      </c>
      <c r="M55" s="2">
        <v>3.7149839999999997E-4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403</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403</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403</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403</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403</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403</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403</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2.6531279999999998E-3</v>
      </c>
      <c r="F68" s="2" t="s">
        <v>403</v>
      </c>
      <c r="G68" s="2">
        <v>9.6905762424971398E-2</v>
      </c>
      <c r="H68" s="2" t="s">
        <v>403</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403</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0.11627686000000001</v>
      </c>
      <c r="F72" s="2" t="s">
        <v>403</v>
      </c>
      <c r="G72" s="2">
        <v>0.10797137000000001</v>
      </c>
      <c r="H72" s="2" t="s">
        <v>403</v>
      </c>
      <c r="I72" s="2" t="s">
        <v>403</v>
      </c>
      <c r="J72" s="2" t="s">
        <v>403</v>
      </c>
      <c r="K72" s="2" t="s">
        <v>403</v>
      </c>
      <c r="L72" s="2" t="s">
        <v>403</v>
      </c>
      <c r="M72" s="2">
        <v>3.2391411000000003</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403</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4.4400000000000002E-2</v>
      </c>
      <c r="F74" s="2" t="s">
        <v>403</v>
      </c>
      <c r="G74" s="2">
        <v>0.222</v>
      </c>
      <c r="H74" s="2" t="s">
        <v>403</v>
      </c>
      <c r="I74" s="2" t="s">
        <v>403</v>
      </c>
      <c r="J74" s="2" t="s">
        <v>403</v>
      </c>
      <c r="K74" s="2" t="s">
        <v>403</v>
      </c>
      <c r="L74" s="2" t="s">
        <v>403</v>
      </c>
      <c r="M74" s="2">
        <v>5.3280000000000003</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9.4213900000000003E-2</v>
      </c>
      <c r="H76" s="2" t="s">
        <v>403</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5.2056000000000003E-3</v>
      </c>
      <c r="H77" s="2" t="s">
        <v>403</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6.0918000000000005E-3</v>
      </c>
      <c r="H78" s="2" t="s">
        <v>403</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403</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403</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403</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403</v>
      </c>
      <c r="I84" s="2" t="s">
        <v>403</v>
      </c>
      <c r="J84" s="2" t="s">
        <v>403</v>
      </c>
      <c r="K84" s="2" t="s">
        <v>403</v>
      </c>
      <c r="L84" s="2" t="s">
        <v>403</v>
      </c>
      <c r="M84" s="2">
        <v>2.3508700000000001E-4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403</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403</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403</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403</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403</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403</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t="s">
        <v>403</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0.154889</v>
      </c>
      <c r="F92" s="2" t="s">
        <v>403</v>
      </c>
      <c r="G92" s="2">
        <v>0.309778</v>
      </c>
      <c r="H92" s="2" t="s">
        <v>403</v>
      </c>
      <c r="I92" s="2" t="s">
        <v>403</v>
      </c>
      <c r="J92" s="2" t="s">
        <v>403</v>
      </c>
      <c r="K92" s="2" t="s">
        <v>403</v>
      </c>
      <c r="L92" s="2" t="s">
        <v>403</v>
      </c>
      <c r="M92" s="2">
        <v>0.85188949999999997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403</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403</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403</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1.7633037472698575E-2</v>
      </c>
      <c r="F99" s="2" t="s">
        <v>403</v>
      </c>
      <c r="G99" s="2" t="s">
        <v>405</v>
      </c>
      <c r="H99" s="2" t="s">
        <v>403</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2.5158635972111303E-2</v>
      </c>
      <c r="F100" s="2" t="s">
        <v>403</v>
      </c>
      <c r="G100" s="2" t="s">
        <v>405</v>
      </c>
      <c r="H100" s="2" t="s">
        <v>403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1.0169545356234018E-3</v>
      </c>
      <c r="F101" s="2" t="s">
        <v>403</v>
      </c>
      <c r="G101" s="2" t="s">
        <v>405</v>
      </c>
      <c r="H101" s="2" t="s">
        <v>403</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5.2789347651095206E-2</v>
      </c>
      <c r="F102" s="2" t="s">
        <v>403</v>
      </c>
      <c r="G102" s="2" t="s">
        <v>405</v>
      </c>
      <c r="H102" s="2" t="s">
        <v>403</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t="s">
        <v>403</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4.4002067362818023E-3</v>
      </c>
      <c r="F105" s="2" t="s">
        <v>403</v>
      </c>
      <c r="G105" s="2" t="s">
        <v>405</v>
      </c>
      <c r="H105" s="2" t="s">
        <v>403</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2.1473425851418745E-2</v>
      </c>
      <c r="F107" s="2" t="s">
        <v>403</v>
      </c>
      <c r="G107" s="2" t="s">
        <v>405</v>
      </c>
      <c r="H107" s="2" t="s">
        <v>403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5.3442532850400008E-2</v>
      </c>
      <c r="F108" s="2" t="s">
        <v>403</v>
      </c>
      <c r="G108" s="2" t="s">
        <v>405</v>
      </c>
      <c r="H108" s="2" t="s">
        <v>403</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403</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403</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t="s">
        <v>403</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1.11528</v>
      </c>
      <c r="F112" s="2" t="s">
        <v>403</v>
      </c>
      <c r="G112" s="2" t="s">
        <v>405</v>
      </c>
      <c r="H112" s="2" t="s">
        <v>403</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1.2178454553954936</v>
      </c>
      <c r="F113" s="2" t="s">
        <v>403</v>
      </c>
      <c r="G113" s="2" t="s">
        <v>405</v>
      </c>
      <c r="H113" s="2" t="s">
        <v>403</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t="s">
        <v>403</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t="s">
        <v>403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9.5010372881696614E-2</v>
      </c>
      <c r="F116" s="2" t="s">
        <v>403</v>
      </c>
      <c r="G116" s="2" t="s">
        <v>405</v>
      </c>
      <c r="H116" s="2" t="s">
        <v>403</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403</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403</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403</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403</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403</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403</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403</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403</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t="s">
        <v>403</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403</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403</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67.870927559810141</v>
      </c>
      <c r="F141" s="10">
        <f t="shared" ref="F141:M141" si="0">SUM(F14:F140)</f>
        <v>0</v>
      </c>
      <c r="G141" s="10">
        <f t="shared" si="0"/>
        <v>255.09664666320541</v>
      </c>
      <c r="H141" s="10">
        <f t="shared" si="0"/>
        <v>0</v>
      </c>
      <c r="I141" s="10">
        <f t="shared" si="0"/>
        <v>0</v>
      </c>
      <c r="J141" s="10">
        <f t="shared" si="0"/>
        <v>0</v>
      </c>
      <c r="K141" s="10">
        <f t="shared" si="0"/>
        <v>0</v>
      </c>
      <c r="L141" s="10">
        <f t="shared" si="0"/>
        <v>0</v>
      </c>
      <c r="M141" s="10">
        <f t="shared" si="0"/>
        <v>277.93412988815197</v>
      </c>
      <c r="N141" s="10">
        <f t="shared" ref="N141:AD141" si="1">SUM(N14:N140)</f>
        <v>0</v>
      </c>
      <c r="O141" s="10">
        <f t="shared" si="1"/>
        <v>0</v>
      </c>
      <c r="P141" s="10">
        <f t="shared" si="1"/>
        <v>0</v>
      </c>
      <c r="Q141" s="10">
        <f t="shared" si="1"/>
        <v>0</v>
      </c>
      <c r="R141" s="10">
        <f t="shared" si="1"/>
        <v>0</v>
      </c>
      <c r="S141" s="10">
        <f t="shared" si="1"/>
        <v>0</v>
      </c>
      <c r="T141" s="10">
        <f t="shared" si="1"/>
        <v>0</v>
      </c>
      <c r="U141" s="10">
        <f t="shared" si="1"/>
        <v>0</v>
      </c>
      <c r="V141" s="10">
        <f t="shared" si="1"/>
        <v>0</v>
      </c>
      <c r="W141" s="10">
        <f t="shared" si="1"/>
        <v>0</v>
      </c>
      <c r="X141" s="10">
        <f t="shared" si="1"/>
        <v>0</v>
      </c>
      <c r="Y141" s="10">
        <f t="shared" si="1"/>
        <v>0</v>
      </c>
      <c r="Z141" s="10">
        <f t="shared" si="1"/>
        <v>0</v>
      </c>
      <c r="AA141" s="10">
        <f t="shared" si="1"/>
        <v>0</v>
      </c>
      <c r="AB141" s="10">
        <f t="shared" si="1"/>
        <v>0</v>
      </c>
      <c r="AC141" s="10">
        <f t="shared" si="1"/>
        <v>0</v>
      </c>
      <c r="AD141" s="10">
        <f t="shared" si="1"/>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67.870927559810141</v>
      </c>
      <c r="F152" s="7">
        <f t="shared" ref="F152:AD152" si="2">SUM(F$141, F$151, IF(AND(ISNUMBER(SEARCH($B$4,"AT|BE|CH|GB|IE|LT|LU|NL")),SUM(F$143:F$149)&gt;0),SUM(F$143:F$149)-SUM(F$27:F$33),0))</f>
        <v>0</v>
      </c>
      <c r="G152" s="7">
        <f t="shared" si="2"/>
        <v>255.09664666320541</v>
      </c>
      <c r="H152" s="7">
        <f t="shared" si="2"/>
        <v>0</v>
      </c>
      <c r="I152" s="7">
        <f t="shared" si="2"/>
        <v>0</v>
      </c>
      <c r="J152" s="7">
        <f t="shared" si="2"/>
        <v>0</v>
      </c>
      <c r="K152" s="7">
        <f t="shared" si="2"/>
        <v>0</v>
      </c>
      <c r="L152" s="7">
        <f t="shared" si="2"/>
        <v>0</v>
      </c>
      <c r="M152" s="7">
        <f t="shared" si="2"/>
        <v>277.93412988815197</v>
      </c>
      <c r="N152" s="7">
        <f t="shared" si="2"/>
        <v>0</v>
      </c>
      <c r="O152" s="7">
        <f t="shared" si="2"/>
        <v>0</v>
      </c>
      <c r="P152" s="7">
        <f t="shared" si="2"/>
        <v>0</v>
      </c>
      <c r="Q152" s="7">
        <f t="shared" si="2"/>
        <v>0</v>
      </c>
      <c r="R152" s="7">
        <f t="shared" si="2"/>
        <v>0</v>
      </c>
      <c r="S152" s="7">
        <f t="shared" si="2"/>
        <v>0</v>
      </c>
      <c r="T152" s="7">
        <f t="shared" si="2"/>
        <v>0</v>
      </c>
      <c r="U152" s="7">
        <f t="shared" si="2"/>
        <v>0</v>
      </c>
      <c r="V152" s="7">
        <f t="shared" si="2"/>
        <v>0</v>
      </c>
      <c r="W152" s="7">
        <f t="shared" si="2"/>
        <v>0</v>
      </c>
      <c r="X152" s="7">
        <f t="shared" si="2"/>
        <v>0</v>
      </c>
      <c r="Y152" s="7">
        <f t="shared" si="2"/>
        <v>0</v>
      </c>
      <c r="Z152" s="7">
        <f t="shared" si="2"/>
        <v>0</v>
      </c>
      <c r="AA152" s="7">
        <f t="shared" si="2"/>
        <v>0</v>
      </c>
      <c r="AB152" s="7">
        <f t="shared" si="2"/>
        <v>0</v>
      </c>
      <c r="AC152" s="7">
        <f t="shared" si="2"/>
        <v>0</v>
      </c>
      <c r="AD152" s="7">
        <f t="shared" si="2"/>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67.870927559810141</v>
      </c>
      <c r="F154" s="7">
        <f>SUM(F$141, F$153, -1 * IF(OR($B$6=2005,$B$6&gt;=2020),SUM(F$99:F$122),0), IF(AND(ISNUMBER(SEARCH($B$4,"AT|BE|CH|GB|IE|LT|LU|NL")),SUM(F$143:F$149)&gt;0),SUM(F$143:F$149)-SUM(F$27:F$33),0))</f>
        <v>0</v>
      </c>
      <c r="G154" s="7">
        <f>SUM(G$141, G$153, IF(AND(ISNUMBER(SEARCH($B$4,"AT|BE|CH|GB|IE|LT|LU|NL")),SUM(G$143:G$149)&gt;0),SUM(G$143:G$149)-SUM(G$27:G$33),0))</f>
        <v>255.09664666320541</v>
      </c>
      <c r="H154" s="7">
        <f>SUM(H$141, H$153, IF(AND(ISNUMBER(SEARCH($B$4,"AT|BE|CH|GB|IE|LT|LU|NL")),SUM(H$143:H$149)&gt;0),SUM(H$143:H$149)-SUM(H$27:H$33),0))</f>
        <v>0</v>
      </c>
      <c r="I154" s="7">
        <f t="shared" ref="I154:AD154" si="3">SUM(I$141, I$153, IF(AND(ISNUMBER(SEARCH($B$4,"AT|BE|CH|GB|IE|LT|LU|NL")),SUM(I$143:I$149)&gt;0),SUM(I$143:I$149)-SUM(I$27:I$33),0))</f>
        <v>0</v>
      </c>
      <c r="J154" s="7">
        <f t="shared" si="3"/>
        <v>0</v>
      </c>
      <c r="K154" s="7">
        <f t="shared" si="3"/>
        <v>0</v>
      </c>
      <c r="L154" s="7">
        <f t="shared" si="3"/>
        <v>0</v>
      </c>
      <c r="M154" s="7">
        <f t="shared" si="3"/>
        <v>277.93412988815197</v>
      </c>
      <c r="N154" s="7">
        <f t="shared" si="3"/>
        <v>0</v>
      </c>
      <c r="O154" s="7">
        <f t="shared" si="3"/>
        <v>0</v>
      </c>
      <c r="P154" s="7">
        <f t="shared" si="3"/>
        <v>0</v>
      </c>
      <c r="Q154" s="7">
        <f t="shared" si="3"/>
        <v>0</v>
      </c>
      <c r="R154" s="7">
        <f t="shared" si="3"/>
        <v>0</v>
      </c>
      <c r="S154" s="7">
        <f t="shared" si="3"/>
        <v>0</v>
      </c>
      <c r="T154" s="7">
        <f t="shared" si="3"/>
        <v>0</v>
      </c>
      <c r="U154" s="7">
        <f t="shared" si="3"/>
        <v>0</v>
      </c>
      <c r="V154" s="7">
        <f t="shared" si="3"/>
        <v>0</v>
      </c>
      <c r="W154" s="7">
        <f t="shared" si="3"/>
        <v>0</v>
      </c>
      <c r="X154" s="7">
        <f t="shared" si="3"/>
        <v>0</v>
      </c>
      <c r="Y154" s="7">
        <f t="shared" si="3"/>
        <v>0</v>
      </c>
      <c r="Z154" s="7">
        <f t="shared" si="3"/>
        <v>0</v>
      </c>
      <c r="AA154" s="7">
        <f t="shared" si="3"/>
        <v>0</v>
      </c>
      <c r="AB154" s="7">
        <f t="shared" si="3"/>
        <v>0</v>
      </c>
      <c r="AC154" s="7">
        <f t="shared" si="3"/>
        <v>0</v>
      </c>
      <c r="AD154" s="7">
        <f t="shared" si="3"/>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0.18135576</v>
      </c>
      <c r="F157" s="12" t="s">
        <v>403</v>
      </c>
      <c r="G157" s="12">
        <v>1.1754539999999999E-2</v>
      </c>
      <c r="H157" s="12" t="s">
        <v>403</v>
      </c>
      <c r="I157" s="12" t="s">
        <v>403</v>
      </c>
      <c r="J157" s="12" t="s">
        <v>403</v>
      </c>
      <c r="K157" s="12" t="s">
        <v>403</v>
      </c>
      <c r="L157" s="12" t="s">
        <v>403</v>
      </c>
      <c r="M157" s="12">
        <v>9.4666027499999986E-2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4.8000000000000001E-5</v>
      </c>
      <c r="F158" s="12" t="s">
        <v>403</v>
      </c>
      <c r="G158" s="12">
        <v>6.7199999999999992E-6</v>
      </c>
      <c r="H158" s="12" t="s">
        <v>403</v>
      </c>
      <c r="I158" s="12" t="s">
        <v>403</v>
      </c>
      <c r="J158" s="12" t="s">
        <v>403</v>
      </c>
      <c r="K158" s="12" t="s">
        <v>403</v>
      </c>
      <c r="L158" s="12" t="s">
        <v>403</v>
      </c>
      <c r="M158" s="12">
        <v>8.7999999999999988E-3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403</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1985</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1985</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20.962789478848116</v>
      </c>
      <c r="F14" s="2" t="s">
        <v>403</v>
      </c>
      <c r="G14" s="2">
        <v>171.78294766927408</v>
      </c>
      <c r="H14" s="2" t="s">
        <v>403</v>
      </c>
      <c r="I14" s="2" t="s">
        <v>403</v>
      </c>
      <c r="J14" s="2" t="s">
        <v>403</v>
      </c>
      <c r="K14" s="2" t="s">
        <v>403</v>
      </c>
      <c r="L14" s="2" t="s">
        <v>403</v>
      </c>
      <c r="M14" s="2">
        <v>1.2347624221320836</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0.10495164482</v>
      </c>
      <c r="F15" s="2" t="s">
        <v>403</v>
      </c>
      <c r="G15" s="2">
        <v>0.36355403441200002</v>
      </c>
      <c r="H15" s="2" t="s">
        <v>403</v>
      </c>
      <c r="I15" s="2" t="s">
        <v>403</v>
      </c>
      <c r="J15" s="2" t="s">
        <v>403</v>
      </c>
      <c r="K15" s="2" t="s">
        <v>403</v>
      </c>
      <c r="L15" s="2" t="s">
        <v>403</v>
      </c>
      <c r="M15" s="2">
        <v>3.4649932416000007E-2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t="s">
        <v>404</v>
      </c>
      <c r="F16" s="2" t="s">
        <v>403</v>
      </c>
      <c r="G16" s="2" t="s">
        <v>404</v>
      </c>
      <c r="H16" s="2" t="s">
        <v>403</v>
      </c>
      <c r="I16" s="2" t="s">
        <v>403</v>
      </c>
      <c r="J16" s="2" t="s">
        <v>403</v>
      </c>
      <c r="K16" s="2" t="s">
        <v>403</v>
      </c>
      <c r="L16" s="2" t="s">
        <v>403</v>
      </c>
      <c r="M16" s="2" t="s">
        <v>404</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2.5518358877000002</v>
      </c>
      <c r="F17" s="2" t="s">
        <v>403</v>
      </c>
      <c r="G17" s="2">
        <v>10.492033129296502</v>
      </c>
      <c r="H17" s="2" t="s">
        <v>403</v>
      </c>
      <c r="I17" s="2" t="s">
        <v>403</v>
      </c>
      <c r="J17" s="2" t="s">
        <v>403</v>
      </c>
      <c r="K17" s="2" t="s">
        <v>403</v>
      </c>
      <c r="L17" s="2" t="s">
        <v>403</v>
      </c>
      <c r="M17" s="2">
        <v>6.5286925778500002</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0.58292266686000005</v>
      </c>
      <c r="F18" s="2" t="s">
        <v>403</v>
      </c>
      <c r="G18" s="2">
        <v>5.4148313801999999</v>
      </c>
      <c r="H18" s="2" t="s">
        <v>403</v>
      </c>
      <c r="I18" s="2" t="s">
        <v>403</v>
      </c>
      <c r="J18" s="2" t="s">
        <v>403</v>
      </c>
      <c r="K18" s="2" t="s">
        <v>403</v>
      </c>
      <c r="L18" s="2" t="s">
        <v>403</v>
      </c>
      <c r="M18" s="2">
        <v>1.8969553379199999</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0.55373707975999997</v>
      </c>
      <c r="F19" s="2" t="s">
        <v>403</v>
      </c>
      <c r="G19" s="2">
        <v>1.6062825124510001</v>
      </c>
      <c r="H19" s="2" t="s">
        <v>403</v>
      </c>
      <c r="I19" s="2" t="s">
        <v>403</v>
      </c>
      <c r="J19" s="2" t="s">
        <v>403</v>
      </c>
      <c r="K19" s="2" t="s">
        <v>403</v>
      </c>
      <c r="L19" s="2" t="s">
        <v>403</v>
      </c>
      <c r="M19" s="2">
        <v>0.28843010052000001</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0.3463946081</v>
      </c>
      <c r="F20" s="2" t="s">
        <v>403</v>
      </c>
      <c r="G20" s="2">
        <v>3.5975395800565</v>
      </c>
      <c r="H20" s="2" t="s">
        <v>403</v>
      </c>
      <c r="I20" s="2" t="s">
        <v>403</v>
      </c>
      <c r="J20" s="2" t="s">
        <v>403</v>
      </c>
      <c r="K20" s="2" t="s">
        <v>403</v>
      </c>
      <c r="L20" s="2" t="s">
        <v>403</v>
      </c>
      <c r="M20" s="2">
        <v>1.0621443096500001</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1.07913462708</v>
      </c>
      <c r="F21" s="2" t="s">
        <v>403</v>
      </c>
      <c r="G21" s="2">
        <v>3.5302077301455004</v>
      </c>
      <c r="H21" s="2" t="s">
        <v>403</v>
      </c>
      <c r="I21" s="2" t="s">
        <v>403</v>
      </c>
      <c r="J21" s="2" t="s">
        <v>403</v>
      </c>
      <c r="K21" s="2" t="s">
        <v>403</v>
      </c>
      <c r="L21" s="2" t="s">
        <v>403</v>
      </c>
      <c r="M21" s="2">
        <v>0.28908153991000002</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1.6693758927944911</v>
      </c>
      <c r="F22" s="2" t="s">
        <v>403</v>
      </c>
      <c r="G22" s="2">
        <v>1.2164384553088992</v>
      </c>
      <c r="H22" s="2" t="s">
        <v>403</v>
      </c>
      <c r="I22" s="2" t="s">
        <v>403</v>
      </c>
      <c r="J22" s="2" t="s">
        <v>403</v>
      </c>
      <c r="K22" s="2" t="s">
        <v>403</v>
      </c>
      <c r="L22" s="2" t="s">
        <v>403</v>
      </c>
      <c r="M22" s="2">
        <v>2.3106985852467528</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1.468305</v>
      </c>
      <c r="F23" s="2" t="s">
        <v>403</v>
      </c>
      <c r="G23" s="2" t="s">
        <v>406</v>
      </c>
      <c r="H23" s="2" t="s">
        <v>403</v>
      </c>
      <c r="I23" s="2" t="s">
        <v>403</v>
      </c>
      <c r="J23" s="2" t="s">
        <v>403</v>
      </c>
      <c r="K23" s="2" t="s">
        <v>403</v>
      </c>
      <c r="L23" s="2" t="s">
        <v>403</v>
      </c>
      <c r="M23" s="2">
        <v>0.48482999999999993</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5.4328817147973307</v>
      </c>
      <c r="F24" s="2" t="s">
        <v>403</v>
      </c>
      <c r="G24" s="2">
        <v>12.816891876203082</v>
      </c>
      <c r="H24" s="2" t="s">
        <v>403</v>
      </c>
      <c r="I24" s="2" t="s">
        <v>403</v>
      </c>
      <c r="J24" s="2" t="s">
        <v>403</v>
      </c>
      <c r="K24" s="2" t="s">
        <v>403</v>
      </c>
      <c r="L24" s="2" t="s">
        <v>403</v>
      </c>
      <c r="M24" s="2">
        <v>5.161680087966511</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5.9379084999999998E-2</v>
      </c>
      <c r="F25" s="2" t="s">
        <v>403</v>
      </c>
      <c r="G25" s="2">
        <v>3.9181799999999994E-3</v>
      </c>
      <c r="H25" s="2" t="s">
        <v>403</v>
      </c>
      <c r="I25" s="2" t="s">
        <v>403</v>
      </c>
      <c r="J25" s="2" t="s">
        <v>403</v>
      </c>
      <c r="K25" s="2" t="s">
        <v>403</v>
      </c>
      <c r="L25" s="2" t="s">
        <v>403</v>
      </c>
      <c r="M25" s="2">
        <v>5.5367614999999995E-2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7.6800000000000002E-4</v>
      </c>
      <c r="F26" s="2" t="s">
        <v>403</v>
      </c>
      <c r="G26" s="15">
        <v>1.92E-4</v>
      </c>
      <c r="H26" s="15" t="s">
        <v>403</v>
      </c>
      <c r="I26" s="15" t="s">
        <v>403</v>
      </c>
      <c r="J26" s="15" t="s">
        <v>403</v>
      </c>
      <c r="K26" s="15" t="s">
        <v>403</v>
      </c>
      <c r="L26" s="15" t="s">
        <v>403</v>
      </c>
      <c r="M26" s="15">
        <v>0.23039999999999999</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12.640646467689326</v>
      </c>
      <c r="F27" s="2" t="s">
        <v>403</v>
      </c>
      <c r="G27" s="15">
        <v>1.1896316000372229</v>
      </c>
      <c r="H27" s="15" t="s">
        <v>403</v>
      </c>
      <c r="I27" s="15" t="s">
        <v>403</v>
      </c>
      <c r="J27" s="15" t="s">
        <v>403</v>
      </c>
      <c r="K27" s="15" t="s">
        <v>403</v>
      </c>
      <c r="L27" s="15" t="s">
        <v>403</v>
      </c>
      <c r="M27" s="15">
        <v>155.59136590834413</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0.26477477060678289</v>
      </c>
      <c r="F28" s="2" t="s">
        <v>403</v>
      </c>
      <c r="G28" s="15">
        <v>0.19048817273732424</v>
      </c>
      <c r="H28" s="15" t="s">
        <v>403</v>
      </c>
      <c r="I28" s="15" t="s">
        <v>403</v>
      </c>
      <c r="J28" s="15" t="s">
        <v>403</v>
      </c>
      <c r="K28" s="15" t="s">
        <v>403</v>
      </c>
      <c r="L28" s="15" t="s">
        <v>403</v>
      </c>
      <c r="M28" s="15">
        <v>0.88888184377402046</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4.6714262898706629</v>
      </c>
      <c r="F29" s="2" t="s">
        <v>403</v>
      </c>
      <c r="G29" s="15">
        <v>2.1864476457681645</v>
      </c>
      <c r="H29" s="15" t="s">
        <v>403</v>
      </c>
      <c r="I29" s="15" t="s">
        <v>403</v>
      </c>
      <c r="J29" s="15" t="s">
        <v>403</v>
      </c>
      <c r="K29" s="15" t="s">
        <v>403</v>
      </c>
      <c r="L29" s="15" t="s">
        <v>403</v>
      </c>
      <c r="M29" s="15">
        <v>1.1067637677768911</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2.9030557041803913E-2</v>
      </c>
      <c r="F30" s="2" t="s">
        <v>403</v>
      </c>
      <c r="G30" s="15">
        <v>8.7911083755826871E-3</v>
      </c>
      <c r="H30" s="15" t="s">
        <v>403</v>
      </c>
      <c r="I30" s="15" t="s">
        <v>403</v>
      </c>
      <c r="J30" s="15" t="s">
        <v>403</v>
      </c>
      <c r="K30" s="15" t="s">
        <v>403</v>
      </c>
      <c r="L30" s="15" t="s">
        <v>403</v>
      </c>
      <c r="M30" s="15">
        <v>2.4398182213241077</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2" t="s">
        <v>403</v>
      </c>
      <c r="G31" s="15" t="s">
        <v>405</v>
      </c>
      <c r="H31" s="15" t="s">
        <v>403</v>
      </c>
      <c r="I31" s="15" t="s">
        <v>403</v>
      </c>
      <c r="J31" s="15" t="s">
        <v>403</v>
      </c>
      <c r="K31" s="15" t="s">
        <v>403</v>
      </c>
      <c r="L31" s="15"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2" t="s">
        <v>403</v>
      </c>
      <c r="G32" s="15" t="s">
        <v>405</v>
      </c>
      <c r="H32" s="15" t="s">
        <v>403</v>
      </c>
      <c r="I32" s="15" t="s">
        <v>403</v>
      </c>
      <c r="J32" s="15" t="s">
        <v>403</v>
      </c>
      <c r="K32" s="15" t="s">
        <v>403</v>
      </c>
      <c r="L32" s="15"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2" t="s">
        <v>403</v>
      </c>
      <c r="G33" s="15" t="s">
        <v>405</v>
      </c>
      <c r="H33" s="15" t="s">
        <v>403</v>
      </c>
      <c r="I33" s="15" t="s">
        <v>403</v>
      </c>
      <c r="J33" s="15" t="s">
        <v>403</v>
      </c>
      <c r="K33" s="15" t="s">
        <v>403</v>
      </c>
      <c r="L33" s="15"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1.1415698481599998</v>
      </c>
      <c r="F34" s="15" t="s">
        <v>403</v>
      </c>
      <c r="G34" s="15">
        <v>0.21844023039999999</v>
      </c>
      <c r="H34" s="15" t="s">
        <v>403</v>
      </c>
      <c r="I34" s="15" t="s">
        <v>403</v>
      </c>
      <c r="J34" s="15" t="s">
        <v>403</v>
      </c>
      <c r="K34" s="15" t="s">
        <v>403</v>
      </c>
      <c r="L34" s="15" t="s">
        <v>403</v>
      </c>
      <c r="M34" s="15">
        <v>0.23309190833599999</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1.1830844606334123E-4</v>
      </c>
      <c r="F36" s="2" t="s">
        <v>403</v>
      </c>
      <c r="G36" s="2">
        <v>1.6386211366113741E-5</v>
      </c>
      <c r="H36" s="2" t="s">
        <v>403</v>
      </c>
      <c r="I36" s="2" t="s">
        <v>403</v>
      </c>
      <c r="J36" s="2" t="s">
        <v>403</v>
      </c>
      <c r="K36" s="2" t="s">
        <v>403</v>
      </c>
      <c r="L36" s="2" t="s">
        <v>403</v>
      </c>
      <c r="M36" s="2">
        <v>6.2923051645876769E-6</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2.407685132222567</v>
      </c>
      <c r="F39" s="2" t="s">
        <v>403</v>
      </c>
      <c r="G39" s="2">
        <v>12.945061344218283</v>
      </c>
      <c r="H39" s="2" t="s">
        <v>403</v>
      </c>
      <c r="I39" s="2" t="s">
        <v>403</v>
      </c>
      <c r="J39" s="2" t="s">
        <v>403</v>
      </c>
      <c r="K39" s="2" t="s">
        <v>403</v>
      </c>
      <c r="L39" s="2" t="s">
        <v>403</v>
      </c>
      <c r="M39" s="2">
        <v>5.4618822509446101</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403</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2.2473596197407337</v>
      </c>
      <c r="F41" s="2" t="s">
        <v>403</v>
      </c>
      <c r="G41" s="2">
        <v>17.972867290655792</v>
      </c>
      <c r="H41" s="2" t="s">
        <v>403</v>
      </c>
      <c r="I41" s="2" t="s">
        <v>403</v>
      </c>
      <c r="J41" s="2" t="s">
        <v>403</v>
      </c>
      <c r="K41" s="2" t="s">
        <v>403</v>
      </c>
      <c r="L41" s="2" t="s">
        <v>403</v>
      </c>
      <c r="M41" s="2">
        <v>91.794823090072541</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4.6758168162061567E-3</v>
      </c>
      <c r="F42" s="2" t="s">
        <v>403</v>
      </c>
      <c r="G42" s="2">
        <v>9.4633005792474345E-4</v>
      </c>
      <c r="H42" s="2" t="s">
        <v>403</v>
      </c>
      <c r="I42" s="2" t="s">
        <v>403</v>
      </c>
      <c r="J42" s="2" t="s">
        <v>403</v>
      </c>
      <c r="K42" s="2" t="s">
        <v>403</v>
      </c>
      <c r="L42" s="2" t="s">
        <v>403</v>
      </c>
      <c r="M42" s="2">
        <v>0.65824873485632196</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403</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7.7507372445505949</v>
      </c>
      <c r="F44" s="2" t="s">
        <v>403</v>
      </c>
      <c r="G44" s="2">
        <v>1.1647164535740377</v>
      </c>
      <c r="H44" s="2" t="s">
        <v>403</v>
      </c>
      <c r="I44" s="2" t="s">
        <v>403</v>
      </c>
      <c r="J44" s="2" t="s">
        <v>403</v>
      </c>
      <c r="K44" s="2" t="s">
        <v>403</v>
      </c>
      <c r="L44" s="2" t="s">
        <v>403</v>
      </c>
      <c r="M44" s="2">
        <v>9.0112079923331034</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403</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403</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6.1129200000000002E-2</v>
      </c>
      <c r="F47" s="2" t="s">
        <v>403</v>
      </c>
      <c r="G47" s="2">
        <v>1.3529999999999997E-2</v>
      </c>
      <c r="H47" s="2" t="s">
        <v>403</v>
      </c>
      <c r="I47" s="2" t="s">
        <v>403</v>
      </c>
      <c r="J47" s="2" t="s">
        <v>403</v>
      </c>
      <c r="K47" s="2" t="s">
        <v>403</v>
      </c>
      <c r="L47" s="2" t="s">
        <v>403</v>
      </c>
      <c r="M47" s="2">
        <v>0.44747999999999999</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403</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1.8617375000000005E-2</v>
      </c>
      <c r="F52" s="2" t="s">
        <v>403</v>
      </c>
      <c r="G52" s="2">
        <v>0.13032162500000002</v>
      </c>
      <c r="H52" s="2" t="s">
        <v>403</v>
      </c>
      <c r="I52" s="2" t="s">
        <v>403</v>
      </c>
      <c r="J52" s="2" t="s">
        <v>403</v>
      </c>
      <c r="K52" s="2" t="s">
        <v>403</v>
      </c>
      <c r="L52" s="2" t="s">
        <v>403</v>
      </c>
      <c r="M52" s="2">
        <v>2.1808925000000007E-2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403</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406</v>
      </c>
      <c r="F54" s="2" t="s">
        <v>403</v>
      </c>
      <c r="G54" s="2" t="s">
        <v>407</v>
      </c>
      <c r="H54" s="2" t="s">
        <v>403</v>
      </c>
      <c r="I54" s="2" t="s">
        <v>403</v>
      </c>
      <c r="J54" s="2" t="s">
        <v>403</v>
      </c>
      <c r="K54" s="2" t="s">
        <v>403</v>
      </c>
      <c r="L54" s="2" t="s">
        <v>403</v>
      </c>
      <c r="M54" s="2" t="s">
        <v>406</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8.2555199999999999E-5</v>
      </c>
      <c r="F55" s="2" t="s">
        <v>403</v>
      </c>
      <c r="G55" s="2">
        <v>7.6658399999999987E-7</v>
      </c>
      <c r="H55" s="2" t="s">
        <v>403</v>
      </c>
      <c r="I55" s="2" t="s">
        <v>403</v>
      </c>
      <c r="J55" s="2" t="s">
        <v>403</v>
      </c>
      <c r="K55" s="2" t="s">
        <v>403</v>
      </c>
      <c r="L55" s="2" t="s">
        <v>403</v>
      </c>
      <c r="M55" s="2">
        <v>3.7149839999999997E-4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403</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403</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403</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403</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403</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403</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403</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2.6531279999999998E-3</v>
      </c>
      <c r="F68" s="2" t="s">
        <v>403</v>
      </c>
      <c r="G68" s="2">
        <v>9.6905762424971398E-2</v>
      </c>
      <c r="H68" s="2" t="s">
        <v>403</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403</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0.11627686000000001</v>
      </c>
      <c r="F72" s="2" t="s">
        <v>403</v>
      </c>
      <c r="G72" s="2">
        <v>0.10797137000000001</v>
      </c>
      <c r="H72" s="2" t="s">
        <v>403</v>
      </c>
      <c r="I72" s="2" t="s">
        <v>403</v>
      </c>
      <c r="J72" s="2" t="s">
        <v>403</v>
      </c>
      <c r="K72" s="2" t="s">
        <v>403</v>
      </c>
      <c r="L72" s="2" t="s">
        <v>403</v>
      </c>
      <c r="M72" s="2">
        <v>3.2391411000000003</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403</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4.4400000000000002E-2</v>
      </c>
      <c r="F74" s="2" t="s">
        <v>403</v>
      </c>
      <c r="G74" s="2">
        <v>0.222</v>
      </c>
      <c r="H74" s="2" t="s">
        <v>403</v>
      </c>
      <c r="I74" s="2" t="s">
        <v>403</v>
      </c>
      <c r="J74" s="2" t="s">
        <v>403</v>
      </c>
      <c r="K74" s="2" t="s">
        <v>403</v>
      </c>
      <c r="L74" s="2" t="s">
        <v>403</v>
      </c>
      <c r="M74" s="2">
        <v>5.3280000000000003</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9.4213900000000003E-2</v>
      </c>
      <c r="H76" s="2" t="s">
        <v>403</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5.2056000000000003E-3</v>
      </c>
      <c r="H77" s="2" t="s">
        <v>403</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6.0918000000000005E-3</v>
      </c>
      <c r="H78" s="2" t="s">
        <v>403</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403</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403</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403</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403</v>
      </c>
      <c r="I84" s="2" t="s">
        <v>403</v>
      </c>
      <c r="J84" s="2" t="s">
        <v>403</v>
      </c>
      <c r="K84" s="2" t="s">
        <v>403</v>
      </c>
      <c r="L84" s="2" t="s">
        <v>403</v>
      </c>
      <c r="M84" s="2">
        <v>2.3508700000000001E-4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403</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403</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403</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403</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403</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403</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t="s">
        <v>403</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0.154889</v>
      </c>
      <c r="F92" s="2" t="s">
        <v>403</v>
      </c>
      <c r="G92" s="2">
        <v>0.309778</v>
      </c>
      <c r="H92" s="2" t="s">
        <v>403</v>
      </c>
      <c r="I92" s="2" t="s">
        <v>403</v>
      </c>
      <c r="J92" s="2" t="s">
        <v>403</v>
      </c>
      <c r="K92" s="2" t="s">
        <v>403</v>
      </c>
      <c r="L92" s="2" t="s">
        <v>403</v>
      </c>
      <c r="M92" s="2">
        <v>0.85188949999999997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403</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403</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403</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1.7633037472698575E-2</v>
      </c>
      <c r="F99" s="2" t="s">
        <v>403</v>
      </c>
      <c r="G99" s="2" t="s">
        <v>405</v>
      </c>
      <c r="H99" s="2" t="s">
        <v>403</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2.5158635972111303E-2</v>
      </c>
      <c r="F100" s="2" t="s">
        <v>403</v>
      </c>
      <c r="G100" s="2" t="s">
        <v>405</v>
      </c>
      <c r="H100" s="2" t="s">
        <v>403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1.0169545356234018E-3</v>
      </c>
      <c r="F101" s="2" t="s">
        <v>403</v>
      </c>
      <c r="G101" s="2" t="s">
        <v>405</v>
      </c>
      <c r="H101" s="2" t="s">
        <v>403</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5.2789347651095206E-2</v>
      </c>
      <c r="F102" s="2" t="s">
        <v>403</v>
      </c>
      <c r="G102" s="2" t="s">
        <v>405</v>
      </c>
      <c r="H102" s="2" t="s">
        <v>403</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t="s">
        <v>403</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4.4002067362818023E-3</v>
      </c>
      <c r="F105" s="2" t="s">
        <v>403</v>
      </c>
      <c r="G105" s="2" t="s">
        <v>405</v>
      </c>
      <c r="H105" s="2" t="s">
        <v>403</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2.1473425851418745E-2</v>
      </c>
      <c r="F107" s="2" t="s">
        <v>403</v>
      </c>
      <c r="G107" s="2" t="s">
        <v>405</v>
      </c>
      <c r="H107" s="2" t="s">
        <v>403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5.3442532850400008E-2</v>
      </c>
      <c r="F108" s="2" t="s">
        <v>403</v>
      </c>
      <c r="G108" s="2" t="s">
        <v>405</v>
      </c>
      <c r="H108" s="2" t="s">
        <v>403</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403</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403</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t="s">
        <v>403</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1.11528</v>
      </c>
      <c r="F112" s="2" t="s">
        <v>403</v>
      </c>
      <c r="G112" s="2" t="s">
        <v>405</v>
      </c>
      <c r="H112" s="2" t="s">
        <v>403</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1.2178454553954936</v>
      </c>
      <c r="F113" s="2" t="s">
        <v>403</v>
      </c>
      <c r="G113" s="2" t="s">
        <v>405</v>
      </c>
      <c r="H113" s="2" t="s">
        <v>403</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t="s">
        <v>403</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t="s">
        <v>403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9.5010372881696614E-2</v>
      </c>
      <c r="F116" s="2" t="s">
        <v>403</v>
      </c>
      <c r="G116" s="2" t="s">
        <v>405</v>
      </c>
      <c r="H116" s="2" t="s">
        <v>403</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403</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403</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403</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403</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403</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403</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403</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403</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t="s">
        <v>403</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403</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403</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69.002613706078478</v>
      </c>
      <c r="F141" s="10">
        <f t="shared" ref="F141:AD141" si="0">SUM(F14:F140)</f>
        <v>0</v>
      </c>
      <c r="G141" s="10">
        <f t="shared" si="0"/>
        <v>248.08958658829494</v>
      </c>
      <c r="H141" s="10">
        <f t="shared" si="0"/>
        <v>0</v>
      </c>
      <c r="I141" s="10">
        <f t="shared" si="0"/>
        <v>0</v>
      </c>
      <c r="J141" s="10">
        <f t="shared" si="0"/>
        <v>0</v>
      </c>
      <c r="K141" s="10">
        <f t="shared" si="0"/>
        <v>0</v>
      </c>
      <c r="L141" s="10">
        <f t="shared" si="0"/>
        <v>0</v>
      </c>
      <c r="M141" s="10">
        <f t="shared" si="0"/>
        <v>296.87288027367151</v>
      </c>
      <c r="N141" s="10">
        <f t="shared" si="0"/>
        <v>0</v>
      </c>
      <c r="O141" s="10">
        <f t="shared" si="0"/>
        <v>0</v>
      </c>
      <c r="P141" s="10">
        <f t="shared" si="0"/>
        <v>0</v>
      </c>
      <c r="Q141" s="10">
        <f t="shared" si="0"/>
        <v>0</v>
      </c>
      <c r="R141" s="10">
        <f>SUM(R14:R140)</f>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69.002613706078478</v>
      </c>
      <c r="F152" s="7">
        <f t="shared" ref="F152:AD152" si="1">SUM(F$141, F$151, IF(AND(ISNUMBER(SEARCH($B$4,"AT|BE|CH|GB|IE|LT|LU|NL")),SUM(F$143:F$149)&gt;0),SUM(F$143:F$149)-SUM(F$27:F$33),0))</f>
        <v>0</v>
      </c>
      <c r="G152" s="7">
        <f t="shared" si="1"/>
        <v>248.08958658829494</v>
      </c>
      <c r="H152" s="7">
        <f t="shared" si="1"/>
        <v>0</v>
      </c>
      <c r="I152" s="7">
        <f t="shared" si="1"/>
        <v>0</v>
      </c>
      <c r="J152" s="7">
        <f t="shared" si="1"/>
        <v>0</v>
      </c>
      <c r="K152" s="7">
        <f t="shared" si="1"/>
        <v>0</v>
      </c>
      <c r="L152" s="7">
        <f t="shared" si="1"/>
        <v>0</v>
      </c>
      <c r="M152" s="7">
        <f t="shared" si="1"/>
        <v>296.87288027367151</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69.002613706078478</v>
      </c>
      <c r="F154" s="7">
        <f>SUM(F$141, F$153, -1 * IF(OR($B$6=2005,$B$6&gt;=2020),SUM(F$99:F$122),0), IF(AND(ISNUMBER(SEARCH($B$4,"AT|BE|CH|GB|IE|LT|LU|NL")),SUM(F$143:F$149)&gt;0),SUM(F$143:F$149)-SUM(F$27:F$33),0))</f>
        <v>0</v>
      </c>
      <c r="G154" s="7">
        <f>SUM(G$141, G$153, IF(AND(ISNUMBER(SEARCH($B$4,"AT|BE|CH|GB|IE|LT|LU|NL")),SUM(G$143:G$149)&gt;0),SUM(G$143:G$149)-SUM(G$27:G$33),0))</f>
        <v>248.08958658829494</v>
      </c>
      <c r="H154" s="7">
        <f>SUM(H$141, H$153, IF(AND(ISNUMBER(SEARCH($B$4,"AT|BE|CH|GB|IE|LT|LU|NL")),SUM(H$143:H$149)&gt;0),SUM(H$143:H$149)-SUM(H$27:H$33),0))</f>
        <v>0</v>
      </c>
      <c r="I154" s="7">
        <f t="shared" ref="I154:AD154" si="2">SUM(I$141, I$153, IF(AND(ISNUMBER(SEARCH($B$4,"AT|BE|CH|GB|IE|LT|LU|NL")),SUM(I$143:I$149)&gt;0),SUM(I$143:I$149)-SUM(I$27:I$33),0))</f>
        <v>0</v>
      </c>
      <c r="J154" s="7">
        <f t="shared" si="2"/>
        <v>0</v>
      </c>
      <c r="K154" s="7">
        <f t="shared" si="2"/>
        <v>0</v>
      </c>
      <c r="L154" s="7">
        <f t="shared" si="2"/>
        <v>0</v>
      </c>
      <c r="M154" s="7">
        <f t="shared" si="2"/>
        <v>296.87288027367151</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0.18135576</v>
      </c>
      <c r="F157" s="12" t="s">
        <v>403</v>
      </c>
      <c r="G157" s="12">
        <v>1.1754539999999999E-2</v>
      </c>
      <c r="H157" s="12" t="s">
        <v>403</v>
      </c>
      <c r="I157" s="12" t="s">
        <v>403</v>
      </c>
      <c r="J157" s="12" t="s">
        <v>403</v>
      </c>
      <c r="K157" s="12" t="s">
        <v>403</v>
      </c>
      <c r="L157" s="12" t="s">
        <v>403</v>
      </c>
      <c r="M157" s="12">
        <v>9.4666027499999986E-2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4.8000000000000001E-5</v>
      </c>
      <c r="F158" s="12" t="s">
        <v>403</v>
      </c>
      <c r="G158" s="12">
        <v>6.7199999999999992E-6</v>
      </c>
      <c r="H158" s="12" t="s">
        <v>403</v>
      </c>
      <c r="I158" s="12" t="s">
        <v>403</v>
      </c>
      <c r="J158" s="12" t="s">
        <v>403</v>
      </c>
      <c r="K158" s="12" t="s">
        <v>403</v>
      </c>
      <c r="L158" s="12" t="s">
        <v>403</v>
      </c>
      <c r="M158" s="12">
        <v>8.7999999999999988E-3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403</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1986</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1986</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19.154424637244635</v>
      </c>
      <c r="F14" s="2" t="s">
        <v>403</v>
      </c>
      <c r="G14" s="2">
        <v>165.56388603573799</v>
      </c>
      <c r="H14" s="2" t="s">
        <v>407</v>
      </c>
      <c r="I14" s="2" t="s">
        <v>403</v>
      </c>
      <c r="J14" s="2" t="s">
        <v>403</v>
      </c>
      <c r="K14" s="2" t="s">
        <v>403</v>
      </c>
      <c r="L14" s="2" t="s">
        <v>403</v>
      </c>
      <c r="M14" s="2">
        <v>0.81422247896972122</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0.10495164482</v>
      </c>
      <c r="F15" s="2" t="s">
        <v>403</v>
      </c>
      <c r="G15" s="2">
        <v>0.36355403441200002</v>
      </c>
      <c r="H15" s="2" t="s">
        <v>407</v>
      </c>
      <c r="I15" s="2" t="s">
        <v>403</v>
      </c>
      <c r="J15" s="2" t="s">
        <v>403</v>
      </c>
      <c r="K15" s="2" t="s">
        <v>403</v>
      </c>
      <c r="L15" s="2" t="s">
        <v>403</v>
      </c>
      <c r="M15" s="2">
        <v>3.4649932416000007E-2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v>0.20280634244000004</v>
      </c>
      <c r="F16" s="2" t="s">
        <v>403</v>
      </c>
      <c r="G16" s="2">
        <v>1.06161212074</v>
      </c>
      <c r="H16" s="2" t="s">
        <v>407</v>
      </c>
      <c r="I16" s="2" t="s">
        <v>403</v>
      </c>
      <c r="J16" s="2" t="s">
        <v>403</v>
      </c>
      <c r="K16" s="2" t="s">
        <v>403</v>
      </c>
      <c r="L16" s="2" t="s">
        <v>403</v>
      </c>
      <c r="M16" s="2">
        <v>4.7825187096000005E-2</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2.4779792958</v>
      </c>
      <c r="F17" s="2" t="s">
        <v>403</v>
      </c>
      <c r="G17" s="2">
        <v>9.4859889655800007</v>
      </c>
      <c r="H17" s="2" t="s">
        <v>407</v>
      </c>
      <c r="I17" s="2" t="s">
        <v>403</v>
      </c>
      <c r="J17" s="2" t="s">
        <v>403</v>
      </c>
      <c r="K17" s="2" t="s">
        <v>403</v>
      </c>
      <c r="L17" s="2" t="s">
        <v>403</v>
      </c>
      <c r="M17" s="2">
        <v>6.1712385646000012</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1.2720948027200001</v>
      </c>
      <c r="F18" s="2" t="s">
        <v>403</v>
      </c>
      <c r="G18" s="2">
        <v>6.6185268807049997</v>
      </c>
      <c r="H18" s="2" t="s">
        <v>407</v>
      </c>
      <c r="I18" s="2" t="s">
        <v>403</v>
      </c>
      <c r="J18" s="2" t="s">
        <v>403</v>
      </c>
      <c r="K18" s="2" t="s">
        <v>403</v>
      </c>
      <c r="L18" s="2" t="s">
        <v>403</v>
      </c>
      <c r="M18" s="2">
        <v>1.9370787685400004</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0.46860594604</v>
      </c>
      <c r="F19" s="2" t="s">
        <v>403</v>
      </c>
      <c r="G19" s="2">
        <v>1.5396438197300002</v>
      </c>
      <c r="H19" s="2" t="s">
        <v>407</v>
      </c>
      <c r="I19" s="2" t="s">
        <v>403</v>
      </c>
      <c r="J19" s="2" t="s">
        <v>403</v>
      </c>
      <c r="K19" s="2" t="s">
        <v>403</v>
      </c>
      <c r="L19" s="2" t="s">
        <v>403</v>
      </c>
      <c r="M19" s="2">
        <v>0.25279618508000001</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1.8456326860392003</v>
      </c>
      <c r="F20" s="2" t="s">
        <v>403</v>
      </c>
      <c r="G20" s="2">
        <v>8.6098863200381999</v>
      </c>
      <c r="H20" s="2">
        <v>2.2738065254400007E-3</v>
      </c>
      <c r="I20" s="2" t="s">
        <v>403</v>
      </c>
      <c r="J20" s="2" t="s">
        <v>403</v>
      </c>
      <c r="K20" s="2" t="s">
        <v>403</v>
      </c>
      <c r="L20" s="2" t="s">
        <v>403</v>
      </c>
      <c r="M20" s="2">
        <v>3.2427870376040002</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1.5182666586500002</v>
      </c>
      <c r="F21" s="2" t="s">
        <v>403</v>
      </c>
      <c r="G21" s="2">
        <v>4.2240015474549999</v>
      </c>
      <c r="H21" s="2" t="s">
        <v>407</v>
      </c>
      <c r="I21" s="2" t="s">
        <v>403</v>
      </c>
      <c r="J21" s="2" t="s">
        <v>403</v>
      </c>
      <c r="K21" s="2" t="s">
        <v>403</v>
      </c>
      <c r="L21" s="2" t="s">
        <v>403</v>
      </c>
      <c r="M21" s="2">
        <v>0.33978249315000003</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1.8225373733721708</v>
      </c>
      <c r="F22" s="2" t="s">
        <v>403</v>
      </c>
      <c r="G22" s="2">
        <v>1.8674510666035224</v>
      </c>
      <c r="H22" s="2" t="s">
        <v>407</v>
      </c>
      <c r="I22" s="2" t="s">
        <v>403</v>
      </c>
      <c r="J22" s="2" t="s">
        <v>403</v>
      </c>
      <c r="K22" s="2" t="s">
        <v>403</v>
      </c>
      <c r="L22" s="2" t="s">
        <v>403</v>
      </c>
      <c r="M22" s="2">
        <v>3.1532828706121552</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1.468305</v>
      </c>
      <c r="F23" s="2" t="s">
        <v>403</v>
      </c>
      <c r="G23" s="2">
        <v>0.44999999999999996</v>
      </c>
      <c r="H23" s="2">
        <v>3.5999999999999997E-4</v>
      </c>
      <c r="I23" s="2" t="s">
        <v>403</v>
      </c>
      <c r="J23" s="2" t="s">
        <v>403</v>
      </c>
      <c r="K23" s="2" t="s">
        <v>403</v>
      </c>
      <c r="L23" s="2" t="s">
        <v>403</v>
      </c>
      <c r="M23" s="2">
        <v>0.48482999999999993</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5.3570626724200006</v>
      </c>
      <c r="F24" s="2" t="s">
        <v>403</v>
      </c>
      <c r="G24" s="2">
        <v>12.998027838115002</v>
      </c>
      <c r="H24" s="2">
        <v>6.0460560000000002E-3</v>
      </c>
      <c r="I24" s="2" t="s">
        <v>403</v>
      </c>
      <c r="J24" s="2" t="s">
        <v>403</v>
      </c>
      <c r="K24" s="2" t="s">
        <v>403</v>
      </c>
      <c r="L24" s="2" t="s">
        <v>403</v>
      </c>
      <c r="M24" s="2">
        <v>5.1758129948400002</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5.9379084999999998E-2</v>
      </c>
      <c r="F25" s="2" t="s">
        <v>403</v>
      </c>
      <c r="G25" s="2">
        <v>3.9181799999999994E-3</v>
      </c>
      <c r="H25" s="2" t="s">
        <v>407</v>
      </c>
      <c r="I25" s="2" t="s">
        <v>403</v>
      </c>
      <c r="J25" s="2" t="s">
        <v>403</v>
      </c>
      <c r="K25" s="2" t="s">
        <v>403</v>
      </c>
      <c r="L25" s="2" t="s">
        <v>403</v>
      </c>
      <c r="M25" s="2">
        <v>5.5367614999999995E-2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2">
        <v>7.6800000000000002E-4</v>
      </c>
      <c r="F26" s="2" t="s">
        <v>403</v>
      </c>
      <c r="G26" s="2">
        <v>1.92E-4</v>
      </c>
      <c r="H26" s="2" t="s">
        <v>407</v>
      </c>
      <c r="I26" s="2" t="s">
        <v>403</v>
      </c>
      <c r="J26" s="2" t="s">
        <v>403</v>
      </c>
      <c r="K26" s="2" t="s">
        <v>403</v>
      </c>
      <c r="L26" s="2" t="s">
        <v>403</v>
      </c>
      <c r="M26" s="2">
        <v>0.23039999999999999</v>
      </c>
      <c r="N26" s="2" t="s">
        <v>403</v>
      </c>
      <c r="O26" s="2" t="s">
        <v>403</v>
      </c>
      <c r="P26" s="2" t="s">
        <v>403</v>
      </c>
      <c r="Q26" s="2" t="s">
        <v>403</v>
      </c>
      <c r="R26" s="2" t="s">
        <v>403</v>
      </c>
      <c r="S26" s="2" t="s">
        <v>403</v>
      </c>
      <c r="T26" s="2" t="s">
        <v>403</v>
      </c>
      <c r="U26" s="2" t="s">
        <v>403</v>
      </c>
      <c r="V26" s="2" t="s">
        <v>403</v>
      </c>
      <c r="W26" s="2" t="s">
        <v>403</v>
      </c>
      <c r="X26" s="2" t="s">
        <v>403</v>
      </c>
      <c r="Y26" s="2" t="s">
        <v>403</v>
      </c>
      <c r="Z26" s="2" t="s">
        <v>403</v>
      </c>
      <c r="AA26" s="2" t="s">
        <v>403</v>
      </c>
      <c r="AB26" s="2" t="s">
        <v>403</v>
      </c>
      <c r="AC26" s="2" t="s">
        <v>403</v>
      </c>
      <c r="AD26" s="2"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14.309136730397682</v>
      </c>
      <c r="F27" s="2" t="s">
        <v>403</v>
      </c>
      <c r="G27" s="15">
        <v>1.3206682073107652</v>
      </c>
      <c r="H27" s="15">
        <v>1.24662345853968E-2</v>
      </c>
      <c r="I27" s="2" t="s">
        <v>403</v>
      </c>
      <c r="J27" s="2" t="s">
        <v>403</v>
      </c>
      <c r="K27" s="2" t="s">
        <v>403</v>
      </c>
      <c r="L27" s="2" t="s">
        <v>403</v>
      </c>
      <c r="M27" s="15">
        <v>167.29227470965247</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0.2654450885564138</v>
      </c>
      <c r="F28" s="2" t="s">
        <v>403</v>
      </c>
      <c r="G28" s="15">
        <v>0.19214657407310407</v>
      </c>
      <c r="H28" s="15">
        <v>2.6200973624396462E-4</v>
      </c>
      <c r="I28" s="2" t="s">
        <v>403</v>
      </c>
      <c r="J28" s="2" t="s">
        <v>403</v>
      </c>
      <c r="K28" s="2" t="s">
        <v>403</v>
      </c>
      <c r="L28" s="2" t="s">
        <v>403</v>
      </c>
      <c r="M28" s="15">
        <v>0.87997687407882175</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7.1531843566312494</v>
      </c>
      <c r="F29" s="2" t="s">
        <v>403</v>
      </c>
      <c r="G29" s="15">
        <v>3.3400228153939526</v>
      </c>
      <c r="H29" s="15">
        <v>2.2184857924805465E-3</v>
      </c>
      <c r="I29" s="2" t="s">
        <v>403</v>
      </c>
      <c r="J29" s="2" t="s">
        <v>403</v>
      </c>
      <c r="K29" s="2" t="s">
        <v>403</v>
      </c>
      <c r="L29" s="2" t="s">
        <v>403</v>
      </c>
      <c r="M29" s="15">
        <v>1.6729142061267361</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1.865639697813162E-2</v>
      </c>
      <c r="F30" s="2" t="s">
        <v>403</v>
      </c>
      <c r="G30" s="15">
        <v>6.1081724623726318E-3</v>
      </c>
      <c r="H30" s="15">
        <v>1.5787245143650874E-4</v>
      </c>
      <c r="I30" s="2" t="s">
        <v>403</v>
      </c>
      <c r="J30" s="2" t="s">
        <v>403</v>
      </c>
      <c r="K30" s="2" t="s">
        <v>403</v>
      </c>
      <c r="L30" s="2" t="s">
        <v>403</v>
      </c>
      <c r="M30" s="15">
        <v>1.702504007079547</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2" t="s">
        <v>403</v>
      </c>
      <c r="G31" s="15" t="s">
        <v>405</v>
      </c>
      <c r="H31" s="15" t="s">
        <v>405</v>
      </c>
      <c r="I31" s="2" t="s">
        <v>403</v>
      </c>
      <c r="J31" s="2" t="s">
        <v>403</v>
      </c>
      <c r="K31" s="2" t="s">
        <v>403</v>
      </c>
      <c r="L31" s="2"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2" t="s">
        <v>403</v>
      </c>
      <c r="G32" s="15" t="s">
        <v>405</v>
      </c>
      <c r="H32" s="15" t="s">
        <v>405</v>
      </c>
      <c r="I32" s="2" t="s">
        <v>403</v>
      </c>
      <c r="J32" s="2" t="s">
        <v>403</v>
      </c>
      <c r="K32" s="2" t="s">
        <v>403</v>
      </c>
      <c r="L32" s="2"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2" t="s">
        <v>403</v>
      </c>
      <c r="G33" s="15" t="s">
        <v>405</v>
      </c>
      <c r="H33" s="15" t="s">
        <v>405</v>
      </c>
      <c r="I33" s="2" t="s">
        <v>403</v>
      </c>
      <c r="J33" s="2" t="s">
        <v>403</v>
      </c>
      <c r="K33" s="2" t="s">
        <v>403</v>
      </c>
      <c r="L33" s="2"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2">
        <v>1.1415698481599998</v>
      </c>
      <c r="F34" s="2" t="s">
        <v>403</v>
      </c>
      <c r="G34" s="2">
        <v>0.21844023039999999</v>
      </c>
      <c r="H34" s="2">
        <v>1.5248799999999999E-4</v>
      </c>
      <c r="I34" s="2" t="s">
        <v>403</v>
      </c>
      <c r="J34" s="2" t="s">
        <v>403</v>
      </c>
      <c r="K34" s="2" t="s">
        <v>403</v>
      </c>
      <c r="L34" s="2" t="s">
        <v>403</v>
      </c>
      <c r="M34" s="2">
        <v>0.23309190833599999</v>
      </c>
      <c r="N34" s="2" t="s">
        <v>403</v>
      </c>
      <c r="O34" s="2" t="s">
        <v>403</v>
      </c>
      <c r="P34" s="2" t="s">
        <v>403</v>
      </c>
      <c r="Q34" s="2" t="s">
        <v>403</v>
      </c>
      <c r="R34" s="2" t="s">
        <v>403</v>
      </c>
      <c r="S34" s="2" t="s">
        <v>403</v>
      </c>
      <c r="T34" s="2" t="s">
        <v>403</v>
      </c>
      <c r="U34" s="2" t="s">
        <v>403</v>
      </c>
      <c r="V34" s="2" t="s">
        <v>403</v>
      </c>
      <c r="W34" s="2" t="s">
        <v>403</v>
      </c>
      <c r="X34" s="2" t="s">
        <v>403</v>
      </c>
      <c r="Y34" s="2" t="s">
        <v>403</v>
      </c>
      <c r="Z34" s="2" t="s">
        <v>403</v>
      </c>
      <c r="AA34" s="2" t="s">
        <v>403</v>
      </c>
      <c r="AB34" s="2" t="s">
        <v>403</v>
      </c>
      <c r="AC34" s="2" t="s">
        <v>403</v>
      </c>
      <c r="AD34" s="2" t="s">
        <v>403</v>
      </c>
      <c r="AE34" s="33"/>
      <c r="AF34" s="15" t="s">
        <v>403</v>
      </c>
      <c r="AG34" s="15" t="s">
        <v>403</v>
      </c>
      <c r="AH34" s="15" t="s">
        <v>403</v>
      </c>
      <c r="AI34" s="15" t="s">
        <v>403</v>
      </c>
      <c r="AJ34" s="15" t="s">
        <v>403</v>
      </c>
      <c r="AK34" s="15" t="s">
        <v>403</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1.6865246566476303E-4</v>
      </c>
      <c r="F36" s="2" t="s">
        <v>403</v>
      </c>
      <c r="G36" s="2">
        <v>2.335906726658768E-5</v>
      </c>
      <c r="H36" s="2" t="s">
        <v>407</v>
      </c>
      <c r="I36" s="2" t="s">
        <v>403</v>
      </c>
      <c r="J36" s="2" t="s">
        <v>403</v>
      </c>
      <c r="K36" s="2" t="s">
        <v>403</v>
      </c>
      <c r="L36" s="2" t="s">
        <v>403</v>
      </c>
      <c r="M36" s="2">
        <v>8.9698818303696679E-6</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2.6457060919775954</v>
      </c>
      <c r="F39" s="2" t="s">
        <v>403</v>
      </c>
      <c r="G39" s="2">
        <v>13.94466093540804</v>
      </c>
      <c r="H39" s="2">
        <v>1.9254157E-3</v>
      </c>
      <c r="I39" s="2" t="s">
        <v>403</v>
      </c>
      <c r="J39" s="2" t="s">
        <v>403</v>
      </c>
      <c r="K39" s="2" t="s">
        <v>403</v>
      </c>
      <c r="L39" s="2" t="s">
        <v>403</v>
      </c>
      <c r="M39" s="2">
        <v>6.0649990240199463</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404</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2.3525261347435196</v>
      </c>
      <c r="F41" s="2" t="s">
        <v>403</v>
      </c>
      <c r="G41" s="2">
        <v>19.488123366494353</v>
      </c>
      <c r="H41" s="2">
        <v>0.12551860168499129</v>
      </c>
      <c r="I41" s="2" t="s">
        <v>403</v>
      </c>
      <c r="J41" s="2" t="s">
        <v>403</v>
      </c>
      <c r="K41" s="2" t="s">
        <v>403</v>
      </c>
      <c r="L41" s="2" t="s">
        <v>403</v>
      </c>
      <c r="M41" s="2">
        <v>97.163518359055914</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4.6758168162061567E-3</v>
      </c>
      <c r="F42" s="2" t="s">
        <v>403</v>
      </c>
      <c r="G42" s="2">
        <v>9.4633005792474345E-4</v>
      </c>
      <c r="H42" s="2">
        <v>3.312155202736602E-6</v>
      </c>
      <c r="I42" s="2" t="s">
        <v>403</v>
      </c>
      <c r="J42" s="2" t="s">
        <v>403</v>
      </c>
      <c r="K42" s="2" t="s">
        <v>403</v>
      </c>
      <c r="L42" s="2" t="s">
        <v>403</v>
      </c>
      <c r="M42" s="2">
        <v>0.65824873485632196</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404</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8.3043552672502532</v>
      </c>
      <c r="F44" s="2" t="s">
        <v>403</v>
      </c>
      <c r="G44" s="2">
        <v>1.2481585714285743</v>
      </c>
      <c r="H44" s="2">
        <v>1.0286574285714308E-3</v>
      </c>
      <c r="I44" s="2" t="s">
        <v>403</v>
      </c>
      <c r="J44" s="2" t="s">
        <v>403</v>
      </c>
      <c r="K44" s="2" t="s">
        <v>403</v>
      </c>
      <c r="L44" s="2" t="s">
        <v>403</v>
      </c>
      <c r="M44" s="2">
        <v>9.9180090094285891</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407</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404</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6.1129200000000002E-2</v>
      </c>
      <c r="F47" s="2" t="s">
        <v>403</v>
      </c>
      <c r="G47" s="2">
        <v>1.3529999999999997E-2</v>
      </c>
      <c r="H47" s="2" t="s">
        <v>407</v>
      </c>
      <c r="I47" s="2" t="s">
        <v>403</v>
      </c>
      <c r="J47" s="2" t="s">
        <v>403</v>
      </c>
      <c r="K47" s="2" t="s">
        <v>403</v>
      </c>
      <c r="L47" s="2" t="s">
        <v>403</v>
      </c>
      <c r="M47" s="2">
        <v>0.44747999999999999</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405</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1.8617375000000005E-2</v>
      </c>
      <c r="F52" s="2" t="s">
        <v>403</v>
      </c>
      <c r="G52" s="2">
        <v>0.13032162500000002</v>
      </c>
      <c r="H52" s="2" t="s">
        <v>405</v>
      </c>
      <c r="I52" s="2" t="s">
        <v>403</v>
      </c>
      <c r="J52" s="2" t="s">
        <v>403</v>
      </c>
      <c r="K52" s="2" t="s">
        <v>403</v>
      </c>
      <c r="L52" s="2" t="s">
        <v>403</v>
      </c>
      <c r="M52" s="2">
        <v>2.1808925000000007E-2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405</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405</v>
      </c>
      <c r="F54" s="2" t="s">
        <v>403</v>
      </c>
      <c r="G54" s="2" t="s">
        <v>407</v>
      </c>
      <c r="H54" s="2" t="s">
        <v>405</v>
      </c>
      <c r="I54" s="2" t="s">
        <v>403</v>
      </c>
      <c r="J54" s="2" t="s">
        <v>403</v>
      </c>
      <c r="K54" s="2" t="s">
        <v>403</v>
      </c>
      <c r="L54" s="2" t="s">
        <v>403</v>
      </c>
      <c r="M54" s="2" t="s">
        <v>405</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8.2555199999999999E-5</v>
      </c>
      <c r="F55" s="2" t="s">
        <v>403</v>
      </c>
      <c r="G55" s="2">
        <v>7.6658399999999987E-7</v>
      </c>
      <c r="H55" s="2" t="s">
        <v>407</v>
      </c>
      <c r="I55" s="2" t="s">
        <v>403</v>
      </c>
      <c r="J55" s="2" t="s">
        <v>403</v>
      </c>
      <c r="K55" s="2" t="s">
        <v>403</v>
      </c>
      <c r="L55" s="2" t="s">
        <v>403</v>
      </c>
      <c r="M55" s="2">
        <v>3.7149839999999997E-4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407</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405</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407</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7" customHeight="1" thickBot="1" x14ac:dyDescent="0.3">
      <c r="A60" s="41" t="s">
        <v>53</v>
      </c>
      <c r="B60" s="47" t="s">
        <v>135</v>
      </c>
      <c r="C60" s="41" t="s">
        <v>136</v>
      </c>
      <c r="D60" s="69"/>
      <c r="E60" s="2" t="s">
        <v>405</v>
      </c>
      <c r="F60" s="2" t="s">
        <v>403</v>
      </c>
      <c r="G60" s="2" t="s">
        <v>405</v>
      </c>
      <c r="H60" s="2" t="s">
        <v>405</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405</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405</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405</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2.6531279999999998E-3</v>
      </c>
      <c r="F68" s="2" t="s">
        <v>403</v>
      </c>
      <c r="G68" s="2">
        <v>9.6905762424971398E-2</v>
      </c>
      <c r="H68" s="2" t="s">
        <v>407</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407</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0.11627686000000001</v>
      </c>
      <c r="F72" s="2" t="s">
        <v>403</v>
      </c>
      <c r="G72" s="2">
        <v>0.10797137000000001</v>
      </c>
      <c r="H72" s="2" t="s">
        <v>407</v>
      </c>
      <c r="I72" s="2" t="s">
        <v>403</v>
      </c>
      <c r="J72" s="2" t="s">
        <v>403</v>
      </c>
      <c r="K72" s="2" t="s">
        <v>403</v>
      </c>
      <c r="L72" s="2" t="s">
        <v>403</v>
      </c>
      <c r="M72" s="2">
        <v>3.2391411000000003</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407</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4.4400000000000002E-2</v>
      </c>
      <c r="F74" s="2" t="s">
        <v>403</v>
      </c>
      <c r="G74" s="2">
        <v>0.222</v>
      </c>
      <c r="H74" s="2" t="s">
        <v>407</v>
      </c>
      <c r="I74" s="2" t="s">
        <v>403</v>
      </c>
      <c r="J74" s="2" t="s">
        <v>403</v>
      </c>
      <c r="K74" s="2" t="s">
        <v>403</v>
      </c>
      <c r="L74" s="2" t="s">
        <v>403</v>
      </c>
      <c r="M74" s="2">
        <v>5.3280000000000003</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9.1218850000000004E-2</v>
      </c>
      <c r="H76" s="2" t="s">
        <v>407</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4.9504500000000003E-3</v>
      </c>
      <c r="H77" s="2" t="s">
        <v>407</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6.0654000000000003E-3</v>
      </c>
      <c r="H78" s="2" t="s">
        <v>407</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407</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405</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405</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405</v>
      </c>
      <c r="I84" s="2" t="s">
        <v>403</v>
      </c>
      <c r="J84" s="2" t="s">
        <v>403</v>
      </c>
      <c r="K84" s="2" t="s">
        <v>403</v>
      </c>
      <c r="L84" s="2" t="s">
        <v>403</v>
      </c>
      <c r="M84" s="2">
        <v>2.3508700000000001E-4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405</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405</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405</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407</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405</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407</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v>1.5562500000000002E-2</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0.154889</v>
      </c>
      <c r="F92" s="2" t="s">
        <v>403</v>
      </c>
      <c r="G92" s="2">
        <v>0.309778</v>
      </c>
      <c r="H92" s="2" t="s">
        <v>407</v>
      </c>
      <c r="I92" s="2" t="s">
        <v>403</v>
      </c>
      <c r="J92" s="2" t="s">
        <v>403</v>
      </c>
      <c r="K92" s="2" t="s">
        <v>403</v>
      </c>
      <c r="L92" s="2" t="s">
        <v>403</v>
      </c>
      <c r="M92" s="2">
        <v>0.85188949999999997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407</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407</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405</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1.8790399017602922E-2</v>
      </c>
      <c r="F99" s="2" t="s">
        <v>403</v>
      </c>
      <c r="G99" s="2" t="s">
        <v>405</v>
      </c>
      <c r="H99" s="2">
        <v>3.2926057301637046</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2.4974514819185743E-2</v>
      </c>
      <c r="F100" s="2" t="s">
        <v>403</v>
      </c>
      <c r="G100" s="2" t="s">
        <v>405</v>
      </c>
      <c r="H100" s="2">
        <v>2.7498360190200519</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9.9662607597035655E-4</v>
      </c>
      <c r="F101" s="2" t="s">
        <v>403</v>
      </c>
      <c r="G101" s="2" t="s">
        <v>405</v>
      </c>
      <c r="H101" s="2">
        <v>2.3343531076728329E-2</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5.5609154271121154E-2</v>
      </c>
      <c r="F102" s="2" t="s">
        <v>403</v>
      </c>
      <c r="G102" s="2" t="s">
        <v>405</v>
      </c>
      <c r="H102" s="2">
        <v>3.6231690151615785</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v>1.6916264320939327E-2</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4.2373440225440323E-3</v>
      </c>
      <c r="F105" s="2" t="s">
        <v>403</v>
      </c>
      <c r="G105" s="2" t="s">
        <v>405</v>
      </c>
      <c r="H105" s="2">
        <v>0.13368655813385527</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2.1465738817822749E-2</v>
      </c>
      <c r="F107" s="2" t="s">
        <v>403</v>
      </c>
      <c r="G107" s="2" t="s">
        <v>405</v>
      </c>
      <c r="H107" s="2">
        <v>0.60317786345932511</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4.9894978442399998E-2</v>
      </c>
      <c r="F108" s="2" t="s">
        <v>403</v>
      </c>
      <c r="G108" s="2" t="s">
        <v>405</v>
      </c>
      <c r="H108" s="2">
        <v>0.80363318195159994</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404</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404</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v>7.1297619199999981E-2</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1.1897600000000002</v>
      </c>
      <c r="F112" s="2" t="s">
        <v>403</v>
      </c>
      <c r="G112" s="2" t="s">
        <v>405</v>
      </c>
      <c r="H112" s="2">
        <v>1.5807711736959988</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1.2383289950897034</v>
      </c>
      <c r="F113" s="2" t="s">
        <v>403</v>
      </c>
      <c r="G113" s="2" t="s">
        <v>405</v>
      </c>
      <c r="H113" s="2">
        <v>9.1660859417032068</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v>1.014E-2</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v>4.2124592399999999E-3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9.5620612619715231E-2</v>
      </c>
      <c r="F116" s="2" t="s">
        <v>403</v>
      </c>
      <c r="G116" s="2" t="s">
        <v>405</v>
      </c>
      <c r="H116" s="2">
        <v>0.25418206205403382</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407</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405</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405</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405</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405</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405</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407</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407</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v>0.77357759999999998</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407</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407</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75.075980887525787</v>
      </c>
      <c r="F141" s="10">
        <f t="shared" ref="F141:AD141" si="0">SUM(F14:F140)</f>
        <v>0</v>
      </c>
      <c r="G141" s="10">
        <f t="shared" si="0"/>
        <v>253.93005425012473</v>
      </c>
      <c r="H141" s="10">
        <f t="shared" si="0"/>
        <v>23.274610459240787</v>
      </c>
      <c r="I141" s="10">
        <f t="shared" si="0"/>
        <v>0</v>
      </c>
      <c r="J141" s="10">
        <f t="shared" si="0"/>
        <v>0</v>
      </c>
      <c r="K141" s="10">
        <f t="shared" si="0"/>
        <v>0</v>
      </c>
      <c r="L141" s="10">
        <f t="shared" si="0"/>
        <v>0</v>
      </c>
      <c r="M141" s="10">
        <f t="shared" si="0"/>
        <v>317.6347176854174</v>
      </c>
      <c r="N141" s="10">
        <f t="shared" si="0"/>
        <v>0</v>
      </c>
      <c r="O141" s="10">
        <f t="shared" si="0"/>
        <v>0</v>
      </c>
      <c r="P141" s="10">
        <f t="shared" si="0"/>
        <v>0</v>
      </c>
      <c r="Q141" s="10">
        <f t="shared" si="0"/>
        <v>0</v>
      </c>
      <c r="R141" s="10">
        <f t="shared" si="0"/>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75.075980887525787</v>
      </c>
      <c r="F152" s="7">
        <f t="shared" ref="F152:AD152" si="1">SUM(F$141, F$151, IF(AND(ISNUMBER(SEARCH($B$4,"AT|BE|CH|GB|IE|LT|LU|NL")),SUM(F$143:F$149)&gt;0),SUM(F$143:F$149)-SUM(F$27:F$33),0))</f>
        <v>0</v>
      </c>
      <c r="G152" s="7">
        <f t="shared" si="1"/>
        <v>253.93005425012473</v>
      </c>
      <c r="H152" s="7">
        <f t="shared" si="1"/>
        <v>23.274610459240787</v>
      </c>
      <c r="I152" s="7">
        <f t="shared" si="1"/>
        <v>0</v>
      </c>
      <c r="J152" s="7">
        <f t="shared" si="1"/>
        <v>0</v>
      </c>
      <c r="K152" s="7">
        <f t="shared" si="1"/>
        <v>0</v>
      </c>
      <c r="L152" s="7">
        <f t="shared" si="1"/>
        <v>0</v>
      </c>
      <c r="M152" s="7">
        <f t="shared" si="1"/>
        <v>317.6347176854174</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75.075980887525787</v>
      </c>
      <c r="F154" s="7">
        <f>SUM(F$141, F$153, -1 * IF(OR($B$6=2005,$B$6&gt;=2020),SUM(F$99:F$122),0), IF(AND(ISNUMBER(SEARCH($B$4,"AT|BE|CH|GB|IE|LT|LU|NL")),SUM(F$143:F$149)&gt;0),SUM(F$143:F$149)-SUM(F$27:F$33),0))</f>
        <v>0</v>
      </c>
      <c r="G154" s="7">
        <f>SUM(G$141, G$153, IF(AND(ISNUMBER(SEARCH($B$4,"AT|BE|CH|GB|IE|LT|LU|NL")),SUM(G$143:G$149)&gt;0),SUM(G$143:G$149)-SUM(G$27:G$33),0))</f>
        <v>253.93005425012473</v>
      </c>
      <c r="H154" s="7">
        <f>SUM(H$141, H$153, IF(AND(ISNUMBER(SEARCH($B$4,"AT|BE|CH|GB|IE|LT|LU|NL")),SUM(H$143:H$149)&gt;0),SUM(H$143:H$149)-SUM(H$27:H$33),0))</f>
        <v>23.274610459240787</v>
      </c>
      <c r="I154" s="7">
        <f t="shared" ref="I154:AD154" si="2">SUM(I$141, I$153, IF(AND(ISNUMBER(SEARCH($B$4,"AT|BE|CH|GB|IE|LT|LU|NL")),SUM(I$143:I$149)&gt;0),SUM(I$143:I$149)-SUM(I$27:I$33),0))</f>
        <v>0</v>
      </c>
      <c r="J154" s="7">
        <f t="shared" si="2"/>
        <v>0</v>
      </c>
      <c r="K154" s="7">
        <f t="shared" si="2"/>
        <v>0</v>
      </c>
      <c r="L154" s="7">
        <f t="shared" si="2"/>
        <v>0</v>
      </c>
      <c r="M154" s="7">
        <f t="shared" si="2"/>
        <v>317.6347176854174</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0.18135576</v>
      </c>
      <c r="F157" s="12" t="s">
        <v>403</v>
      </c>
      <c r="G157" s="12">
        <v>1.1754539999999999E-2</v>
      </c>
      <c r="H157" s="12" t="s">
        <v>407</v>
      </c>
      <c r="I157" s="12" t="s">
        <v>403</v>
      </c>
      <c r="J157" s="12" t="s">
        <v>403</v>
      </c>
      <c r="K157" s="12" t="s">
        <v>403</v>
      </c>
      <c r="L157" s="12" t="s">
        <v>403</v>
      </c>
      <c r="M157" s="12">
        <v>9.4666027499999986E-2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4.8000000000000001E-5</v>
      </c>
      <c r="F158" s="12" t="s">
        <v>403</v>
      </c>
      <c r="G158" s="12">
        <v>6.7199999999999992E-6</v>
      </c>
      <c r="H158" s="12" t="s">
        <v>407</v>
      </c>
      <c r="I158" s="12" t="s">
        <v>403</v>
      </c>
      <c r="J158" s="12" t="s">
        <v>403</v>
      </c>
      <c r="K158" s="12" t="s">
        <v>403</v>
      </c>
      <c r="L158" s="12" t="s">
        <v>403</v>
      </c>
      <c r="M158" s="12">
        <v>8.7999999999999988E-3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407</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1987</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1987</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18.402416872241648</v>
      </c>
      <c r="F14" s="2" t="s">
        <v>403</v>
      </c>
      <c r="G14" s="2">
        <v>153.27801172430998</v>
      </c>
      <c r="H14" s="2" t="s">
        <v>407</v>
      </c>
      <c r="I14" s="2" t="s">
        <v>403</v>
      </c>
      <c r="J14" s="2" t="s">
        <v>403</v>
      </c>
      <c r="K14" s="2" t="s">
        <v>403</v>
      </c>
      <c r="L14" s="2" t="s">
        <v>403</v>
      </c>
      <c r="M14" s="2">
        <v>0.83586719155568268</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0.1866915532</v>
      </c>
      <c r="F15" s="2" t="s">
        <v>403</v>
      </c>
      <c r="G15" s="2">
        <v>0.43978244745799999</v>
      </c>
      <c r="H15" s="2" t="s">
        <v>407</v>
      </c>
      <c r="I15" s="2" t="s">
        <v>403</v>
      </c>
      <c r="J15" s="2" t="s">
        <v>403</v>
      </c>
      <c r="K15" s="2" t="s">
        <v>403</v>
      </c>
      <c r="L15" s="2" t="s">
        <v>403</v>
      </c>
      <c r="M15" s="2">
        <v>6.9577046527999994E-2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v>0.24283867032000001</v>
      </c>
      <c r="F16" s="2" t="s">
        <v>403</v>
      </c>
      <c r="G16" s="2">
        <v>1.104097787702</v>
      </c>
      <c r="H16" s="2" t="s">
        <v>407</v>
      </c>
      <c r="I16" s="2" t="s">
        <v>403</v>
      </c>
      <c r="J16" s="2" t="s">
        <v>403</v>
      </c>
      <c r="K16" s="2" t="s">
        <v>403</v>
      </c>
      <c r="L16" s="2" t="s">
        <v>403</v>
      </c>
      <c r="M16" s="2">
        <v>6.3906989952000004E-2</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1.9784462811591574</v>
      </c>
      <c r="F17" s="2" t="s">
        <v>403</v>
      </c>
      <c r="G17" s="2">
        <v>6.9070196066909082</v>
      </c>
      <c r="H17" s="2" t="s">
        <v>407</v>
      </c>
      <c r="I17" s="2" t="s">
        <v>403</v>
      </c>
      <c r="J17" s="2" t="s">
        <v>403</v>
      </c>
      <c r="K17" s="2" t="s">
        <v>403</v>
      </c>
      <c r="L17" s="2" t="s">
        <v>403</v>
      </c>
      <c r="M17" s="2">
        <v>4.7398125011972381</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1.1965882001000001</v>
      </c>
      <c r="F18" s="2" t="s">
        <v>403</v>
      </c>
      <c r="G18" s="2">
        <v>6.0844329909250012</v>
      </c>
      <c r="H18" s="2" t="s">
        <v>407</v>
      </c>
      <c r="I18" s="2" t="s">
        <v>403</v>
      </c>
      <c r="J18" s="2" t="s">
        <v>403</v>
      </c>
      <c r="K18" s="2" t="s">
        <v>403</v>
      </c>
      <c r="L18" s="2" t="s">
        <v>403</v>
      </c>
      <c r="M18" s="2">
        <v>1.7727634205</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0.46742780171271758</v>
      </c>
      <c r="F19" s="2" t="s">
        <v>403</v>
      </c>
      <c r="G19" s="2">
        <v>1.4914358241593977</v>
      </c>
      <c r="H19" s="2" t="s">
        <v>407</v>
      </c>
      <c r="I19" s="2" t="s">
        <v>403</v>
      </c>
      <c r="J19" s="2" t="s">
        <v>403</v>
      </c>
      <c r="K19" s="2" t="s">
        <v>403</v>
      </c>
      <c r="L19" s="2" t="s">
        <v>403</v>
      </c>
      <c r="M19" s="2">
        <v>0.23745511811005043</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1.7454270501241493</v>
      </c>
      <c r="F20" s="2" t="s">
        <v>403</v>
      </c>
      <c r="G20" s="2">
        <v>8.0240241996811914</v>
      </c>
      <c r="H20" s="2">
        <v>2.2236114124800006E-3</v>
      </c>
      <c r="I20" s="2" t="s">
        <v>403</v>
      </c>
      <c r="J20" s="2" t="s">
        <v>403</v>
      </c>
      <c r="K20" s="2" t="s">
        <v>403</v>
      </c>
      <c r="L20" s="2" t="s">
        <v>403</v>
      </c>
      <c r="M20" s="2">
        <v>3.0503572413890501</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1.4862325733106743</v>
      </c>
      <c r="F21" s="2" t="s">
        <v>403</v>
      </c>
      <c r="G21" s="2">
        <v>4.0595674120469925</v>
      </c>
      <c r="H21" s="2" t="s">
        <v>407</v>
      </c>
      <c r="I21" s="2" t="s">
        <v>403</v>
      </c>
      <c r="J21" s="2" t="s">
        <v>403</v>
      </c>
      <c r="K21" s="2" t="s">
        <v>403</v>
      </c>
      <c r="L21" s="2" t="s">
        <v>403</v>
      </c>
      <c r="M21" s="2">
        <v>0.33165551684779188</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1.765724610412831</v>
      </c>
      <c r="F22" s="2" t="s">
        <v>403</v>
      </c>
      <c r="G22" s="2">
        <v>1.8931858729676241</v>
      </c>
      <c r="H22" s="2" t="s">
        <v>407</v>
      </c>
      <c r="I22" s="2" t="s">
        <v>403</v>
      </c>
      <c r="J22" s="2" t="s">
        <v>403</v>
      </c>
      <c r="K22" s="2" t="s">
        <v>403</v>
      </c>
      <c r="L22" s="2" t="s">
        <v>403</v>
      </c>
      <c r="M22" s="2">
        <v>3.2659627791396022</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1.435676</v>
      </c>
      <c r="F23" s="2" t="s">
        <v>403</v>
      </c>
      <c r="G23" s="2">
        <v>0.44</v>
      </c>
      <c r="H23" s="2">
        <v>3.5199999999999999E-4</v>
      </c>
      <c r="I23" s="2" t="s">
        <v>403</v>
      </c>
      <c r="J23" s="2" t="s">
        <v>403</v>
      </c>
      <c r="K23" s="2" t="s">
        <v>403</v>
      </c>
      <c r="L23" s="2" t="s">
        <v>403</v>
      </c>
      <c r="M23" s="2">
        <v>0.47405599999999992</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4" t="s">
        <v>71</v>
      </c>
      <c r="C24" s="41" t="s">
        <v>72</v>
      </c>
      <c r="D24" s="42"/>
      <c r="E24" s="2">
        <v>4.7177226698514643</v>
      </c>
      <c r="F24" s="2" t="s">
        <v>403</v>
      </c>
      <c r="G24" s="2">
        <v>11.389712259911089</v>
      </c>
      <c r="H24" s="2">
        <v>5.5823790000000002E-3</v>
      </c>
      <c r="I24" s="2" t="s">
        <v>403</v>
      </c>
      <c r="J24" s="2" t="s">
        <v>403</v>
      </c>
      <c r="K24" s="2" t="s">
        <v>403</v>
      </c>
      <c r="L24" s="2" t="s">
        <v>403</v>
      </c>
      <c r="M24" s="2">
        <v>4.5230319808518047</v>
      </c>
      <c r="N24" s="2" t="s">
        <v>403</v>
      </c>
      <c r="O24" s="2" t="s">
        <v>403</v>
      </c>
      <c r="P24" s="2" t="s">
        <v>403</v>
      </c>
      <c r="Q24" s="2" t="s">
        <v>403</v>
      </c>
      <c r="R24" s="2" t="s">
        <v>403</v>
      </c>
      <c r="S24" s="2" t="s">
        <v>403</v>
      </c>
      <c r="T24" s="2" t="s">
        <v>403</v>
      </c>
      <c r="U24" s="2" t="s">
        <v>403</v>
      </c>
      <c r="V24" s="2" t="s">
        <v>403</v>
      </c>
      <c r="W24" s="2" t="s">
        <v>403</v>
      </c>
      <c r="X24" s="2" t="s">
        <v>403</v>
      </c>
      <c r="Y24" s="2" t="s">
        <v>403</v>
      </c>
      <c r="Z24" s="2" t="s">
        <v>403</v>
      </c>
      <c r="AA24" s="2" t="s">
        <v>403</v>
      </c>
      <c r="AB24" s="2" t="s">
        <v>403</v>
      </c>
      <c r="AC24" s="2" t="s">
        <v>403</v>
      </c>
      <c r="AD24" s="2"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4" t="s">
        <v>74</v>
      </c>
      <c r="C25" s="44" t="s">
        <v>75</v>
      </c>
      <c r="D25" s="42"/>
      <c r="E25" s="2">
        <v>6.0149249999999994E-2</v>
      </c>
      <c r="F25" s="2" t="s">
        <v>403</v>
      </c>
      <c r="G25" s="2">
        <v>3.9689999999999994E-3</v>
      </c>
      <c r="H25" s="2" t="s">
        <v>407</v>
      </c>
      <c r="I25" s="2" t="s">
        <v>403</v>
      </c>
      <c r="J25" s="2" t="s">
        <v>403</v>
      </c>
      <c r="K25" s="2" t="s">
        <v>403</v>
      </c>
      <c r="L25" s="2" t="s">
        <v>403</v>
      </c>
      <c r="M25" s="2">
        <v>5.608574999999999E-2</v>
      </c>
      <c r="N25" s="2" t="s">
        <v>403</v>
      </c>
      <c r="O25" s="2" t="s">
        <v>403</v>
      </c>
      <c r="P25" s="2" t="s">
        <v>403</v>
      </c>
      <c r="Q25" s="2" t="s">
        <v>403</v>
      </c>
      <c r="R25" s="2" t="s">
        <v>403</v>
      </c>
      <c r="S25" s="2" t="s">
        <v>403</v>
      </c>
      <c r="T25" s="2" t="s">
        <v>403</v>
      </c>
      <c r="U25" s="2" t="s">
        <v>403</v>
      </c>
      <c r="V25" s="2" t="s">
        <v>403</v>
      </c>
      <c r="W25" s="2" t="s">
        <v>403</v>
      </c>
      <c r="X25" s="2" t="s">
        <v>403</v>
      </c>
      <c r="Y25" s="2" t="s">
        <v>403</v>
      </c>
      <c r="Z25" s="2" t="s">
        <v>403</v>
      </c>
      <c r="AA25" s="2" t="s">
        <v>403</v>
      </c>
      <c r="AB25" s="2" t="s">
        <v>403</v>
      </c>
      <c r="AC25" s="2" t="s">
        <v>403</v>
      </c>
      <c r="AD25" s="2"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5.1839999999999992E-4</v>
      </c>
      <c r="F26" s="15" t="s">
        <v>403</v>
      </c>
      <c r="G26" s="15">
        <v>1.2959999999999998E-4</v>
      </c>
      <c r="H26" s="15" t="s">
        <v>407</v>
      </c>
      <c r="I26" s="15" t="s">
        <v>403</v>
      </c>
      <c r="J26" s="15" t="s">
        <v>403</v>
      </c>
      <c r="K26" s="15" t="s">
        <v>403</v>
      </c>
      <c r="L26" s="15" t="s">
        <v>403</v>
      </c>
      <c r="M26" s="15">
        <v>0.15551999999999999</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17.753618176375205</v>
      </c>
      <c r="F27" s="15" t="s">
        <v>403</v>
      </c>
      <c r="G27" s="15">
        <v>1.5511514726705324</v>
      </c>
      <c r="H27" s="15">
        <v>1.5390369492731072E-2</v>
      </c>
      <c r="I27" s="15" t="s">
        <v>403</v>
      </c>
      <c r="J27" s="15" t="s">
        <v>403</v>
      </c>
      <c r="K27" s="15" t="s">
        <v>403</v>
      </c>
      <c r="L27" s="15" t="s">
        <v>403</v>
      </c>
      <c r="M27" s="15">
        <v>193.31386227183998</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0.26511501314855096</v>
      </c>
      <c r="F28" s="15" t="s">
        <v>403</v>
      </c>
      <c r="G28" s="15">
        <v>0.19437022391343473</v>
      </c>
      <c r="H28" s="15">
        <v>2.6182837438555411E-4</v>
      </c>
      <c r="I28" s="15" t="s">
        <v>403</v>
      </c>
      <c r="J28" s="15" t="s">
        <v>403</v>
      </c>
      <c r="K28" s="15" t="s">
        <v>403</v>
      </c>
      <c r="L28" s="15" t="s">
        <v>403</v>
      </c>
      <c r="M28" s="15">
        <v>0.86521849219091151</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8.1183367553541057</v>
      </c>
      <c r="F29" s="15" t="s">
        <v>403</v>
      </c>
      <c r="G29" s="15">
        <v>3.7930388895212706</v>
      </c>
      <c r="H29" s="15">
        <v>2.5106761499565076E-3</v>
      </c>
      <c r="I29" s="15" t="s">
        <v>403</v>
      </c>
      <c r="J29" s="15" t="s">
        <v>403</v>
      </c>
      <c r="K29" s="15" t="s">
        <v>403</v>
      </c>
      <c r="L29" s="15" t="s">
        <v>403</v>
      </c>
      <c r="M29" s="15">
        <v>1.8898156519066056</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1.6642713258118998E-2</v>
      </c>
      <c r="F30" s="15" t="s">
        <v>403</v>
      </c>
      <c r="G30" s="15">
        <v>5.6800436975725649E-3</v>
      </c>
      <c r="H30" s="15">
        <v>1.4519330818756822E-4</v>
      </c>
      <c r="I30" s="15" t="s">
        <v>403</v>
      </c>
      <c r="J30" s="15" t="s">
        <v>403</v>
      </c>
      <c r="K30" s="15" t="s">
        <v>403</v>
      </c>
      <c r="L30" s="15" t="s">
        <v>403</v>
      </c>
      <c r="M30" s="15">
        <v>1.5847639103362905</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15" t="s">
        <v>403</v>
      </c>
      <c r="G31" s="15" t="s">
        <v>405</v>
      </c>
      <c r="H31" s="15" t="s">
        <v>405</v>
      </c>
      <c r="I31" s="15" t="s">
        <v>403</v>
      </c>
      <c r="J31" s="15" t="s">
        <v>403</v>
      </c>
      <c r="K31" s="15" t="s">
        <v>403</v>
      </c>
      <c r="L31" s="15"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15" t="s">
        <v>403</v>
      </c>
      <c r="G32" s="15" t="s">
        <v>405</v>
      </c>
      <c r="H32" s="15" t="s">
        <v>405</v>
      </c>
      <c r="I32" s="15" t="s">
        <v>403</v>
      </c>
      <c r="J32" s="15" t="s">
        <v>403</v>
      </c>
      <c r="K32" s="15" t="s">
        <v>403</v>
      </c>
      <c r="L32" s="15"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15" t="s">
        <v>403</v>
      </c>
      <c r="G33" s="15" t="s">
        <v>405</v>
      </c>
      <c r="H33" s="15" t="s">
        <v>405</v>
      </c>
      <c r="I33" s="15" t="s">
        <v>403</v>
      </c>
      <c r="J33" s="15" t="s">
        <v>403</v>
      </c>
      <c r="K33" s="15" t="s">
        <v>403</v>
      </c>
      <c r="L33" s="15"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1.1317710481600001</v>
      </c>
      <c r="F34" s="15" t="s">
        <v>403</v>
      </c>
      <c r="G34" s="15">
        <v>0.21657023040000001</v>
      </c>
      <c r="H34" s="15">
        <v>1.5117899999999998E-4</v>
      </c>
      <c r="I34" s="15" t="s">
        <v>403</v>
      </c>
      <c r="J34" s="15" t="s">
        <v>403</v>
      </c>
      <c r="K34" s="15" t="s">
        <v>403</v>
      </c>
      <c r="L34" s="15" t="s">
        <v>403</v>
      </c>
      <c r="M34" s="15">
        <v>0.23109100833599999</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1.896291404986888E-4</v>
      </c>
      <c r="F36" s="2" t="s">
        <v>403</v>
      </c>
      <c r="G36" s="2">
        <v>2.6264423891785149E-5</v>
      </c>
      <c r="H36" s="2" t="s">
        <v>407</v>
      </c>
      <c r="I36" s="2" t="s">
        <v>403</v>
      </c>
      <c r="J36" s="2" t="s">
        <v>403</v>
      </c>
      <c r="K36" s="2" t="s">
        <v>403</v>
      </c>
      <c r="L36" s="2" t="s">
        <v>403</v>
      </c>
      <c r="M36" s="2">
        <v>1.0085538774445497E-5</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2.3356918602167771</v>
      </c>
      <c r="F39" s="2" t="s">
        <v>403</v>
      </c>
      <c r="G39" s="2">
        <v>11.598183775148584</v>
      </c>
      <c r="H39" s="2">
        <v>1.9254157E-3</v>
      </c>
      <c r="I39" s="2" t="s">
        <v>403</v>
      </c>
      <c r="J39" s="2" t="s">
        <v>403</v>
      </c>
      <c r="K39" s="2" t="s">
        <v>403</v>
      </c>
      <c r="L39" s="2" t="s">
        <v>403</v>
      </c>
      <c r="M39" s="2">
        <v>5.1631772132372218</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404</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2.2043204453583685</v>
      </c>
      <c r="F41" s="2" t="s">
        <v>403</v>
      </c>
      <c r="G41" s="2">
        <v>16.639771024261346</v>
      </c>
      <c r="H41" s="2">
        <v>0.12510515396397029</v>
      </c>
      <c r="I41" s="2" t="s">
        <v>403</v>
      </c>
      <c r="J41" s="2" t="s">
        <v>403</v>
      </c>
      <c r="K41" s="2" t="s">
        <v>403</v>
      </c>
      <c r="L41" s="2" t="s">
        <v>403</v>
      </c>
      <c r="M41" s="2">
        <v>90.823830258597852</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6.9498824407483051E-3</v>
      </c>
      <c r="F42" s="2" t="s">
        <v>403</v>
      </c>
      <c r="G42" s="2">
        <v>1.4065740620822311E-3</v>
      </c>
      <c r="H42" s="2">
        <v>4.9230092172878091E-6</v>
      </c>
      <c r="I42" s="2" t="s">
        <v>403</v>
      </c>
      <c r="J42" s="2" t="s">
        <v>403</v>
      </c>
      <c r="K42" s="2" t="s">
        <v>403</v>
      </c>
      <c r="L42" s="2" t="s">
        <v>403</v>
      </c>
      <c r="M42" s="2">
        <v>0.97838548939018954</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404</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7.8393906913218059</v>
      </c>
      <c r="F44" s="2" t="s">
        <v>403</v>
      </c>
      <c r="G44" s="2">
        <v>1.1782608110068211</v>
      </c>
      <c r="H44" s="2">
        <v>9.7100407587760349E-4</v>
      </c>
      <c r="I44" s="2" t="s">
        <v>403</v>
      </c>
      <c r="J44" s="2" t="s">
        <v>403</v>
      </c>
      <c r="K44" s="2" t="s">
        <v>403</v>
      </c>
      <c r="L44" s="2" t="s">
        <v>403</v>
      </c>
      <c r="M44" s="2">
        <v>9.3491271619119338</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407</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404</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4.7236199999999999E-2</v>
      </c>
      <c r="F47" s="2" t="s">
        <v>403</v>
      </c>
      <c r="G47" s="2">
        <v>1.0454999999999999E-2</v>
      </c>
      <c r="H47" s="2" t="s">
        <v>407</v>
      </c>
      <c r="I47" s="2" t="s">
        <v>403</v>
      </c>
      <c r="J47" s="2" t="s">
        <v>403</v>
      </c>
      <c r="K47" s="2" t="s">
        <v>403</v>
      </c>
      <c r="L47" s="2" t="s">
        <v>403</v>
      </c>
      <c r="M47" s="2">
        <v>0.34577999999999998</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405</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1.7587639999999991E-2</v>
      </c>
      <c r="F52" s="2" t="s">
        <v>403</v>
      </c>
      <c r="G52" s="2">
        <v>0.12311347999999993</v>
      </c>
      <c r="H52" s="2" t="s">
        <v>405</v>
      </c>
      <c r="I52" s="2" t="s">
        <v>403</v>
      </c>
      <c r="J52" s="2" t="s">
        <v>403</v>
      </c>
      <c r="K52" s="2" t="s">
        <v>403</v>
      </c>
      <c r="L52" s="2" t="s">
        <v>403</v>
      </c>
      <c r="M52" s="2">
        <v>2.0602663999999989E-2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405</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405</v>
      </c>
      <c r="F54" s="2" t="s">
        <v>403</v>
      </c>
      <c r="G54" s="2" t="s">
        <v>407</v>
      </c>
      <c r="H54" s="2" t="s">
        <v>405</v>
      </c>
      <c r="I54" s="2" t="s">
        <v>403</v>
      </c>
      <c r="J54" s="2" t="s">
        <v>403</v>
      </c>
      <c r="K54" s="2" t="s">
        <v>403</v>
      </c>
      <c r="L54" s="2" t="s">
        <v>403</v>
      </c>
      <c r="M54" s="2" t="s">
        <v>405</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1.3499359999999999E-4</v>
      </c>
      <c r="F55" s="2" t="s">
        <v>403</v>
      </c>
      <c r="G55" s="2">
        <v>1.2535119999999998E-6</v>
      </c>
      <c r="H55" s="2" t="s">
        <v>407</v>
      </c>
      <c r="I55" s="2" t="s">
        <v>403</v>
      </c>
      <c r="J55" s="2" t="s">
        <v>403</v>
      </c>
      <c r="K55" s="2" t="s">
        <v>403</v>
      </c>
      <c r="L55" s="2" t="s">
        <v>403</v>
      </c>
      <c r="M55" s="2">
        <v>6.074711999999999E-4</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407</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405</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407</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405</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405</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405</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405</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1.989846E-3</v>
      </c>
      <c r="F68" s="2" t="s">
        <v>403</v>
      </c>
      <c r="G68" s="2">
        <v>7.2679321818728493E-2</v>
      </c>
      <c r="H68" s="2" t="s">
        <v>407</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407</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0.11046</v>
      </c>
      <c r="F72" s="2" t="s">
        <v>403</v>
      </c>
      <c r="G72" s="2">
        <v>0.10257000000000001</v>
      </c>
      <c r="H72" s="2" t="s">
        <v>407</v>
      </c>
      <c r="I72" s="2" t="s">
        <v>403</v>
      </c>
      <c r="J72" s="2" t="s">
        <v>403</v>
      </c>
      <c r="K72" s="2" t="s">
        <v>403</v>
      </c>
      <c r="L72" s="2" t="s">
        <v>403</v>
      </c>
      <c r="M72" s="2">
        <v>3.0771000000000002</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407</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5.1000000000000004E-2</v>
      </c>
      <c r="F74" s="2" t="s">
        <v>403</v>
      </c>
      <c r="G74" s="2">
        <v>0.255</v>
      </c>
      <c r="H74" s="2" t="s">
        <v>407</v>
      </c>
      <c r="I74" s="2" t="s">
        <v>403</v>
      </c>
      <c r="J74" s="2" t="s">
        <v>403</v>
      </c>
      <c r="K74" s="2" t="s">
        <v>403</v>
      </c>
      <c r="L74" s="2" t="s">
        <v>403</v>
      </c>
      <c r="M74" s="2">
        <v>6.12</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7.4841400000000002E-2</v>
      </c>
      <c r="H76" s="2" t="s">
        <v>407</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3.5626500000000001E-3</v>
      </c>
      <c r="H77" s="2" t="s">
        <v>407</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2.232516E-2</v>
      </c>
      <c r="H78" s="2" t="s">
        <v>407</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407</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405</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405</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405</v>
      </c>
      <c r="I84" s="2" t="s">
        <v>403</v>
      </c>
      <c r="J84" s="2" t="s">
        <v>403</v>
      </c>
      <c r="K84" s="2" t="s">
        <v>403</v>
      </c>
      <c r="L84" s="2" t="s">
        <v>403</v>
      </c>
      <c r="M84" s="2">
        <v>2.557495E-4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405</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405</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405</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407</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405</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407</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v>1.5562500000000002E-2</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0.15360674999999999</v>
      </c>
      <c r="F92" s="2" t="s">
        <v>403</v>
      </c>
      <c r="G92" s="2">
        <v>0.30721349999999997</v>
      </c>
      <c r="H92" s="2" t="s">
        <v>407</v>
      </c>
      <c r="I92" s="2" t="s">
        <v>403</v>
      </c>
      <c r="J92" s="2" t="s">
        <v>403</v>
      </c>
      <c r="K92" s="2" t="s">
        <v>403</v>
      </c>
      <c r="L92" s="2" t="s">
        <v>403</v>
      </c>
      <c r="M92" s="2">
        <v>0.84483712499999997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407</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407</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405</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1.7957186550156701E-2</v>
      </c>
      <c r="F99" s="2" t="s">
        <v>403</v>
      </c>
      <c r="G99" s="2" t="s">
        <v>405</v>
      </c>
      <c r="H99" s="2">
        <v>3.205534284588174</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2.4653367295536008E-2</v>
      </c>
      <c r="F100" s="2" t="s">
        <v>403</v>
      </c>
      <c r="G100" s="2" t="s">
        <v>405</v>
      </c>
      <c r="H100" s="2">
        <v>2.7370339308102603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9.7965415718303606E-4</v>
      </c>
      <c r="F101" s="2" t="s">
        <v>403</v>
      </c>
      <c r="G101" s="2" t="s">
        <v>405</v>
      </c>
      <c r="H101" s="2">
        <v>2.2946005341454159E-2</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5.5451416490024448E-2</v>
      </c>
      <c r="F102" s="2" t="s">
        <v>403</v>
      </c>
      <c r="G102" s="2" t="s">
        <v>405</v>
      </c>
      <c r="H102" s="2">
        <v>3.7966508702961921</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v>1.6916264320939327E-2</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3.7403068317808231E-3</v>
      </c>
      <c r="F105" s="2" t="s">
        <v>403</v>
      </c>
      <c r="G105" s="2" t="s">
        <v>405</v>
      </c>
      <c r="H105" s="2">
        <v>0.11800522781369868</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2.2583383679315248E-2</v>
      </c>
      <c r="F107" s="2" t="s">
        <v>403</v>
      </c>
      <c r="G107" s="2" t="s">
        <v>405</v>
      </c>
      <c r="H107" s="2">
        <v>0.63458319478207503</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5.0267669853599997E-2</v>
      </c>
      <c r="F108" s="2" t="s">
        <v>403</v>
      </c>
      <c r="G108" s="2" t="s">
        <v>405</v>
      </c>
      <c r="H108" s="2">
        <v>0.80963593401239986</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404</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404</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v>7.1297619199999981E-2</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1.3709200000000001</v>
      </c>
      <c r="F112" s="2" t="s">
        <v>403</v>
      </c>
      <c r="G112" s="2" t="s">
        <v>405</v>
      </c>
      <c r="H112" s="2">
        <v>1.8306195676939991</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1.2213662195155912</v>
      </c>
      <c r="F113" s="2" t="s">
        <v>403</v>
      </c>
      <c r="G113" s="2" t="s">
        <v>405</v>
      </c>
      <c r="H113" s="2">
        <v>9.0361158824617025</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v>1.014E-2</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v>4.2124592399999999E-3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9.3055498249362475E-2</v>
      </c>
      <c r="F116" s="2" t="s">
        <v>403</v>
      </c>
      <c r="G116" s="2" t="s">
        <v>405</v>
      </c>
      <c r="H116" s="2">
        <v>0.24521680132438439</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407</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405</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405</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405</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405</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405</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407</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407</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v>0.76514891789473705</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407</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407</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76.630892157056365</v>
      </c>
      <c r="F141" s="10">
        <f t="shared" ref="F141:AD141" si="0">SUM(F14:F140)</f>
        <v>0</v>
      </c>
      <c r="G141" s="10">
        <f t="shared" si="0"/>
        <v>231.66691445519106</v>
      </c>
      <c r="H141" s="10">
        <f t="shared" si="0"/>
        <v>23.474243193266823</v>
      </c>
      <c r="I141" s="10">
        <f t="shared" si="0"/>
        <v>0</v>
      </c>
      <c r="J141" s="10">
        <f t="shared" si="0"/>
        <v>0</v>
      </c>
      <c r="K141" s="10">
        <f t="shared" si="0"/>
        <v>0</v>
      </c>
      <c r="L141" s="10">
        <f t="shared" si="0"/>
        <v>0</v>
      </c>
      <c r="M141" s="10">
        <f t="shared" si="0"/>
        <v>334.40468773365029</v>
      </c>
      <c r="N141" s="10">
        <f t="shared" si="0"/>
        <v>0</v>
      </c>
      <c r="O141" s="10">
        <f t="shared" si="0"/>
        <v>0</v>
      </c>
      <c r="P141" s="10">
        <f t="shared" si="0"/>
        <v>0</v>
      </c>
      <c r="Q141" s="10">
        <f t="shared" si="0"/>
        <v>0</v>
      </c>
      <c r="R141" s="10">
        <f>SUM(R14:R140)</f>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76.630892157056365</v>
      </c>
      <c r="F152" s="7">
        <f t="shared" ref="F152:AD152" si="1">SUM(F$141, F$151, IF(AND(ISNUMBER(SEARCH($B$4,"AT|BE|CH|GB|IE|LT|LU|NL")),SUM(F$143:F$149)&gt;0),SUM(F$143:F$149)-SUM(F$27:F$33),0))</f>
        <v>0</v>
      </c>
      <c r="G152" s="7">
        <f t="shared" si="1"/>
        <v>231.66691445519106</v>
      </c>
      <c r="H152" s="7">
        <f t="shared" si="1"/>
        <v>23.474243193266823</v>
      </c>
      <c r="I152" s="7">
        <f t="shared" si="1"/>
        <v>0</v>
      </c>
      <c r="J152" s="7">
        <f t="shared" si="1"/>
        <v>0</v>
      </c>
      <c r="K152" s="7">
        <f t="shared" si="1"/>
        <v>0</v>
      </c>
      <c r="L152" s="7">
        <f t="shared" si="1"/>
        <v>0</v>
      </c>
      <c r="M152" s="7">
        <f t="shared" si="1"/>
        <v>334.40468773365029</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76.630892157056365</v>
      </c>
      <c r="F154" s="7">
        <f>SUM(F$141, F$153, -1 * IF(OR($B$6=2005,$B$6&gt;=2020),SUM(F$99:F$122),0), IF(AND(ISNUMBER(SEARCH($B$4,"AT|BE|CH|GB|IE|LT|LU|NL")),SUM(F$143:F$149)&gt;0),SUM(F$143:F$149)-SUM(F$27:F$33),0))</f>
        <v>0</v>
      </c>
      <c r="G154" s="7">
        <f>SUM(G$141, G$153, IF(AND(ISNUMBER(SEARCH($B$4,"AT|BE|CH|GB|IE|LT|LU|NL")),SUM(G$143:G$149)&gt;0),SUM(G$143:G$149)-SUM(G$27:G$33),0))</f>
        <v>231.66691445519106</v>
      </c>
      <c r="H154" s="7">
        <f>SUM(H$141, H$153, IF(AND(ISNUMBER(SEARCH($B$4,"AT|BE|CH|GB|IE|LT|LU|NL")),SUM(H$143:H$149)&gt;0),SUM(H$143:H$149)-SUM(H$27:H$33),0))</f>
        <v>23.474243193266823</v>
      </c>
      <c r="I154" s="7">
        <f t="shared" ref="I154:AD154" si="2">SUM(I$141, I$153, IF(AND(ISNUMBER(SEARCH($B$4,"AT|BE|CH|GB|IE|LT|LU|NL")),SUM(I$143:I$149)&gt;0),SUM(I$143:I$149)-SUM(I$27:I$33),0))</f>
        <v>0</v>
      </c>
      <c r="J154" s="7">
        <f t="shared" si="2"/>
        <v>0</v>
      </c>
      <c r="K154" s="7">
        <f t="shared" si="2"/>
        <v>0</v>
      </c>
      <c r="L154" s="7">
        <f t="shared" si="2"/>
        <v>0</v>
      </c>
      <c r="M154" s="7">
        <f t="shared" si="2"/>
        <v>334.40468773365029</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0.18370799999999998</v>
      </c>
      <c r="F157" s="12" t="s">
        <v>403</v>
      </c>
      <c r="G157" s="12">
        <v>1.1906999999999999E-2</v>
      </c>
      <c r="H157" s="12" t="s">
        <v>407</v>
      </c>
      <c r="I157" s="12" t="s">
        <v>403</v>
      </c>
      <c r="J157" s="12" t="s">
        <v>403</v>
      </c>
      <c r="K157" s="12" t="s">
        <v>403</v>
      </c>
      <c r="L157" s="12" t="s">
        <v>403</v>
      </c>
      <c r="M157" s="12">
        <v>9.589387499999999E-2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3.2400000000000001E-5</v>
      </c>
      <c r="F158" s="12" t="s">
        <v>403</v>
      </c>
      <c r="G158" s="12">
        <v>4.5360000000000003E-6</v>
      </c>
      <c r="H158" s="12" t="s">
        <v>407</v>
      </c>
      <c r="I158" s="12" t="s">
        <v>403</v>
      </c>
      <c r="J158" s="12" t="s">
        <v>403</v>
      </c>
      <c r="K158" s="12" t="s">
        <v>403</v>
      </c>
      <c r="L158" s="12" t="s">
        <v>403</v>
      </c>
      <c r="M158" s="12">
        <v>5.94E-3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407</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selection activeCell="N1" sqref="N1"/>
    </sheetView>
  </sheetViews>
  <sheetFormatPr defaultColWidth="8.81640625" defaultRowHeight="12.5" x14ac:dyDescent="0.25"/>
  <cols>
    <col min="1" max="2" width="21.453125" style="96" customWidth="1"/>
    <col min="3" max="3" width="46.453125" style="96" customWidth="1"/>
    <col min="4" max="4" width="7.1796875" style="96" customWidth="1"/>
    <col min="5" max="24" width="8.54296875" style="96" customWidth="1"/>
    <col min="25" max="25" width="8.81640625" style="96" customWidth="1"/>
    <col min="26" max="30" width="8.54296875" style="96" customWidth="1"/>
    <col min="31" max="31" width="2.1796875" style="96" customWidth="1"/>
    <col min="32" max="37" width="8.54296875" style="96" customWidth="1"/>
    <col min="38" max="38" width="25.7265625" style="96" customWidth="1"/>
    <col min="39" max="16384" width="8.81640625" style="96"/>
  </cols>
  <sheetData>
    <row r="1" spans="1:38" ht="22.5" customHeight="1" x14ac:dyDescent="0.25">
      <c r="A1" s="16" t="s">
        <v>343</v>
      </c>
      <c r="B1" s="95"/>
      <c r="C1" s="84"/>
    </row>
    <row r="2" spans="1:38" x14ac:dyDescent="0.25">
      <c r="A2" s="97" t="s">
        <v>342</v>
      </c>
      <c r="B2" s="95"/>
      <c r="C2" s="84"/>
    </row>
    <row r="3" spans="1:38" ht="13" x14ac:dyDescent="0.3">
      <c r="B3" s="95"/>
      <c r="C3" s="84"/>
      <c r="F3" s="95"/>
      <c r="R3" s="1"/>
      <c r="S3" s="1"/>
      <c r="T3" s="1"/>
      <c r="U3" s="1"/>
      <c r="V3" s="1"/>
    </row>
    <row r="4" spans="1:38" ht="13" x14ac:dyDescent="0.3">
      <c r="A4" s="97" t="s">
        <v>0</v>
      </c>
      <c r="B4" s="98" t="s">
        <v>408</v>
      </c>
      <c r="C4" s="85" t="s">
        <v>1</v>
      </c>
      <c r="R4" s="1"/>
      <c r="S4" s="1"/>
      <c r="T4" s="1"/>
      <c r="U4" s="1"/>
      <c r="V4" s="1"/>
    </row>
    <row r="5" spans="1:38" ht="13" x14ac:dyDescent="0.3">
      <c r="A5" s="97" t="s">
        <v>2</v>
      </c>
      <c r="B5" s="94" t="s">
        <v>426</v>
      </c>
      <c r="C5" s="85" t="s">
        <v>3</v>
      </c>
      <c r="R5" s="1"/>
      <c r="S5" s="1"/>
      <c r="T5" s="1"/>
      <c r="U5" s="1"/>
      <c r="V5" s="1"/>
    </row>
    <row r="6" spans="1:38" x14ac:dyDescent="0.25">
      <c r="A6" s="97" t="s">
        <v>4</v>
      </c>
      <c r="B6" s="98">
        <v>1988</v>
      </c>
      <c r="C6" s="85" t="s">
        <v>5</v>
      </c>
      <c r="R6" s="99"/>
      <c r="S6" s="99"/>
      <c r="T6" s="99"/>
      <c r="U6" s="99"/>
      <c r="V6" s="99"/>
    </row>
    <row r="7" spans="1:38" ht="13" x14ac:dyDescent="0.3">
      <c r="A7" s="97" t="s">
        <v>6</v>
      </c>
      <c r="B7" s="98" t="s">
        <v>413</v>
      </c>
      <c r="C7" s="85" t="s">
        <v>7</v>
      </c>
      <c r="R7" s="1"/>
      <c r="S7" s="1"/>
      <c r="T7" s="1"/>
      <c r="U7" s="1"/>
      <c r="V7" s="1"/>
    </row>
    <row r="8" spans="1:38" ht="13" x14ac:dyDescent="0.3">
      <c r="A8" s="4"/>
      <c r="B8" s="95"/>
      <c r="C8" s="84"/>
      <c r="R8" s="1"/>
      <c r="S8" s="1"/>
      <c r="T8" s="1"/>
      <c r="U8" s="1"/>
      <c r="V8" s="1"/>
      <c r="AF8" s="99"/>
    </row>
    <row r="9" spans="1:38" ht="13.5" thickBot="1" x14ac:dyDescent="0.35">
      <c r="A9" s="17"/>
      <c r="B9" s="100"/>
      <c r="C9" s="86"/>
      <c r="D9" s="101"/>
      <c r="E9" s="101"/>
      <c r="F9" s="101"/>
      <c r="G9" s="101"/>
      <c r="H9" s="101"/>
      <c r="I9" s="101"/>
      <c r="J9" s="101"/>
      <c r="K9" s="101"/>
      <c r="L9" s="101"/>
      <c r="M9" s="101"/>
      <c r="N9" s="101"/>
      <c r="O9" s="101"/>
      <c r="P9" s="101"/>
      <c r="Q9" s="101"/>
      <c r="R9" s="1"/>
      <c r="S9" s="1"/>
      <c r="T9" s="1"/>
      <c r="U9" s="1"/>
      <c r="V9" s="1"/>
      <c r="AF9" s="99"/>
    </row>
    <row r="10" spans="1:38" s="1" customFormat="1" ht="37.5" customHeight="1" thickBot="1" x14ac:dyDescent="0.35">
      <c r="A10" s="138" t="str">
        <f>B4&amp;": "&amp;B5&amp;": "&amp;B6</f>
        <v>SI: 24.01.2025: 1988</v>
      </c>
      <c r="B10" s="121" t="s">
        <v>8</v>
      </c>
      <c r="C10" s="122"/>
      <c r="D10" s="123"/>
      <c r="E10" s="127" t="s">
        <v>9</v>
      </c>
      <c r="F10" s="128"/>
      <c r="G10" s="128"/>
      <c r="H10" s="129"/>
      <c r="I10" s="127" t="s">
        <v>10</v>
      </c>
      <c r="J10" s="128"/>
      <c r="K10" s="128"/>
      <c r="L10" s="129"/>
      <c r="M10" s="133" t="s">
        <v>11</v>
      </c>
      <c r="N10" s="127" t="s">
        <v>12</v>
      </c>
      <c r="O10" s="128"/>
      <c r="P10" s="129"/>
      <c r="Q10" s="127" t="s">
        <v>13</v>
      </c>
      <c r="R10" s="128"/>
      <c r="S10" s="128"/>
      <c r="T10" s="128"/>
      <c r="U10" s="128"/>
      <c r="V10" s="129"/>
      <c r="W10" s="127" t="s">
        <v>347</v>
      </c>
      <c r="X10" s="128"/>
      <c r="Y10" s="128"/>
      <c r="Z10" s="128"/>
      <c r="AA10" s="128"/>
      <c r="AB10" s="128"/>
      <c r="AC10" s="128"/>
      <c r="AD10" s="129"/>
      <c r="AE10" s="18"/>
      <c r="AF10" s="127" t="s">
        <v>359</v>
      </c>
      <c r="AG10" s="128"/>
      <c r="AH10" s="128"/>
      <c r="AI10" s="128"/>
      <c r="AJ10" s="128"/>
      <c r="AK10" s="128"/>
      <c r="AL10" s="129"/>
    </row>
    <row r="11" spans="1:38" ht="15" customHeight="1" thickBot="1" x14ac:dyDescent="0.3">
      <c r="A11" s="139"/>
      <c r="B11" s="124"/>
      <c r="C11" s="125"/>
      <c r="D11" s="126"/>
      <c r="E11" s="130"/>
      <c r="F11" s="131"/>
      <c r="G11" s="131"/>
      <c r="H11" s="132"/>
      <c r="I11" s="130"/>
      <c r="J11" s="131"/>
      <c r="K11" s="131"/>
      <c r="L11" s="132"/>
      <c r="M11" s="134"/>
      <c r="N11" s="130"/>
      <c r="O11" s="131"/>
      <c r="P11" s="132"/>
      <c r="Q11" s="130"/>
      <c r="R11" s="131"/>
      <c r="S11" s="131"/>
      <c r="T11" s="131"/>
      <c r="U11" s="131"/>
      <c r="V11" s="132"/>
      <c r="W11" s="102"/>
      <c r="X11" s="135" t="s">
        <v>31</v>
      </c>
      <c r="Y11" s="136"/>
      <c r="Z11" s="136"/>
      <c r="AA11" s="136"/>
      <c r="AB11" s="137"/>
      <c r="AC11" s="103"/>
      <c r="AD11" s="104"/>
      <c r="AE11" s="105"/>
      <c r="AF11" s="130"/>
      <c r="AG11" s="131"/>
      <c r="AH11" s="131"/>
      <c r="AI11" s="131"/>
      <c r="AJ11" s="131"/>
      <c r="AK11" s="131"/>
      <c r="AL11" s="132"/>
    </row>
    <row r="12" spans="1:38" ht="52.5" customHeight="1" thickBot="1" x14ac:dyDescent="0.3">
      <c r="A12" s="139"/>
      <c r="B12" s="124"/>
      <c r="C12" s="125"/>
      <c r="D12" s="126"/>
      <c r="E12" s="106" t="s">
        <v>360</v>
      </c>
      <c r="F12" s="106" t="s">
        <v>14</v>
      </c>
      <c r="G12" s="106" t="s">
        <v>15</v>
      </c>
      <c r="H12" s="106" t="s">
        <v>16</v>
      </c>
      <c r="I12" s="106" t="s">
        <v>17</v>
      </c>
      <c r="J12" s="107" t="s">
        <v>18</v>
      </c>
      <c r="K12" s="107" t="s">
        <v>19</v>
      </c>
      <c r="L12" s="106" t="s">
        <v>369</v>
      </c>
      <c r="M12" s="106" t="s">
        <v>20</v>
      </c>
      <c r="N12" s="107" t="s">
        <v>21</v>
      </c>
      <c r="O12" s="107" t="s">
        <v>22</v>
      </c>
      <c r="P12" s="107" t="s">
        <v>23</v>
      </c>
      <c r="Q12" s="107" t="s">
        <v>24</v>
      </c>
      <c r="R12" s="107" t="s">
        <v>25</v>
      </c>
      <c r="S12" s="107" t="s">
        <v>26</v>
      </c>
      <c r="T12" s="107" t="s">
        <v>27</v>
      </c>
      <c r="U12" s="107" t="s">
        <v>28</v>
      </c>
      <c r="V12" s="107" t="s">
        <v>29</v>
      </c>
      <c r="W12" s="106" t="s">
        <v>30</v>
      </c>
      <c r="X12" s="106" t="s">
        <v>370</v>
      </c>
      <c r="Y12" s="106" t="s">
        <v>371</v>
      </c>
      <c r="Z12" s="106" t="s">
        <v>372</v>
      </c>
      <c r="AA12" s="106" t="s">
        <v>373</v>
      </c>
      <c r="AB12" s="106" t="s">
        <v>41</v>
      </c>
      <c r="AC12" s="107" t="s">
        <v>32</v>
      </c>
      <c r="AD12" s="107" t="s">
        <v>33</v>
      </c>
      <c r="AE12" s="108"/>
      <c r="AF12" s="106" t="s">
        <v>34</v>
      </c>
      <c r="AG12" s="106" t="s">
        <v>35</v>
      </c>
      <c r="AH12" s="106" t="s">
        <v>36</v>
      </c>
      <c r="AI12" s="106" t="s">
        <v>37</v>
      </c>
      <c r="AJ12" s="106" t="s">
        <v>38</v>
      </c>
      <c r="AK12" s="106" t="s">
        <v>39</v>
      </c>
      <c r="AL12" s="110" t="s">
        <v>40</v>
      </c>
    </row>
    <row r="13" spans="1:38" ht="37.5" customHeight="1" thickBot="1" x14ac:dyDescent="0.3">
      <c r="A13" s="19" t="s">
        <v>42</v>
      </c>
      <c r="B13" s="19" t="s">
        <v>43</v>
      </c>
      <c r="C13" s="19" t="s">
        <v>402</v>
      </c>
      <c r="D13" s="19" t="s">
        <v>44</v>
      </c>
      <c r="E13" s="19" t="s">
        <v>45</v>
      </c>
      <c r="F13" s="19" t="s">
        <v>45</v>
      </c>
      <c r="G13" s="19" t="s">
        <v>45</v>
      </c>
      <c r="H13" s="19" t="s">
        <v>45</v>
      </c>
      <c r="I13" s="19" t="s">
        <v>45</v>
      </c>
      <c r="J13" s="19" t="s">
        <v>45</v>
      </c>
      <c r="K13" s="19" t="s">
        <v>45</v>
      </c>
      <c r="L13" s="19" t="s">
        <v>45</v>
      </c>
      <c r="M13" s="19" t="s">
        <v>45</v>
      </c>
      <c r="N13" s="19" t="s">
        <v>46</v>
      </c>
      <c r="O13" s="19" t="s">
        <v>46</v>
      </c>
      <c r="P13" s="19" t="s">
        <v>46</v>
      </c>
      <c r="Q13" s="19" t="s">
        <v>46</v>
      </c>
      <c r="R13" s="19" t="s">
        <v>46</v>
      </c>
      <c r="S13" s="19" t="s">
        <v>46</v>
      </c>
      <c r="T13" s="19" t="s">
        <v>46</v>
      </c>
      <c r="U13" s="19" t="s">
        <v>46</v>
      </c>
      <c r="V13" s="19" t="s">
        <v>46</v>
      </c>
      <c r="W13" s="19" t="s">
        <v>47</v>
      </c>
      <c r="X13" s="19" t="s">
        <v>46</v>
      </c>
      <c r="Y13" s="19" t="s">
        <v>46</v>
      </c>
      <c r="Z13" s="19" t="s">
        <v>46</v>
      </c>
      <c r="AA13" s="19" t="s">
        <v>46</v>
      </c>
      <c r="AB13" s="19" t="s">
        <v>46</v>
      </c>
      <c r="AC13" s="19" t="s">
        <v>48</v>
      </c>
      <c r="AD13" s="19" t="s">
        <v>48</v>
      </c>
      <c r="AE13" s="20"/>
      <c r="AF13" s="19" t="s">
        <v>49</v>
      </c>
      <c r="AG13" s="19" t="s">
        <v>49</v>
      </c>
      <c r="AH13" s="19" t="s">
        <v>49</v>
      </c>
      <c r="AI13" s="19" t="s">
        <v>49</v>
      </c>
      <c r="AJ13" s="19" t="s">
        <v>49</v>
      </c>
      <c r="AK13" s="19"/>
      <c r="AL13" s="21"/>
    </row>
    <row r="14" spans="1:38" ht="26.25" customHeight="1" thickBot="1" x14ac:dyDescent="0.3">
      <c r="A14" s="41" t="s">
        <v>50</v>
      </c>
      <c r="B14" s="41" t="s">
        <v>51</v>
      </c>
      <c r="C14" s="41" t="s">
        <v>52</v>
      </c>
      <c r="D14" s="42"/>
      <c r="E14" s="2">
        <v>18.350150051577099</v>
      </c>
      <c r="F14" s="2" t="s">
        <v>403</v>
      </c>
      <c r="G14" s="2">
        <v>154.99299515439989</v>
      </c>
      <c r="H14" s="2" t="s">
        <v>407</v>
      </c>
      <c r="I14" s="2" t="s">
        <v>403</v>
      </c>
      <c r="J14" s="2" t="s">
        <v>403</v>
      </c>
      <c r="K14" s="2" t="s">
        <v>403</v>
      </c>
      <c r="L14" s="2" t="s">
        <v>403</v>
      </c>
      <c r="M14" s="2">
        <v>0.79950969768788926</v>
      </c>
      <c r="N14" s="2" t="s">
        <v>403</v>
      </c>
      <c r="O14" s="2" t="s">
        <v>403</v>
      </c>
      <c r="P14" s="2" t="s">
        <v>403</v>
      </c>
      <c r="Q14" s="2" t="s">
        <v>403</v>
      </c>
      <c r="R14" s="2" t="s">
        <v>403</v>
      </c>
      <c r="S14" s="2" t="s">
        <v>403</v>
      </c>
      <c r="T14" s="2" t="s">
        <v>403</v>
      </c>
      <c r="U14" s="2" t="s">
        <v>403</v>
      </c>
      <c r="V14" s="2" t="s">
        <v>403</v>
      </c>
      <c r="W14" s="2" t="s">
        <v>403</v>
      </c>
      <c r="X14" s="2" t="s">
        <v>403</v>
      </c>
      <c r="Y14" s="2" t="s">
        <v>403</v>
      </c>
      <c r="Z14" s="2" t="s">
        <v>403</v>
      </c>
      <c r="AA14" s="2" t="s">
        <v>403</v>
      </c>
      <c r="AB14" s="2" t="s">
        <v>403</v>
      </c>
      <c r="AC14" s="2" t="s">
        <v>403</v>
      </c>
      <c r="AD14" s="2" t="s">
        <v>403</v>
      </c>
      <c r="AE14" s="33"/>
      <c r="AF14" s="15" t="s">
        <v>403</v>
      </c>
      <c r="AG14" s="15" t="s">
        <v>403</v>
      </c>
      <c r="AH14" s="15" t="s">
        <v>403</v>
      </c>
      <c r="AI14" s="15" t="s">
        <v>403</v>
      </c>
      <c r="AJ14" s="15" t="s">
        <v>403</v>
      </c>
      <c r="AK14" s="15" t="s">
        <v>403</v>
      </c>
      <c r="AL14" s="22" t="s">
        <v>49</v>
      </c>
    </row>
    <row r="15" spans="1:38" ht="26.25" customHeight="1" thickBot="1" x14ac:dyDescent="0.3">
      <c r="A15" s="41" t="s">
        <v>53</v>
      </c>
      <c r="B15" s="41" t="s">
        <v>54</v>
      </c>
      <c r="C15" s="41" t="s">
        <v>55</v>
      </c>
      <c r="D15" s="42"/>
      <c r="E15" s="2">
        <v>0.14115813985</v>
      </c>
      <c r="F15" s="2" t="s">
        <v>403</v>
      </c>
      <c r="G15" s="2">
        <v>0.5262496905888</v>
      </c>
      <c r="H15" s="2" t="s">
        <v>407</v>
      </c>
      <c r="I15" s="2" t="s">
        <v>403</v>
      </c>
      <c r="J15" s="2" t="s">
        <v>403</v>
      </c>
      <c r="K15" s="2" t="s">
        <v>403</v>
      </c>
      <c r="L15" s="2" t="s">
        <v>403</v>
      </c>
      <c r="M15" s="2">
        <v>4.7237066033999998E-2</v>
      </c>
      <c r="N15" s="2" t="s">
        <v>403</v>
      </c>
      <c r="O15" s="2" t="s">
        <v>403</v>
      </c>
      <c r="P15" s="2" t="s">
        <v>403</v>
      </c>
      <c r="Q15" s="2" t="s">
        <v>403</v>
      </c>
      <c r="R15" s="2" t="s">
        <v>403</v>
      </c>
      <c r="S15" s="2" t="s">
        <v>403</v>
      </c>
      <c r="T15" s="2" t="s">
        <v>403</v>
      </c>
      <c r="U15" s="2" t="s">
        <v>403</v>
      </c>
      <c r="V15" s="2" t="s">
        <v>403</v>
      </c>
      <c r="W15" s="2" t="s">
        <v>403</v>
      </c>
      <c r="X15" s="2" t="s">
        <v>403</v>
      </c>
      <c r="Y15" s="2" t="s">
        <v>403</v>
      </c>
      <c r="Z15" s="2" t="s">
        <v>403</v>
      </c>
      <c r="AA15" s="2" t="s">
        <v>403</v>
      </c>
      <c r="AB15" s="2" t="s">
        <v>403</v>
      </c>
      <c r="AC15" s="2" t="s">
        <v>403</v>
      </c>
      <c r="AD15" s="2" t="s">
        <v>403</v>
      </c>
      <c r="AE15" s="33"/>
      <c r="AF15" s="15" t="s">
        <v>403</v>
      </c>
      <c r="AG15" s="15" t="s">
        <v>403</v>
      </c>
      <c r="AH15" s="15" t="s">
        <v>403</v>
      </c>
      <c r="AI15" s="15" t="s">
        <v>403</v>
      </c>
      <c r="AJ15" s="15" t="s">
        <v>403</v>
      </c>
      <c r="AK15" s="15" t="s">
        <v>403</v>
      </c>
      <c r="AL15" s="22" t="s">
        <v>49</v>
      </c>
    </row>
    <row r="16" spans="1:38" ht="26.25" customHeight="1" thickBot="1" x14ac:dyDescent="0.3">
      <c r="A16" s="41" t="s">
        <v>53</v>
      </c>
      <c r="B16" s="41" t="s">
        <v>56</v>
      </c>
      <c r="C16" s="41" t="s">
        <v>57</v>
      </c>
      <c r="D16" s="42"/>
      <c r="E16" s="2">
        <v>0.18513653753000001</v>
      </c>
      <c r="F16" s="2" t="s">
        <v>403</v>
      </c>
      <c r="G16" s="2">
        <v>1.0255802927900799</v>
      </c>
      <c r="H16" s="2" t="s">
        <v>407</v>
      </c>
      <c r="I16" s="2" t="s">
        <v>403</v>
      </c>
      <c r="J16" s="2" t="s">
        <v>403</v>
      </c>
      <c r="K16" s="2" t="s">
        <v>403</v>
      </c>
      <c r="L16" s="2" t="s">
        <v>403</v>
      </c>
      <c r="M16" s="2">
        <v>4.1007492354000002E-2</v>
      </c>
      <c r="N16" s="2" t="s">
        <v>403</v>
      </c>
      <c r="O16" s="2" t="s">
        <v>403</v>
      </c>
      <c r="P16" s="2" t="s">
        <v>403</v>
      </c>
      <c r="Q16" s="2" t="s">
        <v>403</v>
      </c>
      <c r="R16" s="2" t="s">
        <v>403</v>
      </c>
      <c r="S16" s="2" t="s">
        <v>403</v>
      </c>
      <c r="T16" s="2" t="s">
        <v>403</v>
      </c>
      <c r="U16" s="2" t="s">
        <v>403</v>
      </c>
      <c r="V16" s="2" t="s">
        <v>403</v>
      </c>
      <c r="W16" s="2" t="s">
        <v>403</v>
      </c>
      <c r="X16" s="2" t="s">
        <v>403</v>
      </c>
      <c r="Y16" s="2" t="s">
        <v>403</v>
      </c>
      <c r="Z16" s="2" t="s">
        <v>403</v>
      </c>
      <c r="AA16" s="2" t="s">
        <v>403</v>
      </c>
      <c r="AB16" s="2" t="s">
        <v>403</v>
      </c>
      <c r="AC16" s="2" t="s">
        <v>403</v>
      </c>
      <c r="AD16" s="2" t="s">
        <v>403</v>
      </c>
      <c r="AE16" s="33"/>
      <c r="AF16" s="15" t="s">
        <v>403</v>
      </c>
      <c r="AG16" s="15" t="s">
        <v>403</v>
      </c>
      <c r="AH16" s="15" t="s">
        <v>403</v>
      </c>
      <c r="AI16" s="15" t="s">
        <v>403</v>
      </c>
      <c r="AJ16" s="15" t="s">
        <v>403</v>
      </c>
      <c r="AK16" s="15" t="s">
        <v>403</v>
      </c>
      <c r="AL16" s="22" t="s">
        <v>49</v>
      </c>
    </row>
    <row r="17" spans="1:38" ht="26.25" customHeight="1" thickBot="1" x14ac:dyDescent="0.3">
      <c r="A17" s="41" t="s">
        <v>53</v>
      </c>
      <c r="B17" s="41" t="s">
        <v>58</v>
      </c>
      <c r="C17" s="41" t="s">
        <v>59</v>
      </c>
      <c r="D17" s="42"/>
      <c r="E17" s="2">
        <v>1.0844172261761531</v>
      </c>
      <c r="F17" s="2" t="s">
        <v>403</v>
      </c>
      <c r="G17" s="2">
        <v>2.8753701790166422</v>
      </c>
      <c r="H17" s="2" t="s">
        <v>407</v>
      </c>
      <c r="I17" s="2" t="s">
        <v>403</v>
      </c>
      <c r="J17" s="2" t="s">
        <v>403</v>
      </c>
      <c r="K17" s="2" t="s">
        <v>403</v>
      </c>
      <c r="L17" s="2" t="s">
        <v>403</v>
      </c>
      <c r="M17" s="2">
        <v>0.90615459789943842</v>
      </c>
      <c r="N17" s="2" t="s">
        <v>403</v>
      </c>
      <c r="O17" s="2" t="s">
        <v>403</v>
      </c>
      <c r="P17" s="2" t="s">
        <v>403</v>
      </c>
      <c r="Q17" s="2" t="s">
        <v>403</v>
      </c>
      <c r="R17" s="2" t="s">
        <v>403</v>
      </c>
      <c r="S17" s="2" t="s">
        <v>403</v>
      </c>
      <c r="T17" s="2" t="s">
        <v>403</v>
      </c>
      <c r="U17" s="2" t="s">
        <v>403</v>
      </c>
      <c r="V17" s="2" t="s">
        <v>403</v>
      </c>
      <c r="W17" s="2" t="s">
        <v>403</v>
      </c>
      <c r="X17" s="2" t="s">
        <v>403</v>
      </c>
      <c r="Y17" s="2" t="s">
        <v>403</v>
      </c>
      <c r="Z17" s="2" t="s">
        <v>403</v>
      </c>
      <c r="AA17" s="2" t="s">
        <v>403</v>
      </c>
      <c r="AB17" s="2" t="s">
        <v>403</v>
      </c>
      <c r="AC17" s="2" t="s">
        <v>403</v>
      </c>
      <c r="AD17" s="2" t="s">
        <v>403</v>
      </c>
      <c r="AE17" s="33"/>
      <c r="AF17" s="15" t="s">
        <v>403</v>
      </c>
      <c r="AG17" s="15" t="s">
        <v>403</v>
      </c>
      <c r="AH17" s="15" t="s">
        <v>403</v>
      </c>
      <c r="AI17" s="15" t="s">
        <v>403</v>
      </c>
      <c r="AJ17" s="15" t="s">
        <v>403</v>
      </c>
      <c r="AK17" s="15" t="s">
        <v>403</v>
      </c>
      <c r="AL17" s="22" t="s">
        <v>49</v>
      </c>
    </row>
    <row r="18" spans="1:38" ht="26.25" customHeight="1" thickBot="1" x14ac:dyDescent="0.3">
      <c r="A18" s="41" t="s">
        <v>53</v>
      </c>
      <c r="B18" s="41" t="s">
        <v>60</v>
      </c>
      <c r="C18" s="41" t="s">
        <v>61</v>
      </c>
      <c r="D18" s="42"/>
      <c r="E18" s="2">
        <v>1.2498984016000001</v>
      </c>
      <c r="F18" s="2" t="s">
        <v>403</v>
      </c>
      <c r="G18" s="2">
        <v>6.4726194231256002</v>
      </c>
      <c r="H18" s="2" t="s">
        <v>407</v>
      </c>
      <c r="I18" s="2" t="s">
        <v>403</v>
      </c>
      <c r="J18" s="2" t="s">
        <v>403</v>
      </c>
      <c r="K18" s="2" t="s">
        <v>403</v>
      </c>
      <c r="L18" s="2" t="s">
        <v>403</v>
      </c>
      <c r="M18" s="2">
        <v>1.96624566568</v>
      </c>
      <c r="N18" s="2" t="s">
        <v>403</v>
      </c>
      <c r="O18" s="2" t="s">
        <v>403</v>
      </c>
      <c r="P18" s="2" t="s">
        <v>403</v>
      </c>
      <c r="Q18" s="2" t="s">
        <v>403</v>
      </c>
      <c r="R18" s="2" t="s">
        <v>403</v>
      </c>
      <c r="S18" s="2" t="s">
        <v>403</v>
      </c>
      <c r="T18" s="2" t="s">
        <v>403</v>
      </c>
      <c r="U18" s="2" t="s">
        <v>403</v>
      </c>
      <c r="V18" s="2" t="s">
        <v>403</v>
      </c>
      <c r="W18" s="2" t="s">
        <v>403</v>
      </c>
      <c r="X18" s="2" t="s">
        <v>403</v>
      </c>
      <c r="Y18" s="2" t="s">
        <v>403</v>
      </c>
      <c r="Z18" s="2" t="s">
        <v>403</v>
      </c>
      <c r="AA18" s="2" t="s">
        <v>403</v>
      </c>
      <c r="AB18" s="2" t="s">
        <v>403</v>
      </c>
      <c r="AC18" s="2" t="s">
        <v>403</v>
      </c>
      <c r="AD18" s="2" t="s">
        <v>403</v>
      </c>
      <c r="AE18" s="33"/>
      <c r="AF18" s="15" t="s">
        <v>403</v>
      </c>
      <c r="AG18" s="15" t="s">
        <v>403</v>
      </c>
      <c r="AH18" s="15" t="s">
        <v>403</v>
      </c>
      <c r="AI18" s="15" t="s">
        <v>403</v>
      </c>
      <c r="AJ18" s="15" t="s">
        <v>403</v>
      </c>
      <c r="AK18" s="15" t="s">
        <v>403</v>
      </c>
      <c r="AL18" s="22" t="s">
        <v>49</v>
      </c>
    </row>
    <row r="19" spans="1:38" ht="26.25" customHeight="1" thickBot="1" x14ac:dyDescent="0.3">
      <c r="A19" s="41" t="s">
        <v>53</v>
      </c>
      <c r="B19" s="41" t="s">
        <v>62</v>
      </c>
      <c r="C19" s="41" t="s">
        <v>63</v>
      </c>
      <c r="D19" s="42"/>
      <c r="E19" s="2">
        <v>0.45416177976696598</v>
      </c>
      <c r="F19" s="2" t="s">
        <v>403</v>
      </c>
      <c r="G19" s="2">
        <v>1.419324674414415</v>
      </c>
      <c r="H19" s="2" t="s">
        <v>407</v>
      </c>
      <c r="I19" s="2" t="s">
        <v>403</v>
      </c>
      <c r="J19" s="2" t="s">
        <v>403</v>
      </c>
      <c r="K19" s="2" t="s">
        <v>403</v>
      </c>
      <c r="L19" s="2" t="s">
        <v>403</v>
      </c>
      <c r="M19" s="2">
        <v>0.21314385108293094</v>
      </c>
      <c r="N19" s="2" t="s">
        <v>403</v>
      </c>
      <c r="O19" s="2" t="s">
        <v>403</v>
      </c>
      <c r="P19" s="2" t="s">
        <v>403</v>
      </c>
      <c r="Q19" s="2" t="s">
        <v>403</v>
      </c>
      <c r="R19" s="2" t="s">
        <v>403</v>
      </c>
      <c r="S19" s="2" t="s">
        <v>403</v>
      </c>
      <c r="T19" s="2" t="s">
        <v>403</v>
      </c>
      <c r="U19" s="2" t="s">
        <v>403</v>
      </c>
      <c r="V19" s="2" t="s">
        <v>403</v>
      </c>
      <c r="W19" s="2" t="s">
        <v>403</v>
      </c>
      <c r="X19" s="2" t="s">
        <v>403</v>
      </c>
      <c r="Y19" s="2" t="s">
        <v>403</v>
      </c>
      <c r="Z19" s="2" t="s">
        <v>403</v>
      </c>
      <c r="AA19" s="2" t="s">
        <v>403</v>
      </c>
      <c r="AB19" s="2" t="s">
        <v>403</v>
      </c>
      <c r="AC19" s="2" t="s">
        <v>403</v>
      </c>
      <c r="AD19" s="2" t="s">
        <v>403</v>
      </c>
      <c r="AE19" s="33"/>
      <c r="AF19" s="15" t="s">
        <v>403</v>
      </c>
      <c r="AG19" s="15" t="s">
        <v>403</v>
      </c>
      <c r="AH19" s="15" t="s">
        <v>403</v>
      </c>
      <c r="AI19" s="15" t="s">
        <v>403</v>
      </c>
      <c r="AJ19" s="15" t="s">
        <v>403</v>
      </c>
      <c r="AK19" s="15" t="s">
        <v>403</v>
      </c>
      <c r="AL19" s="22" t="s">
        <v>49</v>
      </c>
    </row>
    <row r="20" spans="1:38" ht="26.25" customHeight="1" thickBot="1" x14ac:dyDescent="0.3">
      <c r="A20" s="41" t="s">
        <v>53</v>
      </c>
      <c r="B20" s="41" t="s">
        <v>64</v>
      </c>
      <c r="C20" s="41" t="s">
        <v>65</v>
      </c>
      <c r="D20" s="42"/>
      <c r="E20" s="2">
        <v>1.723559871084241</v>
      </c>
      <c r="F20" s="2" t="s">
        <v>403</v>
      </c>
      <c r="G20" s="2">
        <v>7.7077759756941973</v>
      </c>
      <c r="H20" s="2">
        <v>2.1580123084800002E-3</v>
      </c>
      <c r="I20" s="2" t="s">
        <v>403</v>
      </c>
      <c r="J20" s="2" t="s">
        <v>403</v>
      </c>
      <c r="K20" s="2" t="s">
        <v>403</v>
      </c>
      <c r="L20" s="2" t="s">
        <v>403</v>
      </c>
      <c r="M20" s="2">
        <v>2.8803167980951185</v>
      </c>
      <c r="N20" s="2" t="s">
        <v>403</v>
      </c>
      <c r="O20" s="2" t="s">
        <v>403</v>
      </c>
      <c r="P20" s="2" t="s">
        <v>403</v>
      </c>
      <c r="Q20" s="2" t="s">
        <v>403</v>
      </c>
      <c r="R20" s="2" t="s">
        <v>403</v>
      </c>
      <c r="S20" s="2" t="s">
        <v>403</v>
      </c>
      <c r="T20" s="2" t="s">
        <v>403</v>
      </c>
      <c r="U20" s="2" t="s">
        <v>403</v>
      </c>
      <c r="V20" s="2" t="s">
        <v>403</v>
      </c>
      <c r="W20" s="2" t="s">
        <v>403</v>
      </c>
      <c r="X20" s="2" t="s">
        <v>403</v>
      </c>
      <c r="Y20" s="2" t="s">
        <v>403</v>
      </c>
      <c r="Z20" s="2" t="s">
        <v>403</v>
      </c>
      <c r="AA20" s="2" t="s">
        <v>403</v>
      </c>
      <c r="AB20" s="2" t="s">
        <v>403</v>
      </c>
      <c r="AC20" s="2" t="s">
        <v>403</v>
      </c>
      <c r="AD20" s="2" t="s">
        <v>403</v>
      </c>
      <c r="AE20" s="33"/>
      <c r="AF20" s="15" t="s">
        <v>403</v>
      </c>
      <c r="AG20" s="15" t="s">
        <v>403</v>
      </c>
      <c r="AH20" s="15" t="s">
        <v>403</v>
      </c>
      <c r="AI20" s="15" t="s">
        <v>403</v>
      </c>
      <c r="AJ20" s="15" t="s">
        <v>403</v>
      </c>
      <c r="AK20" s="15" t="s">
        <v>403</v>
      </c>
      <c r="AL20" s="22" t="s">
        <v>49</v>
      </c>
    </row>
    <row r="21" spans="1:38" ht="26.25" customHeight="1" thickBot="1" x14ac:dyDescent="0.3">
      <c r="A21" s="41" t="s">
        <v>53</v>
      </c>
      <c r="B21" s="41" t="s">
        <v>66</v>
      </c>
      <c r="C21" s="41" t="s">
        <v>67</v>
      </c>
      <c r="D21" s="42"/>
      <c r="E21" s="2">
        <v>1.3512295160248455</v>
      </c>
      <c r="F21" s="2" t="s">
        <v>403</v>
      </c>
      <c r="G21" s="2">
        <v>3.462273232432028</v>
      </c>
      <c r="H21" s="2" t="s">
        <v>407</v>
      </c>
      <c r="I21" s="2" t="s">
        <v>403</v>
      </c>
      <c r="J21" s="2" t="s">
        <v>403</v>
      </c>
      <c r="K21" s="2" t="s">
        <v>403</v>
      </c>
      <c r="L21" s="2" t="s">
        <v>403</v>
      </c>
      <c r="M21" s="2">
        <v>0.30645823471631234</v>
      </c>
      <c r="N21" s="2" t="s">
        <v>403</v>
      </c>
      <c r="O21" s="2" t="s">
        <v>403</v>
      </c>
      <c r="P21" s="2" t="s">
        <v>403</v>
      </c>
      <c r="Q21" s="2" t="s">
        <v>403</v>
      </c>
      <c r="R21" s="2" t="s">
        <v>403</v>
      </c>
      <c r="S21" s="2" t="s">
        <v>403</v>
      </c>
      <c r="T21" s="2" t="s">
        <v>403</v>
      </c>
      <c r="U21" s="2" t="s">
        <v>403</v>
      </c>
      <c r="V21" s="2" t="s">
        <v>403</v>
      </c>
      <c r="W21" s="2" t="s">
        <v>403</v>
      </c>
      <c r="X21" s="2" t="s">
        <v>403</v>
      </c>
      <c r="Y21" s="2" t="s">
        <v>403</v>
      </c>
      <c r="Z21" s="2" t="s">
        <v>403</v>
      </c>
      <c r="AA21" s="2" t="s">
        <v>403</v>
      </c>
      <c r="AB21" s="2" t="s">
        <v>403</v>
      </c>
      <c r="AC21" s="2" t="s">
        <v>403</v>
      </c>
      <c r="AD21" s="2" t="s">
        <v>403</v>
      </c>
      <c r="AE21" s="33"/>
      <c r="AF21" s="15" t="s">
        <v>403</v>
      </c>
      <c r="AG21" s="15" t="s">
        <v>403</v>
      </c>
      <c r="AH21" s="15" t="s">
        <v>403</v>
      </c>
      <c r="AI21" s="15" t="s">
        <v>403</v>
      </c>
      <c r="AJ21" s="15" t="s">
        <v>403</v>
      </c>
      <c r="AK21" s="15" t="s">
        <v>403</v>
      </c>
      <c r="AL21" s="22" t="s">
        <v>49</v>
      </c>
    </row>
    <row r="22" spans="1:38" ht="26.25" customHeight="1" thickBot="1" x14ac:dyDescent="0.3">
      <c r="A22" s="41" t="s">
        <v>53</v>
      </c>
      <c r="B22" s="44" t="s">
        <v>68</v>
      </c>
      <c r="C22" s="41" t="s">
        <v>69</v>
      </c>
      <c r="D22" s="42"/>
      <c r="E22" s="2">
        <v>1.8757263704620457</v>
      </c>
      <c r="F22" s="2" t="s">
        <v>403</v>
      </c>
      <c r="G22" s="2">
        <v>1.8839069913971878</v>
      </c>
      <c r="H22" s="2" t="s">
        <v>407</v>
      </c>
      <c r="I22" s="2" t="s">
        <v>403</v>
      </c>
      <c r="J22" s="2" t="s">
        <v>403</v>
      </c>
      <c r="K22" s="2" t="s">
        <v>403</v>
      </c>
      <c r="L22" s="2" t="s">
        <v>403</v>
      </c>
      <c r="M22" s="2">
        <v>3.3444320516332207</v>
      </c>
      <c r="N22" s="2" t="s">
        <v>403</v>
      </c>
      <c r="O22" s="2" t="s">
        <v>403</v>
      </c>
      <c r="P22" s="2" t="s">
        <v>403</v>
      </c>
      <c r="Q22" s="2" t="s">
        <v>403</v>
      </c>
      <c r="R22" s="2" t="s">
        <v>403</v>
      </c>
      <c r="S22" s="2" t="s">
        <v>403</v>
      </c>
      <c r="T22" s="2" t="s">
        <v>403</v>
      </c>
      <c r="U22" s="2" t="s">
        <v>403</v>
      </c>
      <c r="V22" s="2" t="s">
        <v>403</v>
      </c>
      <c r="W22" s="2" t="s">
        <v>403</v>
      </c>
      <c r="X22" s="2" t="s">
        <v>403</v>
      </c>
      <c r="Y22" s="2" t="s">
        <v>403</v>
      </c>
      <c r="Z22" s="2" t="s">
        <v>403</v>
      </c>
      <c r="AA22" s="2" t="s">
        <v>403</v>
      </c>
      <c r="AB22" s="2" t="s">
        <v>403</v>
      </c>
      <c r="AC22" s="2" t="s">
        <v>403</v>
      </c>
      <c r="AD22" s="2" t="s">
        <v>403</v>
      </c>
      <c r="AE22" s="33"/>
      <c r="AF22" s="15" t="s">
        <v>403</v>
      </c>
      <c r="AG22" s="15" t="s">
        <v>403</v>
      </c>
      <c r="AH22" s="15" t="s">
        <v>403</v>
      </c>
      <c r="AI22" s="15" t="s">
        <v>403</v>
      </c>
      <c r="AJ22" s="15" t="s">
        <v>403</v>
      </c>
      <c r="AK22" s="15" t="s">
        <v>403</v>
      </c>
      <c r="AL22" s="22" t="s">
        <v>49</v>
      </c>
    </row>
    <row r="23" spans="1:38" ht="26.25" customHeight="1" thickBot="1" x14ac:dyDescent="0.3">
      <c r="A23" s="41" t="s">
        <v>70</v>
      </c>
      <c r="B23" s="44" t="s">
        <v>368</v>
      </c>
      <c r="C23" s="41" t="s">
        <v>364</v>
      </c>
      <c r="D23" s="69"/>
      <c r="E23" s="2">
        <v>1.4030469999999999</v>
      </c>
      <c r="F23" s="2" t="s">
        <v>403</v>
      </c>
      <c r="G23" s="2">
        <v>0.43</v>
      </c>
      <c r="H23" s="2">
        <v>3.4399999999999996E-4</v>
      </c>
      <c r="I23" s="2" t="s">
        <v>403</v>
      </c>
      <c r="J23" s="2" t="s">
        <v>403</v>
      </c>
      <c r="K23" s="2" t="s">
        <v>403</v>
      </c>
      <c r="L23" s="2" t="s">
        <v>403</v>
      </c>
      <c r="M23" s="2">
        <v>0.46328199999999992</v>
      </c>
      <c r="N23" s="2" t="s">
        <v>403</v>
      </c>
      <c r="O23" s="2" t="s">
        <v>403</v>
      </c>
      <c r="P23" s="2" t="s">
        <v>403</v>
      </c>
      <c r="Q23" s="2" t="s">
        <v>403</v>
      </c>
      <c r="R23" s="2" t="s">
        <v>403</v>
      </c>
      <c r="S23" s="2" t="s">
        <v>403</v>
      </c>
      <c r="T23" s="2" t="s">
        <v>403</v>
      </c>
      <c r="U23" s="2" t="s">
        <v>403</v>
      </c>
      <c r="V23" s="2" t="s">
        <v>403</v>
      </c>
      <c r="W23" s="2" t="s">
        <v>403</v>
      </c>
      <c r="X23" s="2" t="s">
        <v>403</v>
      </c>
      <c r="Y23" s="2" t="s">
        <v>403</v>
      </c>
      <c r="Z23" s="2" t="s">
        <v>403</v>
      </c>
      <c r="AA23" s="2" t="s">
        <v>403</v>
      </c>
      <c r="AB23" s="2" t="s">
        <v>403</v>
      </c>
      <c r="AC23" s="2" t="s">
        <v>403</v>
      </c>
      <c r="AD23" s="2" t="s">
        <v>403</v>
      </c>
      <c r="AE23" s="33"/>
      <c r="AF23" s="15" t="s">
        <v>403</v>
      </c>
      <c r="AG23" s="15" t="s">
        <v>403</v>
      </c>
      <c r="AH23" s="15" t="s">
        <v>403</v>
      </c>
      <c r="AI23" s="15" t="s">
        <v>403</v>
      </c>
      <c r="AJ23" s="15" t="s">
        <v>403</v>
      </c>
      <c r="AK23" s="15" t="s">
        <v>403</v>
      </c>
      <c r="AL23" s="22" t="s">
        <v>49</v>
      </c>
    </row>
    <row r="24" spans="1:38" ht="26.25" customHeight="1" thickBot="1" x14ac:dyDescent="0.3">
      <c r="A24" s="45" t="s">
        <v>53</v>
      </c>
      <c r="B24" s="41" t="s">
        <v>71</v>
      </c>
      <c r="C24" s="41" t="s">
        <v>72</v>
      </c>
      <c r="D24" s="42"/>
      <c r="E24" s="15">
        <v>4.6733937032007224</v>
      </c>
      <c r="F24" s="15" t="s">
        <v>403</v>
      </c>
      <c r="G24" s="15">
        <v>10.206787061281585</v>
      </c>
      <c r="H24" s="15">
        <v>5.1187020000000001E-3</v>
      </c>
      <c r="I24" s="15" t="s">
        <v>403</v>
      </c>
      <c r="J24" s="15" t="s">
        <v>403</v>
      </c>
      <c r="K24" s="15" t="s">
        <v>403</v>
      </c>
      <c r="L24" s="15" t="s">
        <v>403</v>
      </c>
      <c r="M24" s="15">
        <v>4.2378876781877155</v>
      </c>
      <c r="N24" s="15" t="s">
        <v>403</v>
      </c>
      <c r="O24" s="15" t="s">
        <v>403</v>
      </c>
      <c r="P24" s="15" t="s">
        <v>403</v>
      </c>
      <c r="Q24" s="15" t="s">
        <v>403</v>
      </c>
      <c r="R24" s="15" t="s">
        <v>403</v>
      </c>
      <c r="S24" s="15" t="s">
        <v>403</v>
      </c>
      <c r="T24" s="15" t="s">
        <v>403</v>
      </c>
      <c r="U24" s="15" t="s">
        <v>403</v>
      </c>
      <c r="V24" s="15" t="s">
        <v>403</v>
      </c>
      <c r="W24" s="15" t="s">
        <v>403</v>
      </c>
      <c r="X24" s="15" t="s">
        <v>403</v>
      </c>
      <c r="Y24" s="15" t="s">
        <v>403</v>
      </c>
      <c r="Z24" s="15" t="s">
        <v>403</v>
      </c>
      <c r="AA24" s="15" t="s">
        <v>403</v>
      </c>
      <c r="AB24" s="15" t="s">
        <v>403</v>
      </c>
      <c r="AC24" s="15" t="s">
        <v>403</v>
      </c>
      <c r="AD24" s="15" t="s">
        <v>403</v>
      </c>
      <c r="AE24" s="33"/>
      <c r="AF24" s="15" t="s">
        <v>403</v>
      </c>
      <c r="AG24" s="15" t="s">
        <v>403</v>
      </c>
      <c r="AH24" s="15" t="s">
        <v>403</v>
      </c>
      <c r="AI24" s="15" t="s">
        <v>403</v>
      </c>
      <c r="AJ24" s="15" t="s">
        <v>403</v>
      </c>
      <c r="AK24" s="15" t="s">
        <v>403</v>
      </c>
      <c r="AL24" s="22" t="s">
        <v>49</v>
      </c>
    </row>
    <row r="25" spans="1:38" ht="26.25" customHeight="1" thickBot="1" x14ac:dyDescent="0.3">
      <c r="A25" s="41" t="s">
        <v>73</v>
      </c>
      <c r="B25" s="41" t="s">
        <v>74</v>
      </c>
      <c r="C25" s="41" t="s">
        <v>75</v>
      </c>
      <c r="D25" s="42"/>
      <c r="E25" s="15">
        <v>5.5057249999999995E-2</v>
      </c>
      <c r="F25" s="15" t="s">
        <v>403</v>
      </c>
      <c r="G25" s="15">
        <v>3.6329999999999999E-3</v>
      </c>
      <c r="H25" s="15" t="s">
        <v>407</v>
      </c>
      <c r="I25" s="15" t="s">
        <v>403</v>
      </c>
      <c r="J25" s="15" t="s">
        <v>403</v>
      </c>
      <c r="K25" s="15" t="s">
        <v>403</v>
      </c>
      <c r="L25" s="15" t="s">
        <v>403</v>
      </c>
      <c r="M25" s="15">
        <v>5.1337749999999994E-2</v>
      </c>
      <c r="N25" s="15" t="s">
        <v>403</v>
      </c>
      <c r="O25" s="15" t="s">
        <v>403</v>
      </c>
      <c r="P25" s="15" t="s">
        <v>403</v>
      </c>
      <c r="Q25" s="15" t="s">
        <v>403</v>
      </c>
      <c r="R25" s="15" t="s">
        <v>403</v>
      </c>
      <c r="S25" s="15" t="s">
        <v>403</v>
      </c>
      <c r="T25" s="15" t="s">
        <v>403</v>
      </c>
      <c r="U25" s="15" t="s">
        <v>403</v>
      </c>
      <c r="V25" s="15" t="s">
        <v>403</v>
      </c>
      <c r="W25" s="15" t="s">
        <v>403</v>
      </c>
      <c r="X25" s="15" t="s">
        <v>403</v>
      </c>
      <c r="Y25" s="15" t="s">
        <v>403</v>
      </c>
      <c r="Z25" s="15" t="s">
        <v>403</v>
      </c>
      <c r="AA25" s="15" t="s">
        <v>403</v>
      </c>
      <c r="AB25" s="15" t="s">
        <v>403</v>
      </c>
      <c r="AC25" s="15" t="s">
        <v>403</v>
      </c>
      <c r="AD25" s="15" t="s">
        <v>403</v>
      </c>
      <c r="AE25" s="33"/>
      <c r="AF25" s="15" t="s">
        <v>403</v>
      </c>
      <c r="AG25" s="15" t="s">
        <v>403</v>
      </c>
      <c r="AH25" s="15" t="s">
        <v>403</v>
      </c>
      <c r="AI25" s="15" t="s">
        <v>403</v>
      </c>
      <c r="AJ25" s="15" t="s">
        <v>403</v>
      </c>
      <c r="AK25" s="15" t="s">
        <v>403</v>
      </c>
      <c r="AL25" s="22" t="s">
        <v>49</v>
      </c>
    </row>
    <row r="26" spans="1:38" ht="26.25" customHeight="1" thickBot="1" x14ac:dyDescent="0.3">
      <c r="A26" s="41" t="s">
        <v>73</v>
      </c>
      <c r="B26" s="41" t="s">
        <v>76</v>
      </c>
      <c r="C26" s="41" t="s">
        <v>77</v>
      </c>
      <c r="D26" s="42"/>
      <c r="E26" s="15">
        <v>7.3344000000000003E-4</v>
      </c>
      <c r="F26" s="15" t="s">
        <v>403</v>
      </c>
      <c r="G26" s="15">
        <v>1.8336000000000001E-4</v>
      </c>
      <c r="H26" s="15" t="s">
        <v>407</v>
      </c>
      <c r="I26" s="15" t="s">
        <v>403</v>
      </c>
      <c r="J26" s="15" t="s">
        <v>403</v>
      </c>
      <c r="K26" s="15" t="s">
        <v>403</v>
      </c>
      <c r="L26" s="15" t="s">
        <v>403</v>
      </c>
      <c r="M26" s="15">
        <v>0.22003200000000001</v>
      </c>
      <c r="N26" s="15" t="s">
        <v>403</v>
      </c>
      <c r="O26" s="15" t="s">
        <v>403</v>
      </c>
      <c r="P26" s="15" t="s">
        <v>403</v>
      </c>
      <c r="Q26" s="15" t="s">
        <v>403</v>
      </c>
      <c r="R26" s="15" t="s">
        <v>403</v>
      </c>
      <c r="S26" s="15" t="s">
        <v>403</v>
      </c>
      <c r="T26" s="15" t="s">
        <v>403</v>
      </c>
      <c r="U26" s="15" t="s">
        <v>403</v>
      </c>
      <c r="V26" s="15" t="s">
        <v>403</v>
      </c>
      <c r="W26" s="15" t="s">
        <v>403</v>
      </c>
      <c r="X26" s="15" t="s">
        <v>403</v>
      </c>
      <c r="Y26" s="15" t="s">
        <v>403</v>
      </c>
      <c r="Z26" s="15" t="s">
        <v>403</v>
      </c>
      <c r="AA26" s="15" t="s">
        <v>403</v>
      </c>
      <c r="AB26" s="15" t="s">
        <v>403</v>
      </c>
      <c r="AC26" s="15" t="s">
        <v>403</v>
      </c>
      <c r="AD26" s="15" t="s">
        <v>403</v>
      </c>
      <c r="AE26" s="33"/>
      <c r="AF26" s="15" t="s">
        <v>403</v>
      </c>
      <c r="AG26" s="15" t="s">
        <v>403</v>
      </c>
      <c r="AH26" s="15" t="s">
        <v>403</v>
      </c>
      <c r="AI26" s="15" t="s">
        <v>403</v>
      </c>
      <c r="AJ26" s="15" t="s">
        <v>403</v>
      </c>
      <c r="AK26" s="15" t="s">
        <v>403</v>
      </c>
      <c r="AL26" s="22" t="s">
        <v>49</v>
      </c>
    </row>
    <row r="27" spans="1:38" ht="26.25" customHeight="1" thickBot="1" x14ac:dyDescent="0.3">
      <c r="A27" s="41" t="s">
        <v>427</v>
      </c>
      <c r="B27" s="41" t="s">
        <v>428</v>
      </c>
      <c r="C27" s="41" t="s">
        <v>429</v>
      </c>
      <c r="D27" s="42"/>
      <c r="E27" s="15">
        <v>17.713294350858789</v>
      </c>
      <c r="F27" s="15" t="s">
        <v>403</v>
      </c>
      <c r="G27" s="15">
        <v>1.5514668197213952</v>
      </c>
      <c r="H27" s="15">
        <v>1.5288108757913766E-2</v>
      </c>
      <c r="I27" s="15" t="s">
        <v>403</v>
      </c>
      <c r="J27" s="15" t="s">
        <v>403</v>
      </c>
      <c r="K27" s="15" t="s">
        <v>403</v>
      </c>
      <c r="L27" s="15" t="s">
        <v>403</v>
      </c>
      <c r="M27" s="15">
        <v>173.13645237826839</v>
      </c>
      <c r="N27" s="15" t="s">
        <v>403</v>
      </c>
      <c r="O27" s="15" t="s">
        <v>403</v>
      </c>
      <c r="P27" s="15" t="s">
        <v>403</v>
      </c>
      <c r="Q27" s="15" t="s">
        <v>403</v>
      </c>
      <c r="R27" s="15" t="s">
        <v>403</v>
      </c>
      <c r="S27" s="15" t="s">
        <v>403</v>
      </c>
      <c r="T27" s="15" t="s">
        <v>403</v>
      </c>
      <c r="U27" s="15" t="s">
        <v>403</v>
      </c>
      <c r="V27" s="15" t="s">
        <v>403</v>
      </c>
      <c r="W27" s="15" t="s">
        <v>403</v>
      </c>
      <c r="X27" s="15" t="s">
        <v>403</v>
      </c>
      <c r="Y27" s="15" t="s">
        <v>403</v>
      </c>
      <c r="Z27" s="15" t="s">
        <v>403</v>
      </c>
      <c r="AA27" s="15" t="s">
        <v>403</v>
      </c>
      <c r="AB27" s="15" t="s">
        <v>403</v>
      </c>
      <c r="AC27" s="15" t="s">
        <v>403</v>
      </c>
      <c r="AD27" s="15" t="s">
        <v>403</v>
      </c>
      <c r="AE27" s="33"/>
      <c r="AF27" s="15" t="s">
        <v>403</v>
      </c>
      <c r="AG27" s="15" t="s">
        <v>403</v>
      </c>
      <c r="AH27" s="15" t="s">
        <v>403</v>
      </c>
      <c r="AI27" s="15" t="s">
        <v>403</v>
      </c>
      <c r="AJ27" s="15" t="s">
        <v>403</v>
      </c>
      <c r="AK27" s="15" t="s">
        <v>403</v>
      </c>
      <c r="AL27" s="22" t="s">
        <v>49</v>
      </c>
    </row>
    <row r="28" spans="1:38" ht="26.25" customHeight="1" thickBot="1" x14ac:dyDescent="0.3">
      <c r="A28" s="41" t="s">
        <v>427</v>
      </c>
      <c r="B28" s="41" t="s">
        <v>430</v>
      </c>
      <c r="C28" s="41" t="s">
        <v>431</v>
      </c>
      <c r="D28" s="42"/>
      <c r="E28" s="15">
        <v>0.26857497057348362</v>
      </c>
      <c r="F28" s="15" t="s">
        <v>403</v>
      </c>
      <c r="G28" s="15">
        <v>0.19559939348733588</v>
      </c>
      <c r="H28" s="15">
        <v>2.6649964058288953E-4</v>
      </c>
      <c r="I28" s="15" t="s">
        <v>403</v>
      </c>
      <c r="J28" s="15" t="s">
        <v>403</v>
      </c>
      <c r="K28" s="15" t="s">
        <v>403</v>
      </c>
      <c r="L28" s="15" t="s">
        <v>403</v>
      </c>
      <c r="M28" s="15">
        <v>0.86357914396269442</v>
      </c>
      <c r="N28" s="15" t="s">
        <v>403</v>
      </c>
      <c r="O28" s="15" t="s">
        <v>403</v>
      </c>
      <c r="P28" s="15" t="s">
        <v>403</v>
      </c>
      <c r="Q28" s="15" t="s">
        <v>403</v>
      </c>
      <c r="R28" s="15" t="s">
        <v>403</v>
      </c>
      <c r="S28" s="15" t="s">
        <v>403</v>
      </c>
      <c r="T28" s="15" t="s">
        <v>403</v>
      </c>
      <c r="U28" s="15" t="s">
        <v>403</v>
      </c>
      <c r="V28" s="15" t="s">
        <v>403</v>
      </c>
      <c r="W28" s="15" t="s">
        <v>403</v>
      </c>
      <c r="X28" s="15" t="s">
        <v>403</v>
      </c>
      <c r="Y28" s="15" t="s">
        <v>403</v>
      </c>
      <c r="Z28" s="15" t="s">
        <v>403</v>
      </c>
      <c r="AA28" s="15" t="s">
        <v>403</v>
      </c>
      <c r="AB28" s="15" t="s">
        <v>403</v>
      </c>
      <c r="AC28" s="15" t="s">
        <v>403</v>
      </c>
      <c r="AD28" s="15" t="s">
        <v>403</v>
      </c>
      <c r="AE28" s="33"/>
      <c r="AF28" s="15" t="s">
        <v>403</v>
      </c>
      <c r="AG28" s="15" t="s">
        <v>403</v>
      </c>
      <c r="AH28" s="15" t="s">
        <v>403</v>
      </c>
      <c r="AI28" s="15" t="s">
        <v>403</v>
      </c>
      <c r="AJ28" s="15" t="s">
        <v>403</v>
      </c>
      <c r="AK28" s="15" t="s">
        <v>403</v>
      </c>
      <c r="AL28" s="22" t="s">
        <v>49</v>
      </c>
    </row>
    <row r="29" spans="1:38" ht="26.25" customHeight="1" thickBot="1" x14ac:dyDescent="0.3">
      <c r="A29" s="41" t="s">
        <v>427</v>
      </c>
      <c r="B29" s="41" t="s">
        <v>432</v>
      </c>
      <c r="C29" s="41" t="s">
        <v>433</v>
      </c>
      <c r="D29" s="42"/>
      <c r="E29" s="15">
        <v>8.9659159275705065</v>
      </c>
      <c r="F29" s="15" t="s">
        <v>403</v>
      </c>
      <c r="G29" s="15">
        <v>4.1893027399641483</v>
      </c>
      <c r="H29" s="15">
        <v>2.7689772260155901E-3</v>
      </c>
      <c r="I29" s="15" t="s">
        <v>403</v>
      </c>
      <c r="J29" s="15" t="s">
        <v>403</v>
      </c>
      <c r="K29" s="15" t="s">
        <v>403</v>
      </c>
      <c r="L29" s="15" t="s">
        <v>403</v>
      </c>
      <c r="M29" s="15">
        <v>2.0806103905953597</v>
      </c>
      <c r="N29" s="15" t="s">
        <v>403</v>
      </c>
      <c r="O29" s="15" t="s">
        <v>403</v>
      </c>
      <c r="P29" s="15" t="s">
        <v>403</v>
      </c>
      <c r="Q29" s="15" t="s">
        <v>403</v>
      </c>
      <c r="R29" s="15" t="s">
        <v>403</v>
      </c>
      <c r="S29" s="15" t="s">
        <v>403</v>
      </c>
      <c r="T29" s="15" t="s">
        <v>403</v>
      </c>
      <c r="U29" s="15" t="s">
        <v>403</v>
      </c>
      <c r="V29" s="15" t="s">
        <v>403</v>
      </c>
      <c r="W29" s="15" t="s">
        <v>403</v>
      </c>
      <c r="X29" s="15" t="s">
        <v>403</v>
      </c>
      <c r="Y29" s="15" t="s">
        <v>403</v>
      </c>
      <c r="Z29" s="15" t="s">
        <v>403</v>
      </c>
      <c r="AA29" s="15" t="s">
        <v>403</v>
      </c>
      <c r="AB29" s="15" t="s">
        <v>403</v>
      </c>
      <c r="AC29" s="15" t="s">
        <v>403</v>
      </c>
      <c r="AD29" s="15" t="s">
        <v>403</v>
      </c>
      <c r="AE29" s="33"/>
      <c r="AF29" s="15" t="s">
        <v>403</v>
      </c>
      <c r="AG29" s="15" t="s">
        <v>403</v>
      </c>
      <c r="AH29" s="15" t="s">
        <v>403</v>
      </c>
      <c r="AI29" s="15" t="s">
        <v>403</v>
      </c>
      <c r="AJ29" s="15" t="s">
        <v>403</v>
      </c>
      <c r="AK29" s="15" t="s">
        <v>403</v>
      </c>
      <c r="AL29" s="22" t="s">
        <v>49</v>
      </c>
    </row>
    <row r="30" spans="1:38" ht="26.25" customHeight="1" thickBot="1" x14ac:dyDescent="0.3">
      <c r="A30" s="41" t="s">
        <v>427</v>
      </c>
      <c r="B30" s="41" t="s">
        <v>434</v>
      </c>
      <c r="C30" s="41" t="s">
        <v>435</v>
      </c>
      <c r="D30" s="42"/>
      <c r="E30" s="15">
        <v>1.5557388030883638E-2</v>
      </c>
      <c r="F30" s="15" t="s">
        <v>403</v>
      </c>
      <c r="G30" s="15">
        <v>5.4683915452575704E-3</v>
      </c>
      <c r="H30" s="15">
        <v>1.3790546409179826E-4</v>
      </c>
      <c r="I30" s="15" t="s">
        <v>403</v>
      </c>
      <c r="J30" s="15" t="s">
        <v>403</v>
      </c>
      <c r="K30" s="15" t="s">
        <v>403</v>
      </c>
      <c r="L30" s="15" t="s">
        <v>403</v>
      </c>
      <c r="M30" s="15">
        <v>1.528211346072752</v>
      </c>
      <c r="N30" s="15" t="s">
        <v>403</v>
      </c>
      <c r="O30" s="15" t="s">
        <v>403</v>
      </c>
      <c r="P30" s="15" t="s">
        <v>403</v>
      </c>
      <c r="Q30" s="15" t="s">
        <v>403</v>
      </c>
      <c r="R30" s="15" t="s">
        <v>403</v>
      </c>
      <c r="S30" s="15" t="s">
        <v>403</v>
      </c>
      <c r="T30" s="15" t="s">
        <v>403</v>
      </c>
      <c r="U30" s="15" t="s">
        <v>403</v>
      </c>
      <c r="V30" s="15" t="s">
        <v>403</v>
      </c>
      <c r="W30" s="15" t="s">
        <v>403</v>
      </c>
      <c r="X30" s="15" t="s">
        <v>403</v>
      </c>
      <c r="Y30" s="15" t="s">
        <v>403</v>
      </c>
      <c r="Z30" s="15" t="s">
        <v>403</v>
      </c>
      <c r="AA30" s="15" t="s">
        <v>403</v>
      </c>
      <c r="AB30" s="15" t="s">
        <v>403</v>
      </c>
      <c r="AC30" s="15" t="s">
        <v>403</v>
      </c>
      <c r="AD30" s="15" t="s">
        <v>403</v>
      </c>
      <c r="AE30" s="33"/>
      <c r="AF30" s="15" t="s">
        <v>403</v>
      </c>
      <c r="AG30" s="15" t="s">
        <v>403</v>
      </c>
      <c r="AH30" s="15" t="s">
        <v>403</v>
      </c>
      <c r="AI30" s="15" t="s">
        <v>403</v>
      </c>
      <c r="AJ30" s="15" t="s">
        <v>403</v>
      </c>
      <c r="AK30" s="15" t="s">
        <v>403</v>
      </c>
      <c r="AL30" s="22" t="s">
        <v>49</v>
      </c>
    </row>
    <row r="31" spans="1:38" ht="26.25" customHeight="1" thickBot="1" x14ac:dyDescent="0.3">
      <c r="A31" s="41" t="s">
        <v>427</v>
      </c>
      <c r="B31" s="41" t="s">
        <v>436</v>
      </c>
      <c r="C31" s="41" t="s">
        <v>437</v>
      </c>
      <c r="D31" s="42"/>
      <c r="E31" s="15" t="s">
        <v>405</v>
      </c>
      <c r="F31" s="15" t="s">
        <v>403</v>
      </c>
      <c r="G31" s="15" t="s">
        <v>405</v>
      </c>
      <c r="H31" s="15" t="s">
        <v>405</v>
      </c>
      <c r="I31" s="15" t="s">
        <v>403</v>
      </c>
      <c r="J31" s="15" t="s">
        <v>403</v>
      </c>
      <c r="K31" s="15" t="s">
        <v>403</v>
      </c>
      <c r="L31" s="15" t="s">
        <v>403</v>
      </c>
      <c r="M31" s="15" t="s">
        <v>405</v>
      </c>
      <c r="N31" s="15" t="s">
        <v>403</v>
      </c>
      <c r="O31" s="15" t="s">
        <v>403</v>
      </c>
      <c r="P31" s="15" t="s">
        <v>403</v>
      </c>
      <c r="Q31" s="15" t="s">
        <v>403</v>
      </c>
      <c r="R31" s="15" t="s">
        <v>403</v>
      </c>
      <c r="S31" s="15" t="s">
        <v>403</v>
      </c>
      <c r="T31" s="15" t="s">
        <v>403</v>
      </c>
      <c r="U31" s="15" t="s">
        <v>403</v>
      </c>
      <c r="V31" s="15" t="s">
        <v>403</v>
      </c>
      <c r="W31" s="15" t="s">
        <v>403</v>
      </c>
      <c r="X31" s="15" t="s">
        <v>403</v>
      </c>
      <c r="Y31" s="15" t="s">
        <v>403</v>
      </c>
      <c r="Z31" s="15" t="s">
        <v>403</v>
      </c>
      <c r="AA31" s="15" t="s">
        <v>403</v>
      </c>
      <c r="AB31" s="15" t="s">
        <v>403</v>
      </c>
      <c r="AC31" s="15" t="s">
        <v>403</v>
      </c>
      <c r="AD31" s="15" t="s">
        <v>403</v>
      </c>
      <c r="AE31" s="33"/>
      <c r="AF31" s="15" t="s">
        <v>403</v>
      </c>
      <c r="AG31" s="15" t="s">
        <v>403</v>
      </c>
      <c r="AH31" s="15" t="s">
        <v>403</v>
      </c>
      <c r="AI31" s="15" t="s">
        <v>403</v>
      </c>
      <c r="AJ31" s="15" t="s">
        <v>403</v>
      </c>
      <c r="AK31" s="15" t="s">
        <v>403</v>
      </c>
      <c r="AL31" s="22" t="s">
        <v>49</v>
      </c>
    </row>
    <row r="32" spans="1:38" ht="26.25" customHeight="1" thickBot="1" x14ac:dyDescent="0.3">
      <c r="A32" s="41" t="s">
        <v>427</v>
      </c>
      <c r="B32" s="41" t="s">
        <v>438</v>
      </c>
      <c r="C32" s="41" t="s">
        <v>439</v>
      </c>
      <c r="D32" s="42"/>
      <c r="E32" s="15" t="s">
        <v>405</v>
      </c>
      <c r="F32" s="15" t="s">
        <v>403</v>
      </c>
      <c r="G32" s="15" t="s">
        <v>405</v>
      </c>
      <c r="H32" s="15" t="s">
        <v>405</v>
      </c>
      <c r="I32" s="15" t="s">
        <v>403</v>
      </c>
      <c r="J32" s="15" t="s">
        <v>403</v>
      </c>
      <c r="K32" s="15" t="s">
        <v>403</v>
      </c>
      <c r="L32" s="15" t="s">
        <v>403</v>
      </c>
      <c r="M32" s="15" t="s">
        <v>405</v>
      </c>
      <c r="N32" s="15" t="s">
        <v>403</v>
      </c>
      <c r="O32" s="15" t="s">
        <v>403</v>
      </c>
      <c r="P32" s="15" t="s">
        <v>403</v>
      </c>
      <c r="Q32" s="15" t="s">
        <v>403</v>
      </c>
      <c r="R32" s="15" t="s">
        <v>403</v>
      </c>
      <c r="S32" s="15" t="s">
        <v>403</v>
      </c>
      <c r="T32" s="15" t="s">
        <v>403</v>
      </c>
      <c r="U32" s="15" t="s">
        <v>403</v>
      </c>
      <c r="V32" s="15" t="s">
        <v>403</v>
      </c>
      <c r="W32" s="15" t="s">
        <v>403</v>
      </c>
      <c r="X32" s="15" t="s">
        <v>403</v>
      </c>
      <c r="Y32" s="15" t="s">
        <v>403</v>
      </c>
      <c r="Z32" s="15" t="s">
        <v>403</v>
      </c>
      <c r="AA32" s="15" t="s">
        <v>403</v>
      </c>
      <c r="AB32" s="15" t="s">
        <v>403</v>
      </c>
      <c r="AC32" s="15" t="s">
        <v>403</v>
      </c>
      <c r="AD32" s="15" t="s">
        <v>403</v>
      </c>
      <c r="AE32" s="33"/>
      <c r="AF32" s="15" t="s">
        <v>403</v>
      </c>
      <c r="AG32" s="15" t="s">
        <v>403</v>
      </c>
      <c r="AH32" s="15" t="s">
        <v>403</v>
      </c>
      <c r="AI32" s="15" t="s">
        <v>403</v>
      </c>
      <c r="AJ32" s="15" t="s">
        <v>403</v>
      </c>
      <c r="AK32" s="15" t="s">
        <v>403</v>
      </c>
      <c r="AL32" s="22" t="s">
        <v>388</v>
      </c>
    </row>
    <row r="33" spans="1:38" ht="26.25" customHeight="1" thickBot="1" x14ac:dyDescent="0.3">
      <c r="A33" s="41" t="s">
        <v>427</v>
      </c>
      <c r="B33" s="41" t="s">
        <v>440</v>
      </c>
      <c r="C33" s="41" t="s">
        <v>441</v>
      </c>
      <c r="D33" s="42"/>
      <c r="E33" s="15" t="s">
        <v>405</v>
      </c>
      <c r="F33" s="15" t="s">
        <v>403</v>
      </c>
      <c r="G33" s="15" t="s">
        <v>405</v>
      </c>
      <c r="H33" s="15" t="s">
        <v>405</v>
      </c>
      <c r="I33" s="15" t="s">
        <v>403</v>
      </c>
      <c r="J33" s="15" t="s">
        <v>403</v>
      </c>
      <c r="K33" s="15" t="s">
        <v>403</v>
      </c>
      <c r="L33" s="15" t="s">
        <v>403</v>
      </c>
      <c r="M33" s="15" t="s">
        <v>405</v>
      </c>
      <c r="N33" s="15" t="s">
        <v>403</v>
      </c>
      <c r="O33" s="15" t="s">
        <v>403</v>
      </c>
      <c r="P33" s="15" t="s">
        <v>403</v>
      </c>
      <c r="Q33" s="15" t="s">
        <v>403</v>
      </c>
      <c r="R33" s="15" t="s">
        <v>403</v>
      </c>
      <c r="S33" s="15" t="s">
        <v>403</v>
      </c>
      <c r="T33" s="15" t="s">
        <v>403</v>
      </c>
      <c r="U33" s="15" t="s">
        <v>403</v>
      </c>
      <c r="V33" s="15" t="s">
        <v>403</v>
      </c>
      <c r="W33" s="15" t="s">
        <v>403</v>
      </c>
      <c r="X33" s="15" t="s">
        <v>403</v>
      </c>
      <c r="Y33" s="15" t="s">
        <v>403</v>
      </c>
      <c r="Z33" s="15" t="s">
        <v>403</v>
      </c>
      <c r="AA33" s="15" t="s">
        <v>403</v>
      </c>
      <c r="AB33" s="15" t="s">
        <v>403</v>
      </c>
      <c r="AC33" s="15" t="s">
        <v>403</v>
      </c>
      <c r="AD33" s="15" t="s">
        <v>403</v>
      </c>
      <c r="AE33" s="33"/>
      <c r="AF33" s="15" t="s">
        <v>403</v>
      </c>
      <c r="AG33" s="15" t="s">
        <v>403</v>
      </c>
      <c r="AH33" s="15" t="s">
        <v>403</v>
      </c>
      <c r="AI33" s="15" t="s">
        <v>403</v>
      </c>
      <c r="AJ33" s="15" t="s">
        <v>403</v>
      </c>
      <c r="AK33" s="15" t="s">
        <v>403</v>
      </c>
      <c r="AL33" s="22" t="s">
        <v>388</v>
      </c>
    </row>
    <row r="34" spans="1:38" ht="26.25" customHeight="1" thickBot="1" x14ac:dyDescent="0.3">
      <c r="A34" s="41" t="s">
        <v>70</v>
      </c>
      <c r="B34" s="41" t="s">
        <v>78</v>
      </c>
      <c r="C34" s="41" t="s">
        <v>79</v>
      </c>
      <c r="D34" s="42"/>
      <c r="E34" s="15">
        <v>1.0924213926399997</v>
      </c>
      <c r="F34" s="15" t="s">
        <v>403</v>
      </c>
      <c r="G34" s="15">
        <v>0.21081092159999998</v>
      </c>
      <c r="H34" s="15">
        <v>1.4588699999999998E-4</v>
      </c>
      <c r="I34" s="15" t="s">
        <v>403</v>
      </c>
      <c r="J34" s="15" t="s">
        <v>403</v>
      </c>
      <c r="K34" s="15" t="s">
        <v>403</v>
      </c>
      <c r="L34" s="15" t="s">
        <v>403</v>
      </c>
      <c r="M34" s="15">
        <v>0.22301113334399997</v>
      </c>
      <c r="N34" s="15" t="s">
        <v>403</v>
      </c>
      <c r="O34" s="15" t="s">
        <v>403</v>
      </c>
      <c r="P34" s="15" t="s">
        <v>403</v>
      </c>
      <c r="Q34" s="15" t="s">
        <v>403</v>
      </c>
      <c r="R34" s="15" t="s">
        <v>403</v>
      </c>
      <c r="S34" s="15" t="s">
        <v>403</v>
      </c>
      <c r="T34" s="15" t="s">
        <v>403</v>
      </c>
      <c r="U34" s="15" t="s">
        <v>403</v>
      </c>
      <c r="V34" s="15" t="s">
        <v>403</v>
      </c>
      <c r="W34" s="15" t="s">
        <v>403</v>
      </c>
      <c r="X34" s="15" t="s">
        <v>403</v>
      </c>
      <c r="Y34" s="15" t="s">
        <v>403</v>
      </c>
      <c r="Z34" s="15" t="s">
        <v>403</v>
      </c>
      <c r="AA34" s="15" t="s">
        <v>403</v>
      </c>
      <c r="AB34" s="15" t="s">
        <v>403</v>
      </c>
      <c r="AC34" s="15" t="s">
        <v>403</v>
      </c>
      <c r="AD34" s="15" t="s">
        <v>403</v>
      </c>
      <c r="AE34" s="33"/>
      <c r="AF34" s="15" t="s">
        <v>403</v>
      </c>
      <c r="AG34" s="15" t="s">
        <v>403</v>
      </c>
      <c r="AH34" s="15" t="s">
        <v>403</v>
      </c>
      <c r="AI34" s="15" t="s">
        <v>403</v>
      </c>
      <c r="AJ34" s="15" t="s">
        <v>403</v>
      </c>
      <c r="AK34" s="15" t="s">
        <v>403</v>
      </c>
      <c r="AL34" s="22" t="s">
        <v>49</v>
      </c>
    </row>
    <row r="35" spans="1:38" s="111" customFormat="1" ht="26.25" customHeight="1" thickBot="1" x14ac:dyDescent="0.3">
      <c r="A35" s="41" t="s">
        <v>80</v>
      </c>
      <c r="B35" s="41" t="s">
        <v>81</v>
      </c>
      <c r="C35" s="41" t="s">
        <v>82</v>
      </c>
      <c r="D35" s="42"/>
      <c r="E35" s="2" t="s">
        <v>406</v>
      </c>
      <c r="F35" s="2" t="s">
        <v>406</v>
      </c>
      <c r="G35" s="2" t="s">
        <v>406</v>
      </c>
      <c r="H35" s="2" t="s">
        <v>406</v>
      </c>
      <c r="I35" s="2" t="s">
        <v>406</v>
      </c>
      <c r="J35" s="2" t="s">
        <v>406</v>
      </c>
      <c r="K35" s="2" t="s">
        <v>406</v>
      </c>
      <c r="L35" s="2" t="s">
        <v>406</v>
      </c>
      <c r="M35" s="2" t="s">
        <v>406</v>
      </c>
      <c r="N35" s="2" t="s">
        <v>406</v>
      </c>
      <c r="O35" s="2" t="s">
        <v>406</v>
      </c>
      <c r="P35" s="2" t="s">
        <v>406</v>
      </c>
      <c r="Q35" s="2" t="s">
        <v>406</v>
      </c>
      <c r="R35" s="2" t="s">
        <v>406</v>
      </c>
      <c r="S35" s="2" t="s">
        <v>406</v>
      </c>
      <c r="T35" s="2" t="s">
        <v>406</v>
      </c>
      <c r="U35" s="2" t="s">
        <v>406</v>
      </c>
      <c r="V35" s="2" t="s">
        <v>406</v>
      </c>
      <c r="W35" s="2" t="s">
        <v>406</v>
      </c>
      <c r="X35" s="2" t="s">
        <v>406</v>
      </c>
      <c r="Y35" s="2" t="s">
        <v>406</v>
      </c>
      <c r="Z35" s="2" t="s">
        <v>406</v>
      </c>
      <c r="AA35" s="2" t="s">
        <v>406</v>
      </c>
      <c r="AB35" s="2" t="s">
        <v>406</v>
      </c>
      <c r="AC35" s="2" t="s">
        <v>406</v>
      </c>
      <c r="AD35" s="2" t="s">
        <v>406</v>
      </c>
      <c r="AE35" s="33"/>
      <c r="AF35" s="15" t="s">
        <v>406</v>
      </c>
      <c r="AG35" s="15" t="s">
        <v>406</v>
      </c>
      <c r="AH35" s="15" t="s">
        <v>406</v>
      </c>
      <c r="AI35" s="15" t="s">
        <v>406</v>
      </c>
      <c r="AJ35" s="15" t="s">
        <v>406</v>
      </c>
      <c r="AK35" s="15" t="s">
        <v>406</v>
      </c>
      <c r="AL35" s="22" t="s">
        <v>49</v>
      </c>
    </row>
    <row r="36" spans="1:38" ht="26.25" customHeight="1" thickBot="1" x14ac:dyDescent="0.3">
      <c r="A36" s="41" t="s">
        <v>80</v>
      </c>
      <c r="B36" s="41" t="s">
        <v>83</v>
      </c>
      <c r="C36" s="41" t="s">
        <v>84</v>
      </c>
      <c r="D36" s="42"/>
      <c r="E36" s="2">
        <v>2.0724954735918644E-4</v>
      </c>
      <c r="F36" s="2" t="s">
        <v>403</v>
      </c>
      <c r="G36" s="2">
        <v>2.8704923456951029E-5</v>
      </c>
      <c r="H36" s="2" t="s">
        <v>407</v>
      </c>
      <c r="I36" s="2" t="s">
        <v>403</v>
      </c>
      <c r="J36" s="2" t="s">
        <v>403</v>
      </c>
      <c r="K36" s="2" t="s">
        <v>403</v>
      </c>
      <c r="L36" s="2" t="s">
        <v>403</v>
      </c>
      <c r="M36" s="2">
        <v>1.1022690607469193E-5</v>
      </c>
      <c r="N36" s="2" t="s">
        <v>403</v>
      </c>
      <c r="O36" s="2" t="s">
        <v>403</v>
      </c>
      <c r="P36" s="2" t="s">
        <v>403</v>
      </c>
      <c r="Q36" s="2" t="s">
        <v>403</v>
      </c>
      <c r="R36" s="2" t="s">
        <v>403</v>
      </c>
      <c r="S36" s="2" t="s">
        <v>403</v>
      </c>
      <c r="T36" s="2" t="s">
        <v>403</v>
      </c>
      <c r="U36" s="2" t="s">
        <v>403</v>
      </c>
      <c r="V36" s="2" t="s">
        <v>403</v>
      </c>
      <c r="W36" s="2" t="s">
        <v>403</v>
      </c>
      <c r="X36" s="2" t="s">
        <v>403</v>
      </c>
      <c r="Y36" s="2" t="s">
        <v>403</v>
      </c>
      <c r="Z36" s="2" t="s">
        <v>403</v>
      </c>
      <c r="AA36" s="2" t="s">
        <v>403</v>
      </c>
      <c r="AB36" s="2" t="s">
        <v>403</v>
      </c>
      <c r="AC36" s="2" t="s">
        <v>403</v>
      </c>
      <c r="AD36" s="2" t="s">
        <v>403</v>
      </c>
      <c r="AE36" s="33"/>
      <c r="AF36" s="15" t="s">
        <v>403</v>
      </c>
      <c r="AG36" s="15" t="s">
        <v>403</v>
      </c>
      <c r="AH36" s="15" t="s">
        <v>403</v>
      </c>
      <c r="AI36" s="15" t="s">
        <v>403</v>
      </c>
      <c r="AJ36" s="15" t="s">
        <v>403</v>
      </c>
      <c r="AK36" s="15" t="s">
        <v>403</v>
      </c>
      <c r="AL36" s="22" t="s">
        <v>49</v>
      </c>
    </row>
    <row r="37" spans="1:38" ht="26.25" customHeight="1" thickBot="1" x14ac:dyDescent="0.3">
      <c r="A37" s="41" t="s">
        <v>70</v>
      </c>
      <c r="B37" s="41" t="s">
        <v>85</v>
      </c>
      <c r="C37" s="41" t="s">
        <v>374</v>
      </c>
      <c r="D37" s="42"/>
      <c r="E37" s="2" t="s">
        <v>406</v>
      </c>
      <c r="F37" s="2" t="s">
        <v>406</v>
      </c>
      <c r="G37" s="2" t="s">
        <v>406</v>
      </c>
      <c r="H37" s="2" t="s">
        <v>406</v>
      </c>
      <c r="I37" s="2" t="s">
        <v>406</v>
      </c>
      <c r="J37" s="2" t="s">
        <v>406</v>
      </c>
      <c r="K37" s="2" t="s">
        <v>406</v>
      </c>
      <c r="L37" s="2" t="s">
        <v>406</v>
      </c>
      <c r="M37" s="2" t="s">
        <v>406</v>
      </c>
      <c r="N37" s="2" t="s">
        <v>406</v>
      </c>
      <c r="O37" s="2" t="s">
        <v>406</v>
      </c>
      <c r="P37" s="2" t="s">
        <v>406</v>
      </c>
      <c r="Q37" s="2" t="s">
        <v>406</v>
      </c>
      <c r="R37" s="2" t="s">
        <v>406</v>
      </c>
      <c r="S37" s="2" t="s">
        <v>406</v>
      </c>
      <c r="T37" s="2" t="s">
        <v>406</v>
      </c>
      <c r="U37" s="2" t="s">
        <v>406</v>
      </c>
      <c r="V37" s="2" t="s">
        <v>406</v>
      </c>
      <c r="W37" s="2" t="s">
        <v>406</v>
      </c>
      <c r="X37" s="2" t="s">
        <v>406</v>
      </c>
      <c r="Y37" s="2" t="s">
        <v>406</v>
      </c>
      <c r="Z37" s="2" t="s">
        <v>406</v>
      </c>
      <c r="AA37" s="2" t="s">
        <v>406</v>
      </c>
      <c r="AB37" s="2" t="s">
        <v>406</v>
      </c>
      <c r="AC37" s="2" t="s">
        <v>406</v>
      </c>
      <c r="AD37" s="2" t="s">
        <v>406</v>
      </c>
      <c r="AE37" s="33"/>
      <c r="AF37" s="15" t="s">
        <v>406</v>
      </c>
      <c r="AG37" s="15" t="s">
        <v>406</v>
      </c>
      <c r="AH37" s="15" t="s">
        <v>406</v>
      </c>
      <c r="AI37" s="15" t="s">
        <v>406</v>
      </c>
      <c r="AJ37" s="15" t="s">
        <v>406</v>
      </c>
      <c r="AK37" s="15" t="s">
        <v>406</v>
      </c>
      <c r="AL37" s="22" t="s">
        <v>49</v>
      </c>
    </row>
    <row r="38" spans="1:38" ht="26.25" customHeight="1" thickBot="1" x14ac:dyDescent="0.3">
      <c r="A38" s="41" t="s">
        <v>70</v>
      </c>
      <c r="B38" s="41" t="s">
        <v>86</v>
      </c>
      <c r="C38" s="41" t="s">
        <v>87</v>
      </c>
      <c r="D38" s="46"/>
      <c r="E38" s="2" t="s">
        <v>406</v>
      </c>
      <c r="F38" s="2" t="s">
        <v>406</v>
      </c>
      <c r="G38" s="2" t="s">
        <v>406</v>
      </c>
      <c r="H38" s="2" t="s">
        <v>406</v>
      </c>
      <c r="I38" s="2" t="s">
        <v>406</v>
      </c>
      <c r="J38" s="2" t="s">
        <v>406</v>
      </c>
      <c r="K38" s="2" t="s">
        <v>406</v>
      </c>
      <c r="L38" s="2" t="s">
        <v>406</v>
      </c>
      <c r="M38" s="2" t="s">
        <v>406</v>
      </c>
      <c r="N38" s="2" t="s">
        <v>406</v>
      </c>
      <c r="O38" s="2" t="s">
        <v>406</v>
      </c>
      <c r="P38" s="2" t="s">
        <v>406</v>
      </c>
      <c r="Q38" s="2" t="s">
        <v>406</v>
      </c>
      <c r="R38" s="2" t="s">
        <v>406</v>
      </c>
      <c r="S38" s="2" t="s">
        <v>406</v>
      </c>
      <c r="T38" s="2" t="s">
        <v>406</v>
      </c>
      <c r="U38" s="2" t="s">
        <v>406</v>
      </c>
      <c r="V38" s="2" t="s">
        <v>406</v>
      </c>
      <c r="W38" s="2" t="s">
        <v>406</v>
      </c>
      <c r="X38" s="2" t="s">
        <v>406</v>
      </c>
      <c r="Y38" s="2" t="s">
        <v>406</v>
      </c>
      <c r="Z38" s="2" t="s">
        <v>406</v>
      </c>
      <c r="AA38" s="2" t="s">
        <v>406</v>
      </c>
      <c r="AB38" s="2" t="s">
        <v>406</v>
      </c>
      <c r="AC38" s="2" t="s">
        <v>406</v>
      </c>
      <c r="AD38" s="2" t="s">
        <v>406</v>
      </c>
      <c r="AE38" s="33"/>
      <c r="AF38" s="15" t="s">
        <v>406</v>
      </c>
      <c r="AG38" s="15" t="s">
        <v>406</v>
      </c>
      <c r="AH38" s="15" t="s">
        <v>406</v>
      </c>
      <c r="AI38" s="15" t="s">
        <v>406</v>
      </c>
      <c r="AJ38" s="15" t="s">
        <v>406</v>
      </c>
      <c r="AK38" s="15" t="s">
        <v>406</v>
      </c>
      <c r="AL38" s="22" t="s">
        <v>49</v>
      </c>
    </row>
    <row r="39" spans="1:38" ht="26.25" customHeight="1" thickBot="1" x14ac:dyDescent="0.3">
      <c r="A39" s="41" t="s">
        <v>88</v>
      </c>
      <c r="B39" s="41" t="s">
        <v>89</v>
      </c>
      <c r="C39" s="41" t="s">
        <v>365</v>
      </c>
      <c r="D39" s="42"/>
      <c r="E39" s="2">
        <v>2.262770461637293</v>
      </c>
      <c r="F39" s="2" t="s">
        <v>403</v>
      </c>
      <c r="G39" s="2">
        <v>7.8011307563982859</v>
      </c>
      <c r="H39" s="2">
        <v>1.9254157E-3</v>
      </c>
      <c r="I39" s="2" t="s">
        <v>403</v>
      </c>
      <c r="J39" s="2" t="s">
        <v>403</v>
      </c>
      <c r="K39" s="2" t="s">
        <v>403</v>
      </c>
      <c r="L39" s="2" t="s">
        <v>403</v>
      </c>
      <c r="M39" s="2">
        <v>3.5878754381332825</v>
      </c>
      <c r="N39" s="2" t="s">
        <v>403</v>
      </c>
      <c r="O39" s="2" t="s">
        <v>403</v>
      </c>
      <c r="P39" s="2" t="s">
        <v>403</v>
      </c>
      <c r="Q39" s="2" t="s">
        <v>403</v>
      </c>
      <c r="R39" s="2" t="s">
        <v>403</v>
      </c>
      <c r="S39" s="2" t="s">
        <v>403</v>
      </c>
      <c r="T39" s="2" t="s">
        <v>403</v>
      </c>
      <c r="U39" s="2" t="s">
        <v>403</v>
      </c>
      <c r="V39" s="2" t="s">
        <v>403</v>
      </c>
      <c r="W39" s="2" t="s">
        <v>403</v>
      </c>
      <c r="X39" s="2" t="s">
        <v>403</v>
      </c>
      <c r="Y39" s="2" t="s">
        <v>403</v>
      </c>
      <c r="Z39" s="2" t="s">
        <v>403</v>
      </c>
      <c r="AA39" s="2" t="s">
        <v>403</v>
      </c>
      <c r="AB39" s="2" t="s">
        <v>403</v>
      </c>
      <c r="AC39" s="2" t="s">
        <v>403</v>
      </c>
      <c r="AD39" s="2" t="s">
        <v>403</v>
      </c>
      <c r="AE39" s="33"/>
      <c r="AF39" s="15" t="s">
        <v>403</v>
      </c>
      <c r="AG39" s="15" t="s">
        <v>403</v>
      </c>
      <c r="AH39" s="15" t="s">
        <v>403</v>
      </c>
      <c r="AI39" s="15" t="s">
        <v>403</v>
      </c>
      <c r="AJ39" s="15" t="s">
        <v>403</v>
      </c>
      <c r="AK39" s="15" t="s">
        <v>403</v>
      </c>
      <c r="AL39" s="22" t="s">
        <v>49</v>
      </c>
    </row>
    <row r="40" spans="1:38" ht="26.25" customHeight="1" thickBot="1" x14ac:dyDescent="0.3">
      <c r="A40" s="41" t="s">
        <v>70</v>
      </c>
      <c r="B40" s="41" t="s">
        <v>90</v>
      </c>
      <c r="C40" s="41" t="s">
        <v>366</v>
      </c>
      <c r="D40" s="42"/>
      <c r="E40" s="2" t="s">
        <v>404</v>
      </c>
      <c r="F40" s="2" t="s">
        <v>403</v>
      </c>
      <c r="G40" s="2" t="s">
        <v>404</v>
      </c>
      <c r="H40" s="2" t="s">
        <v>404</v>
      </c>
      <c r="I40" s="2" t="s">
        <v>403</v>
      </c>
      <c r="J40" s="2" t="s">
        <v>403</v>
      </c>
      <c r="K40" s="2" t="s">
        <v>403</v>
      </c>
      <c r="L40" s="2" t="s">
        <v>403</v>
      </c>
      <c r="M40" s="2" t="s">
        <v>404</v>
      </c>
      <c r="N40" s="2" t="s">
        <v>403</v>
      </c>
      <c r="O40" s="2" t="s">
        <v>403</v>
      </c>
      <c r="P40" s="2" t="s">
        <v>403</v>
      </c>
      <c r="Q40" s="2" t="s">
        <v>403</v>
      </c>
      <c r="R40" s="2" t="s">
        <v>403</v>
      </c>
      <c r="S40" s="2" t="s">
        <v>403</v>
      </c>
      <c r="T40" s="2" t="s">
        <v>403</v>
      </c>
      <c r="U40" s="2" t="s">
        <v>403</v>
      </c>
      <c r="V40" s="2" t="s">
        <v>403</v>
      </c>
      <c r="W40" s="2" t="s">
        <v>403</v>
      </c>
      <c r="X40" s="2" t="s">
        <v>403</v>
      </c>
      <c r="Y40" s="2" t="s">
        <v>403</v>
      </c>
      <c r="Z40" s="2" t="s">
        <v>403</v>
      </c>
      <c r="AA40" s="2" t="s">
        <v>403</v>
      </c>
      <c r="AB40" s="2" t="s">
        <v>403</v>
      </c>
      <c r="AC40" s="2" t="s">
        <v>403</v>
      </c>
      <c r="AD40" s="2" t="s">
        <v>403</v>
      </c>
      <c r="AE40" s="33"/>
      <c r="AF40" s="15" t="s">
        <v>403</v>
      </c>
      <c r="AG40" s="15" t="s">
        <v>403</v>
      </c>
      <c r="AH40" s="15" t="s">
        <v>403</v>
      </c>
      <c r="AI40" s="15" t="s">
        <v>403</v>
      </c>
      <c r="AJ40" s="15" t="s">
        <v>403</v>
      </c>
      <c r="AK40" s="15" t="s">
        <v>403</v>
      </c>
      <c r="AL40" s="22" t="s">
        <v>49</v>
      </c>
    </row>
    <row r="41" spans="1:38" ht="26.25" customHeight="1" thickBot="1" x14ac:dyDescent="0.3">
      <c r="A41" s="41" t="s">
        <v>88</v>
      </c>
      <c r="B41" s="41" t="s">
        <v>91</v>
      </c>
      <c r="C41" s="41" t="s">
        <v>375</v>
      </c>
      <c r="D41" s="42"/>
      <c r="E41" s="2">
        <v>1.9262813829496392</v>
      </c>
      <c r="F41" s="2" t="s">
        <v>403</v>
      </c>
      <c r="G41" s="2">
        <v>10.641805127195662</v>
      </c>
      <c r="H41" s="2">
        <v>0.12426071868213179</v>
      </c>
      <c r="I41" s="2" t="s">
        <v>403</v>
      </c>
      <c r="J41" s="2" t="s">
        <v>403</v>
      </c>
      <c r="K41" s="2" t="s">
        <v>403</v>
      </c>
      <c r="L41" s="2" t="s">
        <v>403</v>
      </c>
      <c r="M41" s="2">
        <v>77.911410566836238</v>
      </c>
      <c r="N41" s="2" t="s">
        <v>403</v>
      </c>
      <c r="O41" s="2" t="s">
        <v>403</v>
      </c>
      <c r="P41" s="2" t="s">
        <v>403</v>
      </c>
      <c r="Q41" s="2" t="s">
        <v>403</v>
      </c>
      <c r="R41" s="2" t="s">
        <v>403</v>
      </c>
      <c r="S41" s="2" t="s">
        <v>403</v>
      </c>
      <c r="T41" s="2" t="s">
        <v>403</v>
      </c>
      <c r="U41" s="2" t="s">
        <v>403</v>
      </c>
      <c r="V41" s="2" t="s">
        <v>403</v>
      </c>
      <c r="W41" s="2" t="s">
        <v>403</v>
      </c>
      <c r="X41" s="2" t="s">
        <v>403</v>
      </c>
      <c r="Y41" s="2" t="s">
        <v>403</v>
      </c>
      <c r="Z41" s="2" t="s">
        <v>403</v>
      </c>
      <c r="AA41" s="2" t="s">
        <v>403</v>
      </c>
      <c r="AB41" s="2" t="s">
        <v>403</v>
      </c>
      <c r="AC41" s="2" t="s">
        <v>403</v>
      </c>
      <c r="AD41" s="2" t="s">
        <v>403</v>
      </c>
      <c r="AE41" s="33"/>
      <c r="AF41" s="15" t="s">
        <v>403</v>
      </c>
      <c r="AG41" s="15" t="s">
        <v>403</v>
      </c>
      <c r="AH41" s="15" t="s">
        <v>403</v>
      </c>
      <c r="AI41" s="15" t="s">
        <v>403</v>
      </c>
      <c r="AJ41" s="15" t="s">
        <v>403</v>
      </c>
      <c r="AK41" s="15" t="s">
        <v>403</v>
      </c>
      <c r="AL41" s="22" t="s">
        <v>49</v>
      </c>
    </row>
    <row r="42" spans="1:38" ht="26.25" customHeight="1" thickBot="1" x14ac:dyDescent="0.3">
      <c r="A42" s="41" t="s">
        <v>70</v>
      </c>
      <c r="B42" s="41" t="s">
        <v>92</v>
      </c>
      <c r="C42" s="41" t="s">
        <v>93</v>
      </c>
      <c r="D42" s="42"/>
      <c r="E42" s="2">
        <v>7.6204281762048843E-3</v>
      </c>
      <c r="F42" s="2" t="s">
        <v>403</v>
      </c>
      <c r="G42" s="2">
        <v>1.5422845934436114E-3</v>
      </c>
      <c r="H42" s="2">
        <v>5.3979960770526396E-6</v>
      </c>
      <c r="I42" s="2" t="s">
        <v>403</v>
      </c>
      <c r="J42" s="2" t="s">
        <v>403</v>
      </c>
      <c r="K42" s="2" t="s">
        <v>403</v>
      </c>
      <c r="L42" s="2" t="s">
        <v>403</v>
      </c>
      <c r="M42" s="2">
        <v>1.0727830886498038</v>
      </c>
      <c r="N42" s="2" t="s">
        <v>403</v>
      </c>
      <c r="O42" s="2" t="s">
        <v>403</v>
      </c>
      <c r="P42" s="2" t="s">
        <v>403</v>
      </c>
      <c r="Q42" s="2" t="s">
        <v>403</v>
      </c>
      <c r="R42" s="2" t="s">
        <v>403</v>
      </c>
      <c r="S42" s="2" t="s">
        <v>403</v>
      </c>
      <c r="T42" s="2" t="s">
        <v>403</v>
      </c>
      <c r="U42" s="2" t="s">
        <v>403</v>
      </c>
      <c r="V42" s="2" t="s">
        <v>403</v>
      </c>
      <c r="W42" s="2" t="s">
        <v>403</v>
      </c>
      <c r="X42" s="2" t="s">
        <v>403</v>
      </c>
      <c r="Y42" s="2" t="s">
        <v>403</v>
      </c>
      <c r="Z42" s="2" t="s">
        <v>403</v>
      </c>
      <c r="AA42" s="2" t="s">
        <v>403</v>
      </c>
      <c r="AB42" s="2" t="s">
        <v>403</v>
      </c>
      <c r="AC42" s="2" t="s">
        <v>403</v>
      </c>
      <c r="AD42" s="2" t="s">
        <v>403</v>
      </c>
      <c r="AE42" s="33"/>
      <c r="AF42" s="15" t="s">
        <v>403</v>
      </c>
      <c r="AG42" s="15" t="s">
        <v>403</v>
      </c>
      <c r="AH42" s="15" t="s">
        <v>403</v>
      </c>
      <c r="AI42" s="15" t="s">
        <v>403</v>
      </c>
      <c r="AJ42" s="15" t="s">
        <v>403</v>
      </c>
      <c r="AK42" s="15" t="s">
        <v>403</v>
      </c>
      <c r="AL42" s="22" t="s">
        <v>49</v>
      </c>
    </row>
    <row r="43" spans="1:38" ht="26.25" customHeight="1" thickBot="1" x14ac:dyDescent="0.3">
      <c r="A43" s="41" t="s">
        <v>88</v>
      </c>
      <c r="B43" s="41" t="s">
        <v>94</v>
      </c>
      <c r="C43" s="41" t="s">
        <v>95</v>
      </c>
      <c r="D43" s="42"/>
      <c r="E43" s="2" t="s">
        <v>404</v>
      </c>
      <c r="F43" s="2" t="s">
        <v>403</v>
      </c>
      <c r="G43" s="2" t="s">
        <v>404</v>
      </c>
      <c r="H43" s="2" t="s">
        <v>404</v>
      </c>
      <c r="I43" s="2" t="s">
        <v>403</v>
      </c>
      <c r="J43" s="2" t="s">
        <v>403</v>
      </c>
      <c r="K43" s="2" t="s">
        <v>403</v>
      </c>
      <c r="L43" s="2" t="s">
        <v>403</v>
      </c>
      <c r="M43" s="2" t="s">
        <v>404</v>
      </c>
      <c r="N43" s="2" t="s">
        <v>403</v>
      </c>
      <c r="O43" s="2" t="s">
        <v>403</v>
      </c>
      <c r="P43" s="2" t="s">
        <v>403</v>
      </c>
      <c r="Q43" s="2" t="s">
        <v>403</v>
      </c>
      <c r="R43" s="2" t="s">
        <v>403</v>
      </c>
      <c r="S43" s="2" t="s">
        <v>403</v>
      </c>
      <c r="T43" s="2" t="s">
        <v>403</v>
      </c>
      <c r="U43" s="2" t="s">
        <v>403</v>
      </c>
      <c r="V43" s="2" t="s">
        <v>403</v>
      </c>
      <c r="W43" s="2" t="s">
        <v>403</v>
      </c>
      <c r="X43" s="2" t="s">
        <v>403</v>
      </c>
      <c r="Y43" s="2" t="s">
        <v>403</v>
      </c>
      <c r="Z43" s="2" t="s">
        <v>403</v>
      </c>
      <c r="AA43" s="2" t="s">
        <v>403</v>
      </c>
      <c r="AB43" s="2" t="s">
        <v>403</v>
      </c>
      <c r="AC43" s="2" t="s">
        <v>403</v>
      </c>
      <c r="AD43" s="2" t="s">
        <v>403</v>
      </c>
      <c r="AE43" s="33"/>
      <c r="AF43" s="15" t="s">
        <v>403</v>
      </c>
      <c r="AG43" s="15" t="s">
        <v>403</v>
      </c>
      <c r="AH43" s="15" t="s">
        <v>403</v>
      </c>
      <c r="AI43" s="15" t="s">
        <v>403</v>
      </c>
      <c r="AJ43" s="15" t="s">
        <v>403</v>
      </c>
      <c r="AK43" s="15" t="s">
        <v>403</v>
      </c>
      <c r="AL43" s="22" t="s">
        <v>49</v>
      </c>
    </row>
    <row r="44" spans="1:38" ht="26.25" customHeight="1" thickBot="1" x14ac:dyDescent="0.3">
      <c r="A44" s="41" t="s">
        <v>70</v>
      </c>
      <c r="B44" s="41" t="s">
        <v>96</v>
      </c>
      <c r="C44" s="41" t="s">
        <v>97</v>
      </c>
      <c r="D44" s="42"/>
      <c r="E44" s="2">
        <v>7.3745405530053061</v>
      </c>
      <c r="F44" s="2" t="s">
        <v>403</v>
      </c>
      <c r="G44" s="2">
        <v>1.108404438509824</v>
      </c>
      <c r="H44" s="2">
        <v>9.1347488695804385E-4</v>
      </c>
      <c r="I44" s="2" t="s">
        <v>403</v>
      </c>
      <c r="J44" s="2" t="s">
        <v>403</v>
      </c>
      <c r="K44" s="2" t="s">
        <v>403</v>
      </c>
      <c r="L44" s="2" t="s">
        <v>403</v>
      </c>
      <c r="M44" s="2">
        <v>8.8059386483682403</v>
      </c>
      <c r="N44" s="2" t="s">
        <v>403</v>
      </c>
      <c r="O44" s="2" t="s">
        <v>403</v>
      </c>
      <c r="P44" s="2" t="s">
        <v>403</v>
      </c>
      <c r="Q44" s="2" t="s">
        <v>403</v>
      </c>
      <c r="R44" s="2" t="s">
        <v>403</v>
      </c>
      <c r="S44" s="2" t="s">
        <v>403</v>
      </c>
      <c r="T44" s="2" t="s">
        <v>403</v>
      </c>
      <c r="U44" s="2" t="s">
        <v>403</v>
      </c>
      <c r="V44" s="2" t="s">
        <v>403</v>
      </c>
      <c r="W44" s="2" t="s">
        <v>403</v>
      </c>
      <c r="X44" s="2" t="s">
        <v>403</v>
      </c>
      <c r="Y44" s="2" t="s">
        <v>403</v>
      </c>
      <c r="Z44" s="2" t="s">
        <v>403</v>
      </c>
      <c r="AA44" s="2" t="s">
        <v>403</v>
      </c>
      <c r="AB44" s="2" t="s">
        <v>403</v>
      </c>
      <c r="AC44" s="2" t="s">
        <v>403</v>
      </c>
      <c r="AD44" s="2" t="s">
        <v>403</v>
      </c>
      <c r="AE44" s="33"/>
      <c r="AF44" s="15" t="s">
        <v>403</v>
      </c>
      <c r="AG44" s="15" t="s">
        <v>403</v>
      </c>
      <c r="AH44" s="15" t="s">
        <v>403</v>
      </c>
      <c r="AI44" s="15" t="s">
        <v>403</v>
      </c>
      <c r="AJ44" s="15" t="s">
        <v>403</v>
      </c>
      <c r="AK44" s="15" t="s">
        <v>403</v>
      </c>
      <c r="AL44" s="22" t="s">
        <v>49</v>
      </c>
    </row>
    <row r="45" spans="1:38" ht="26.25" customHeight="1" thickBot="1" x14ac:dyDescent="0.3">
      <c r="A45" s="41" t="s">
        <v>70</v>
      </c>
      <c r="B45" s="41" t="s">
        <v>98</v>
      </c>
      <c r="C45" s="41" t="s">
        <v>99</v>
      </c>
      <c r="D45" s="42"/>
      <c r="E45" s="2">
        <v>1.4014771497324927E-2</v>
      </c>
      <c r="F45" s="2" t="s">
        <v>403</v>
      </c>
      <c r="G45" s="2">
        <v>2.0281869026519432E-3</v>
      </c>
      <c r="H45" s="2" t="s">
        <v>407</v>
      </c>
      <c r="I45" s="2" t="s">
        <v>403</v>
      </c>
      <c r="J45" s="2" t="s">
        <v>403</v>
      </c>
      <c r="K45" s="2" t="s">
        <v>403</v>
      </c>
      <c r="L45" s="2" t="s">
        <v>403</v>
      </c>
      <c r="M45" s="2">
        <v>7.4434459327326317E-4</v>
      </c>
      <c r="N45" s="2" t="s">
        <v>403</v>
      </c>
      <c r="O45" s="2" t="s">
        <v>403</v>
      </c>
      <c r="P45" s="2" t="s">
        <v>403</v>
      </c>
      <c r="Q45" s="2" t="s">
        <v>403</v>
      </c>
      <c r="R45" s="2" t="s">
        <v>403</v>
      </c>
      <c r="S45" s="2" t="s">
        <v>403</v>
      </c>
      <c r="T45" s="2" t="s">
        <v>403</v>
      </c>
      <c r="U45" s="2" t="s">
        <v>403</v>
      </c>
      <c r="V45" s="2" t="s">
        <v>403</v>
      </c>
      <c r="W45" s="2" t="s">
        <v>403</v>
      </c>
      <c r="X45" s="2" t="s">
        <v>403</v>
      </c>
      <c r="Y45" s="2" t="s">
        <v>403</v>
      </c>
      <c r="Z45" s="2" t="s">
        <v>403</v>
      </c>
      <c r="AA45" s="2" t="s">
        <v>403</v>
      </c>
      <c r="AB45" s="2" t="s">
        <v>403</v>
      </c>
      <c r="AC45" s="2" t="s">
        <v>403</v>
      </c>
      <c r="AD45" s="2" t="s">
        <v>403</v>
      </c>
      <c r="AE45" s="33"/>
      <c r="AF45" s="15" t="s">
        <v>403</v>
      </c>
      <c r="AG45" s="15" t="s">
        <v>403</v>
      </c>
      <c r="AH45" s="15" t="s">
        <v>403</v>
      </c>
      <c r="AI45" s="15" t="s">
        <v>403</v>
      </c>
      <c r="AJ45" s="15" t="s">
        <v>403</v>
      </c>
      <c r="AK45" s="15" t="s">
        <v>403</v>
      </c>
      <c r="AL45" s="22" t="s">
        <v>49</v>
      </c>
    </row>
    <row r="46" spans="1:38" ht="26.25" customHeight="1" thickBot="1" x14ac:dyDescent="0.3">
      <c r="A46" s="41" t="s">
        <v>88</v>
      </c>
      <c r="B46" s="41" t="s">
        <v>100</v>
      </c>
      <c r="C46" s="41" t="s">
        <v>101</v>
      </c>
      <c r="D46" s="42"/>
      <c r="E46" s="2" t="s">
        <v>404</v>
      </c>
      <c r="F46" s="2" t="s">
        <v>403</v>
      </c>
      <c r="G46" s="2" t="s">
        <v>404</v>
      </c>
      <c r="H46" s="2" t="s">
        <v>404</v>
      </c>
      <c r="I46" s="2" t="s">
        <v>403</v>
      </c>
      <c r="J46" s="2" t="s">
        <v>403</v>
      </c>
      <c r="K46" s="2" t="s">
        <v>403</v>
      </c>
      <c r="L46" s="2" t="s">
        <v>403</v>
      </c>
      <c r="M46" s="2" t="s">
        <v>404</v>
      </c>
      <c r="N46" s="2" t="s">
        <v>403</v>
      </c>
      <c r="O46" s="2" t="s">
        <v>403</v>
      </c>
      <c r="P46" s="2" t="s">
        <v>403</v>
      </c>
      <c r="Q46" s="2" t="s">
        <v>403</v>
      </c>
      <c r="R46" s="2" t="s">
        <v>403</v>
      </c>
      <c r="S46" s="2" t="s">
        <v>403</v>
      </c>
      <c r="T46" s="2" t="s">
        <v>403</v>
      </c>
      <c r="U46" s="2" t="s">
        <v>403</v>
      </c>
      <c r="V46" s="2" t="s">
        <v>403</v>
      </c>
      <c r="W46" s="2" t="s">
        <v>403</v>
      </c>
      <c r="X46" s="2" t="s">
        <v>403</v>
      </c>
      <c r="Y46" s="2" t="s">
        <v>403</v>
      </c>
      <c r="Z46" s="2" t="s">
        <v>403</v>
      </c>
      <c r="AA46" s="2" t="s">
        <v>403</v>
      </c>
      <c r="AB46" s="2" t="s">
        <v>403</v>
      </c>
      <c r="AC46" s="2" t="s">
        <v>403</v>
      </c>
      <c r="AD46" s="2" t="s">
        <v>403</v>
      </c>
      <c r="AE46" s="33"/>
      <c r="AF46" s="15" t="s">
        <v>403</v>
      </c>
      <c r="AG46" s="15" t="s">
        <v>403</v>
      </c>
      <c r="AH46" s="15" t="s">
        <v>403</v>
      </c>
      <c r="AI46" s="15" t="s">
        <v>403</v>
      </c>
      <c r="AJ46" s="15" t="s">
        <v>403</v>
      </c>
      <c r="AK46" s="15" t="s">
        <v>403</v>
      </c>
      <c r="AL46" s="22" t="s">
        <v>49</v>
      </c>
    </row>
    <row r="47" spans="1:38" ht="26.25" customHeight="1" thickBot="1" x14ac:dyDescent="0.3">
      <c r="A47" s="41" t="s">
        <v>70</v>
      </c>
      <c r="B47" s="41" t="s">
        <v>102</v>
      </c>
      <c r="C47" s="41" t="s">
        <v>103</v>
      </c>
      <c r="D47" s="42"/>
      <c r="E47" s="2">
        <v>4.7236199999999999E-2</v>
      </c>
      <c r="F47" s="2" t="s">
        <v>403</v>
      </c>
      <c r="G47" s="2">
        <v>1.0454999999999999E-2</v>
      </c>
      <c r="H47" s="2" t="s">
        <v>407</v>
      </c>
      <c r="I47" s="2" t="s">
        <v>403</v>
      </c>
      <c r="J47" s="2" t="s">
        <v>403</v>
      </c>
      <c r="K47" s="2" t="s">
        <v>403</v>
      </c>
      <c r="L47" s="2" t="s">
        <v>403</v>
      </c>
      <c r="M47" s="2">
        <v>0.34577999999999998</v>
      </c>
      <c r="N47" s="2" t="s">
        <v>403</v>
      </c>
      <c r="O47" s="2" t="s">
        <v>403</v>
      </c>
      <c r="P47" s="2" t="s">
        <v>403</v>
      </c>
      <c r="Q47" s="2" t="s">
        <v>403</v>
      </c>
      <c r="R47" s="2" t="s">
        <v>403</v>
      </c>
      <c r="S47" s="2" t="s">
        <v>403</v>
      </c>
      <c r="T47" s="2" t="s">
        <v>403</v>
      </c>
      <c r="U47" s="2" t="s">
        <v>403</v>
      </c>
      <c r="V47" s="2" t="s">
        <v>403</v>
      </c>
      <c r="W47" s="2" t="s">
        <v>403</v>
      </c>
      <c r="X47" s="2" t="s">
        <v>403</v>
      </c>
      <c r="Y47" s="2" t="s">
        <v>403</v>
      </c>
      <c r="Z47" s="2" t="s">
        <v>403</v>
      </c>
      <c r="AA47" s="2" t="s">
        <v>403</v>
      </c>
      <c r="AB47" s="2" t="s">
        <v>403</v>
      </c>
      <c r="AC47" s="2" t="s">
        <v>403</v>
      </c>
      <c r="AD47" s="2" t="s">
        <v>403</v>
      </c>
      <c r="AE47" s="33"/>
      <c r="AF47" s="15" t="s">
        <v>403</v>
      </c>
      <c r="AG47" s="15" t="s">
        <v>403</v>
      </c>
      <c r="AH47" s="15" t="s">
        <v>403</v>
      </c>
      <c r="AI47" s="15" t="s">
        <v>403</v>
      </c>
      <c r="AJ47" s="15" t="s">
        <v>403</v>
      </c>
      <c r="AK47" s="15" t="s">
        <v>403</v>
      </c>
      <c r="AL47" s="22" t="s">
        <v>49</v>
      </c>
    </row>
    <row r="48" spans="1:38" ht="26.25" customHeight="1" thickBot="1" x14ac:dyDescent="0.3">
      <c r="A48" s="41" t="s">
        <v>104</v>
      </c>
      <c r="B48" s="41" t="s">
        <v>105</v>
      </c>
      <c r="C48" s="41" t="s">
        <v>106</v>
      </c>
      <c r="D48" s="42"/>
      <c r="E48" s="2" t="s">
        <v>405</v>
      </c>
      <c r="F48" s="2" t="s">
        <v>403</v>
      </c>
      <c r="G48" s="2" t="s">
        <v>405</v>
      </c>
      <c r="H48" s="2" t="s">
        <v>405</v>
      </c>
      <c r="I48" s="2" t="s">
        <v>403</v>
      </c>
      <c r="J48" s="2" t="s">
        <v>403</v>
      </c>
      <c r="K48" s="2" t="s">
        <v>403</v>
      </c>
      <c r="L48" s="2" t="s">
        <v>403</v>
      </c>
      <c r="M48" s="2" t="s">
        <v>405</v>
      </c>
      <c r="N48" s="2" t="s">
        <v>403</v>
      </c>
      <c r="O48" s="2" t="s">
        <v>403</v>
      </c>
      <c r="P48" s="2" t="s">
        <v>403</v>
      </c>
      <c r="Q48" s="2" t="s">
        <v>403</v>
      </c>
      <c r="R48" s="2" t="s">
        <v>403</v>
      </c>
      <c r="S48" s="2" t="s">
        <v>403</v>
      </c>
      <c r="T48" s="2" t="s">
        <v>403</v>
      </c>
      <c r="U48" s="2" t="s">
        <v>403</v>
      </c>
      <c r="V48" s="2" t="s">
        <v>403</v>
      </c>
      <c r="W48" s="2" t="s">
        <v>403</v>
      </c>
      <c r="X48" s="2" t="s">
        <v>403</v>
      </c>
      <c r="Y48" s="2" t="s">
        <v>403</v>
      </c>
      <c r="Z48" s="2" t="s">
        <v>403</v>
      </c>
      <c r="AA48" s="2" t="s">
        <v>403</v>
      </c>
      <c r="AB48" s="2" t="s">
        <v>403</v>
      </c>
      <c r="AC48" s="2" t="s">
        <v>403</v>
      </c>
      <c r="AD48" s="2" t="s">
        <v>403</v>
      </c>
      <c r="AE48" s="33"/>
      <c r="AF48" s="15" t="s">
        <v>403</v>
      </c>
      <c r="AG48" s="15" t="s">
        <v>403</v>
      </c>
      <c r="AH48" s="15" t="s">
        <v>403</v>
      </c>
      <c r="AI48" s="15" t="s">
        <v>403</v>
      </c>
      <c r="AJ48" s="15" t="s">
        <v>403</v>
      </c>
      <c r="AK48" s="15" t="s">
        <v>403</v>
      </c>
      <c r="AL48" s="22" t="s">
        <v>107</v>
      </c>
    </row>
    <row r="49" spans="1:38" ht="26.25" customHeight="1" thickBot="1" x14ac:dyDescent="0.3">
      <c r="A49" s="41" t="s">
        <v>104</v>
      </c>
      <c r="B49" s="41" t="s">
        <v>108</v>
      </c>
      <c r="C49" s="41" t="s">
        <v>109</v>
      </c>
      <c r="D49" s="42"/>
      <c r="E49" s="2" t="s">
        <v>406</v>
      </c>
      <c r="F49" s="2" t="s">
        <v>406</v>
      </c>
      <c r="G49" s="2" t="s">
        <v>406</v>
      </c>
      <c r="H49" s="2" t="s">
        <v>406</v>
      </c>
      <c r="I49" s="2" t="s">
        <v>406</v>
      </c>
      <c r="J49" s="2" t="s">
        <v>406</v>
      </c>
      <c r="K49" s="2" t="s">
        <v>406</v>
      </c>
      <c r="L49" s="2" t="s">
        <v>406</v>
      </c>
      <c r="M49" s="2" t="s">
        <v>406</v>
      </c>
      <c r="N49" s="2" t="s">
        <v>406</v>
      </c>
      <c r="O49" s="2" t="s">
        <v>406</v>
      </c>
      <c r="P49" s="2" t="s">
        <v>406</v>
      </c>
      <c r="Q49" s="2" t="s">
        <v>406</v>
      </c>
      <c r="R49" s="2" t="s">
        <v>406</v>
      </c>
      <c r="S49" s="2" t="s">
        <v>406</v>
      </c>
      <c r="T49" s="2" t="s">
        <v>406</v>
      </c>
      <c r="U49" s="2" t="s">
        <v>406</v>
      </c>
      <c r="V49" s="2" t="s">
        <v>406</v>
      </c>
      <c r="W49" s="2" t="s">
        <v>406</v>
      </c>
      <c r="X49" s="2" t="s">
        <v>406</v>
      </c>
      <c r="Y49" s="2" t="s">
        <v>406</v>
      </c>
      <c r="Z49" s="2" t="s">
        <v>406</v>
      </c>
      <c r="AA49" s="2" t="s">
        <v>406</v>
      </c>
      <c r="AB49" s="2" t="s">
        <v>406</v>
      </c>
      <c r="AC49" s="2" t="s">
        <v>406</v>
      </c>
      <c r="AD49" s="2" t="s">
        <v>406</v>
      </c>
      <c r="AE49" s="33"/>
      <c r="AF49" s="15" t="s">
        <v>406</v>
      </c>
      <c r="AG49" s="15" t="s">
        <v>406</v>
      </c>
      <c r="AH49" s="15" t="s">
        <v>406</v>
      </c>
      <c r="AI49" s="15" t="s">
        <v>406</v>
      </c>
      <c r="AJ49" s="15" t="s">
        <v>406</v>
      </c>
      <c r="AK49" s="15" t="s">
        <v>406</v>
      </c>
      <c r="AL49" s="22" t="s">
        <v>110</v>
      </c>
    </row>
    <row r="50" spans="1:38" ht="26.25" customHeight="1" thickBot="1" x14ac:dyDescent="0.3">
      <c r="A50" s="41" t="s">
        <v>104</v>
      </c>
      <c r="B50" s="41" t="s">
        <v>111</v>
      </c>
      <c r="C50" s="41" t="s">
        <v>112</v>
      </c>
      <c r="D50" s="42"/>
      <c r="E50" s="2" t="s">
        <v>406</v>
      </c>
      <c r="F50" s="2" t="s">
        <v>406</v>
      </c>
      <c r="G50" s="2" t="s">
        <v>406</v>
      </c>
      <c r="H50" s="2" t="s">
        <v>406</v>
      </c>
      <c r="I50" s="2" t="s">
        <v>406</v>
      </c>
      <c r="J50" s="2" t="s">
        <v>406</v>
      </c>
      <c r="K50" s="2" t="s">
        <v>406</v>
      </c>
      <c r="L50" s="2" t="s">
        <v>406</v>
      </c>
      <c r="M50" s="2" t="s">
        <v>406</v>
      </c>
      <c r="N50" s="2" t="s">
        <v>406</v>
      </c>
      <c r="O50" s="2" t="s">
        <v>406</v>
      </c>
      <c r="P50" s="2" t="s">
        <v>406</v>
      </c>
      <c r="Q50" s="2" t="s">
        <v>406</v>
      </c>
      <c r="R50" s="2" t="s">
        <v>406</v>
      </c>
      <c r="S50" s="2" t="s">
        <v>406</v>
      </c>
      <c r="T50" s="2" t="s">
        <v>406</v>
      </c>
      <c r="U50" s="2" t="s">
        <v>406</v>
      </c>
      <c r="V50" s="2" t="s">
        <v>406</v>
      </c>
      <c r="W50" s="2" t="s">
        <v>406</v>
      </c>
      <c r="X50" s="2" t="s">
        <v>406</v>
      </c>
      <c r="Y50" s="2" t="s">
        <v>406</v>
      </c>
      <c r="Z50" s="2" t="s">
        <v>406</v>
      </c>
      <c r="AA50" s="2" t="s">
        <v>406</v>
      </c>
      <c r="AB50" s="2" t="s">
        <v>406</v>
      </c>
      <c r="AC50" s="2" t="s">
        <v>406</v>
      </c>
      <c r="AD50" s="2" t="s">
        <v>406</v>
      </c>
      <c r="AE50" s="33"/>
      <c r="AF50" s="15" t="s">
        <v>406</v>
      </c>
      <c r="AG50" s="15" t="s">
        <v>406</v>
      </c>
      <c r="AH50" s="15" t="s">
        <v>406</v>
      </c>
      <c r="AI50" s="15" t="s">
        <v>406</v>
      </c>
      <c r="AJ50" s="15" t="s">
        <v>406</v>
      </c>
      <c r="AK50" s="15" t="s">
        <v>406</v>
      </c>
      <c r="AL50" s="22" t="s">
        <v>387</v>
      </c>
    </row>
    <row r="51" spans="1:38" ht="26.25" customHeight="1" thickBot="1" x14ac:dyDescent="0.3">
      <c r="A51" s="41" t="s">
        <v>104</v>
      </c>
      <c r="B51" s="44" t="s">
        <v>113</v>
      </c>
      <c r="C51" s="41" t="s">
        <v>114</v>
      </c>
      <c r="D51" s="42"/>
      <c r="E51" s="2" t="s">
        <v>405</v>
      </c>
      <c r="F51" s="2" t="s">
        <v>403</v>
      </c>
      <c r="G51" s="2" t="s">
        <v>407</v>
      </c>
      <c r="H51" s="2" t="s">
        <v>403</v>
      </c>
      <c r="I51" s="2" t="s">
        <v>403</v>
      </c>
      <c r="J51" s="2" t="s">
        <v>403</v>
      </c>
      <c r="K51" s="2" t="s">
        <v>403</v>
      </c>
      <c r="L51" s="2" t="s">
        <v>403</v>
      </c>
      <c r="M51" s="2" t="s">
        <v>405</v>
      </c>
      <c r="N51" s="2" t="s">
        <v>403</v>
      </c>
      <c r="O51" s="2" t="s">
        <v>403</v>
      </c>
      <c r="P51" s="2" t="s">
        <v>403</v>
      </c>
      <c r="Q51" s="2" t="s">
        <v>403</v>
      </c>
      <c r="R51" s="2" t="s">
        <v>403</v>
      </c>
      <c r="S51" s="2" t="s">
        <v>403</v>
      </c>
      <c r="T51" s="2" t="s">
        <v>403</v>
      </c>
      <c r="U51" s="2" t="s">
        <v>403</v>
      </c>
      <c r="V51" s="2" t="s">
        <v>403</v>
      </c>
      <c r="W51" s="2" t="s">
        <v>403</v>
      </c>
      <c r="X51" s="2" t="s">
        <v>403</v>
      </c>
      <c r="Y51" s="2" t="s">
        <v>403</v>
      </c>
      <c r="Z51" s="2" t="s">
        <v>403</v>
      </c>
      <c r="AA51" s="2" t="s">
        <v>403</v>
      </c>
      <c r="AB51" s="2" t="s">
        <v>403</v>
      </c>
      <c r="AC51" s="2" t="s">
        <v>403</v>
      </c>
      <c r="AD51" s="2" t="s">
        <v>403</v>
      </c>
      <c r="AE51" s="33"/>
      <c r="AF51" s="15" t="s">
        <v>403</v>
      </c>
      <c r="AG51" s="15" t="s">
        <v>403</v>
      </c>
      <c r="AH51" s="15" t="s">
        <v>403</v>
      </c>
      <c r="AI51" s="15" t="s">
        <v>403</v>
      </c>
      <c r="AJ51" s="15" t="s">
        <v>403</v>
      </c>
      <c r="AK51" s="15" t="s">
        <v>403</v>
      </c>
      <c r="AL51" s="22" t="s">
        <v>115</v>
      </c>
    </row>
    <row r="52" spans="1:38" ht="26.25" customHeight="1" thickBot="1" x14ac:dyDescent="0.3">
      <c r="A52" s="41" t="s">
        <v>104</v>
      </c>
      <c r="B52" s="44" t="s">
        <v>116</v>
      </c>
      <c r="C52" s="44" t="s">
        <v>367</v>
      </c>
      <c r="D52" s="43"/>
      <c r="E52" s="2">
        <v>1.8788629999999997E-2</v>
      </c>
      <c r="F52" s="2" t="s">
        <v>403</v>
      </c>
      <c r="G52" s="2">
        <v>0.13152040999999998</v>
      </c>
      <c r="H52" s="2" t="s">
        <v>405</v>
      </c>
      <c r="I52" s="2" t="s">
        <v>403</v>
      </c>
      <c r="J52" s="2" t="s">
        <v>403</v>
      </c>
      <c r="K52" s="2" t="s">
        <v>403</v>
      </c>
      <c r="L52" s="2" t="s">
        <v>403</v>
      </c>
      <c r="M52" s="2">
        <v>2.2009537999999995E-2</v>
      </c>
      <c r="N52" s="2" t="s">
        <v>403</v>
      </c>
      <c r="O52" s="2" t="s">
        <v>403</v>
      </c>
      <c r="P52" s="2" t="s">
        <v>403</v>
      </c>
      <c r="Q52" s="2" t="s">
        <v>403</v>
      </c>
      <c r="R52" s="2" t="s">
        <v>403</v>
      </c>
      <c r="S52" s="2" t="s">
        <v>403</v>
      </c>
      <c r="T52" s="2" t="s">
        <v>403</v>
      </c>
      <c r="U52" s="2" t="s">
        <v>403</v>
      </c>
      <c r="V52" s="2" t="s">
        <v>403</v>
      </c>
      <c r="W52" s="2" t="s">
        <v>403</v>
      </c>
      <c r="X52" s="2" t="s">
        <v>403</v>
      </c>
      <c r="Y52" s="2" t="s">
        <v>403</v>
      </c>
      <c r="Z52" s="2" t="s">
        <v>403</v>
      </c>
      <c r="AA52" s="2" t="s">
        <v>403</v>
      </c>
      <c r="AB52" s="2" t="s">
        <v>403</v>
      </c>
      <c r="AC52" s="2" t="s">
        <v>403</v>
      </c>
      <c r="AD52" s="2" t="s">
        <v>403</v>
      </c>
      <c r="AE52" s="33"/>
      <c r="AF52" s="15" t="s">
        <v>403</v>
      </c>
      <c r="AG52" s="15" t="s">
        <v>403</v>
      </c>
      <c r="AH52" s="15" t="s">
        <v>403</v>
      </c>
      <c r="AI52" s="15" t="s">
        <v>403</v>
      </c>
      <c r="AJ52" s="15" t="s">
        <v>403</v>
      </c>
      <c r="AK52" s="15" t="s">
        <v>403</v>
      </c>
      <c r="AL52" s="22" t="s">
        <v>117</v>
      </c>
    </row>
    <row r="53" spans="1:38" ht="26.25" customHeight="1" thickBot="1" x14ac:dyDescent="0.3">
      <c r="A53" s="41" t="s">
        <v>104</v>
      </c>
      <c r="B53" s="44" t="s">
        <v>118</v>
      </c>
      <c r="C53" s="44" t="s">
        <v>119</v>
      </c>
      <c r="D53" s="43"/>
      <c r="E53" s="2" t="s">
        <v>405</v>
      </c>
      <c r="F53" s="2" t="s">
        <v>403</v>
      </c>
      <c r="G53" s="2" t="s">
        <v>407</v>
      </c>
      <c r="H53" s="2" t="s">
        <v>405</v>
      </c>
      <c r="I53" s="2" t="s">
        <v>403</v>
      </c>
      <c r="J53" s="2" t="s">
        <v>403</v>
      </c>
      <c r="K53" s="2" t="s">
        <v>403</v>
      </c>
      <c r="L53" s="2" t="s">
        <v>403</v>
      </c>
      <c r="M53" s="2" t="s">
        <v>405</v>
      </c>
      <c r="N53" s="2" t="s">
        <v>403</v>
      </c>
      <c r="O53" s="2" t="s">
        <v>403</v>
      </c>
      <c r="P53" s="2" t="s">
        <v>403</v>
      </c>
      <c r="Q53" s="2" t="s">
        <v>403</v>
      </c>
      <c r="R53" s="2" t="s">
        <v>403</v>
      </c>
      <c r="S53" s="2" t="s">
        <v>403</v>
      </c>
      <c r="T53" s="2" t="s">
        <v>403</v>
      </c>
      <c r="U53" s="2" t="s">
        <v>403</v>
      </c>
      <c r="V53" s="2" t="s">
        <v>403</v>
      </c>
      <c r="W53" s="2" t="s">
        <v>403</v>
      </c>
      <c r="X53" s="2" t="s">
        <v>403</v>
      </c>
      <c r="Y53" s="2" t="s">
        <v>403</v>
      </c>
      <c r="Z53" s="2" t="s">
        <v>403</v>
      </c>
      <c r="AA53" s="2" t="s">
        <v>403</v>
      </c>
      <c r="AB53" s="2" t="s">
        <v>403</v>
      </c>
      <c r="AC53" s="2" t="s">
        <v>403</v>
      </c>
      <c r="AD53" s="2" t="s">
        <v>403</v>
      </c>
      <c r="AE53" s="33"/>
      <c r="AF53" s="15" t="s">
        <v>403</v>
      </c>
      <c r="AG53" s="15" t="s">
        <v>403</v>
      </c>
      <c r="AH53" s="15" t="s">
        <v>403</v>
      </c>
      <c r="AI53" s="15" t="s">
        <v>403</v>
      </c>
      <c r="AJ53" s="15" t="s">
        <v>403</v>
      </c>
      <c r="AK53" s="15" t="s">
        <v>403</v>
      </c>
      <c r="AL53" s="22" t="s">
        <v>120</v>
      </c>
    </row>
    <row r="54" spans="1:38" ht="37.5" customHeight="1" thickBot="1" x14ac:dyDescent="0.3">
      <c r="A54" s="41" t="s">
        <v>104</v>
      </c>
      <c r="B54" s="44" t="s">
        <v>121</v>
      </c>
      <c r="C54" s="44" t="s">
        <v>122</v>
      </c>
      <c r="D54" s="43"/>
      <c r="E54" s="2" t="s">
        <v>405</v>
      </c>
      <c r="F54" s="2" t="s">
        <v>403</v>
      </c>
      <c r="G54" s="2" t="s">
        <v>407</v>
      </c>
      <c r="H54" s="2" t="s">
        <v>405</v>
      </c>
      <c r="I54" s="2" t="s">
        <v>403</v>
      </c>
      <c r="J54" s="2" t="s">
        <v>403</v>
      </c>
      <c r="K54" s="2" t="s">
        <v>403</v>
      </c>
      <c r="L54" s="2" t="s">
        <v>403</v>
      </c>
      <c r="M54" s="2" t="s">
        <v>405</v>
      </c>
      <c r="N54" s="2" t="s">
        <v>403</v>
      </c>
      <c r="O54" s="2" t="s">
        <v>403</v>
      </c>
      <c r="P54" s="2" t="s">
        <v>403</v>
      </c>
      <c r="Q54" s="2" t="s">
        <v>403</v>
      </c>
      <c r="R54" s="2" t="s">
        <v>403</v>
      </c>
      <c r="S54" s="2" t="s">
        <v>403</v>
      </c>
      <c r="T54" s="2" t="s">
        <v>403</v>
      </c>
      <c r="U54" s="2" t="s">
        <v>403</v>
      </c>
      <c r="V54" s="2" t="s">
        <v>403</v>
      </c>
      <c r="W54" s="2" t="s">
        <v>403</v>
      </c>
      <c r="X54" s="2" t="s">
        <v>403</v>
      </c>
      <c r="Y54" s="2" t="s">
        <v>403</v>
      </c>
      <c r="Z54" s="2" t="s">
        <v>403</v>
      </c>
      <c r="AA54" s="2" t="s">
        <v>403</v>
      </c>
      <c r="AB54" s="2" t="s">
        <v>403</v>
      </c>
      <c r="AC54" s="2" t="s">
        <v>403</v>
      </c>
      <c r="AD54" s="2" t="s">
        <v>403</v>
      </c>
      <c r="AE54" s="33"/>
      <c r="AF54" s="15" t="s">
        <v>403</v>
      </c>
      <c r="AG54" s="15" t="s">
        <v>403</v>
      </c>
      <c r="AH54" s="15" t="s">
        <v>403</v>
      </c>
      <c r="AI54" s="15" t="s">
        <v>403</v>
      </c>
      <c r="AJ54" s="15" t="s">
        <v>403</v>
      </c>
      <c r="AK54" s="15" t="s">
        <v>403</v>
      </c>
      <c r="AL54" s="22" t="s">
        <v>394</v>
      </c>
    </row>
    <row r="55" spans="1:38" ht="26.25" customHeight="1" thickBot="1" x14ac:dyDescent="0.3">
      <c r="A55" s="41" t="s">
        <v>104</v>
      </c>
      <c r="B55" s="44" t="s">
        <v>123</v>
      </c>
      <c r="C55" s="44" t="s">
        <v>124</v>
      </c>
      <c r="D55" s="43"/>
      <c r="E55" s="2">
        <v>3.6511999999999997E-4</v>
      </c>
      <c r="F55" s="2" t="s">
        <v>403</v>
      </c>
      <c r="G55" s="2">
        <v>3.3903999999999993E-6</v>
      </c>
      <c r="H55" s="2" t="s">
        <v>407</v>
      </c>
      <c r="I55" s="2" t="s">
        <v>403</v>
      </c>
      <c r="J55" s="2" t="s">
        <v>403</v>
      </c>
      <c r="K55" s="2" t="s">
        <v>403</v>
      </c>
      <c r="L55" s="2" t="s">
        <v>403</v>
      </c>
      <c r="M55" s="2">
        <v>1.6430399999999999E-3</v>
      </c>
      <c r="N55" s="2" t="s">
        <v>403</v>
      </c>
      <c r="O55" s="2" t="s">
        <v>403</v>
      </c>
      <c r="P55" s="2" t="s">
        <v>403</v>
      </c>
      <c r="Q55" s="2" t="s">
        <v>403</v>
      </c>
      <c r="R55" s="2" t="s">
        <v>403</v>
      </c>
      <c r="S55" s="2" t="s">
        <v>403</v>
      </c>
      <c r="T55" s="2" t="s">
        <v>403</v>
      </c>
      <c r="U55" s="2" t="s">
        <v>403</v>
      </c>
      <c r="V55" s="2" t="s">
        <v>403</v>
      </c>
      <c r="W55" s="2" t="s">
        <v>403</v>
      </c>
      <c r="X55" s="2" t="s">
        <v>403</v>
      </c>
      <c r="Y55" s="2" t="s">
        <v>403</v>
      </c>
      <c r="Z55" s="2" t="s">
        <v>403</v>
      </c>
      <c r="AA55" s="2" t="s">
        <v>403</v>
      </c>
      <c r="AB55" s="2" t="s">
        <v>403</v>
      </c>
      <c r="AC55" s="2" t="s">
        <v>403</v>
      </c>
      <c r="AD55" s="2" t="s">
        <v>403</v>
      </c>
      <c r="AE55" s="33"/>
      <c r="AF55" s="15" t="s">
        <v>403</v>
      </c>
      <c r="AG55" s="15" t="s">
        <v>403</v>
      </c>
      <c r="AH55" s="15" t="s">
        <v>403</v>
      </c>
      <c r="AI55" s="15" t="s">
        <v>403</v>
      </c>
      <c r="AJ55" s="15" t="s">
        <v>403</v>
      </c>
      <c r="AK55" s="15" t="s">
        <v>403</v>
      </c>
      <c r="AL55" s="22" t="s">
        <v>125</v>
      </c>
    </row>
    <row r="56" spans="1:38" ht="26.25" customHeight="1" thickBot="1" x14ac:dyDescent="0.3">
      <c r="A56" s="44" t="s">
        <v>104</v>
      </c>
      <c r="B56" s="44" t="s">
        <v>126</v>
      </c>
      <c r="C56" s="44" t="s">
        <v>376</v>
      </c>
      <c r="D56" s="43"/>
      <c r="E56" s="2" t="s">
        <v>406</v>
      </c>
      <c r="F56" s="2" t="s">
        <v>406</v>
      </c>
      <c r="G56" s="2" t="s">
        <v>406</v>
      </c>
      <c r="H56" s="2" t="s">
        <v>406</v>
      </c>
      <c r="I56" s="2" t="s">
        <v>406</v>
      </c>
      <c r="J56" s="2" t="s">
        <v>406</v>
      </c>
      <c r="K56" s="2" t="s">
        <v>406</v>
      </c>
      <c r="L56" s="2" t="s">
        <v>406</v>
      </c>
      <c r="M56" s="2" t="s">
        <v>406</v>
      </c>
      <c r="N56" s="2" t="s">
        <v>406</v>
      </c>
      <c r="O56" s="2" t="s">
        <v>406</v>
      </c>
      <c r="P56" s="2" t="s">
        <v>406</v>
      </c>
      <c r="Q56" s="2" t="s">
        <v>406</v>
      </c>
      <c r="R56" s="2" t="s">
        <v>406</v>
      </c>
      <c r="S56" s="2" t="s">
        <v>406</v>
      </c>
      <c r="T56" s="2" t="s">
        <v>406</v>
      </c>
      <c r="U56" s="2" t="s">
        <v>406</v>
      </c>
      <c r="V56" s="2" t="s">
        <v>406</v>
      </c>
      <c r="W56" s="2" t="s">
        <v>406</v>
      </c>
      <c r="X56" s="2" t="s">
        <v>406</v>
      </c>
      <c r="Y56" s="2" t="s">
        <v>406</v>
      </c>
      <c r="Z56" s="2" t="s">
        <v>406</v>
      </c>
      <c r="AA56" s="2" t="s">
        <v>406</v>
      </c>
      <c r="AB56" s="2" t="s">
        <v>406</v>
      </c>
      <c r="AC56" s="2" t="s">
        <v>406</v>
      </c>
      <c r="AD56" s="2" t="s">
        <v>406</v>
      </c>
      <c r="AE56" s="33"/>
      <c r="AF56" s="15" t="s">
        <v>406</v>
      </c>
      <c r="AG56" s="15" t="s">
        <v>406</v>
      </c>
      <c r="AH56" s="15" t="s">
        <v>406</v>
      </c>
      <c r="AI56" s="15" t="s">
        <v>406</v>
      </c>
      <c r="AJ56" s="15" t="s">
        <v>406</v>
      </c>
      <c r="AK56" s="15" t="s">
        <v>406</v>
      </c>
      <c r="AL56" s="22" t="s">
        <v>387</v>
      </c>
    </row>
    <row r="57" spans="1:38" ht="26.25" customHeight="1" thickBot="1" x14ac:dyDescent="0.3">
      <c r="A57" s="41" t="s">
        <v>53</v>
      </c>
      <c r="B57" s="41" t="s">
        <v>128</v>
      </c>
      <c r="C57" s="41" t="s">
        <v>129</v>
      </c>
      <c r="D57" s="42"/>
      <c r="E57" s="2" t="s">
        <v>407</v>
      </c>
      <c r="F57" s="2" t="s">
        <v>403</v>
      </c>
      <c r="G57" s="2" t="s">
        <v>407</v>
      </c>
      <c r="H57" s="2" t="s">
        <v>407</v>
      </c>
      <c r="I57" s="2" t="s">
        <v>403</v>
      </c>
      <c r="J57" s="2" t="s">
        <v>403</v>
      </c>
      <c r="K57" s="2" t="s">
        <v>403</v>
      </c>
      <c r="L57" s="2" t="s">
        <v>403</v>
      </c>
      <c r="M57" s="2" t="s">
        <v>407</v>
      </c>
      <c r="N57" s="2" t="s">
        <v>403</v>
      </c>
      <c r="O57" s="2" t="s">
        <v>403</v>
      </c>
      <c r="P57" s="2" t="s">
        <v>403</v>
      </c>
      <c r="Q57" s="2" t="s">
        <v>403</v>
      </c>
      <c r="R57" s="2" t="s">
        <v>403</v>
      </c>
      <c r="S57" s="2" t="s">
        <v>403</v>
      </c>
      <c r="T57" s="2" t="s">
        <v>403</v>
      </c>
      <c r="U57" s="2" t="s">
        <v>403</v>
      </c>
      <c r="V57" s="2" t="s">
        <v>403</v>
      </c>
      <c r="W57" s="2" t="s">
        <v>403</v>
      </c>
      <c r="X57" s="2" t="s">
        <v>403</v>
      </c>
      <c r="Y57" s="2" t="s">
        <v>403</v>
      </c>
      <c r="Z57" s="2" t="s">
        <v>403</v>
      </c>
      <c r="AA57" s="2" t="s">
        <v>403</v>
      </c>
      <c r="AB57" s="2" t="s">
        <v>403</v>
      </c>
      <c r="AC57" s="2" t="s">
        <v>403</v>
      </c>
      <c r="AD57" s="2" t="s">
        <v>403</v>
      </c>
      <c r="AE57" s="33"/>
      <c r="AF57" s="15" t="s">
        <v>403</v>
      </c>
      <c r="AG57" s="15" t="s">
        <v>403</v>
      </c>
      <c r="AH57" s="15" t="s">
        <v>403</v>
      </c>
      <c r="AI57" s="15" t="s">
        <v>403</v>
      </c>
      <c r="AJ57" s="15" t="s">
        <v>403</v>
      </c>
      <c r="AK57" s="15" t="s">
        <v>403</v>
      </c>
      <c r="AL57" s="22" t="s">
        <v>130</v>
      </c>
    </row>
    <row r="58" spans="1:38" ht="26.25" customHeight="1" thickBot="1" x14ac:dyDescent="0.3">
      <c r="A58" s="41" t="s">
        <v>53</v>
      </c>
      <c r="B58" s="41" t="s">
        <v>131</v>
      </c>
      <c r="C58" s="41" t="s">
        <v>132</v>
      </c>
      <c r="D58" s="42"/>
      <c r="E58" s="2" t="s">
        <v>407</v>
      </c>
      <c r="F58" s="2" t="s">
        <v>403</v>
      </c>
      <c r="G58" s="2" t="s">
        <v>407</v>
      </c>
      <c r="H58" s="2" t="s">
        <v>405</v>
      </c>
      <c r="I58" s="2" t="s">
        <v>403</v>
      </c>
      <c r="J58" s="2" t="s">
        <v>403</v>
      </c>
      <c r="K58" s="2" t="s">
        <v>403</v>
      </c>
      <c r="L58" s="2" t="s">
        <v>403</v>
      </c>
      <c r="M58" s="2" t="s">
        <v>407</v>
      </c>
      <c r="N58" s="2" t="s">
        <v>403</v>
      </c>
      <c r="O58" s="2" t="s">
        <v>403</v>
      </c>
      <c r="P58" s="2" t="s">
        <v>403</v>
      </c>
      <c r="Q58" s="2" t="s">
        <v>403</v>
      </c>
      <c r="R58" s="2" t="s">
        <v>403</v>
      </c>
      <c r="S58" s="2" t="s">
        <v>403</v>
      </c>
      <c r="T58" s="2" t="s">
        <v>403</v>
      </c>
      <c r="U58" s="2" t="s">
        <v>403</v>
      </c>
      <c r="V58" s="2" t="s">
        <v>403</v>
      </c>
      <c r="W58" s="2" t="s">
        <v>403</v>
      </c>
      <c r="X58" s="2" t="s">
        <v>403</v>
      </c>
      <c r="Y58" s="2" t="s">
        <v>403</v>
      </c>
      <c r="Z58" s="2" t="s">
        <v>403</v>
      </c>
      <c r="AA58" s="2" t="s">
        <v>403</v>
      </c>
      <c r="AB58" s="2" t="s">
        <v>403</v>
      </c>
      <c r="AC58" s="2" t="s">
        <v>403</v>
      </c>
      <c r="AD58" s="2" t="s">
        <v>403</v>
      </c>
      <c r="AE58" s="33"/>
      <c r="AF58" s="15" t="s">
        <v>403</v>
      </c>
      <c r="AG58" s="15" t="s">
        <v>403</v>
      </c>
      <c r="AH58" s="15" t="s">
        <v>403</v>
      </c>
      <c r="AI58" s="15" t="s">
        <v>403</v>
      </c>
      <c r="AJ58" s="15" t="s">
        <v>403</v>
      </c>
      <c r="AK58" s="15" t="s">
        <v>403</v>
      </c>
      <c r="AL58" s="22" t="s">
        <v>133</v>
      </c>
    </row>
    <row r="59" spans="1:38" ht="26.25" customHeight="1" thickBot="1" x14ac:dyDescent="0.3">
      <c r="A59" s="41" t="s">
        <v>53</v>
      </c>
      <c r="B59" s="47" t="s">
        <v>134</v>
      </c>
      <c r="C59" s="41" t="s">
        <v>377</v>
      </c>
      <c r="D59" s="42"/>
      <c r="E59" s="2" t="s">
        <v>407</v>
      </c>
      <c r="F59" s="2" t="s">
        <v>403</v>
      </c>
      <c r="G59" s="2" t="s">
        <v>407</v>
      </c>
      <c r="H59" s="2" t="s">
        <v>407</v>
      </c>
      <c r="I59" s="2" t="s">
        <v>403</v>
      </c>
      <c r="J59" s="2" t="s">
        <v>403</v>
      </c>
      <c r="K59" s="2" t="s">
        <v>403</v>
      </c>
      <c r="L59" s="2" t="s">
        <v>403</v>
      </c>
      <c r="M59" s="2" t="s">
        <v>407</v>
      </c>
      <c r="N59" s="2" t="s">
        <v>403</v>
      </c>
      <c r="O59" s="2" t="s">
        <v>403</v>
      </c>
      <c r="P59" s="2" t="s">
        <v>403</v>
      </c>
      <c r="Q59" s="2" t="s">
        <v>403</v>
      </c>
      <c r="R59" s="2" t="s">
        <v>403</v>
      </c>
      <c r="S59" s="2" t="s">
        <v>403</v>
      </c>
      <c r="T59" s="2" t="s">
        <v>403</v>
      </c>
      <c r="U59" s="2" t="s">
        <v>403</v>
      </c>
      <c r="V59" s="2" t="s">
        <v>403</v>
      </c>
      <c r="W59" s="2" t="s">
        <v>403</v>
      </c>
      <c r="X59" s="2" t="s">
        <v>403</v>
      </c>
      <c r="Y59" s="2" t="s">
        <v>403</v>
      </c>
      <c r="Z59" s="2" t="s">
        <v>403</v>
      </c>
      <c r="AA59" s="2" t="s">
        <v>403</v>
      </c>
      <c r="AB59" s="2" t="s">
        <v>403</v>
      </c>
      <c r="AC59" s="2" t="s">
        <v>403</v>
      </c>
      <c r="AD59" s="2" t="s">
        <v>403</v>
      </c>
      <c r="AE59" s="33"/>
      <c r="AF59" s="15" t="s">
        <v>403</v>
      </c>
      <c r="AG59" s="15" t="s">
        <v>403</v>
      </c>
      <c r="AH59" s="15" t="s">
        <v>403</v>
      </c>
      <c r="AI59" s="15" t="s">
        <v>403</v>
      </c>
      <c r="AJ59" s="15" t="s">
        <v>403</v>
      </c>
      <c r="AK59" s="15" t="s">
        <v>403</v>
      </c>
      <c r="AL59" s="22" t="s">
        <v>395</v>
      </c>
    </row>
    <row r="60" spans="1:38" ht="26.25" customHeight="1" thickBot="1" x14ac:dyDescent="0.3">
      <c r="A60" s="41" t="s">
        <v>53</v>
      </c>
      <c r="B60" s="47" t="s">
        <v>135</v>
      </c>
      <c r="C60" s="41" t="s">
        <v>136</v>
      </c>
      <c r="D60" s="69"/>
      <c r="E60" s="2" t="s">
        <v>405</v>
      </c>
      <c r="F60" s="2" t="s">
        <v>403</v>
      </c>
      <c r="G60" s="2" t="s">
        <v>405</v>
      </c>
      <c r="H60" s="2" t="s">
        <v>405</v>
      </c>
      <c r="I60" s="2" t="s">
        <v>403</v>
      </c>
      <c r="J60" s="2" t="s">
        <v>403</v>
      </c>
      <c r="K60" s="2" t="s">
        <v>403</v>
      </c>
      <c r="L60" s="2" t="s">
        <v>403</v>
      </c>
      <c r="M60" s="2" t="s">
        <v>405</v>
      </c>
      <c r="N60" s="2" t="s">
        <v>403</v>
      </c>
      <c r="O60" s="2" t="s">
        <v>403</v>
      </c>
      <c r="P60" s="2" t="s">
        <v>403</v>
      </c>
      <c r="Q60" s="2" t="s">
        <v>403</v>
      </c>
      <c r="R60" s="2" t="s">
        <v>403</v>
      </c>
      <c r="S60" s="2" t="s">
        <v>403</v>
      </c>
      <c r="T60" s="2" t="s">
        <v>403</v>
      </c>
      <c r="U60" s="2" t="s">
        <v>403</v>
      </c>
      <c r="V60" s="2" t="s">
        <v>403</v>
      </c>
      <c r="W60" s="2" t="s">
        <v>403</v>
      </c>
      <c r="X60" s="2" t="s">
        <v>403</v>
      </c>
      <c r="Y60" s="2" t="s">
        <v>403</v>
      </c>
      <c r="Z60" s="2" t="s">
        <v>403</v>
      </c>
      <c r="AA60" s="2" t="s">
        <v>403</v>
      </c>
      <c r="AB60" s="2" t="s">
        <v>403</v>
      </c>
      <c r="AC60" s="2" t="s">
        <v>403</v>
      </c>
      <c r="AD60" s="2" t="s">
        <v>403</v>
      </c>
      <c r="AE60" s="33"/>
      <c r="AF60" s="15" t="s">
        <v>403</v>
      </c>
      <c r="AG60" s="15" t="s">
        <v>403</v>
      </c>
      <c r="AH60" s="15" t="s">
        <v>403</v>
      </c>
      <c r="AI60" s="15" t="s">
        <v>403</v>
      </c>
      <c r="AJ60" s="15" t="s">
        <v>403</v>
      </c>
      <c r="AK60" s="15" t="s">
        <v>403</v>
      </c>
      <c r="AL60" s="22" t="s">
        <v>396</v>
      </c>
    </row>
    <row r="61" spans="1:38" ht="26.25" customHeight="1" thickBot="1" x14ac:dyDescent="0.3">
      <c r="A61" s="41" t="s">
        <v>53</v>
      </c>
      <c r="B61" s="47" t="s">
        <v>137</v>
      </c>
      <c r="C61" s="41" t="s">
        <v>138</v>
      </c>
      <c r="D61" s="42"/>
      <c r="E61" s="2" t="s">
        <v>405</v>
      </c>
      <c r="F61" s="2" t="s">
        <v>403</v>
      </c>
      <c r="G61" s="2" t="s">
        <v>405</v>
      </c>
      <c r="H61" s="2" t="s">
        <v>405</v>
      </c>
      <c r="I61" s="2" t="s">
        <v>403</v>
      </c>
      <c r="J61" s="2" t="s">
        <v>403</v>
      </c>
      <c r="K61" s="2" t="s">
        <v>403</v>
      </c>
      <c r="L61" s="2" t="s">
        <v>403</v>
      </c>
      <c r="M61" s="2" t="s">
        <v>405</v>
      </c>
      <c r="N61" s="2" t="s">
        <v>403</v>
      </c>
      <c r="O61" s="2" t="s">
        <v>403</v>
      </c>
      <c r="P61" s="2" t="s">
        <v>403</v>
      </c>
      <c r="Q61" s="2" t="s">
        <v>403</v>
      </c>
      <c r="R61" s="2" t="s">
        <v>403</v>
      </c>
      <c r="S61" s="2" t="s">
        <v>403</v>
      </c>
      <c r="T61" s="2" t="s">
        <v>403</v>
      </c>
      <c r="U61" s="2" t="s">
        <v>403</v>
      </c>
      <c r="V61" s="2" t="s">
        <v>403</v>
      </c>
      <c r="W61" s="2" t="s">
        <v>403</v>
      </c>
      <c r="X61" s="2" t="s">
        <v>403</v>
      </c>
      <c r="Y61" s="2" t="s">
        <v>403</v>
      </c>
      <c r="Z61" s="2" t="s">
        <v>403</v>
      </c>
      <c r="AA61" s="2" t="s">
        <v>403</v>
      </c>
      <c r="AB61" s="2" t="s">
        <v>403</v>
      </c>
      <c r="AC61" s="2" t="s">
        <v>403</v>
      </c>
      <c r="AD61" s="2" t="s">
        <v>403</v>
      </c>
      <c r="AE61" s="33"/>
      <c r="AF61" s="15" t="s">
        <v>403</v>
      </c>
      <c r="AG61" s="15" t="s">
        <v>403</v>
      </c>
      <c r="AH61" s="15" t="s">
        <v>403</v>
      </c>
      <c r="AI61" s="15" t="s">
        <v>403</v>
      </c>
      <c r="AJ61" s="15" t="s">
        <v>403</v>
      </c>
      <c r="AK61" s="15" t="s">
        <v>403</v>
      </c>
      <c r="AL61" s="22" t="s">
        <v>397</v>
      </c>
    </row>
    <row r="62" spans="1:38" ht="26.25" customHeight="1" thickBot="1" x14ac:dyDescent="0.3">
      <c r="A62" s="41" t="s">
        <v>53</v>
      </c>
      <c r="B62" s="47" t="s">
        <v>139</v>
      </c>
      <c r="C62" s="41" t="s">
        <v>140</v>
      </c>
      <c r="D62" s="42"/>
      <c r="E62" s="2" t="s">
        <v>405</v>
      </c>
      <c r="F62" s="2" t="s">
        <v>403</v>
      </c>
      <c r="G62" s="2" t="s">
        <v>405</v>
      </c>
      <c r="H62" s="2" t="s">
        <v>405</v>
      </c>
      <c r="I62" s="2" t="s">
        <v>403</v>
      </c>
      <c r="J62" s="2" t="s">
        <v>403</v>
      </c>
      <c r="K62" s="2" t="s">
        <v>403</v>
      </c>
      <c r="L62" s="2" t="s">
        <v>403</v>
      </c>
      <c r="M62" s="2" t="s">
        <v>405</v>
      </c>
      <c r="N62" s="2" t="s">
        <v>403</v>
      </c>
      <c r="O62" s="2" t="s">
        <v>403</v>
      </c>
      <c r="P62" s="2" t="s">
        <v>403</v>
      </c>
      <c r="Q62" s="2" t="s">
        <v>403</v>
      </c>
      <c r="R62" s="2" t="s">
        <v>403</v>
      </c>
      <c r="S62" s="2" t="s">
        <v>403</v>
      </c>
      <c r="T62" s="2" t="s">
        <v>403</v>
      </c>
      <c r="U62" s="2" t="s">
        <v>403</v>
      </c>
      <c r="V62" s="2" t="s">
        <v>403</v>
      </c>
      <c r="W62" s="2" t="s">
        <v>403</v>
      </c>
      <c r="X62" s="2" t="s">
        <v>403</v>
      </c>
      <c r="Y62" s="2" t="s">
        <v>403</v>
      </c>
      <c r="Z62" s="2" t="s">
        <v>403</v>
      </c>
      <c r="AA62" s="2" t="s">
        <v>403</v>
      </c>
      <c r="AB62" s="2" t="s">
        <v>403</v>
      </c>
      <c r="AC62" s="2" t="s">
        <v>403</v>
      </c>
      <c r="AD62" s="2" t="s">
        <v>403</v>
      </c>
      <c r="AE62" s="33"/>
      <c r="AF62" s="15" t="s">
        <v>403</v>
      </c>
      <c r="AG62" s="15" t="s">
        <v>403</v>
      </c>
      <c r="AH62" s="15" t="s">
        <v>403</v>
      </c>
      <c r="AI62" s="15" t="s">
        <v>403</v>
      </c>
      <c r="AJ62" s="15" t="s">
        <v>403</v>
      </c>
      <c r="AK62" s="15" t="s">
        <v>403</v>
      </c>
      <c r="AL62" s="22" t="s">
        <v>398</v>
      </c>
    </row>
    <row r="63" spans="1:38" ht="26.25" customHeight="1" thickBot="1" x14ac:dyDescent="0.3">
      <c r="A63" s="41" t="s">
        <v>53</v>
      </c>
      <c r="B63" s="47" t="s">
        <v>141</v>
      </c>
      <c r="C63" s="44" t="s">
        <v>142</v>
      </c>
      <c r="D63" s="48"/>
      <c r="E63" s="2" t="s">
        <v>406</v>
      </c>
      <c r="F63" s="2" t="s">
        <v>406</v>
      </c>
      <c r="G63" s="2" t="s">
        <v>406</v>
      </c>
      <c r="H63" s="2" t="s">
        <v>406</v>
      </c>
      <c r="I63" s="2" t="s">
        <v>406</v>
      </c>
      <c r="J63" s="2" t="s">
        <v>406</v>
      </c>
      <c r="K63" s="2" t="s">
        <v>406</v>
      </c>
      <c r="L63" s="2" t="s">
        <v>406</v>
      </c>
      <c r="M63" s="2" t="s">
        <v>406</v>
      </c>
      <c r="N63" s="2" t="s">
        <v>406</v>
      </c>
      <c r="O63" s="2" t="s">
        <v>406</v>
      </c>
      <c r="P63" s="2" t="s">
        <v>406</v>
      </c>
      <c r="Q63" s="2" t="s">
        <v>406</v>
      </c>
      <c r="R63" s="2" t="s">
        <v>406</v>
      </c>
      <c r="S63" s="2" t="s">
        <v>406</v>
      </c>
      <c r="T63" s="2" t="s">
        <v>406</v>
      </c>
      <c r="U63" s="2" t="s">
        <v>406</v>
      </c>
      <c r="V63" s="2" t="s">
        <v>406</v>
      </c>
      <c r="W63" s="2" t="s">
        <v>406</v>
      </c>
      <c r="X63" s="2" t="s">
        <v>406</v>
      </c>
      <c r="Y63" s="2" t="s">
        <v>406</v>
      </c>
      <c r="Z63" s="2" t="s">
        <v>406</v>
      </c>
      <c r="AA63" s="2" t="s">
        <v>406</v>
      </c>
      <c r="AB63" s="2" t="s">
        <v>406</v>
      </c>
      <c r="AC63" s="2" t="s">
        <v>406</v>
      </c>
      <c r="AD63" s="2" t="s">
        <v>406</v>
      </c>
      <c r="AE63" s="33"/>
      <c r="AF63" s="15" t="s">
        <v>406</v>
      </c>
      <c r="AG63" s="15" t="s">
        <v>406</v>
      </c>
      <c r="AH63" s="15" t="s">
        <v>406</v>
      </c>
      <c r="AI63" s="15" t="s">
        <v>406</v>
      </c>
      <c r="AJ63" s="15" t="s">
        <v>406</v>
      </c>
      <c r="AK63" s="15" t="s">
        <v>406</v>
      </c>
      <c r="AL63" s="22" t="s">
        <v>387</v>
      </c>
    </row>
    <row r="64" spans="1:38" ht="26.25" customHeight="1" thickBot="1" x14ac:dyDescent="0.3">
      <c r="A64" s="41" t="s">
        <v>53</v>
      </c>
      <c r="B64" s="47" t="s">
        <v>143</v>
      </c>
      <c r="C64" s="41" t="s">
        <v>144</v>
      </c>
      <c r="D64" s="42"/>
      <c r="E64" s="2" t="s">
        <v>406</v>
      </c>
      <c r="F64" s="2" t="s">
        <v>406</v>
      </c>
      <c r="G64" s="2" t="s">
        <v>406</v>
      </c>
      <c r="H64" s="2" t="s">
        <v>406</v>
      </c>
      <c r="I64" s="2" t="s">
        <v>406</v>
      </c>
      <c r="J64" s="2" t="s">
        <v>406</v>
      </c>
      <c r="K64" s="2" t="s">
        <v>406</v>
      </c>
      <c r="L64" s="2" t="s">
        <v>406</v>
      </c>
      <c r="M64" s="2" t="s">
        <v>406</v>
      </c>
      <c r="N64" s="2" t="s">
        <v>406</v>
      </c>
      <c r="O64" s="2" t="s">
        <v>406</v>
      </c>
      <c r="P64" s="2" t="s">
        <v>406</v>
      </c>
      <c r="Q64" s="2" t="s">
        <v>406</v>
      </c>
      <c r="R64" s="2" t="s">
        <v>406</v>
      </c>
      <c r="S64" s="2" t="s">
        <v>406</v>
      </c>
      <c r="T64" s="2" t="s">
        <v>406</v>
      </c>
      <c r="U64" s="2" t="s">
        <v>406</v>
      </c>
      <c r="V64" s="2" t="s">
        <v>406</v>
      </c>
      <c r="W64" s="2" t="s">
        <v>406</v>
      </c>
      <c r="X64" s="2" t="s">
        <v>406</v>
      </c>
      <c r="Y64" s="2" t="s">
        <v>406</v>
      </c>
      <c r="Z64" s="2" t="s">
        <v>406</v>
      </c>
      <c r="AA64" s="2" t="s">
        <v>406</v>
      </c>
      <c r="AB64" s="2" t="s">
        <v>406</v>
      </c>
      <c r="AC64" s="2" t="s">
        <v>406</v>
      </c>
      <c r="AD64" s="2" t="s">
        <v>406</v>
      </c>
      <c r="AE64" s="33"/>
      <c r="AF64" s="15" t="s">
        <v>406</v>
      </c>
      <c r="AG64" s="15" t="s">
        <v>406</v>
      </c>
      <c r="AH64" s="15" t="s">
        <v>406</v>
      </c>
      <c r="AI64" s="15" t="s">
        <v>406</v>
      </c>
      <c r="AJ64" s="15" t="s">
        <v>406</v>
      </c>
      <c r="AK64" s="15" t="s">
        <v>406</v>
      </c>
      <c r="AL64" s="22" t="s">
        <v>145</v>
      </c>
    </row>
    <row r="65" spans="1:38" ht="26.25" customHeight="1" thickBot="1" x14ac:dyDescent="0.3">
      <c r="A65" s="41" t="s">
        <v>53</v>
      </c>
      <c r="B65" s="44" t="s">
        <v>146</v>
      </c>
      <c r="C65" s="41" t="s">
        <v>147</v>
      </c>
      <c r="D65" s="42"/>
      <c r="E65" s="2" t="s">
        <v>406</v>
      </c>
      <c r="F65" s="2" t="s">
        <v>406</v>
      </c>
      <c r="G65" s="2" t="s">
        <v>406</v>
      </c>
      <c r="H65" s="2" t="s">
        <v>406</v>
      </c>
      <c r="I65" s="2" t="s">
        <v>406</v>
      </c>
      <c r="J65" s="2" t="s">
        <v>406</v>
      </c>
      <c r="K65" s="2" t="s">
        <v>406</v>
      </c>
      <c r="L65" s="2" t="s">
        <v>406</v>
      </c>
      <c r="M65" s="2" t="s">
        <v>406</v>
      </c>
      <c r="N65" s="2" t="s">
        <v>406</v>
      </c>
      <c r="O65" s="2" t="s">
        <v>406</v>
      </c>
      <c r="P65" s="2" t="s">
        <v>406</v>
      </c>
      <c r="Q65" s="2" t="s">
        <v>406</v>
      </c>
      <c r="R65" s="2" t="s">
        <v>406</v>
      </c>
      <c r="S65" s="2" t="s">
        <v>406</v>
      </c>
      <c r="T65" s="2" t="s">
        <v>406</v>
      </c>
      <c r="U65" s="2" t="s">
        <v>406</v>
      </c>
      <c r="V65" s="2" t="s">
        <v>406</v>
      </c>
      <c r="W65" s="2" t="s">
        <v>406</v>
      </c>
      <c r="X65" s="2" t="s">
        <v>406</v>
      </c>
      <c r="Y65" s="2" t="s">
        <v>406</v>
      </c>
      <c r="Z65" s="2" t="s">
        <v>406</v>
      </c>
      <c r="AA65" s="2" t="s">
        <v>406</v>
      </c>
      <c r="AB65" s="2" t="s">
        <v>406</v>
      </c>
      <c r="AC65" s="2" t="s">
        <v>406</v>
      </c>
      <c r="AD65" s="2" t="s">
        <v>406</v>
      </c>
      <c r="AE65" s="33"/>
      <c r="AF65" s="15" t="s">
        <v>406</v>
      </c>
      <c r="AG65" s="15" t="s">
        <v>406</v>
      </c>
      <c r="AH65" s="15" t="s">
        <v>406</v>
      </c>
      <c r="AI65" s="15" t="s">
        <v>406</v>
      </c>
      <c r="AJ65" s="15" t="s">
        <v>406</v>
      </c>
      <c r="AK65" s="15" t="s">
        <v>406</v>
      </c>
      <c r="AL65" s="22" t="s">
        <v>148</v>
      </c>
    </row>
    <row r="66" spans="1:38" ht="26.25" customHeight="1" thickBot="1" x14ac:dyDescent="0.3">
      <c r="A66" s="41" t="s">
        <v>53</v>
      </c>
      <c r="B66" s="44" t="s">
        <v>149</v>
      </c>
      <c r="C66" s="41" t="s">
        <v>150</v>
      </c>
      <c r="D66" s="42"/>
      <c r="E66" s="2" t="s">
        <v>406</v>
      </c>
      <c r="F66" s="2" t="s">
        <v>406</v>
      </c>
      <c r="G66" s="2" t="s">
        <v>406</v>
      </c>
      <c r="H66" s="2" t="s">
        <v>406</v>
      </c>
      <c r="I66" s="2" t="s">
        <v>406</v>
      </c>
      <c r="J66" s="2" t="s">
        <v>406</v>
      </c>
      <c r="K66" s="2" t="s">
        <v>406</v>
      </c>
      <c r="L66" s="2" t="s">
        <v>406</v>
      </c>
      <c r="M66" s="2" t="s">
        <v>406</v>
      </c>
      <c r="N66" s="2" t="s">
        <v>406</v>
      </c>
      <c r="O66" s="2" t="s">
        <v>406</v>
      </c>
      <c r="P66" s="2" t="s">
        <v>406</v>
      </c>
      <c r="Q66" s="2" t="s">
        <v>406</v>
      </c>
      <c r="R66" s="2" t="s">
        <v>406</v>
      </c>
      <c r="S66" s="2" t="s">
        <v>406</v>
      </c>
      <c r="T66" s="2" t="s">
        <v>406</v>
      </c>
      <c r="U66" s="2" t="s">
        <v>406</v>
      </c>
      <c r="V66" s="2" t="s">
        <v>406</v>
      </c>
      <c r="W66" s="2" t="s">
        <v>406</v>
      </c>
      <c r="X66" s="2" t="s">
        <v>406</v>
      </c>
      <c r="Y66" s="2" t="s">
        <v>406</v>
      </c>
      <c r="Z66" s="2" t="s">
        <v>406</v>
      </c>
      <c r="AA66" s="2" t="s">
        <v>406</v>
      </c>
      <c r="AB66" s="2" t="s">
        <v>406</v>
      </c>
      <c r="AC66" s="2" t="s">
        <v>406</v>
      </c>
      <c r="AD66" s="2" t="s">
        <v>406</v>
      </c>
      <c r="AE66" s="33"/>
      <c r="AF66" s="15" t="s">
        <v>406</v>
      </c>
      <c r="AG66" s="15" t="s">
        <v>406</v>
      </c>
      <c r="AH66" s="15" t="s">
        <v>406</v>
      </c>
      <c r="AI66" s="15" t="s">
        <v>406</v>
      </c>
      <c r="AJ66" s="15" t="s">
        <v>406</v>
      </c>
      <c r="AK66" s="15" t="s">
        <v>406</v>
      </c>
      <c r="AL66" s="22" t="s">
        <v>151</v>
      </c>
    </row>
    <row r="67" spans="1:38" ht="26.25" customHeight="1" thickBot="1" x14ac:dyDescent="0.3">
      <c r="A67" s="41" t="s">
        <v>53</v>
      </c>
      <c r="B67" s="44" t="s">
        <v>152</v>
      </c>
      <c r="C67" s="41" t="s">
        <v>153</v>
      </c>
      <c r="D67" s="42"/>
      <c r="E67" s="2" t="s">
        <v>407</v>
      </c>
      <c r="F67" s="2" t="s">
        <v>403</v>
      </c>
      <c r="G67" s="2" t="s">
        <v>407</v>
      </c>
      <c r="H67" s="2" t="s">
        <v>405</v>
      </c>
      <c r="I67" s="2" t="s">
        <v>403</v>
      </c>
      <c r="J67" s="2" t="s">
        <v>403</v>
      </c>
      <c r="K67" s="2" t="s">
        <v>403</v>
      </c>
      <c r="L67" s="2" t="s">
        <v>403</v>
      </c>
      <c r="M67" s="2" t="s">
        <v>407</v>
      </c>
      <c r="N67" s="2" t="s">
        <v>403</v>
      </c>
      <c r="O67" s="2" t="s">
        <v>403</v>
      </c>
      <c r="P67" s="2" t="s">
        <v>403</v>
      </c>
      <c r="Q67" s="2" t="s">
        <v>403</v>
      </c>
      <c r="R67" s="2" t="s">
        <v>403</v>
      </c>
      <c r="S67" s="2" t="s">
        <v>403</v>
      </c>
      <c r="T67" s="2" t="s">
        <v>403</v>
      </c>
      <c r="U67" s="2" t="s">
        <v>403</v>
      </c>
      <c r="V67" s="2" t="s">
        <v>403</v>
      </c>
      <c r="W67" s="2" t="s">
        <v>403</v>
      </c>
      <c r="X67" s="2" t="s">
        <v>403</v>
      </c>
      <c r="Y67" s="2" t="s">
        <v>403</v>
      </c>
      <c r="Z67" s="2" t="s">
        <v>403</v>
      </c>
      <c r="AA67" s="2" t="s">
        <v>403</v>
      </c>
      <c r="AB67" s="2" t="s">
        <v>403</v>
      </c>
      <c r="AC67" s="2" t="s">
        <v>403</v>
      </c>
      <c r="AD67" s="2" t="s">
        <v>403</v>
      </c>
      <c r="AE67" s="33"/>
      <c r="AF67" s="15" t="s">
        <v>403</v>
      </c>
      <c r="AG67" s="15" t="s">
        <v>403</v>
      </c>
      <c r="AH67" s="15" t="s">
        <v>403</v>
      </c>
      <c r="AI67" s="15" t="s">
        <v>403</v>
      </c>
      <c r="AJ67" s="15" t="s">
        <v>403</v>
      </c>
      <c r="AK67" s="15" t="s">
        <v>403</v>
      </c>
      <c r="AL67" s="22" t="s">
        <v>154</v>
      </c>
    </row>
    <row r="68" spans="1:38" ht="26.25" customHeight="1" thickBot="1" x14ac:dyDescent="0.3">
      <c r="A68" s="41" t="s">
        <v>53</v>
      </c>
      <c r="B68" s="44" t="s">
        <v>155</v>
      </c>
      <c r="C68" s="41" t="s">
        <v>156</v>
      </c>
      <c r="D68" s="42"/>
      <c r="E68" s="2">
        <v>1.3265639999999999E-3</v>
      </c>
      <c r="F68" s="2" t="s">
        <v>403</v>
      </c>
      <c r="G68" s="2">
        <v>4.8452881212485699E-2</v>
      </c>
      <c r="H68" s="2" t="s">
        <v>407</v>
      </c>
      <c r="I68" s="2" t="s">
        <v>403</v>
      </c>
      <c r="J68" s="2" t="s">
        <v>403</v>
      </c>
      <c r="K68" s="2" t="s">
        <v>403</v>
      </c>
      <c r="L68" s="2" t="s">
        <v>403</v>
      </c>
      <c r="M68" s="2" t="s">
        <v>407</v>
      </c>
      <c r="N68" s="2" t="s">
        <v>403</v>
      </c>
      <c r="O68" s="2" t="s">
        <v>403</v>
      </c>
      <c r="P68" s="2" t="s">
        <v>403</v>
      </c>
      <c r="Q68" s="2" t="s">
        <v>403</v>
      </c>
      <c r="R68" s="2" t="s">
        <v>403</v>
      </c>
      <c r="S68" s="2" t="s">
        <v>403</v>
      </c>
      <c r="T68" s="2" t="s">
        <v>403</v>
      </c>
      <c r="U68" s="2" t="s">
        <v>403</v>
      </c>
      <c r="V68" s="2" t="s">
        <v>403</v>
      </c>
      <c r="W68" s="2" t="s">
        <v>403</v>
      </c>
      <c r="X68" s="2" t="s">
        <v>403</v>
      </c>
      <c r="Y68" s="2" t="s">
        <v>403</v>
      </c>
      <c r="Z68" s="2" t="s">
        <v>403</v>
      </c>
      <c r="AA68" s="2" t="s">
        <v>403</v>
      </c>
      <c r="AB68" s="2" t="s">
        <v>403</v>
      </c>
      <c r="AC68" s="2" t="s">
        <v>403</v>
      </c>
      <c r="AD68" s="2" t="s">
        <v>403</v>
      </c>
      <c r="AE68" s="33"/>
      <c r="AF68" s="15" t="s">
        <v>403</v>
      </c>
      <c r="AG68" s="15" t="s">
        <v>403</v>
      </c>
      <c r="AH68" s="15" t="s">
        <v>403</v>
      </c>
      <c r="AI68" s="15" t="s">
        <v>403</v>
      </c>
      <c r="AJ68" s="15" t="s">
        <v>403</v>
      </c>
      <c r="AK68" s="15" t="s">
        <v>403</v>
      </c>
      <c r="AL68" s="22" t="s">
        <v>157</v>
      </c>
    </row>
    <row r="69" spans="1:38" ht="26.25" customHeight="1" thickBot="1" x14ac:dyDescent="0.3">
      <c r="A69" s="41" t="s">
        <v>53</v>
      </c>
      <c r="B69" s="41" t="s">
        <v>158</v>
      </c>
      <c r="C69" s="41" t="s">
        <v>159</v>
      </c>
      <c r="D69" s="46"/>
      <c r="E69" s="2" t="s">
        <v>406</v>
      </c>
      <c r="F69" s="2" t="s">
        <v>406</v>
      </c>
      <c r="G69" s="2" t="s">
        <v>406</v>
      </c>
      <c r="H69" s="2" t="s">
        <v>406</v>
      </c>
      <c r="I69" s="2" t="s">
        <v>406</v>
      </c>
      <c r="J69" s="2" t="s">
        <v>406</v>
      </c>
      <c r="K69" s="2" t="s">
        <v>406</v>
      </c>
      <c r="L69" s="2" t="s">
        <v>406</v>
      </c>
      <c r="M69" s="2" t="s">
        <v>406</v>
      </c>
      <c r="N69" s="2" t="s">
        <v>406</v>
      </c>
      <c r="O69" s="2" t="s">
        <v>406</v>
      </c>
      <c r="P69" s="2" t="s">
        <v>406</v>
      </c>
      <c r="Q69" s="2" t="s">
        <v>406</v>
      </c>
      <c r="R69" s="2" t="s">
        <v>406</v>
      </c>
      <c r="S69" s="2" t="s">
        <v>406</v>
      </c>
      <c r="T69" s="2" t="s">
        <v>406</v>
      </c>
      <c r="U69" s="2" t="s">
        <v>406</v>
      </c>
      <c r="V69" s="2" t="s">
        <v>406</v>
      </c>
      <c r="W69" s="2" t="s">
        <v>406</v>
      </c>
      <c r="X69" s="2" t="s">
        <v>406</v>
      </c>
      <c r="Y69" s="2" t="s">
        <v>406</v>
      </c>
      <c r="Z69" s="2" t="s">
        <v>406</v>
      </c>
      <c r="AA69" s="2" t="s">
        <v>406</v>
      </c>
      <c r="AB69" s="2" t="s">
        <v>406</v>
      </c>
      <c r="AC69" s="2" t="s">
        <v>406</v>
      </c>
      <c r="AD69" s="2" t="s">
        <v>406</v>
      </c>
      <c r="AE69" s="33"/>
      <c r="AF69" s="15" t="s">
        <v>406</v>
      </c>
      <c r="AG69" s="15" t="s">
        <v>406</v>
      </c>
      <c r="AH69" s="15" t="s">
        <v>406</v>
      </c>
      <c r="AI69" s="15" t="s">
        <v>406</v>
      </c>
      <c r="AJ69" s="15" t="s">
        <v>406</v>
      </c>
      <c r="AK69" s="15" t="s">
        <v>406</v>
      </c>
      <c r="AL69" s="22" t="s">
        <v>160</v>
      </c>
    </row>
    <row r="70" spans="1:38" ht="26.25" customHeight="1" thickBot="1" x14ac:dyDescent="0.3">
      <c r="A70" s="41" t="s">
        <v>53</v>
      </c>
      <c r="B70" s="41" t="s">
        <v>161</v>
      </c>
      <c r="C70" s="41" t="s">
        <v>361</v>
      </c>
      <c r="D70" s="46"/>
      <c r="E70" s="2" t="s">
        <v>407</v>
      </c>
      <c r="F70" s="2" t="s">
        <v>403</v>
      </c>
      <c r="G70" s="2">
        <v>0.39854146800000001</v>
      </c>
      <c r="H70" s="2" t="s">
        <v>407</v>
      </c>
      <c r="I70" s="2" t="s">
        <v>403</v>
      </c>
      <c r="J70" s="2" t="s">
        <v>403</v>
      </c>
      <c r="K70" s="2" t="s">
        <v>403</v>
      </c>
      <c r="L70" s="2" t="s">
        <v>403</v>
      </c>
      <c r="M70" s="2">
        <v>1.10148E-2</v>
      </c>
      <c r="N70" s="2" t="s">
        <v>403</v>
      </c>
      <c r="O70" s="2" t="s">
        <v>403</v>
      </c>
      <c r="P70" s="2" t="s">
        <v>403</v>
      </c>
      <c r="Q70" s="2" t="s">
        <v>403</v>
      </c>
      <c r="R70" s="2" t="s">
        <v>403</v>
      </c>
      <c r="S70" s="2" t="s">
        <v>403</v>
      </c>
      <c r="T70" s="2" t="s">
        <v>403</v>
      </c>
      <c r="U70" s="2" t="s">
        <v>403</v>
      </c>
      <c r="V70" s="2" t="s">
        <v>403</v>
      </c>
      <c r="W70" s="2" t="s">
        <v>403</v>
      </c>
      <c r="X70" s="2" t="s">
        <v>403</v>
      </c>
      <c r="Y70" s="2" t="s">
        <v>403</v>
      </c>
      <c r="Z70" s="2" t="s">
        <v>403</v>
      </c>
      <c r="AA70" s="2" t="s">
        <v>403</v>
      </c>
      <c r="AB70" s="2" t="s">
        <v>403</v>
      </c>
      <c r="AC70" s="2" t="s">
        <v>403</v>
      </c>
      <c r="AD70" s="2" t="s">
        <v>403</v>
      </c>
      <c r="AE70" s="33"/>
      <c r="AF70" s="15" t="s">
        <v>403</v>
      </c>
      <c r="AG70" s="15" t="s">
        <v>403</v>
      </c>
      <c r="AH70" s="15" t="s">
        <v>403</v>
      </c>
      <c r="AI70" s="15" t="s">
        <v>403</v>
      </c>
      <c r="AJ70" s="15" t="s">
        <v>403</v>
      </c>
      <c r="AK70" s="15" t="s">
        <v>403</v>
      </c>
      <c r="AL70" s="22" t="s">
        <v>387</v>
      </c>
    </row>
    <row r="71" spans="1:38" ht="26.25" customHeight="1" thickBot="1" x14ac:dyDescent="0.3">
      <c r="A71" s="41" t="s">
        <v>53</v>
      </c>
      <c r="B71" s="41" t="s">
        <v>162</v>
      </c>
      <c r="C71" s="41" t="s">
        <v>163</v>
      </c>
      <c r="D71" s="46"/>
      <c r="E71" s="2" t="s">
        <v>406</v>
      </c>
      <c r="F71" s="2" t="s">
        <v>406</v>
      </c>
      <c r="G71" s="2" t="s">
        <v>406</v>
      </c>
      <c r="H71" s="2" t="s">
        <v>406</v>
      </c>
      <c r="I71" s="2" t="s">
        <v>406</v>
      </c>
      <c r="J71" s="2" t="s">
        <v>406</v>
      </c>
      <c r="K71" s="2" t="s">
        <v>406</v>
      </c>
      <c r="L71" s="2" t="s">
        <v>406</v>
      </c>
      <c r="M71" s="2" t="s">
        <v>406</v>
      </c>
      <c r="N71" s="2" t="s">
        <v>406</v>
      </c>
      <c r="O71" s="2" t="s">
        <v>406</v>
      </c>
      <c r="P71" s="2" t="s">
        <v>406</v>
      </c>
      <c r="Q71" s="2" t="s">
        <v>406</v>
      </c>
      <c r="R71" s="2" t="s">
        <v>406</v>
      </c>
      <c r="S71" s="2" t="s">
        <v>406</v>
      </c>
      <c r="T71" s="2" t="s">
        <v>406</v>
      </c>
      <c r="U71" s="2" t="s">
        <v>406</v>
      </c>
      <c r="V71" s="2" t="s">
        <v>406</v>
      </c>
      <c r="W71" s="2" t="s">
        <v>406</v>
      </c>
      <c r="X71" s="2" t="s">
        <v>406</v>
      </c>
      <c r="Y71" s="2" t="s">
        <v>406</v>
      </c>
      <c r="Z71" s="2" t="s">
        <v>406</v>
      </c>
      <c r="AA71" s="2" t="s">
        <v>406</v>
      </c>
      <c r="AB71" s="2" t="s">
        <v>406</v>
      </c>
      <c r="AC71" s="2" t="s">
        <v>406</v>
      </c>
      <c r="AD71" s="2" t="s">
        <v>406</v>
      </c>
      <c r="AE71" s="33"/>
      <c r="AF71" s="15" t="s">
        <v>406</v>
      </c>
      <c r="AG71" s="15" t="s">
        <v>406</v>
      </c>
      <c r="AH71" s="15" t="s">
        <v>406</v>
      </c>
      <c r="AI71" s="15" t="s">
        <v>406</v>
      </c>
      <c r="AJ71" s="15" t="s">
        <v>406</v>
      </c>
      <c r="AK71" s="15" t="s">
        <v>406</v>
      </c>
      <c r="AL71" s="22" t="s">
        <v>387</v>
      </c>
    </row>
    <row r="72" spans="1:38" ht="26.25" customHeight="1" thickBot="1" x14ac:dyDescent="0.3">
      <c r="A72" s="41" t="s">
        <v>53</v>
      </c>
      <c r="B72" s="41" t="s">
        <v>164</v>
      </c>
      <c r="C72" s="41" t="s">
        <v>165</v>
      </c>
      <c r="D72" s="42"/>
      <c r="E72" s="2">
        <v>9.9970000000000003E-2</v>
      </c>
      <c r="F72" s="2" t="s">
        <v>403</v>
      </c>
      <c r="G72" s="2">
        <v>4.614E-2</v>
      </c>
      <c r="H72" s="2" t="s">
        <v>407</v>
      </c>
      <c r="I72" s="2" t="s">
        <v>403</v>
      </c>
      <c r="J72" s="2" t="s">
        <v>403</v>
      </c>
      <c r="K72" s="2" t="s">
        <v>403</v>
      </c>
      <c r="L72" s="2" t="s">
        <v>403</v>
      </c>
      <c r="M72" s="2">
        <v>1.3073000000000001</v>
      </c>
      <c r="N72" s="2" t="s">
        <v>403</v>
      </c>
      <c r="O72" s="2" t="s">
        <v>403</v>
      </c>
      <c r="P72" s="2" t="s">
        <v>403</v>
      </c>
      <c r="Q72" s="2" t="s">
        <v>403</v>
      </c>
      <c r="R72" s="2" t="s">
        <v>403</v>
      </c>
      <c r="S72" s="2" t="s">
        <v>403</v>
      </c>
      <c r="T72" s="2" t="s">
        <v>403</v>
      </c>
      <c r="U72" s="2" t="s">
        <v>403</v>
      </c>
      <c r="V72" s="2" t="s">
        <v>403</v>
      </c>
      <c r="W72" s="2" t="s">
        <v>403</v>
      </c>
      <c r="X72" s="2" t="s">
        <v>403</v>
      </c>
      <c r="Y72" s="2" t="s">
        <v>403</v>
      </c>
      <c r="Z72" s="2" t="s">
        <v>403</v>
      </c>
      <c r="AA72" s="2" t="s">
        <v>403</v>
      </c>
      <c r="AB72" s="2" t="s">
        <v>403</v>
      </c>
      <c r="AC72" s="2" t="s">
        <v>403</v>
      </c>
      <c r="AD72" s="2" t="s">
        <v>403</v>
      </c>
      <c r="AE72" s="33"/>
      <c r="AF72" s="15" t="s">
        <v>403</v>
      </c>
      <c r="AG72" s="15" t="s">
        <v>403</v>
      </c>
      <c r="AH72" s="15" t="s">
        <v>403</v>
      </c>
      <c r="AI72" s="15" t="s">
        <v>403</v>
      </c>
      <c r="AJ72" s="15" t="s">
        <v>403</v>
      </c>
      <c r="AK72" s="15" t="s">
        <v>403</v>
      </c>
      <c r="AL72" s="22" t="s">
        <v>166</v>
      </c>
    </row>
    <row r="73" spans="1:38" ht="26.25" customHeight="1" thickBot="1" x14ac:dyDescent="0.3">
      <c r="A73" s="41" t="s">
        <v>53</v>
      </c>
      <c r="B73" s="41" t="s">
        <v>167</v>
      </c>
      <c r="C73" s="41" t="s">
        <v>168</v>
      </c>
      <c r="D73" s="42"/>
      <c r="E73" s="2" t="s">
        <v>407</v>
      </c>
      <c r="F73" s="2" t="s">
        <v>403</v>
      </c>
      <c r="G73" s="2" t="s">
        <v>407</v>
      </c>
      <c r="H73" s="2" t="s">
        <v>407</v>
      </c>
      <c r="I73" s="2" t="s">
        <v>403</v>
      </c>
      <c r="J73" s="2" t="s">
        <v>403</v>
      </c>
      <c r="K73" s="2" t="s">
        <v>403</v>
      </c>
      <c r="L73" s="2" t="s">
        <v>403</v>
      </c>
      <c r="M73" s="2" t="s">
        <v>407</v>
      </c>
      <c r="N73" s="2" t="s">
        <v>403</v>
      </c>
      <c r="O73" s="2" t="s">
        <v>403</v>
      </c>
      <c r="P73" s="2" t="s">
        <v>403</v>
      </c>
      <c r="Q73" s="2" t="s">
        <v>403</v>
      </c>
      <c r="R73" s="2" t="s">
        <v>403</v>
      </c>
      <c r="S73" s="2" t="s">
        <v>403</v>
      </c>
      <c r="T73" s="2" t="s">
        <v>403</v>
      </c>
      <c r="U73" s="2" t="s">
        <v>403</v>
      </c>
      <c r="V73" s="2" t="s">
        <v>403</v>
      </c>
      <c r="W73" s="2" t="s">
        <v>403</v>
      </c>
      <c r="X73" s="2" t="s">
        <v>403</v>
      </c>
      <c r="Y73" s="2" t="s">
        <v>403</v>
      </c>
      <c r="Z73" s="2" t="s">
        <v>403</v>
      </c>
      <c r="AA73" s="2" t="s">
        <v>403</v>
      </c>
      <c r="AB73" s="2" t="s">
        <v>403</v>
      </c>
      <c r="AC73" s="2" t="s">
        <v>403</v>
      </c>
      <c r="AD73" s="2" t="s">
        <v>403</v>
      </c>
      <c r="AE73" s="33"/>
      <c r="AF73" s="15" t="s">
        <v>403</v>
      </c>
      <c r="AG73" s="15" t="s">
        <v>403</v>
      </c>
      <c r="AH73" s="15" t="s">
        <v>403</v>
      </c>
      <c r="AI73" s="15" t="s">
        <v>403</v>
      </c>
      <c r="AJ73" s="15" t="s">
        <v>403</v>
      </c>
      <c r="AK73" s="15" t="s">
        <v>403</v>
      </c>
      <c r="AL73" s="22" t="s">
        <v>169</v>
      </c>
    </row>
    <row r="74" spans="1:38" ht="26.25" customHeight="1" thickBot="1" x14ac:dyDescent="0.3">
      <c r="A74" s="41" t="s">
        <v>53</v>
      </c>
      <c r="B74" s="41" t="s">
        <v>170</v>
      </c>
      <c r="C74" s="41" t="s">
        <v>171</v>
      </c>
      <c r="D74" s="42"/>
      <c r="E74" s="2">
        <v>0.08</v>
      </c>
      <c r="F74" s="2" t="s">
        <v>403</v>
      </c>
      <c r="G74" s="2">
        <v>0.4</v>
      </c>
      <c r="H74" s="2" t="s">
        <v>407</v>
      </c>
      <c r="I74" s="2" t="s">
        <v>403</v>
      </c>
      <c r="J74" s="2" t="s">
        <v>403</v>
      </c>
      <c r="K74" s="2" t="s">
        <v>403</v>
      </c>
      <c r="L74" s="2" t="s">
        <v>403</v>
      </c>
      <c r="M74" s="2">
        <v>9.6000000000000014</v>
      </c>
      <c r="N74" s="2" t="s">
        <v>403</v>
      </c>
      <c r="O74" s="2" t="s">
        <v>403</v>
      </c>
      <c r="P74" s="2" t="s">
        <v>403</v>
      </c>
      <c r="Q74" s="2" t="s">
        <v>403</v>
      </c>
      <c r="R74" s="2" t="s">
        <v>403</v>
      </c>
      <c r="S74" s="2" t="s">
        <v>403</v>
      </c>
      <c r="T74" s="2" t="s">
        <v>403</v>
      </c>
      <c r="U74" s="2" t="s">
        <v>403</v>
      </c>
      <c r="V74" s="2" t="s">
        <v>403</v>
      </c>
      <c r="W74" s="2" t="s">
        <v>403</v>
      </c>
      <c r="X74" s="2" t="s">
        <v>403</v>
      </c>
      <c r="Y74" s="2" t="s">
        <v>403</v>
      </c>
      <c r="Z74" s="2" t="s">
        <v>403</v>
      </c>
      <c r="AA74" s="2" t="s">
        <v>403</v>
      </c>
      <c r="AB74" s="2" t="s">
        <v>403</v>
      </c>
      <c r="AC74" s="2" t="s">
        <v>403</v>
      </c>
      <c r="AD74" s="2" t="s">
        <v>403</v>
      </c>
      <c r="AE74" s="33"/>
      <c r="AF74" s="15" t="s">
        <v>403</v>
      </c>
      <c r="AG74" s="15" t="s">
        <v>403</v>
      </c>
      <c r="AH74" s="15" t="s">
        <v>403</v>
      </c>
      <c r="AI74" s="15" t="s">
        <v>403</v>
      </c>
      <c r="AJ74" s="15" t="s">
        <v>403</v>
      </c>
      <c r="AK74" s="15" t="s">
        <v>403</v>
      </c>
      <c r="AL74" s="22" t="s">
        <v>172</v>
      </c>
    </row>
    <row r="75" spans="1:38" ht="26.25" customHeight="1" thickBot="1" x14ac:dyDescent="0.3">
      <c r="A75" s="41" t="s">
        <v>53</v>
      </c>
      <c r="B75" s="41" t="s">
        <v>173</v>
      </c>
      <c r="C75" s="41" t="s">
        <v>174</v>
      </c>
      <c r="D75" s="46"/>
      <c r="E75" s="2" t="s">
        <v>406</v>
      </c>
      <c r="F75" s="2" t="s">
        <v>406</v>
      </c>
      <c r="G75" s="2" t="s">
        <v>406</v>
      </c>
      <c r="H75" s="2" t="s">
        <v>406</v>
      </c>
      <c r="I75" s="2" t="s">
        <v>406</v>
      </c>
      <c r="J75" s="2" t="s">
        <v>406</v>
      </c>
      <c r="K75" s="2" t="s">
        <v>406</v>
      </c>
      <c r="L75" s="2" t="s">
        <v>406</v>
      </c>
      <c r="M75" s="2" t="s">
        <v>406</v>
      </c>
      <c r="N75" s="2" t="s">
        <v>406</v>
      </c>
      <c r="O75" s="2" t="s">
        <v>406</v>
      </c>
      <c r="P75" s="2" t="s">
        <v>406</v>
      </c>
      <c r="Q75" s="2" t="s">
        <v>406</v>
      </c>
      <c r="R75" s="2" t="s">
        <v>406</v>
      </c>
      <c r="S75" s="2" t="s">
        <v>406</v>
      </c>
      <c r="T75" s="2" t="s">
        <v>406</v>
      </c>
      <c r="U75" s="2" t="s">
        <v>406</v>
      </c>
      <c r="V75" s="2" t="s">
        <v>406</v>
      </c>
      <c r="W75" s="2" t="s">
        <v>406</v>
      </c>
      <c r="X75" s="2" t="s">
        <v>406</v>
      </c>
      <c r="Y75" s="2" t="s">
        <v>406</v>
      </c>
      <c r="Z75" s="2" t="s">
        <v>406</v>
      </c>
      <c r="AA75" s="2" t="s">
        <v>406</v>
      </c>
      <c r="AB75" s="2" t="s">
        <v>406</v>
      </c>
      <c r="AC75" s="2" t="s">
        <v>406</v>
      </c>
      <c r="AD75" s="2" t="s">
        <v>406</v>
      </c>
      <c r="AE75" s="33"/>
      <c r="AF75" s="15" t="s">
        <v>406</v>
      </c>
      <c r="AG75" s="15" t="s">
        <v>406</v>
      </c>
      <c r="AH75" s="15" t="s">
        <v>406</v>
      </c>
      <c r="AI75" s="15" t="s">
        <v>406</v>
      </c>
      <c r="AJ75" s="15" t="s">
        <v>406</v>
      </c>
      <c r="AK75" s="15" t="s">
        <v>406</v>
      </c>
      <c r="AL75" s="22" t="s">
        <v>175</v>
      </c>
    </row>
    <row r="76" spans="1:38" ht="26.25" customHeight="1" thickBot="1" x14ac:dyDescent="0.3">
      <c r="A76" s="41" t="s">
        <v>53</v>
      </c>
      <c r="B76" s="41" t="s">
        <v>176</v>
      </c>
      <c r="C76" s="41" t="s">
        <v>177</v>
      </c>
      <c r="D76" s="42"/>
      <c r="E76" s="2" t="s">
        <v>407</v>
      </c>
      <c r="F76" s="2" t="s">
        <v>403</v>
      </c>
      <c r="G76" s="2">
        <v>8.1596150000000006E-2</v>
      </c>
      <c r="H76" s="2" t="s">
        <v>407</v>
      </c>
      <c r="I76" s="2" t="s">
        <v>403</v>
      </c>
      <c r="J76" s="2" t="s">
        <v>403</v>
      </c>
      <c r="K76" s="2" t="s">
        <v>403</v>
      </c>
      <c r="L76" s="2" t="s">
        <v>403</v>
      </c>
      <c r="M76" s="2" t="s">
        <v>407</v>
      </c>
      <c r="N76" s="2" t="s">
        <v>403</v>
      </c>
      <c r="O76" s="2" t="s">
        <v>403</v>
      </c>
      <c r="P76" s="2" t="s">
        <v>403</v>
      </c>
      <c r="Q76" s="2" t="s">
        <v>403</v>
      </c>
      <c r="R76" s="2" t="s">
        <v>403</v>
      </c>
      <c r="S76" s="2" t="s">
        <v>403</v>
      </c>
      <c r="T76" s="2" t="s">
        <v>403</v>
      </c>
      <c r="U76" s="2" t="s">
        <v>403</v>
      </c>
      <c r="V76" s="2" t="s">
        <v>403</v>
      </c>
      <c r="W76" s="2" t="s">
        <v>403</v>
      </c>
      <c r="X76" s="2" t="s">
        <v>403</v>
      </c>
      <c r="Y76" s="2" t="s">
        <v>403</v>
      </c>
      <c r="Z76" s="2" t="s">
        <v>403</v>
      </c>
      <c r="AA76" s="2" t="s">
        <v>403</v>
      </c>
      <c r="AB76" s="2" t="s">
        <v>403</v>
      </c>
      <c r="AC76" s="2" t="s">
        <v>403</v>
      </c>
      <c r="AD76" s="2" t="s">
        <v>403</v>
      </c>
      <c r="AE76" s="33"/>
      <c r="AF76" s="15" t="s">
        <v>403</v>
      </c>
      <c r="AG76" s="15" t="s">
        <v>403</v>
      </c>
      <c r="AH76" s="15" t="s">
        <v>403</v>
      </c>
      <c r="AI76" s="15" t="s">
        <v>403</v>
      </c>
      <c r="AJ76" s="15" t="s">
        <v>403</v>
      </c>
      <c r="AK76" s="15" t="s">
        <v>403</v>
      </c>
      <c r="AL76" s="22" t="s">
        <v>178</v>
      </c>
    </row>
    <row r="77" spans="1:38" ht="26.25" customHeight="1" thickBot="1" x14ac:dyDescent="0.3">
      <c r="A77" s="41" t="s">
        <v>53</v>
      </c>
      <c r="B77" s="41" t="s">
        <v>179</v>
      </c>
      <c r="C77" s="41" t="s">
        <v>180</v>
      </c>
      <c r="D77" s="42"/>
      <c r="E77" s="2" t="s">
        <v>407</v>
      </c>
      <c r="F77" s="2" t="s">
        <v>403</v>
      </c>
      <c r="G77" s="2">
        <v>3.7098000000000001E-3</v>
      </c>
      <c r="H77" s="2" t="s">
        <v>407</v>
      </c>
      <c r="I77" s="2" t="s">
        <v>403</v>
      </c>
      <c r="J77" s="2" t="s">
        <v>403</v>
      </c>
      <c r="K77" s="2" t="s">
        <v>403</v>
      </c>
      <c r="L77" s="2" t="s">
        <v>403</v>
      </c>
      <c r="M77" s="2" t="s">
        <v>407</v>
      </c>
      <c r="N77" s="2" t="s">
        <v>403</v>
      </c>
      <c r="O77" s="2" t="s">
        <v>403</v>
      </c>
      <c r="P77" s="2" t="s">
        <v>403</v>
      </c>
      <c r="Q77" s="2" t="s">
        <v>403</v>
      </c>
      <c r="R77" s="2" t="s">
        <v>403</v>
      </c>
      <c r="S77" s="2" t="s">
        <v>403</v>
      </c>
      <c r="T77" s="2" t="s">
        <v>403</v>
      </c>
      <c r="U77" s="2" t="s">
        <v>403</v>
      </c>
      <c r="V77" s="2" t="s">
        <v>403</v>
      </c>
      <c r="W77" s="2" t="s">
        <v>403</v>
      </c>
      <c r="X77" s="2" t="s">
        <v>403</v>
      </c>
      <c r="Y77" s="2" t="s">
        <v>403</v>
      </c>
      <c r="Z77" s="2" t="s">
        <v>403</v>
      </c>
      <c r="AA77" s="2" t="s">
        <v>403</v>
      </c>
      <c r="AB77" s="2" t="s">
        <v>403</v>
      </c>
      <c r="AC77" s="2" t="s">
        <v>403</v>
      </c>
      <c r="AD77" s="2" t="s">
        <v>403</v>
      </c>
      <c r="AE77" s="33"/>
      <c r="AF77" s="15" t="s">
        <v>403</v>
      </c>
      <c r="AG77" s="15" t="s">
        <v>403</v>
      </c>
      <c r="AH77" s="15" t="s">
        <v>403</v>
      </c>
      <c r="AI77" s="15" t="s">
        <v>403</v>
      </c>
      <c r="AJ77" s="15" t="s">
        <v>403</v>
      </c>
      <c r="AK77" s="15" t="s">
        <v>403</v>
      </c>
      <c r="AL77" s="22" t="s">
        <v>181</v>
      </c>
    </row>
    <row r="78" spans="1:38" ht="26.25" customHeight="1" thickBot="1" x14ac:dyDescent="0.3">
      <c r="A78" s="41" t="s">
        <v>53</v>
      </c>
      <c r="B78" s="41" t="s">
        <v>182</v>
      </c>
      <c r="C78" s="41" t="s">
        <v>183</v>
      </c>
      <c r="D78" s="42"/>
      <c r="E78" s="2" t="s">
        <v>407</v>
      </c>
      <c r="F78" s="2" t="s">
        <v>403</v>
      </c>
      <c r="G78" s="2">
        <v>2.3199000000000001E-2</v>
      </c>
      <c r="H78" s="2" t="s">
        <v>407</v>
      </c>
      <c r="I78" s="2" t="s">
        <v>403</v>
      </c>
      <c r="J78" s="2" t="s">
        <v>403</v>
      </c>
      <c r="K78" s="2" t="s">
        <v>403</v>
      </c>
      <c r="L78" s="2" t="s">
        <v>403</v>
      </c>
      <c r="M78" s="2" t="s">
        <v>407</v>
      </c>
      <c r="N78" s="2" t="s">
        <v>403</v>
      </c>
      <c r="O78" s="2" t="s">
        <v>403</v>
      </c>
      <c r="P78" s="2" t="s">
        <v>403</v>
      </c>
      <c r="Q78" s="2" t="s">
        <v>403</v>
      </c>
      <c r="R78" s="2" t="s">
        <v>403</v>
      </c>
      <c r="S78" s="2" t="s">
        <v>403</v>
      </c>
      <c r="T78" s="2" t="s">
        <v>403</v>
      </c>
      <c r="U78" s="2" t="s">
        <v>403</v>
      </c>
      <c r="V78" s="2" t="s">
        <v>403</v>
      </c>
      <c r="W78" s="2" t="s">
        <v>403</v>
      </c>
      <c r="X78" s="2" t="s">
        <v>403</v>
      </c>
      <c r="Y78" s="2" t="s">
        <v>403</v>
      </c>
      <c r="Z78" s="2" t="s">
        <v>403</v>
      </c>
      <c r="AA78" s="2" t="s">
        <v>403</v>
      </c>
      <c r="AB78" s="2" t="s">
        <v>403</v>
      </c>
      <c r="AC78" s="2" t="s">
        <v>403</v>
      </c>
      <c r="AD78" s="2" t="s">
        <v>403</v>
      </c>
      <c r="AE78" s="33"/>
      <c r="AF78" s="15" t="s">
        <v>403</v>
      </c>
      <c r="AG78" s="15" t="s">
        <v>403</v>
      </c>
      <c r="AH78" s="15" t="s">
        <v>403</v>
      </c>
      <c r="AI78" s="15" t="s">
        <v>403</v>
      </c>
      <c r="AJ78" s="15" t="s">
        <v>403</v>
      </c>
      <c r="AK78" s="15" t="s">
        <v>403</v>
      </c>
      <c r="AL78" s="22" t="s">
        <v>184</v>
      </c>
    </row>
    <row r="79" spans="1:38" ht="26.25" customHeight="1" thickBot="1" x14ac:dyDescent="0.3">
      <c r="A79" s="41" t="s">
        <v>53</v>
      </c>
      <c r="B79" s="41" t="s">
        <v>185</v>
      </c>
      <c r="C79" s="41" t="s">
        <v>186</v>
      </c>
      <c r="D79" s="42"/>
      <c r="E79" s="2" t="s">
        <v>406</v>
      </c>
      <c r="F79" s="2" t="s">
        <v>406</v>
      </c>
      <c r="G79" s="2" t="s">
        <v>406</v>
      </c>
      <c r="H79" s="2" t="s">
        <v>406</v>
      </c>
      <c r="I79" s="2" t="s">
        <v>406</v>
      </c>
      <c r="J79" s="2" t="s">
        <v>406</v>
      </c>
      <c r="K79" s="2" t="s">
        <v>406</v>
      </c>
      <c r="L79" s="2" t="s">
        <v>406</v>
      </c>
      <c r="M79" s="2" t="s">
        <v>406</v>
      </c>
      <c r="N79" s="2" t="s">
        <v>406</v>
      </c>
      <c r="O79" s="2" t="s">
        <v>406</v>
      </c>
      <c r="P79" s="2" t="s">
        <v>406</v>
      </c>
      <c r="Q79" s="2" t="s">
        <v>406</v>
      </c>
      <c r="R79" s="2" t="s">
        <v>406</v>
      </c>
      <c r="S79" s="2" t="s">
        <v>406</v>
      </c>
      <c r="T79" s="2" t="s">
        <v>406</v>
      </c>
      <c r="U79" s="2" t="s">
        <v>406</v>
      </c>
      <c r="V79" s="2" t="s">
        <v>406</v>
      </c>
      <c r="W79" s="2" t="s">
        <v>406</v>
      </c>
      <c r="X79" s="2" t="s">
        <v>406</v>
      </c>
      <c r="Y79" s="2" t="s">
        <v>406</v>
      </c>
      <c r="Z79" s="2" t="s">
        <v>406</v>
      </c>
      <c r="AA79" s="2" t="s">
        <v>406</v>
      </c>
      <c r="AB79" s="2" t="s">
        <v>406</v>
      </c>
      <c r="AC79" s="2" t="s">
        <v>406</v>
      </c>
      <c r="AD79" s="2" t="s">
        <v>406</v>
      </c>
      <c r="AE79" s="33"/>
      <c r="AF79" s="15" t="s">
        <v>406</v>
      </c>
      <c r="AG79" s="15" t="s">
        <v>406</v>
      </c>
      <c r="AH79" s="15" t="s">
        <v>406</v>
      </c>
      <c r="AI79" s="15" t="s">
        <v>406</v>
      </c>
      <c r="AJ79" s="15" t="s">
        <v>406</v>
      </c>
      <c r="AK79" s="15" t="s">
        <v>406</v>
      </c>
      <c r="AL79" s="22" t="s">
        <v>187</v>
      </c>
    </row>
    <row r="80" spans="1:38" ht="26.25" customHeight="1" thickBot="1" x14ac:dyDescent="0.3">
      <c r="A80" s="41" t="s">
        <v>53</v>
      </c>
      <c r="B80" s="44" t="s">
        <v>188</v>
      </c>
      <c r="C80" s="44" t="s">
        <v>189</v>
      </c>
      <c r="D80" s="42"/>
      <c r="E80" s="2" t="s">
        <v>406</v>
      </c>
      <c r="F80" s="2" t="s">
        <v>406</v>
      </c>
      <c r="G80" s="2" t="s">
        <v>406</v>
      </c>
      <c r="H80" s="2" t="s">
        <v>406</v>
      </c>
      <c r="I80" s="2" t="s">
        <v>406</v>
      </c>
      <c r="J80" s="2" t="s">
        <v>406</v>
      </c>
      <c r="K80" s="2" t="s">
        <v>406</v>
      </c>
      <c r="L80" s="2" t="s">
        <v>406</v>
      </c>
      <c r="M80" s="2" t="s">
        <v>406</v>
      </c>
      <c r="N80" s="2" t="s">
        <v>406</v>
      </c>
      <c r="O80" s="2" t="s">
        <v>406</v>
      </c>
      <c r="P80" s="2" t="s">
        <v>406</v>
      </c>
      <c r="Q80" s="2" t="s">
        <v>406</v>
      </c>
      <c r="R80" s="2" t="s">
        <v>406</v>
      </c>
      <c r="S80" s="2" t="s">
        <v>406</v>
      </c>
      <c r="T80" s="2" t="s">
        <v>406</v>
      </c>
      <c r="U80" s="2" t="s">
        <v>406</v>
      </c>
      <c r="V80" s="2" t="s">
        <v>406</v>
      </c>
      <c r="W80" s="2" t="s">
        <v>406</v>
      </c>
      <c r="X80" s="2" t="s">
        <v>406</v>
      </c>
      <c r="Y80" s="2" t="s">
        <v>406</v>
      </c>
      <c r="Z80" s="2" t="s">
        <v>406</v>
      </c>
      <c r="AA80" s="2" t="s">
        <v>406</v>
      </c>
      <c r="AB80" s="2" t="s">
        <v>406</v>
      </c>
      <c r="AC80" s="2" t="s">
        <v>406</v>
      </c>
      <c r="AD80" s="2" t="s">
        <v>406</v>
      </c>
      <c r="AE80" s="33"/>
      <c r="AF80" s="15" t="s">
        <v>406</v>
      </c>
      <c r="AG80" s="15" t="s">
        <v>406</v>
      </c>
      <c r="AH80" s="15" t="s">
        <v>406</v>
      </c>
      <c r="AI80" s="15" t="s">
        <v>406</v>
      </c>
      <c r="AJ80" s="15" t="s">
        <v>406</v>
      </c>
      <c r="AK80" s="15" t="s">
        <v>406</v>
      </c>
      <c r="AL80" s="22" t="s">
        <v>387</v>
      </c>
    </row>
    <row r="81" spans="1:38" ht="26.25" customHeight="1" thickBot="1" x14ac:dyDescent="0.3">
      <c r="A81" s="41" t="s">
        <v>53</v>
      </c>
      <c r="B81" s="44" t="s">
        <v>190</v>
      </c>
      <c r="C81" s="44" t="s">
        <v>191</v>
      </c>
      <c r="D81" s="42"/>
      <c r="E81" s="2" t="s">
        <v>404</v>
      </c>
      <c r="F81" s="2" t="s">
        <v>403</v>
      </c>
      <c r="G81" s="2" t="s">
        <v>404</v>
      </c>
      <c r="H81" s="2" t="s">
        <v>407</v>
      </c>
      <c r="I81" s="2" t="s">
        <v>403</v>
      </c>
      <c r="J81" s="2" t="s">
        <v>403</v>
      </c>
      <c r="K81" s="2" t="s">
        <v>403</v>
      </c>
      <c r="L81" s="2" t="s">
        <v>403</v>
      </c>
      <c r="M81" s="2" t="s">
        <v>404</v>
      </c>
      <c r="N81" s="2" t="s">
        <v>403</v>
      </c>
      <c r="O81" s="2" t="s">
        <v>403</v>
      </c>
      <c r="P81" s="2" t="s">
        <v>403</v>
      </c>
      <c r="Q81" s="2" t="s">
        <v>403</v>
      </c>
      <c r="R81" s="2" t="s">
        <v>403</v>
      </c>
      <c r="S81" s="2" t="s">
        <v>403</v>
      </c>
      <c r="T81" s="2" t="s">
        <v>403</v>
      </c>
      <c r="U81" s="2" t="s">
        <v>403</v>
      </c>
      <c r="V81" s="2" t="s">
        <v>403</v>
      </c>
      <c r="W81" s="2" t="s">
        <v>403</v>
      </c>
      <c r="X81" s="2" t="s">
        <v>403</v>
      </c>
      <c r="Y81" s="2" t="s">
        <v>403</v>
      </c>
      <c r="Z81" s="2" t="s">
        <v>403</v>
      </c>
      <c r="AA81" s="2" t="s">
        <v>403</v>
      </c>
      <c r="AB81" s="2" t="s">
        <v>403</v>
      </c>
      <c r="AC81" s="2" t="s">
        <v>403</v>
      </c>
      <c r="AD81" s="2" t="s">
        <v>403</v>
      </c>
      <c r="AE81" s="33"/>
      <c r="AF81" s="15" t="s">
        <v>403</v>
      </c>
      <c r="AG81" s="15" t="s">
        <v>403</v>
      </c>
      <c r="AH81" s="15" t="s">
        <v>403</v>
      </c>
      <c r="AI81" s="15" t="s">
        <v>403</v>
      </c>
      <c r="AJ81" s="15" t="s">
        <v>403</v>
      </c>
      <c r="AK81" s="15" t="s">
        <v>403</v>
      </c>
      <c r="AL81" s="22" t="s">
        <v>192</v>
      </c>
    </row>
    <row r="82" spans="1:38" ht="26.25" customHeight="1" thickBot="1" x14ac:dyDescent="0.3">
      <c r="A82" s="41" t="s">
        <v>193</v>
      </c>
      <c r="B82" s="44" t="s">
        <v>194</v>
      </c>
      <c r="C82" s="45" t="s">
        <v>195</v>
      </c>
      <c r="D82" s="42"/>
      <c r="E82" s="2" t="s">
        <v>405</v>
      </c>
      <c r="F82" s="2" t="s">
        <v>403</v>
      </c>
      <c r="G82" s="2" t="s">
        <v>405</v>
      </c>
      <c r="H82" s="2" t="s">
        <v>405</v>
      </c>
      <c r="I82" s="2" t="s">
        <v>403</v>
      </c>
      <c r="J82" s="2" t="s">
        <v>403</v>
      </c>
      <c r="K82" s="2" t="s">
        <v>403</v>
      </c>
      <c r="L82" s="2" t="s">
        <v>403</v>
      </c>
      <c r="M82" s="2" t="s">
        <v>405</v>
      </c>
      <c r="N82" s="2" t="s">
        <v>403</v>
      </c>
      <c r="O82" s="2" t="s">
        <v>403</v>
      </c>
      <c r="P82" s="2" t="s">
        <v>403</v>
      </c>
      <c r="Q82" s="2" t="s">
        <v>403</v>
      </c>
      <c r="R82" s="2" t="s">
        <v>403</v>
      </c>
      <c r="S82" s="2" t="s">
        <v>403</v>
      </c>
      <c r="T82" s="2" t="s">
        <v>403</v>
      </c>
      <c r="U82" s="2" t="s">
        <v>403</v>
      </c>
      <c r="V82" s="2" t="s">
        <v>403</v>
      </c>
      <c r="W82" s="2" t="s">
        <v>403</v>
      </c>
      <c r="X82" s="2" t="s">
        <v>403</v>
      </c>
      <c r="Y82" s="2" t="s">
        <v>403</v>
      </c>
      <c r="Z82" s="2" t="s">
        <v>403</v>
      </c>
      <c r="AA82" s="2" t="s">
        <v>403</v>
      </c>
      <c r="AB82" s="2" t="s">
        <v>403</v>
      </c>
      <c r="AC82" s="2" t="s">
        <v>403</v>
      </c>
      <c r="AD82" s="2" t="s">
        <v>403</v>
      </c>
      <c r="AE82" s="33"/>
      <c r="AF82" s="15" t="s">
        <v>403</v>
      </c>
      <c r="AG82" s="15" t="s">
        <v>403</v>
      </c>
      <c r="AH82" s="15" t="s">
        <v>403</v>
      </c>
      <c r="AI82" s="15" t="s">
        <v>403</v>
      </c>
      <c r="AJ82" s="15" t="s">
        <v>403</v>
      </c>
      <c r="AK82" s="15" t="s">
        <v>403</v>
      </c>
      <c r="AL82" s="22" t="s">
        <v>410</v>
      </c>
    </row>
    <row r="83" spans="1:38" ht="26.25" customHeight="1" thickBot="1" x14ac:dyDescent="0.3">
      <c r="A83" s="41" t="s">
        <v>53</v>
      </c>
      <c r="B83" s="47" t="s">
        <v>196</v>
      </c>
      <c r="C83" s="87" t="s">
        <v>197</v>
      </c>
      <c r="D83" s="42"/>
      <c r="E83" s="2" t="s">
        <v>407</v>
      </c>
      <c r="F83" s="2" t="s">
        <v>403</v>
      </c>
      <c r="G83" s="2" t="s">
        <v>407</v>
      </c>
      <c r="H83" s="2" t="s">
        <v>405</v>
      </c>
      <c r="I83" s="2" t="s">
        <v>403</v>
      </c>
      <c r="J83" s="2" t="s">
        <v>403</v>
      </c>
      <c r="K83" s="2" t="s">
        <v>403</v>
      </c>
      <c r="L83" s="2" t="s">
        <v>403</v>
      </c>
      <c r="M83" s="2" t="s">
        <v>407</v>
      </c>
      <c r="N83" s="2" t="s">
        <v>403</v>
      </c>
      <c r="O83" s="2" t="s">
        <v>403</v>
      </c>
      <c r="P83" s="2" t="s">
        <v>403</v>
      </c>
      <c r="Q83" s="2" t="s">
        <v>403</v>
      </c>
      <c r="R83" s="2" t="s">
        <v>403</v>
      </c>
      <c r="S83" s="2" t="s">
        <v>403</v>
      </c>
      <c r="T83" s="2" t="s">
        <v>403</v>
      </c>
      <c r="U83" s="2" t="s">
        <v>403</v>
      </c>
      <c r="V83" s="2" t="s">
        <v>403</v>
      </c>
      <c r="W83" s="2" t="s">
        <v>403</v>
      </c>
      <c r="X83" s="2" t="s">
        <v>403</v>
      </c>
      <c r="Y83" s="2" t="s">
        <v>403</v>
      </c>
      <c r="Z83" s="2" t="s">
        <v>403</v>
      </c>
      <c r="AA83" s="2" t="s">
        <v>403</v>
      </c>
      <c r="AB83" s="2" t="s">
        <v>403</v>
      </c>
      <c r="AC83" s="2" t="s">
        <v>403</v>
      </c>
      <c r="AD83" s="2" t="s">
        <v>403</v>
      </c>
      <c r="AE83" s="33"/>
      <c r="AF83" s="15" t="s">
        <v>403</v>
      </c>
      <c r="AG83" s="15" t="s">
        <v>403</v>
      </c>
      <c r="AH83" s="15" t="s">
        <v>403</v>
      </c>
      <c r="AI83" s="15" t="s">
        <v>403</v>
      </c>
      <c r="AJ83" s="15" t="s">
        <v>403</v>
      </c>
      <c r="AK83" s="15" t="s">
        <v>403</v>
      </c>
      <c r="AL83" s="22" t="s">
        <v>411</v>
      </c>
    </row>
    <row r="84" spans="1:38" ht="26.25" customHeight="1" thickBot="1" x14ac:dyDescent="0.3">
      <c r="A84" s="41" t="s">
        <v>53</v>
      </c>
      <c r="B84" s="47" t="s">
        <v>198</v>
      </c>
      <c r="C84" s="87" t="s">
        <v>199</v>
      </c>
      <c r="D84" s="42"/>
      <c r="E84" s="2" t="s">
        <v>407</v>
      </c>
      <c r="F84" s="2" t="s">
        <v>403</v>
      </c>
      <c r="G84" s="2" t="s">
        <v>405</v>
      </c>
      <c r="H84" s="2" t="s">
        <v>405</v>
      </c>
      <c r="I84" s="2" t="s">
        <v>403</v>
      </c>
      <c r="J84" s="2" t="s">
        <v>403</v>
      </c>
      <c r="K84" s="2" t="s">
        <v>403</v>
      </c>
      <c r="L84" s="2" t="s">
        <v>403</v>
      </c>
      <c r="M84" s="2">
        <v>2.7641200000000002E-4</v>
      </c>
      <c r="N84" s="2" t="s">
        <v>403</v>
      </c>
      <c r="O84" s="2" t="s">
        <v>403</v>
      </c>
      <c r="P84" s="2" t="s">
        <v>403</v>
      </c>
      <c r="Q84" s="2" t="s">
        <v>403</v>
      </c>
      <c r="R84" s="2" t="s">
        <v>403</v>
      </c>
      <c r="S84" s="2" t="s">
        <v>403</v>
      </c>
      <c r="T84" s="2" t="s">
        <v>403</v>
      </c>
      <c r="U84" s="2" t="s">
        <v>403</v>
      </c>
      <c r="V84" s="2" t="s">
        <v>403</v>
      </c>
      <c r="W84" s="2" t="s">
        <v>403</v>
      </c>
      <c r="X84" s="2" t="s">
        <v>403</v>
      </c>
      <c r="Y84" s="2" t="s">
        <v>403</v>
      </c>
      <c r="Z84" s="2" t="s">
        <v>403</v>
      </c>
      <c r="AA84" s="2" t="s">
        <v>403</v>
      </c>
      <c r="AB84" s="2" t="s">
        <v>403</v>
      </c>
      <c r="AC84" s="2" t="s">
        <v>403</v>
      </c>
      <c r="AD84" s="2" t="s">
        <v>403</v>
      </c>
      <c r="AE84" s="33"/>
      <c r="AF84" s="15" t="s">
        <v>403</v>
      </c>
      <c r="AG84" s="15" t="s">
        <v>403</v>
      </c>
      <c r="AH84" s="15" t="s">
        <v>403</v>
      </c>
      <c r="AI84" s="15" t="s">
        <v>403</v>
      </c>
      <c r="AJ84" s="15" t="s">
        <v>403</v>
      </c>
      <c r="AK84" s="15" t="s">
        <v>403</v>
      </c>
      <c r="AL84" s="22" t="s">
        <v>412</v>
      </c>
    </row>
    <row r="85" spans="1:38" ht="26.25" customHeight="1" thickBot="1" x14ac:dyDescent="0.3">
      <c r="A85" s="41" t="s">
        <v>193</v>
      </c>
      <c r="B85" s="44" t="s">
        <v>200</v>
      </c>
      <c r="C85" s="87" t="s">
        <v>378</v>
      </c>
      <c r="D85" s="42"/>
      <c r="E85" s="2" t="s">
        <v>405</v>
      </c>
      <c r="F85" s="2" t="s">
        <v>403</v>
      </c>
      <c r="G85" s="2" t="s">
        <v>405</v>
      </c>
      <c r="H85" s="2" t="s">
        <v>405</v>
      </c>
      <c r="I85" s="2" t="s">
        <v>403</v>
      </c>
      <c r="J85" s="2" t="s">
        <v>403</v>
      </c>
      <c r="K85" s="2" t="s">
        <v>403</v>
      </c>
      <c r="L85" s="2" t="s">
        <v>403</v>
      </c>
      <c r="M85" s="2" t="s">
        <v>405</v>
      </c>
      <c r="N85" s="2" t="s">
        <v>403</v>
      </c>
      <c r="O85" s="2" t="s">
        <v>403</v>
      </c>
      <c r="P85" s="2" t="s">
        <v>403</v>
      </c>
      <c r="Q85" s="2" t="s">
        <v>403</v>
      </c>
      <c r="R85" s="2" t="s">
        <v>403</v>
      </c>
      <c r="S85" s="2" t="s">
        <v>403</v>
      </c>
      <c r="T85" s="2" t="s">
        <v>403</v>
      </c>
      <c r="U85" s="2" t="s">
        <v>403</v>
      </c>
      <c r="V85" s="2" t="s">
        <v>403</v>
      </c>
      <c r="W85" s="2" t="s">
        <v>403</v>
      </c>
      <c r="X85" s="2" t="s">
        <v>403</v>
      </c>
      <c r="Y85" s="2" t="s">
        <v>403</v>
      </c>
      <c r="Z85" s="2" t="s">
        <v>403</v>
      </c>
      <c r="AA85" s="2" t="s">
        <v>403</v>
      </c>
      <c r="AB85" s="2" t="s">
        <v>403</v>
      </c>
      <c r="AC85" s="2" t="s">
        <v>403</v>
      </c>
      <c r="AD85" s="2" t="s">
        <v>403</v>
      </c>
      <c r="AE85" s="33"/>
      <c r="AF85" s="15" t="s">
        <v>403</v>
      </c>
      <c r="AG85" s="15" t="s">
        <v>403</v>
      </c>
      <c r="AH85" s="15" t="s">
        <v>403</v>
      </c>
      <c r="AI85" s="15" t="s">
        <v>403</v>
      </c>
      <c r="AJ85" s="15" t="s">
        <v>403</v>
      </c>
      <c r="AK85" s="15" t="s">
        <v>403</v>
      </c>
      <c r="AL85" s="22" t="s">
        <v>414</v>
      </c>
    </row>
    <row r="86" spans="1:38" ht="26.25" customHeight="1" thickBot="1" x14ac:dyDescent="0.3">
      <c r="A86" s="41" t="s">
        <v>193</v>
      </c>
      <c r="B86" s="44" t="s">
        <v>201</v>
      </c>
      <c r="C86" s="45" t="s">
        <v>202</v>
      </c>
      <c r="D86" s="42"/>
      <c r="E86" s="2" t="s">
        <v>405</v>
      </c>
      <c r="F86" s="2" t="s">
        <v>403</v>
      </c>
      <c r="G86" s="2" t="s">
        <v>405</v>
      </c>
      <c r="H86" s="2" t="s">
        <v>405</v>
      </c>
      <c r="I86" s="2" t="s">
        <v>403</v>
      </c>
      <c r="J86" s="2" t="s">
        <v>403</v>
      </c>
      <c r="K86" s="2" t="s">
        <v>403</v>
      </c>
      <c r="L86" s="2" t="s">
        <v>403</v>
      </c>
      <c r="M86" s="2" t="s">
        <v>405</v>
      </c>
      <c r="N86" s="2" t="s">
        <v>403</v>
      </c>
      <c r="O86" s="2" t="s">
        <v>403</v>
      </c>
      <c r="P86" s="2" t="s">
        <v>403</v>
      </c>
      <c r="Q86" s="2" t="s">
        <v>403</v>
      </c>
      <c r="R86" s="2" t="s">
        <v>403</v>
      </c>
      <c r="S86" s="2" t="s">
        <v>403</v>
      </c>
      <c r="T86" s="2" t="s">
        <v>403</v>
      </c>
      <c r="U86" s="2" t="s">
        <v>403</v>
      </c>
      <c r="V86" s="2" t="s">
        <v>403</v>
      </c>
      <c r="W86" s="2" t="s">
        <v>403</v>
      </c>
      <c r="X86" s="2" t="s">
        <v>403</v>
      </c>
      <c r="Y86" s="2" t="s">
        <v>403</v>
      </c>
      <c r="Z86" s="2" t="s">
        <v>403</v>
      </c>
      <c r="AA86" s="2" t="s">
        <v>403</v>
      </c>
      <c r="AB86" s="2" t="s">
        <v>403</v>
      </c>
      <c r="AC86" s="2" t="s">
        <v>403</v>
      </c>
      <c r="AD86" s="2" t="s">
        <v>403</v>
      </c>
      <c r="AE86" s="33"/>
      <c r="AF86" s="15" t="s">
        <v>403</v>
      </c>
      <c r="AG86" s="15" t="s">
        <v>403</v>
      </c>
      <c r="AH86" s="15" t="s">
        <v>403</v>
      </c>
      <c r="AI86" s="15" t="s">
        <v>403</v>
      </c>
      <c r="AJ86" s="15" t="s">
        <v>403</v>
      </c>
      <c r="AK86" s="15" t="s">
        <v>403</v>
      </c>
      <c r="AL86" s="22" t="s">
        <v>415</v>
      </c>
    </row>
    <row r="87" spans="1:38" ht="26.25" customHeight="1" thickBot="1" x14ac:dyDescent="0.3">
      <c r="A87" s="41" t="s">
        <v>193</v>
      </c>
      <c r="B87" s="44" t="s">
        <v>203</v>
      </c>
      <c r="C87" s="45" t="s">
        <v>204</v>
      </c>
      <c r="D87" s="42"/>
      <c r="E87" s="2" t="s">
        <v>405</v>
      </c>
      <c r="F87" s="2" t="s">
        <v>403</v>
      </c>
      <c r="G87" s="2" t="s">
        <v>405</v>
      </c>
      <c r="H87" s="2" t="s">
        <v>405</v>
      </c>
      <c r="I87" s="2" t="s">
        <v>403</v>
      </c>
      <c r="J87" s="2" t="s">
        <v>403</v>
      </c>
      <c r="K87" s="2" t="s">
        <v>403</v>
      </c>
      <c r="L87" s="2" t="s">
        <v>403</v>
      </c>
      <c r="M87" s="2" t="s">
        <v>405</v>
      </c>
      <c r="N87" s="2" t="s">
        <v>403</v>
      </c>
      <c r="O87" s="2" t="s">
        <v>403</v>
      </c>
      <c r="P87" s="2" t="s">
        <v>403</v>
      </c>
      <c r="Q87" s="2" t="s">
        <v>403</v>
      </c>
      <c r="R87" s="2" t="s">
        <v>403</v>
      </c>
      <c r="S87" s="2" t="s">
        <v>403</v>
      </c>
      <c r="T87" s="2" t="s">
        <v>403</v>
      </c>
      <c r="U87" s="2" t="s">
        <v>403</v>
      </c>
      <c r="V87" s="2" t="s">
        <v>403</v>
      </c>
      <c r="W87" s="2" t="s">
        <v>403</v>
      </c>
      <c r="X87" s="2" t="s">
        <v>403</v>
      </c>
      <c r="Y87" s="2" t="s">
        <v>403</v>
      </c>
      <c r="Z87" s="2" t="s">
        <v>403</v>
      </c>
      <c r="AA87" s="2" t="s">
        <v>403</v>
      </c>
      <c r="AB87" s="2" t="s">
        <v>403</v>
      </c>
      <c r="AC87" s="2" t="s">
        <v>403</v>
      </c>
      <c r="AD87" s="2" t="s">
        <v>403</v>
      </c>
      <c r="AE87" s="33"/>
      <c r="AF87" s="15" t="s">
        <v>403</v>
      </c>
      <c r="AG87" s="15" t="s">
        <v>403</v>
      </c>
      <c r="AH87" s="15" t="s">
        <v>403</v>
      </c>
      <c r="AI87" s="15" t="s">
        <v>403</v>
      </c>
      <c r="AJ87" s="15" t="s">
        <v>403</v>
      </c>
      <c r="AK87" s="15" t="s">
        <v>403</v>
      </c>
      <c r="AL87" s="22" t="s">
        <v>415</v>
      </c>
    </row>
    <row r="88" spans="1:38" ht="26.25" customHeight="1" thickBot="1" x14ac:dyDescent="0.3">
      <c r="A88" s="41" t="s">
        <v>193</v>
      </c>
      <c r="B88" s="44" t="s">
        <v>205</v>
      </c>
      <c r="C88" s="45" t="s">
        <v>206</v>
      </c>
      <c r="D88" s="42"/>
      <c r="E88" s="2" t="s">
        <v>407</v>
      </c>
      <c r="F88" s="2" t="s">
        <v>403</v>
      </c>
      <c r="G88" s="2" t="s">
        <v>407</v>
      </c>
      <c r="H88" s="2" t="s">
        <v>407</v>
      </c>
      <c r="I88" s="2" t="s">
        <v>403</v>
      </c>
      <c r="J88" s="2" t="s">
        <v>403</v>
      </c>
      <c r="K88" s="2" t="s">
        <v>403</v>
      </c>
      <c r="L88" s="2" t="s">
        <v>403</v>
      </c>
      <c r="M88" s="2" t="s">
        <v>407</v>
      </c>
      <c r="N88" s="2" t="s">
        <v>403</v>
      </c>
      <c r="O88" s="2" t="s">
        <v>403</v>
      </c>
      <c r="P88" s="2" t="s">
        <v>403</v>
      </c>
      <c r="Q88" s="2" t="s">
        <v>403</v>
      </c>
      <c r="R88" s="2" t="s">
        <v>403</v>
      </c>
      <c r="S88" s="2" t="s">
        <v>403</v>
      </c>
      <c r="T88" s="2" t="s">
        <v>403</v>
      </c>
      <c r="U88" s="2" t="s">
        <v>403</v>
      </c>
      <c r="V88" s="2" t="s">
        <v>403</v>
      </c>
      <c r="W88" s="2" t="s">
        <v>403</v>
      </c>
      <c r="X88" s="2" t="s">
        <v>403</v>
      </c>
      <c r="Y88" s="2" t="s">
        <v>403</v>
      </c>
      <c r="Z88" s="2" t="s">
        <v>403</v>
      </c>
      <c r="AA88" s="2" t="s">
        <v>403</v>
      </c>
      <c r="AB88" s="2" t="s">
        <v>403</v>
      </c>
      <c r="AC88" s="2" t="s">
        <v>403</v>
      </c>
      <c r="AD88" s="2" t="s">
        <v>403</v>
      </c>
      <c r="AE88" s="33"/>
      <c r="AF88" s="15" t="s">
        <v>403</v>
      </c>
      <c r="AG88" s="15" t="s">
        <v>403</v>
      </c>
      <c r="AH88" s="15" t="s">
        <v>403</v>
      </c>
      <c r="AI88" s="15" t="s">
        <v>403</v>
      </c>
      <c r="AJ88" s="15" t="s">
        <v>403</v>
      </c>
      <c r="AK88" s="15" t="s">
        <v>403</v>
      </c>
      <c r="AL88" s="22" t="s">
        <v>387</v>
      </c>
    </row>
    <row r="89" spans="1:38" ht="26.25" customHeight="1" thickBot="1" x14ac:dyDescent="0.3">
      <c r="A89" s="41" t="s">
        <v>193</v>
      </c>
      <c r="B89" s="44" t="s">
        <v>207</v>
      </c>
      <c r="C89" s="45" t="s">
        <v>208</v>
      </c>
      <c r="D89" s="42"/>
      <c r="E89" s="2" t="s">
        <v>405</v>
      </c>
      <c r="F89" s="2" t="s">
        <v>403</v>
      </c>
      <c r="G89" s="2" t="s">
        <v>405</v>
      </c>
      <c r="H89" s="2" t="s">
        <v>405</v>
      </c>
      <c r="I89" s="2" t="s">
        <v>403</v>
      </c>
      <c r="J89" s="2" t="s">
        <v>403</v>
      </c>
      <c r="K89" s="2" t="s">
        <v>403</v>
      </c>
      <c r="L89" s="2" t="s">
        <v>403</v>
      </c>
      <c r="M89" s="2" t="s">
        <v>405</v>
      </c>
      <c r="N89" s="2" t="s">
        <v>403</v>
      </c>
      <c r="O89" s="2" t="s">
        <v>403</v>
      </c>
      <c r="P89" s="2" t="s">
        <v>403</v>
      </c>
      <c r="Q89" s="2" t="s">
        <v>403</v>
      </c>
      <c r="R89" s="2" t="s">
        <v>403</v>
      </c>
      <c r="S89" s="2" t="s">
        <v>403</v>
      </c>
      <c r="T89" s="2" t="s">
        <v>403</v>
      </c>
      <c r="U89" s="2" t="s">
        <v>403</v>
      </c>
      <c r="V89" s="2" t="s">
        <v>403</v>
      </c>
      <c r="W89" s="2" t="s">
        <v>403</v>
      </c>
      <c r="X89" s="2" t="s">
        <v>403</v>
      </c>
      <c r="Y89" s="2" t="s">
        <v>403</v>
      </c>
      <c r="Z89" s="2" t="s">
        <v>403</v>
      </c>
      <c r="AA89" s="2" t="s">
        <v>403</v>
      </c>
      <c r="AB89" s="2" t="s">
        <v>403</v>
      </c>
      <c r="AC89" s="2" t="s">
        <v>403</v>
      </c>
      <c r="AD89" s="2" t="s">
        <v>403</v>
      </c>
      <c r="AE89" s="33"/>
      <c r="AF89" s="15" t="s">
        <v>403</v>
      </c>
      <c r="AG89" s="15" t="s">
        <v>403</v>
      </c>
      <c r="AH89" s="15" t="s">
        <v>403</v>
      </c>
      <c r="AI89" s="15" t="s">
        <v>403</v>
      </c>
      <c r="AJ89" s="15" t="s">
        <v>403</v>
      </c>
      <c r="AK89" s="15" t="s">
        <v>403</v>
      </c>
      <c r="AL89" s="22" t="s">
        <v>387</v>
      </c>
    </row>
    <row r="90" spans="1:38" s="3" customFormat="1" ht="26.25" customHeight="1" thickBot="1" x14ac:dyDescent="0.3">
      <c r="A90" s="41" t="s">
        <v>193</v>
      </c>
      <c r="B90" s="44" t="s">
        <v>209</v>
      </c>
      <c r="C90" s="45" t="s">
        <v>210</v>
      </c>
      <c r="D90" s="42"/>
      <c r="E90" s="2" t="s">
        <v>407</v>
      </c>
      <c r="F90" s="2" t="s">
        <v>403</v>
      </c>
      <c r="G90" s="2" t="s">
        <v>407</v>
      </c>
      <c r="H90" s="2" t="s">
        <v>407</v>
      </c>
      <c r="I90" s="2" t="s">
        <v>403</v>
      </c>
      <c r="J90" s="2" t="s">
        <v>403</v>
      </c>
      <c r="K90" s="2" t="s">
        <v>403</v>
      </c>
      <c r="L90" s="2" t="s">
        <v>403</v>
      </c>
      <c r="M90" s="2" t="s">
        <v>407</v>
      </c>
      <c r="N90" s="2" t="s">
        <v>403</v>
      </c>
      <c r="O90" s="2" t="s">
        <v>403</v>
      </c>
      <c r="P90" s="2" t="s">
        <v>403</v>
      </c>
      <c r="Q90" s="2" t="s">
        <v>403</v>
      </c>
      <c r="R90" s="2" t="s">
        <v>403</v>
      </c>
      <c r="S90" s="2" t="s">
        <v>403</v>
      </c>
      <c r="T90" s="2" t="s">
        <v>403</v>
      </c>
      <c r="U90" s="2" t="s">
        <v>403</v>
      </c>
      <c r="V90" s="2" t="s">
        <v>403</v>
      </c>
      <c r="W90" s="2" t="s">
        <v>403</v>
      </c>
      <c r="X90" s="2" t="s">
        <v>403</v>
      </c>
      <c r="Y90" s="2" t="s">
        <v>403</v>
      </c>
      <c r="Z90" s="2" t="s">
        <v>403</v>
      </c>
      <c r="AA90" s="2" t="s">
        <v>403</v>
      </c>
      <c r="AB90" s="2" t="s">
        <v>403</v>
      </c>
      <c r="AC90" s="2" t="s">
        <v>403</v>
      </c>
      <c r="AD90" s="2" t="s">
        <v>403</v>
      </c>
      <c r="AE90" s="33"/>
      <c r="AF90" s="15" t="s">
        <v>403</v>
      </c>
      <c r="AG90" s="15" t="s">
        <v>403</v>
      </c>
      <c r="AH90" s="15" t="s">
        <v>403</v>
      </c>
      <c r="AI90" s="15" t="s">
        <v>403</v>
      </c>
      <c r="AJ90" s="15" t="s">
        <v>403</v>
      </c>
      <c r="AK90" s="15" t="s">
        <v>403</v>
      </c>
      <c r="AL90" s="22" t="s">
        <v>387</v>
      </c>
    </row>
    <row r="91" spans="1:38" ht="26.25" customHeight="1" thickBot="1" x14ac:dyDescent="0.3">
      <c r="A91" s="41" t="s">
        <v>193</v>
      </c>
      <c r="B91" s="44" t="s">
        <v>379</v>
      </c>
      <c r="C91" s="44" t="s">
        <v>211</v>
      </c>
      <c r="D91" s="42"/>
      <c r="E91" s="2">
        <v>6.8149999999999999E-3</v>
      </c>
      <c r="F91" s="2" t="s">
        <v>403</v>
      </c>
      <c r="G91" s="2">
        <v>7.5500000000000003E-4</v>
      </c>
      <c r="H91" s="2">
        <v>1.5562500000000002E-2</v>
      </c>
      <c r="I91" s="2" t="s">
        <v>403</v>
      </c>
      <c r="J91" s="2" t="s">
        <v>403</v>
      </c>
      <c r="K91" s="2" t="s">
        <v>403</v>
      </c>
      <c r="L91" s="2" t="s">
        <v>403</v>
      </c>
      <c r="M91" s="2">
        <v>0.2084125</v>
      </c>
      <c r="N91" s="2" t="s">
        <v>403</v>
      </c>
      <c r="O91" s="2" t="s">
        <v>403</v>
      </c>
      <c r="P91" s="2" t="s">
        <v>403</v>
      </c>
      <c r="Q91" s="2" t="s">
        <v>403</v>
      </c>
      <c r="R91" s="2" t="s">
        <v>403</v>
      </c>
      <c r="S91" s="2" t="s">
        <v>403</v>
      </c>
      <c r="T91" s="2" t="s">
        <v>403</v>
      </c>
      <c r="U91" s="2" t="s">
        <v>403</v>
      </c>
      <c r="V91" s="2" t="s">
        <v>403</v>
      </c>
      <c r="W91" s="2" t="s">
        <v>403</v>
      </c>
      <c r="X91" s="2" t="s">
        <v>403</v>
      </c>
      <c r="Y91" s="2" t="s">
        <v>403</v>
      </c>
      <c r="Z91" s="2" t="s">
        <v>403</v>
      </c>
      <c r="AA91" s="2" t="s">
        <v>403</v>
      </c>
      <c r="AB91" s="2" t="s">
        <v>403</v>
      </c>
      <c r="AC91" s="2" t="s">
        <v>403</v>
      </c>
      <c r="AD91" s="2" t="s">
        <v>403</v>
      </c>
      <c r="AE91" s="33"/>
      <c r="AF91" s="15" t="s">
        <v>403</v>
      </c>
      <c r="AG91" s="15" t="s">
        <v>403</v>
      </c>
      <c r="AH91" s="15" t="s">
        <v>403</v>
      </c>
      <c r="AI91" s="15" t="s">
        <v>403</v>
      </c>
      <c r="AJ91" s="15" t="s">
        <v>403</v>
      </c>
      <c r="AK91" s="15" t="s">
        <v>403</v>
      </c>
      <c r="AL91" s="22" t="s">
        <v>387</v>
      </c>
    </row>
    <row r="92" spans="1:38" ht="26.25" customHeight="1" thickBot="1" x14ac:dyDescent="0.3">
      <c r="A92" s="41" t="s">
        <v>53</v>
      </c>
      <c r="B92" s="41" t="s">
        <v>212</v>
      </c>
      <c r="C92" s="41" t="s">
        <v>213</v>
      </c>
      <c r="D92" s="46"/>
      <c r="E92" s="2">
        <v>0.1523245</v>
      </c>
      <c r="F92" s="2" t="s">
        <v>403</v>
      </c>
      <c r="G92" s="2">
        <v>0.304649</v>
      </c>
      <c r="H92" s="2" t="s">
        <v>407</v>
      </c>
      <c r="I92" s="2" t="s">
        <v>403</v>
      </c>
      <c r="J92" s="2" t="s">
        <v>403</v>
      </c>
      <c r="K92" s="2" t="s">
        <v>403</v>
      </c>
      <c r="L92" s="2" t="s">
        <v>403</v>
      </c>
      <c r="M92" s="2">
        <v>0.83778474999999997</v>
      </c>
      <c r="N92" s="2" t="s">
        <v>403</v>
      </c>
      <c r="O92" s="2" t="s">
        <v>403</v>
      </c>
      <c r="P92" s="2" t="s">
        <v>403</v>
      </c>
      <c r="Q92" s="2" t="s">
        <v>403</v>
      </c>
      <c r="R92" s="2" t="s">
        <v>403</v>
      </c>
      <c r="S92" s="2" t="s">
        <v>403</v>
      </c>
      <c r="T92" s="2" t="s">
        <v>403</v>
      </c>
      <c r="U92" s="2" t="s">
        <v>403</v>
      </c>
      <c r="V92" s="2" t="s">
        <v>403</v>
      </c>
      <c r="W92" s="2" t="s">
        <v>403</v>
      </c>
      <c r="X92" s="2" t="s">
        <v>403</v>
      </c>
      <c r="Y92" s="2" t="s">
        <v>403</v>
      </c>
      <c r="Z92" s="2" t="s">
        <v>403</v>
      </c>
      <c r="AA92" s="2" t="s">
        <v>403</v>
      </c>
      <c r="AB92" s="2" t="s">
        <v>403</v>
      </c>
      <c r="AC92" s="2" t="s">
        <v>403</v>
      </c>
      <c r="AD92" s="2" t="s">
        <v>403</v>
      </c>
      <c r="AE92" s="33"/>
      <c r="AF92" s="15" t="s">
        <v>403</v>
      </c>
      <c r="AG92" s="15" t="s">
        <v>403</v>
      </c>
      <c r="AH92" s="15" t="s">
        <v>403</v>
      </c>
      <c r="AI92" s="15" t="s">
        <v>403</v>
      </c>
      <c r="AJ92" s="15" t="s">
        <v>403</v>
      </c>
      <c r="AK92" s="15" t="s">
        <v>403</v>
      </c>
      <c r="AL92" s="22" t="s">
        <v>416</v>
      </c>
    </row>
    <row r="93" spans="1:38" ht="26.25" customHeight="1" thickBot="1" x14ac:dyDescent="0.3">
      <c r="A93" s="41" t="s">
        <v>53</v>
      </c>
      <c r="B93" s="44" t="s">
        <v>214</v>
      </c>
      <c r="C93" s="41" t="s">
        <v>380</v>
      </c>
      <c r="D93" s="46"/>
      <c r="E93" s="2" t="s">
        <v>407</v>
      </c>
      <c r="F93" s="2" t="s">
        <v>403</v>
      </c>
      <c r="G93" s="2" t="s">
        <v>407</v>
      </c>
      <c r="H93" s="2" t="s">
        <v>407</v>
      </c>
      <c r="I93" s="2" t="s">
        <v>403</v>
      </c>
      <c r="J93" s="2" t="s">
        <v>403</v>
      </c>
      <c r="K93" s="2" t="s">
        <v>403</v>
      </c>
      <c r="L93" s="2" t="s">
        <v>403</v>
      </c>
      <c r="M93" s="2" t="s">
        <v>407</v>
      </c>
      <c r="N93" s="2" t="s">
        <v>403</v>
      </c>
      <c r="O93" s="2" t="s">
        <v>403</v>
      </c>
      <c r="P93" s="2" t="s">
        <v>403</v>
      </c>
      <c r="Q93" s="2" t="s">
        <v>403</v>
      </c>
      <c r="R93" s="2" t="s">
        <v>403</v>
      </c>
      <c r="S93" s="2" t="s">
        <v>403</v>
      </c>
      <c r="T93" s="2" t="s">
        <v>403</v>
      </c>
      <c r="U93" s="2" t="s">
        <v>403</v>
      </c>
      <c r="V93" s="2" t="s">
        <v>403</v>
      </c>
      <c r="W93" s="2" t="s">
        <v>403</v>
      </c>
      <c r="X93" s="2" t="s">
        <v>403</v>
      </c>
      <c r="Y93" s="2" t="s">
        <v>403</v>
      </c>
      <c r="Z93" s="2" t="s">
        <v>403</v>
      </c>
      <c r="AA93" s="2" t="s">
        <v>403</v>
      </c>
      <c r="AB93" s="2" t="s">
        <v>403</v>
      </c>
      <c r="AC93" s="2" t="s">
        <v>403</v>
      </c>
      <c r="AD93" s="2" t="s">
        <v>403</v>
      </c>
      <c r="AE93" s="33"/>
      <c r="AF93" s="15" t="s">
        <v>403</v>
      </c>
      <c r="AG93" s="15" t="s">
        <v>403</v>
      </c>
      <c r="AH93" s="15" t="s">
        <v>403</v>
      </c>
      <c r="AI93" s="15" t="s">
        <v>403</v>
      </c>
      <c r="AJ93" s="15" t="s">
        <v>403</v>
      </c>
      <c r="AK93" s="15" t="s">
        <v>403</v>
      </c>
      <c r="AL93" s="22" t="s">
        <v>417</v>
      </c>
    </row>
    <row r="94" spans="1:38" ht="26.25" customHeight="1" thickBot="1" x14ac:dyDescent="0.3">
      <c r="A94" s="41" t="s">
        <v>53</v>
      </c>
      <c r="B94" s="49" t="s">
        <v>381</v>
      </c>
      <c r="C94" s="41" t="s">
        <v>215</v>
      </c>
      <c r="D94" s="42"/>
      <c r="E94" s="2" t="s">
        <v>406</v>
      </c>
      <c r="F94" s="2" t="s">
        <v>406</v>
      </c>
      <c r="G94" s="2" t="s">
        <v>406</v>
      </c>
      <c r="H94" s="2" t="s">
        <v>406</v>
      </c>
      <c r="I94" s="2" t="s">
        <v>406</v>
      </c>
      <c r="J94" s="2" t="s">
        <v>406</v>
      </c>
      <c r="K94" s="2" t="s">
        <v>406</v>
      </c>
      <c r="L94" s="2" t="s">
        <v>406</v>
      </c>
      <c r="M94" s="2" t="s">
        <v>406</v>
      </c>
      <c r="N94" s="2" t="s">
        <v>406</v>
      </c>
      <c r="O94" s="2" t="s">
        <v>406</v>
      </c>
      <c r="P94" s="2" t="s">
        <v>406</v>
      </c>
      <c r="Q94" s="2" t="s">
        <v>406</v>
      </c>
      <c r="R94" s="2" t="s">
        <v>406</v>
      </c>
      <c r="S94" s="2" t="s">
        <v>406</v>
      </c>
      <c r="T94" s="2" t="s">
        <v>406</v>
      </c>
      <c r="U94" s="2" t="s">
        <v>406</v>
      </c>
      <c r="V94" s="2" t="s">
        <v>406</v>
      </c>
      <c r="W94" s="2" t="s">
        <v>406</v>
      </c>
      <c r="X94" s="2" t="s">
        <v>406</v>
      </c>
      <c r="Y94" s="2" t="s">
        <v>406</v>
      </c>
      <c r="Z94" s="2" t="s">
        <v>406</v>
      </c>
      <c r="AA94" s="2" t="s">
        <v>406</v>
      </c>
      <c r="AB94" s="2" t="s">
        <v>406</v>
      </c>
      <c r="AC94" s="2" t="s">
        <v>406</v>
      </c>
      <c r="AD94" s="2" t="s">
        <v>406</v>
      </c>
      <c r="AE94" s="33"/>
      <c r="AF94" s="15" t="s">
        <v>406</v>
      </c>
      <c r="AG94" s="15" t="s">
        <v>406</v>
      </c>
      <c r="AH94" s="15" t="s">
        <v>406</v>
      </c>
      <c r="AI94" s="15" t="s">
        <v>406</v>
      </c>
      <c r="AJ94" s="15" t="s">
        <v>406</v>
      </c>
      <c r="AK94" s="15" t="s">
        <v>406</v>
      </c>
      <c r="AL94" s="22" t="s">
        <v>387</v>
      </c>
    </row>
    <row r="95" spans="1:38" ht="26.25" customHeight="1" thickBot="1" x14ac:dyDescent="0.3">
      <c r="A95" s="41" t="s">
        <v>53</v>
      </c>
      <c r="B95" s="49" t="s">
        <v>216</v>
      </c>
      <c r="C95" s="41" t="s">
        <v>217</v>
      </c>
      <c r="D95" s="46"/>
      <c r="E95" s="2" t="s">
        <v>407</v>
      </c>
      <c r="F95" s="2" t="s">
        <v>403</v>
      </c>
      <c r="G95" s="2" t="s">
        <v>407</v>
      </c>
      <c r="H95" s="2" t="s">
        <v>407</v>
      </c>
      <c r="I95" s="2" t="s">
        <v>403</v>
      </c>
      <c r="J95" s="2" t="s">
        <v>403</v>
      </c>
      <c r="K95" s="2" t="s">
        <v>403</v>
      </c>
      <c r="L95" s="2" t="s">
        <v>403</v>
      </c>
      <c r="M95" s="2" t="s">
        <v>407</v>
      </c>
      <c r="N95" s="2" t="s">
        <v>403</v>
      </c>
      <c r="O95" s="2" t="s">
        <v>403</v>
      </c>
      <c r="P95" s="2" t="s">
        <v>403</v>
      </c>
      <c r="Q95" s="2" t="s">
        <v>403</v>
      </c>
      <c r="R95" s="2" t="s">
        <v>403</v>
      </c>
      <c r="S95" s="2" t="s">
        <v>403</v>
      </c>
      <c r="T95" s="2" t="s">
        <v>403</v>
      </c>
      <c r="U95" s="2" t="s">
        <v>403</v>
      </c>
      <c r="V95" s="2" t="s">
        <v>403</v>
      </c>
      <c r="W95" s="2" t="s">
        <v>403</v>
      </c>
      <c r="X95" s="2" t="s">
        <v>403</v>
      </c>
      <c r="Y95" s="2" t="s">
        <v>403</v>
      </c>
      <c r="Z95" s="2" t="s">
        <v>403</v>
      </c>
      <c r="AA95" s="2" t="s">
        <v>403</v>
      </c>
      <c r="AB95" s="2" t="s">
        <v>403</v>
      </c>
      <c r="AC95" s="2" t="s">
        <v>403</v>
      </c>
      <c r="AD95" s="2" t="s">
        <v>403</v>
      </c>
      <c r="AE95" s="33"/>
      <c r="AF95" s="15" t="s">
        <v>403</v>
      </c>
      <c r="AG95" s="15" t="s">
        <v>403</v>
      </c>
      <c r="AH95" s="15" t="s">
        <v>403</v>
      </c>
      <c r="AI95" s="15" t="s">
        <v>403</v>
      </c>
      <c r="AJ95" s="15" t="s">
        <v>403</v>
      </c>
      <c r="AK95" s="15" t="s">
        <v>403</v>
      </c>
      <c r="AL95" s="22" t="s">
        <v>387</v>
      </c>
    </row>
    <row r="96" spans="1:38" ht="26.25" customHeight="1" thickBot="1" x14ac:dyDescent="0.3">
      <c r="A96" s="41" t="s">
        <v>53</v>
      </c>
      <c r="B96" s="44" t="s">
        <v>218</v>
      </c>
      <c r="C96" s="41" t="s">
        <v>219</v>
      </c>
      <c r="D96" s="50"/>
      <c r="E96" s="2" t="s">
        <v>406</v>
      </c>
      <c r="F96" s="2" t="s">
        <v>406</v>
      </c>
      <c r="G96" s="2" t="s">
        <v>406</v>
      </c>
      <c r="H96" s="2" t="s">
        <v>406</v>
      </c>
      <c r="I96" s="2" t="s">
        <v>406</v>
      </c>
      <c r="J96" s="2" t="s">
        <v>406</v>
      </c>
      <c r="K96" s="2" t="s">
        <v>406</v>
      </c>
      <c r="L96" s="2" t="s">
        <v>406</v>
      </c>
      <c r="M96" s="2" t="s">
        <v>406</v>
      </c>
      <c r="N96" s="2" t="s">
        <v>406</v>
      </c>
      <c r="O96" s="2" t="s">
        <v>406</v>
      </c>
      <c r="P96" s="2" t="s">
        <v>406</v>
      </c>
      <c r="Q96" s="2" t="s">
        <v>406</v>
      </c>
      <c r="R96" s="2" t="s">
        <v>406</v>
      </c>
      <c r="S96" s="2" t="s">
        <v>406</v>
      </c>
      <c r="T96" s="2" t="s">
        <v>406</v>
      </c>
      <c r="U96" s="2" t="s">
        <v>406</v>
      </c>
      <c r="V96" s="2" t="s">
        <v>406</v>
      </c>
      <c r="W96" s="2" t="s">
        <v>406</v>
      </c>
      <c r="X96" s="2" t="s">
        <v>406</v>
      </c>
      <c r="Y96" s="2" t="s">
        <v>406</v>
      </c>
      <c r="Z96" s="2" t="s">
        <v>406</v>
      </c>
      <c r="AA96" s="2" t="s">
        <v>406</v>
      </c>
      <c r="AB96" s="2" t="s">
        <v>406</v>
      </c>
      <c r="AC96" s="2" t="s">
        <v>406</v>
      </c>
      <c r="AD96" s="2" t="s">
        <v>406</v>
      </c>
      <c r="AE96" s="33"/>
      <c r="AF96" s="15" t="s">
        <v>406</v>
      </c>
      <c r="AG96" s="15" t="s">
        <v>406</v>
      </c>
      <c r="AH96" s="15" t="s">
        <v>406</v>
      </c>
      <c r="AI96" s="15" t="s">
        <v>406</v>
      </c>
      <c r="AJ96" s="15" t="s">
        <v>406</v>
      </c>
      <c r="AK96" s="15" t="s">
        <v>406</v>
      </c>
      <c r="AL96" s="22" t="s">
        <v>387</v>
      </c>
    </row>
    <row r="97" spans="1:38" ht="26.25" customHeight="1" thickBot="1" x14ac:dyDescent="0.3">
      <c r="A97" s="41" t="s">
        <v>53</v>
      </c>
      <c r="B97" s="44" t="s">
        <v>220</v>
      </c>
      <c r="C97" s="41" t="s">
        <v>221</v>
      </c>
      <c r="D97" s="50"/>
      <c r="E97" s="2" t="s">
        <v>405</v>
      </c>
      <c r="F97" s="2" t="s">
        <v>403</v>
      </c>
      <c r="G97" s="2" t="s">
        <v>405</v>
      </c>
      <c r="H97" s="2" t="s">
        <v>405</v>
      </c>
      <c r="I97" s="2" t="s">
        <v>403</v>
      </c>
      <c r="J97" s="2" t="s">
        <v>403</v>
      </c>
      <c r="K97" s="2" t="s">
        <v>403</v>
      </c>
      <c r="L97" s="2" t="s">
        <v>403</v>
      </c>
      <c r="M97" s="2" t="s">
        <v>405</v>
      </c>
      <c r="N97" s="2" t="s">
        <v>403</v>
      </c>
      <c r="O97" s="2" t="s">
        <v>403</v>
      </c>
      <c r="P97" s="2" t="s">
        <v>403</v>
      </c>
      <c r="Q97" s="2" t="s">
        <v>403</v>
      </c>
      <c r="R97" s="2" t="s">
        <v>403</v>
      </c>
      <c r="S97" s="2" t="s">
        <v>403</v>
      </c>
      <c r="T97" s="2" t="s">
        <v>403</v>
      </c>
      <c r="U97" s="2" t="s">
        <v>403</v>
      </c>
      <c r="V97" s="2" t="s">
        <v>403</v>
      </c>
      <c r="W97" s="2" t="s">
        <v>403</v>
      </c>
      <c r="X97" s="2" t="s">
        <v>403</v>
      </c>
      <c r="Y97" s="2" t="s">
        <v>403</v>
      </c>
      <c r="Z97" s="2" t="s">
        <v>403</v>
      </c>
      <c r="AA97" s="2" t="s">
        <v>403</v>
      </c>
      <c r="AB97" s="2" t="s">
        <v>403</v>
      </c>
      <c r="AC97" s="2" t="s">
        <v>403</v>
      </c>
      <c r="AD97" s="2" t="s">
        <v>403</v>
      </c>
      <c r="AE97" s="33"/>
      <c r="AF97" s="15" t="s">
        <v>403</v>
      </c>
      <c r="AG97" s="15" t="s">
        <v>403</v>
      </c>
      <c r="AH97" s="15" t="s">
        <v>403</v>
      </c>
      <c r="AI97" s="15" t="s">
        <v>403</v>
      </c>
      <c r="AJ97" s="15" t="s">
        <v>403</v>
      </c>
      <c r="AK97" s="15" t="s">
        <v>403</v>
      </c>
      <c r="AL97" s="22" t="s">
        <v>387</v>
      </c>
    </row>
    <row r="98" spans="1:38" ht="26.25" customHeight="1" thickBot="1" x14ac:dyDescent="0.3">
      <c r="A98" s="41" t="s">
        <v>53</v>
      </c>
      <c r="B98" s="44" t="s">
        <v>222</v>
      </c>
      <c r="C98" s="44" t="s">
        <v>223</v>
      </c>
      <c r="D98" s="50"/>
      <c r="E98" s="2" t="s">
        <v>406</v>
      </c>
      <c r="F98" s="2" t="s">
        <v>406</v>
      </c>
      <c r="G98" s="2" t="s">
        <v>406</v>
      </c>
      <c r="H98" s="2" t="s">
        <v>406</v>
      </c>
      <c r="I98" s="2" t="s">
        <v>406</v>
      </c>
      <c r="J98" s="2" t="s">
        <v>406</v>
      </c>
      <c r="K98" s="2" t="s">
        <v>406</v>
      </c>
      <c r="L98" s="2" t="s">
        <v>406</v>
      </c>
      <c r="M98" s="2" t="s">
        <v>406</v>
      </c>
      <c r="N98" s="2" t="s">
        <v>406</v>
      </c>
      <c r="O98" s="2" t="s">
        <v>406</v>
      </c>
      <c r="P98" s="2" t="s">
        <v>406</v>
      </c>
      <c r="Q98" s="2" t="s">
        <v>406</v>
      </c>
      <c r="R98" s="2" t="s">
        <v>406</v>
      </c>
      <c r="S98" s="2" t="s">
        <v>406</v>
      </c>
      <c r="T98" s="2" t="s">
        <v>406</v>
      </c>
      <c r="U98" s="2" t="s">
        <v>406</v>
      </c>
      <c r="V98" s="2" t="s">
        <v>406</v>
      </c>
      <c r="W98" s="2" t="s">
        <v>406</v>
      </c>
      <c r="X98" s="2" t="s">
        <v>406</v>
      </c>
      <c r="Y98" s="2" t="s">
        <v>406</v>
      </c>
      <c r="Z98" s="2" t="s">
        <v>406</v>
      </c>
      <c r="AA98" s="2" t="s">
        <v>406</v>
      </c>
      <c r="AB98" s="2" t="s">
        <v>406</v>
      </c>
      <c r="AC98" s="2" t="s">
        <v>406</v>
      </c>
      <c r="AD98" s="2" t="s">
        <v>406</v>
      </c>
      <c r="AE98" s="33"/>
      <c r="AF98" s="15" t="s">
        <v>406</v>
      </c>
      <c r="AG98" s="15" t="s">
        <v>406</v>
      </c>
      <c r="AH98" s="15" t="s">
        <v>406</v>
      </c>
      <c r="AI98" s="15" t="s">
        <v>406</v>
      </c>
      <c r="AJ98" s="15" t="s">
        <v>406</v>
      </c>
      <c r="AK98" s="15" t="s">
        <v>406</v>
      </c>
      <c r="AL98" s="22" t="s">
        <v>387</v>
      </c>
    </row>
    <row r="99" spans="1:38" ht="26.25" customHeight="1" thickBot="1" x14ac:dyDescent="0.3">
      <c r="A99" s="41" t="s">
        <v>224</v>
      </c>
      <c r="B99" s="41" t="s">
        <v>225</v>
      </c>
      <c r="C99" s="41" t="s">
        <v>382</v>
      </c>
      <c r="D99" s="50"/>
      <c r="E99" s="2">
        <v>1.771285329345541E-2</v>
      </c>
      <c r="F99" s="2" t="s">
        <v>403</v>
      </c>
      <c r="G99" s="2" t="s">
        <v>405</v>
      </c>
      <c r="H99" s="2">
        <v>3.199621764319903</v>
      </c>
      <c r="I99" s="2" t="s">
        <v>403</v>
      </c>
      <c r="J99" s="2" t="s">
        <v>403</v>
      </c>
      <c r="K99" s="2" t="s">
        <v>403</v>
      </c>
      <c r="L99" s="2" t="s">
        <v>403</v>
      </c>
      <c r="M99" s="2" t="s">
        <v>405</v>
      </c>
      <c r="N99" s="2" t="s">
        <v>403</v>
      </c>
      <c r="O99" s="2" t="s">
        <v>403</v>
      </c>
      <c r="P99" s="2" t="s">
        <v>403</v>
      </c>
      <c r="Q99" s="2" t="s">
        <v>403</v>
      </c>
      <c r="R99" s="2" t="s">
        <v>403</v>
      </c>
      <c r="S99" s="2" t="s">
        <v>403</v>
      </c>
      <c r="T99" s="2" t="s">
        <v>403</v>
      </c>
      <c r="U99" s="2" t="s">
        <v>403</v>
      </c>
      <c r="V99" s="2" t="s">
        <v>403</v>
      </c>
      <c r="W99" s="2" t="s">
        <v>403</v>
      </c>
      <c r="X99" s="2" t="s">
        <v>403</v>
      </c>
      <c r="Y99" s="2" t="s">
        <v>403</v>
      </c>
      <c r="Z99" s="2" t="s">
        <v>403</v>
      </c>
      <c r="AA99" s="2" t="s">
        <v>403</v>
      </c>
      <c r="AB99" s="2" t="s">
        <v>403</v>
      </c>
      <c r="AC99" s="2" t="s">
        <v>403</v>
      </c>
      <c r="AD99" s="2" t="s">
        <v>403</v>
      </c>
      <c r="AE99" s="33"/>
      <c r="AF99" s="15" t="s">
        <v>403</v>
      </c>
      <c r="AG99" s="15" t="s">
        <v>403</v>
      </c>
      <c r="AH99" s="15" t="s">
        <v>403</v>
      </c>
      <c r="AI99" s="15" t="s">
        <v>403</v>
      </c>
      <c r="AJ99" s="15" t="s">
        <v>403</v>
      </c>
      <c r="AK99" s="15" t="s">
        <v>403</v>
      </c>
      <c r="AL99" s="22" t="s">
        <v>226</v>
      </c>
    </row>
    <row r="100" spans="1:38" ht="26.25" customHeight="1" thickBot="1" x14ac:dyDescent="0.3">
      <c r="A100" s="41" t="s">
        <v>224</v>
      </c>
      <c r="B100" s="41" t="s">
        <v>227</v>
      </c>
      <c r="C100" s="41" t="s">
        <v>383</v>
      </c>
      <c r="D100" s="50"/>
      <c r="E100" s="2">
        <v>2.4403133635987069E-2</v>
      </c>
      <c r="F100" s="2" t="s">
        <v>403</v>
      </c>
      <c r="G100" s="2" t="s">
        <v>405</v>
      </c>
      <c r="H100" s="2">
        <v>2.7318953297313073</v>
      </c>
      <c r="I100" s="2" t="s">
        <v>403</v>
      </c>
      <c r="J100" s="2" t="s">
        <v>403</v>
      </c>
      <c r="K100" s="2" t="s">
        <v>403</v>
      </c>
      <c r="L100" s="2" t="s">
        <v>403</v>
      </c>
      <c r="M100" s="2" t="s">
        <v>405</v>
      </c>
      <c r="N100" s="2" t="s">
        <v>403</v>
      </c>
      <c r="O100" s="2" t="s">
        <v>403</v>
      </c>
      <c r="P100" s="2" t="s">
        <v>403</v>
      </c>
      <c r="Q100" s="2" t="s">
        <v>403</v>
      </c>
      <c r="R100" s="2" t="s">
        <v>403</v>
      </c>
      <c r="S100" s="2" t="s">
        <v>403</v>
      </c>
      <c r="T100" s="2" t="s">
        <v>403</v>
      </c>
      <c r="U100" s="2" t="s">
        <v>403</v>
      </c>
      <c r="V100" s="2" t="s">
        <v>403</v>
      </c>
      <c r="W100" s="2" t="s">
        <v>403</v>
      </c>
      <c r="X100" s="2" t="s">
        <v>403</v>
      </c>
      <c r="Y100" s="2" t="s">
        <v>403</v>
      </c>
      <c r="Z100" s="2" t="s">
        <v>403</v>
      </c>
      <c r="AA100" s="2" t="s">
        <v>403</v>
      </c>
      <c r="AB100" s="2" t="s">
        <v>403</v>
      </c>
      <c r="AC100" s="2" t="s">
        <v>403</v>
      </c>
      <c r="AD100" s="2" t="s">
        <v>403</v>
      </c>
      <c r="AE100" s="33"/>
      <c r="AF100" s="15" t="s">
        <v>403</v>
      </c>
      <c r="AG100" s="15" t="s">
        <v>403</v>
      </c>
      <c r="AH100" s="15" t="s">
        <v>403</v>
      </c>
      <c r="AI100" s="15" t="s">
        <v>403</v>
      </c>
      <c r="AJ100" s="15" t="s">
        <v>403</v>
      </c>
      <c r="AK100" s="15" t="s">
        <v>403</v>
      </c>
      <c r="AL100" s="22" t="s">
        <v>226</v>
      </c>
    </row>
    <row r="101" spans="1:38" ht="26.25" customHeight="1" thickBot="1" x14ac:dyDescent="0.3">
      <c r="A101" s="41" t="s">
        <v>224</v>
      </c>
      <c r="B101" s="41" t="s">
        <v>228</v>
      </c>
      <c r="C101" s="41" t="s">
        <v>229</v>
      </c>
      <c r="D101" s="50"/>
      <c r="E101" s="2">
        <v>9.3760971790709743E-4</v>
      </c>
      <c r="F101" s="2" t="s">
        <v>403</v>
      </c>
      <c r="G101" s="2" t="s">
        <v>405</v>
      </c>
      <c r="H101" s="2">
        <v>2.1961217065785289E-2</v>
      </c>
      <c r="I101" s="2" t="s">
        <v>403</v>
      </c>
      <c r="J101" s="2" t="s">
        <v>403</v>
      </c>
      <c r="K101" s="2" t="s">
        <v>403</v>
      </c>
      <c r="L101" s="2" t="s">
        <v>403</v>
      </c>
      <c r="M101" s="2" t="s">
        <v>405</v>
      </c>
      <c r="N101" s="2" t="s">
        <v>403</v>
      </c>
      <c r="O101" s="2" t="s">
        <v>403</v>
      </c>
      <c r="P101" s="2" t="s">
        <v>403</v>
      </c>
      <c r="Q101" s="2" t="s">
        <v>403</v>
      </c>
      <c r="R101" s="2" t="s">
        <v>403</v>
      </c>
      <c r="S101" s="2" t="s">
        <v>403</v>
      </c>
      <c r="T101" s="2" t="s">
        <v>403</v>
      </c>
      <c r="U101" s="2" t="s">
        <v>403</v>
      </c>
      <c r="V101" s="2" t="s">
        <v>403</v>
      </c>
      <c r="W101" s="2" t="s">
        <v>403</v>
      </c>
      <c r="X101" s="2" t="s">
        <v>403</v>
      </c>
      <c r="Y101" s="2" t="s">
        <v>403</v>
      </c>
      <c r="Z101" s="2" t="s">
        <v>403</v>
      </c>
      <c r="AA101" s="2" t="s">
        <v>403</v>
      </c>
      <c r="AB101" s="2" t="s">
        <v>403</v>
      </c>
      <c r="AC101" s="2" t="s">
        <v>403</v>
      </c>
      <c r="AD101" s="2" t="s">
        <v>403</v>
      </c>
      <c r="AE101" s="33"/>
      <c r="AF101" s="15" t="s">
        <v>403</v>
      </c>
      <c r="AG101" s="15" t="s">
        <v>403</v>
      </c>
      <c r="AH101" s="15" t="s">
        <v>403</v>
      </c>
      <c r="AI101" s="15" t="s">
        <v>403</v>
      </c>
      <c r="AJ101" s="15" t="s">
        <v>403</v>
      </c>
      <c r="AK101" s="15" t="s">
        <v>403</v>
      </c>
      <c r="AL101" s="22" t="s">
        <v>226</v>
      </c>
    </row>
    <row r="102" spans="1:38" ht="26.25" customHeight="1" thickBot="1" x14ac:dyDescent="0.3">
      <c r="A102" s="41" t="s">
        <v>224</v>
      </c>
      <c r="B102" s="41" t="s">
        <v>230</v>
      </c>
      <c r="C102" s="41" t="s">
        <v>362</v>
      </c>
      <c r="D102" s="50"/>
      <c r="E102" s="2">
        <v>5.4296241173074043E-2</v>
      </c>
      <c r="F102" s="2" t="s">
        <v>403</v>
      </c>
      <c r="G102" s="2" t="s">
        <v>405</v>
      </c>
      <c r="H102" s="2">
        <v>3.7078527264339365</v>
      </c>
      <c r="I102" s="2" t="s">
        <v>403</v>
      </c>
      <c r="J102" s="2" t="s">
        <v>403</v>
      </c>
      <c r="K102" s="2" t="s">
        <v>403</v>
      </c>
      <c r="L102" s="2" t="s">
        <v>403</v>
      </c>
      <c r="M102" s="2" t="s">
        <v>405</v>
      </c>
      <c r="N102" s="2" t="s">
        <v>403</v>
      </c>
      <c r="O102" s="2" t="s">
        <v>403</v>
      </c>
      <c r="P102" s="2" t="s">
        <v>403</v>
      </c>
      <c r="Q102" s="2" t="s">
        <v>403</v>
      </c>
      <c r="R102" s="2" t="s">
        <v>403</v>
      </c>
      <c r="S102" s="2" t="s">
        <v>403</v>
      </c>
      <c r="T102" s="2" t="s">
        <v>403</v>
      </c>
      <c r="U102" s="2" t="s">
        <v>403</v>
      </c>
      <c r="V102" s="2" t="s">
        <v>403</v>
      </c>
      <c r="W102" s="2" t="s">
        <v>403</v>
      </c>
      <c r="X102" s="2" t="s">
        <v>403</v>
      </c>
      <c r="Y102" s="2" t="s">
        <v>403</v>
      </c>
      <c r="Z102" s="2" t="s">
        <v>403</v>
      </c>
      <c r="AA102" s="2" t="s">
        <v>403</v>
      </c>
      <c r="AB102" s="2" t="s">
        <v>403</v>
      </c>
      <c r="AC102" s="2" t="s">
        <v>403</v>
      </c>
      <c r="AD102" s="2" t="s">
        <v>403</v>
      </c>
      <c r="AE102" s="33"/>
      <c r="AF102" s="15" t="s">
        <v>403</v>
      </c>
      <c r="AG102" s="15" t="s">
        <v>403</v>
      </c>
      <c r="AH102" s="15" t="s">
        <v>403</v>
      </c>
      <c r="AI102" s="15" t="s">
        <v>403</v>
      </c>
      <c r="AJ102" s="15" t="s">
        <v>403</v>
      </c>
      <c r="AK102" s="15" t="s">
        <v>403</v>
      </c>
      <c r="AL102" s="22" t="s">
        <v>226</v>
      </c>
    </row>
    <row r="103" spans="1:38" ht="26.25" customHeight="1" thickBot="1" x14ac:dyDescent="0.3">
      <c r="A103" s="41" t="s">
        <v>224</v>
      </c>
      <c r="B103" s="41" t="s">
        <v>231</v>
      </c>
      <c r="C103" s="41" t="s">
        <v>232</v>
      </c>
      <c r="D103" s="50"/>
      <c r="E103" s="2" t="s">
        <v>406</v>
      </c>
      <c r="F103" s="2" t="s">
        <v>406</v>
      </c>
      <c r="G103" s="2" t="s">
        <v>406</v>
      </c>
      <c r="H103" s="2" t="s">
        <v>406</v>
      </c>
      <c r="I103" s="2" t="s">
        <v>406</v>
      </c>
      <c r="J103" s="2" t="s">
        <v>406</v>
      </c>
      <c r="K103" s="2" t="s">
        <v>406</v>
      </c>
      <c r="L103" s="2" t="s">
        <v>406</v>
      </c>
      <c r="M103" s="2" t="s">
        <v>406</v>
      </c>
      <c r="N103" s="2" t="s">
        <v>406</v>
      </c>
      <c r="O103" s="2" t="s">
        <v>406</v>
      </c>
      <c r="P103" s="2" t="s">
        <v>406</v>
      </c>
      <c r="Q103" s="2" t="s">
        <v>406</v>
      </c>
      <c r="R103" s="2" t="s">
        <v>406</v>
      </c>
      <c r="S103" s="2" t="s">
        <v>406</v>
      </c>
      <c r="T103" s="2" t="s">
        <v>406</v>
      </c>
      <c r="U103" s="2" t="s">
        <v>406</v>
      </c>
      <c r="V103" s="2" t="s">
        <v>406</v>
      </c>
      <c r="W103" s="2" t="s">
        <v>406</v>
      </c>
      <c r="X103" s="2" t="s">
        <v>406</v>
      </c>
      <c r="Y103" s="2" t="s">
        <v>406</v>
      </c>
      <c r="Z103" s="2" t="s">
        <v>406</v>
      </c>
      <c r="AA103" s="2" t="s">
        <v>406</v>
      </c>
      <c r="AB103" s="2" t="s">
        <v>406</v>
      </c>
      <c r="AC103" s="2" t="s">
        <v>406</v>
      </c>
      <c r="AD103" s="2" t="s">
        <v>406</v>
      </c>
      <c r="AE103" s="33"/>
      <c r="AF103" s="15" t="s">
        <v>406</v>
      </c>
      <c r="AG103" s="15" t="s">
        <v>406</v>
      </c>
      <c r="AH103" s="15" t="s">
        <v>406</v>
      </c>
      <c r="AI103" s="15" t="s">
        <v>406</v>
      </c>
      <c r="AJ103" s="15" t="s">
        <v>406</v>
      </c>
      <c r="AK103" s="15" t="s">
        <v>406</v>
      </c>
      <c r="AL103" s="22" t="s">
        <v>226</v>
      </c>
    </row>
    <row r="104" spans="1:38" ht="26.25" customHeight="1" thickBot="1" x14ac:dyDescent="0.3">
      <c r="A104" s="41" t="s">
        <v>224</v>
      </c>
      <c r="B104" s="41" t="s">
        <v>233</v>
      </c>
      <c r="C104" s="41" t="s">
        <v>234</v>
      </c>
      <c r="D104" s="50"/>
      <c r="E104" s="2">
        <v>7.7087295107632059E-4</v>
      </c>
      <c r="F104" s="2" t="s">
        <v>403</v>
      </c>
      <c r="G104" s="2" t="s">
        <v>405</v>
      </c>
      <c r="H104" s="2">
        <v>1.6916264320939327E-2</v>
      </c>
      <c r="I104" s="2" t="s">
        <v>403</v>
      </c>
      <c r="J104" s="2" t="s">
        <v>403</v>
      </c>
      <c r="K104" s="2" t="s">
        <v>403</v>
      </c>
      <c r="L104" s="2" t="s">
        <v>403</v>
      </c>
      <c r="M104" s="2" t="s">
        <v>405</v>
      </c>
      <c r="N104" s="2" t="s">
        <v>403</v>
      </c>
      <c r="O104" s="2" t="s">
        <v>403</v>
      </c>
      <c r="P104" s="2" t="s">
        <v>403</v>
      </c>
      <c r="Q104" s="2" t="s">
        <v>403</v>
      </c>
      <c r="R104" s="2" t="s">
        <v>403</v>
      </c>
      <c r="S104" s="2" t="s">
        <v>403</v>
      </c>
      <c r="T104" s="2" t="s">
        <v>403</v>
      </c>
      <c r="U104" s="2" t="s">
        <v>403</v>
      </c>
      <c r="V104" s="2" t="s">
        <v>403</v>
      </c>
      <c r="W104" s="2" t="s">
        <v>403</v>
      </c>
      <c r="X104" s="2" t="s">
        <v>403</v>
      </c>
      <c r="Y104" s="2" t="s">
        <v>403</v>
      </c>
      <c r="Z104" s="2" t="s">
        <v>403</v>
      </c>
      <c r="AA104" s="2" t="s">
        <v>403</v>
      </c>
      <c r="AB104" s="2" t="s">
        <v>403</v>
      </c>
      <c r="AC104" s="2" t="s">
        <v>403</v>
      </c>
      <c r="AD104" s="2" t="s">
        <v>403</v>
      </c>
      <c r="AE104" s="33"/>
      <c r="AF104" s="15" t="s">
        <v>403</v>
      </c>
      <c r="AG104" s="15" t="s">
        <v>403</v>
      </c>
      <c r="AH104" s="15" t="s">
        <v>403</v>
      </c>
      <c r="AI104" s="15" t="s">
        <v>403</v>
      </c>
      <c r="AJ104" s="15" t="s">
        <v>403</v>
      </c>
      <c r="AK104" s="15" t="s">
        <v>403</v>
      </c>
      <c r="AL104" s="22" t="s">
        <v>226</v>
      </c>
    </row>
    <row r="105" spans="1:38" ht="26.25" customHeight="1" thickBot="1" x14ac:dyDescent="0.3">
      <c r="A105" s="41" t="s">
        <v>224</v>
      </c>
      <c r="B105" s="41" t="s">
        <v>235</v>
      </c>
      <c r="C105" s="41" t="s">
        <v>236</v>
      </c>
      <c r="D105" s="50"/>
      <c r="E105" s="2">
        <v>3.6389182371819968E-3</v>
      </c>
      <c r="F105" s="2" t="s">
        <v>403</v>
      </c>
      <c r="G105" s="2" t="s">
        <v>405</v>
      </c>
      <c r="H105" s="2">
        <v>0.11480645703326811</v>
      </c>
      <c r="I105" s="2" t="s">
        <v>403</v>
      </c>
      <c r="J105" s="2" t="s">
        <v>403</v>
      </c>
      <c r="K105" s="2" t="s">
        <v>403</v>
      </c>
      <c r="L105" s="2" t="s">
        <v>403</v>
      </c>
      <c r="M105" s="2" t="s">
        <v>405</v>
      </c>
      <c r="N105" s="2" t="s">
        <v>403</v>
      </c>
      <c r="O105" s="2" t="s">
        <v>403</v>
      </c>
      <c r="P105" s="2" t="s">
        <v>403</v>
      </c>
      <c r="Q105" s="2" t="s">
        <v>403</v>
      </c>
      <c r="R105" s="2" t="s">
        <v>403</v>
      </c>
      <c r="S105" s="2" t="s">
        <v>403</v>
      </c>
      <c r="T105" s="2" t="s">
        <v>403</v>
      </c>
      <c r="U105" s="2" t="s">
        <v>403</v>
      </c>
      <c r="V105" s="2" t="s">
        <v>403</v>
      </c>
      <c r="W105" s="2" t="s">
        <v>403</v>
      </c>
      <c r="X105" s="2" t="s">
        <v>403</v>
      </c>
      <c r="Y105" s="2" t="s">
        <v>403</v>
      </c>
      <c r="Z105" s="2" t="s">
        <v>403</v>
      </c>
      <c r="AA105" s="2" t="s">
        <v>403</v>
      </c>
      <c r="AB105" s="2" t="s">
        <v>403</v>
      </c>
      <c r="AC105" s="2" t="s">
        <v>403</v>
      </c>
      <c r="AD105" s="2" t="s">
        <v>403</v>
      </c>
      <c r="AE105" s="33"/>
      <c r="AF105" s="15" t="s">
        <v>403</v>
      </c>
      <c r="AG105" s="15" t="s">
        <v>403</v>
      </c>
      <c r="AH105" s="15" t="s">
        <v>403</v>
      </c>
      <c r="AI105" s="15" t="s">
        <v>403</v>
      </c>
      <c r="AJ105" s="15" t="s">
        <v>403</v>
      </c>
      <c r="AK105" s="15" t="s">
        <v>403</v>
      </c>
      <c r="AL105" s="22" t="s">
        <v>226</v>
      </c>
    </row>
    <row r="106" spans="1:38" ht="26.25" customHeight="1" thickBot="1" x14ac:dyDescent="0.3">
      <c r="A106" s="41" t="s">
        <v>224</v>
      </c>
      <c r="B106" s="41" t="s">
        <v>237</v>
      </c>
      <c r="C106" s="41" t="s">
        <v>238</v>
      </c>
      <c r="D106" s="50"/>
      <c r="E106" s="2" t="s">
        <v>406</v>
      </c>
      <c r="F106" s="2" t="s">
        <v>406</v>
      </c>
      <c r="G106" s="2" t="s">
        <v>406</v>
      </c>
      <c r="H106" s="2" t="s">
        <v>406</v>
      </c>
      <c r="I106" s="2" t="s">
        <v>406</v>
      </c>
      <c r="J106" s="2" t="s">
        <v>406</v>
      </c>
      <c r="K106" s="2" t="s">
        <v>406</v>
      </c>
      <c r="L106" s="2" t="s">
        <v>406</v>
      </c>
      <c r="M106" s="2" t="s">
        <v>406</v>
      </c>
      <c r="N106" s="2" t="s">
        <v>406</v>
      </c>
      <c r="O106" s="2" t="s">
        <v>406</v>
      </c>
      <c r="P106" s="2" t="s">
        <v>406</v>
      </c>
      <c r="Q106" s="2" t="s">
        <v>406</v>
      </c>
      <c r="R106" s="2" t="s">
        <v>406</v>
      </c>
      <c r="S106" s="2" t="s">
        <v>406</v>
      </c>
      <c r="T106" s="2" t="s">
        <v>406</v>
      </c>
      <c r="U106" s="2" t="s">
        <v>406</v>
      </c>
      <c r="V106" s="2" t="s">
        <v>406</v>
      </c>
      <c r="W106" s="2" t="s">
        <v>406</v>
      </c>
      <c r="X106" s="2" t="s">
        <v>406</v>
      </c>
      <c r="Y106" s="2" t="s">
        <v>406</v>
      </c>
      <c r="Z106" s="2" t="s">
        <v>406</v>
      </c>
      <c r="AA106" s="2" t="s">
        <v>406</v>
      </c>
      <c r="AB106" s="2" t="s">
        <v>406</v>
      </c>
      <c r="AC106" s="2" t="s">
        <v>406</v>
      </c>
      <c r="AD106" s="2" t="s">
        <v>406</v>
      </c>
      <c r="AE106" s="33"/>
      <c r="AF106" s="15" t="s">
        <v>406</v>
      </c>
      <c r="AG106" s="15" t="s">
        <v>406</v>
      </c>
      <c r="AH106" s="15" t="s">
        <v>406</v>
      </c>
      <c r="AI106" s="15" t="s">
        <v>406</v>
      </c>
      <c r="AJ106" s="15" t="s">
        <v>406</v>
      </c>
      <c r="AK106" s="15" t="s">
        <v>406</v>
      </c>
      <c r="AL106" s="22" t="s">
        <v>226</v>
      </c>
    </row>
    <row r="107" spans="1:38" ht="26.25" customHeight="1" thickBot="1" x14ac:dyDescent="0.3">
      <c r="A107" s="41" t="s">
        <v>224</v>
      </c>
      <c r="B107" s="41" t="s">
        <v>239</v>
      </c>
      <c r="C107" s="41" t="s">
        <v>355</v>
      </c>
      <c r="D107" s="50"/>
      <c r="E107" s="2">
        <v>2.1773460381462627E-2</v>
      </c>
      <c r="F107" s="2" t="s">
        <v>403</v>
      </c>
      <c r="G107" s="2" t="s">
        <v>405</v>
      </c>
      <c r="H107" s="2">
        <v>0.61182470468253758</v>
      </c>
      <c r="I107" s="2" t="s">
        <v>403</v>
      </c>
      <c r="J107" s="2" t="s">
        <v>403</v>
      </c>
      <c r="K107" s="2" t="s">
        <v>403</v>
      </c>
      <c r="L107" s="2" t="s">
        <v>403</v>
      </c>
      <c r="M107" s="2" t="s">
        <v>405</v>
      </c>
      <c r="N107" s="2" t="s">
        <v>403</v>
      </c>
      <c r="O107" s="2" t="s">
        <v>403</v>
      </c>
      <c r="P107" s="2" t="s">
        <v>403</v>
      </c>
      <c r="Q107" s="2" t="s">
        <v>403</v>
      </c>
      <c r="R107" s="2" t="s">
        <v>403</v>
      </c>
      <c r="S107" s="2" t="s">
        <v>403</v>
      </c>
      <c r="T107" s="2" t="s">
        <v>403</v>
      </c>
      <c r="U107" s="2" t="s">
        <v>403</v>
      </c>
      <c r="V107" s="2" t="s">
        <v>403</v>
      </c>
      <c r="W107" s="2" t="s">
        <v>403</v>
      </c>
      <c r="X107" s="2" t="s">
        <v>403</v>
      </c>
      <c r="Y107" s="2" t="s">
        <v>403</v>
      </c>
      <c r="Z107" s="2" t="s">
        <v>403</v>
      </c>
      <c r="AA107" s="2" t="s">
        <v>403</v>
      </c>
      <c r="AB107" s="2" t="s">
        <v>403</v>
      </c>
      <c r="AC107" s="2" t="s">
        <v>403</v>
      </c>
      <c r="AD107" s="2" t="s">
        <v>403</v>
      </c>
      <c r="AE107" s="33"/>
      <c r="AF107" s="15" t="s">
        <v>403</v>
      </c>
      <c r="AG107" s="15" t="s">
        <v>403</v>
      </c>
      <c r="AH107" s="15" t="s">
        <v>403</v>
      </c>
      <c r="AI107" s="15" t="s">
        <v>403</v>
      </c>
      <c r="AJ107" s="15" t="s">
        <v>403</v>
      </c>
      <c r="AK107" s="15" t="s">
        <v>403</v>
      </c>
      <c r="AL107" s="22" t="s">
        <v>226</v>
      </c>
    </row>
    <row r="108" spans="1:38" ht="26.25" customHeight="1" thickBot="1" x14ac:dyDescent="0.3">
      <c r="A108" s="41" t="s">
        <v>224</v>
      </c>
      <c r="B108" s="41" t="s">
        <v>240</v>
      </c>
      <c r="C108" s="41" t="s">
        <v>356</v>
      </c>
      <c r="D108" s="50"/>
      <c r="E108" s="2">
        <v>5.0303417511599988E-2</v>
      </c>
      <c r="F108" s="2" t="s">
        <v>403</v>
      </c>
      <c r="G108" s="2" t="s">
        <v>405</v>
      </c>
      <c r="H108" s="2">
        <v>0.81021170345939986</v>
      </c>
      <c r="I108" s="2" t="s">
        <v>403</v>
      </c>
      <c r="J108" s="2" t="s">
        <v>403</v>
      </c>
      <c r="K108" s="2" t="s">
        <v>403</v>
      </c>
      <c r="L108" s="2" t="s">
        <v>403</v>
      </c>
      <c r="M108" s="2" t="s">
        <v>405</v>
      </c>
      <c r="N108" s="2" t="s">
        <v>403</v>
      </c>
      <c r="O108" s="2" t="s">
        <v>403</v>
      </c>
      <c r="P108" s="2" t="s">
        <v>403</v>
      </c>
      <c r="Q108" s="2" t="s">
        <v>403</v>
      </c>
      <c r="R108" s="2" t="s">
        <v>403</v>
      </c>
      <c r="S108" s="2" t="s">
        <v>403</v>
      </c>
      <c r="T108" s="2" t="s">
        <v>403</v>
      </c>
      <c r="U108" s="2" t="s">
        <v>403</v>
      </c>
      <c r="V108" s="2" t="s">
        <v>403</v>
      </c>
      <c r="W108" s="2" t="s">
        <v>403</v>
      </c>
      <c r="X108" s="2" t="s">
        <v>403</v>
      </c>
      <c r="Y108" s="2" t="s">
        <v>403</v>
      </c>
      <c r="Z108" s="2" t="s">
        <v>403</v>
      </c>
      <c r="AA108" s="2" t="s">
        <v>403</v>
      </c>
      <c r="AB108" s="2" t="s">
        <v>403</v>
      </c>
      <c r="AC108" s="2" t="s">
        <v>403</v>
      </c>
      <c r="AD108" s="2" t="s">
        <v>403</v>
      </c>
      <c r="AE108" s="33"/>
      <c r="AF108" s="15" t="s">
        <v>403</v>
      </c>
      <c r="AG108" s="15" t="s">
        <v>403</v>
      </c>
      <c r="AH108" s="15" t="s">
        <v>403</v>
      </c>
      <c r="AI108" s="15" t="s">
        <v>403</v>
      </c>
      <c r="AJ108" s="15" t="s">
        <v>403</v>
      </c>
      <c r="AK108" s="15" t="s">
        <v>403</v>
      </c>
      <c r="AL108" s="22" t="s">
        <v>226</v>
      </c>
    </row>
    <row r="109" spans="1:38" ht="26.25" customHeight="1" thickBot="1" x14ac:dyDescent="0.3">
      <c r="A109" s="41" t="s">
        <v>224</v>
      </c>
      <c r="B109" s="41" t="s">
        <v>241</v>
      </c>
      <c r="C109" s="41" t="s">
        <v>357</v>
      </c>
      <c r="D109" s="50"/>
      <c r="E109" s="2" t="s">
        <v>404</v>
      </c>
      <c r="F109" s="2" t="s">
        <v>403</v>
      </c>
      <c r="G109" s="2" t="s">
        <v>405</v>
      </c>
      <c r="H109" s="2" t="s">
        <v>404</v>
      </c>
      <c r="I109" s="2" t="s">
        <v>403</v>
      </c>
      <c r="J109" s="2" t="s">
        <v>403</v>
      </c>
      <c r="K109" s="2" t="s">
        <v>403</v>
      </c>
      <c r="L109" s="2" t="s">
        <v>403</v>
      </c>
      <c r="M109" s="2" t="s">
        <v>405</v>
      </c>
      <c r="N109" s="2" t="s">
        <v>403</v>
      </c>
      <c r="O109" s="2" t="s">
        <v>403</v>
      </c>
      <c r="P109" s="2" t="s">
        <v>403</v>
      </c>
      <c r="Q109" s="2" t="s">
        <v>403</v>
      </c>
      <c r="R109" s="2" t="s">
        <v>403</v>
      </c>
      <c r="S109" s="2" t="s">
        <v>403</v>
      </c>
      <c r="T109" s="2" t="s">
        <v>403</v>
      </c>
      <c r="U109" s="2" t="s">
        <v>403</v>
      </c>
      <c r="V109" s="2" t="s">
        <v>403</v>
      </c>
      <c r="W109" s="2" t="s">
        <v>403</v>
      </c>
      <c r="X109" s="2" t="s">
        <v>403</v>
      </c>
      <c r="Y109" s="2" t="s">
        <v>403</v>
      </c>
      <c r="Z109" s="2" t="s">
        <v>403</v>
      </c>
      <c r="AA109" s="2" t="s">
        <v>403</v>
      </c>
      <c r="AB109" s="2" t="s">
        <v>403</v>
      </c>
      <c r="AC109" s="2" t="s">
        <v>403</v>
      </c>
      <c r="AD109" s="2" t="s">
        <v>403</v>
      </c>
      <c r="AE109" s="33"/>
      <c r="AF109" s="15" t="s">
        <v>403</v>
      </c>
      <c r="AG109" s="15" t="s">
        <v>403</v>
      </c>
      <c r="AH109" s="15" t="s">
        <v>403</v>
      </c>
      <c r="AI109" s="15" t="s">
        <v>403</v>
      </c>
      <c r="AJ109" s="15" t="s">
        <v>403</v>
      </c>
      <c r="AK109" s="15" t="s">
        <v>403</v>
      </c>
      <c r="AL109" s="22" t="s">
        <v>226</v>
      </c>
    </row>
    <row r="110" spans="1:38" ht="26.25" customHeight="1" thickBot="1" x14ac:dyDescent="0.3">
      <c r="A110" s="41" t="s">
        <v>224</v>
      </c>
      <c r="B110" s="41" t="s">
        <v>242</v>
      </c>
      <c r="C110" s="41" t="s">
        <v>358</v>
      </c>
      <c r="D110" s="50"/>
      <c r="E110" s="2" t="s">
        <v>404</v>
      </c>
      <c r="F110" s="2" t="s">
        <v>403</v>
      </c>
      <c r="G110" s="2" t="s">
        <v>405</v>
      </c>
      <c r="H110" s="2" t="s">
        <v>404</v>
      </c>
      <c r="I110" s="2" t="s">
        <v>403</v>
      </c>
      <c r="J110" s="2" t="s">
        <v>403</v>
      </c>
      <c r="K110" s="2" t="s">
        <v>403</v>
      </c>
      <c r="L110" s="2" t="s">
        <v>403</v>
      </c>
      <c r="M110" s="2" t="s">
        <v>405</v>
      </c>
      <c r="N110" s="2" t="s">
        <v>403</v>
      </c>
      <c r="O110" s="2" t="s">
        <v>403</v>
      </c>
      <c r="P110" s="2" t="s">
        <v>403</v>
      </c>
      <c r="Q110" s="2" t="s">
        <v>403</v>
      </c>
      <c r="R110" s="2" t="s">
        <v>403</v>
      </c>
      <c r="S110" s="2" t="s">
        <v>403</v>
      </c>
      <c r="T110" s="2" t="s">
        <v>403</v>
      </c>
      <c r="U110" s="2" t="s">
        <v>403</v>
      </c>
      <c r="V110" s="2" t="s">
        <v>403</v>
      </c>
      <c r="W110" s="2" t="s">
        <v>403</v>
      </c>
      <c r="X110" s="2" t="s">
        <v>403</v>
      </c>
      <c r="Y110" s="2" t="s">
        <v>403</v>
      </c>
      <c r="Z110" s="2" t="s">
        <v>403</v>
      </c>
      <c r="AA110" s="2" t="s">
        <v>403</v>
      </c>
      <c r="AB110" s="2" t="s">
        <v>403</v>
      </c>
      <c r="AC110" s="2" t="s">
        <v>403</v>
      </c>
      <c r="AD110" s="2" t="s">
        <v>403</v>
      </c>
      <c r="AE110" s="33"/>
      <c r="AF110" s="15" t="s">
        <v>403</v>
      </c>
      <c r="AG110" s="15" t="s">
        <v>403</v>
      </c>
      <c r="AH110" s="15" t="s">
        <v>403</v>
      </c>
      <c r="AI110" s="15" t="s">
        <v>403</v>
      </c>
      <c r="AJ110" s="15" t="s">
        <v>403</v>
      </c>
      <c r="AK110" s="15" t="s">
        <v>403</v>
      </c>
      <c r="AL110" s="22" t="s">
        <v>226</v>
      </c>
    </row>
    <row r="111" spans="1:38" ht="26.25" customHeight="1" thickBot="1" x14ac:dyDescent="0.3">
      <c r="A111" s="41" t="s">
        <v>224</v>
      </c>
      <c r="B111" s="41" t="s">
        <v>243</v>
      </c>
      <c r="C111" s="41" t="s">
        <v>352</v>
      </c>
      <c r="D111" s="50"/>
      <c r="E111" s="2">
        <v>3.1927579785714288E-3</v>
      </c>
      <c r="F111" s="2" t="s">
        <v>403</v>
      </c>
      <c r="G111" s="2" t="s">
        <v>405</v>
      </c>
      <c r="H111" s="2">
        <v>7.1297619199999981E-2</v>
      </c>
      <c r="I111" s="2" t="s">
        <v>403</v>
      </c>
      <c r="J111" s="2" t="s">
        <v>403</v>
      </c>
      <c r="K111" s="2" t="s">
        <v>403</v>
      </c>
      <c r="L111" s="2" t="s">
        <v>403</v>
      </c>
      <c r="M111" s="2" t="s">
        <v>405</v>
      </c>
      <c r="N111" s="2" t="s">
        <v>403</v>
      </c>
      <c r="O111" s="2" t="s">
        <v>403</v>
      </c>
      <c r="P111" s="2" t="s">
        <v>403</v>
      </c>
      <c r="Q111" s="2" t="s">
        <v>403</v>
      </c>
      <c r="R111" s="2" t="s">
        <v>403</v>
      </c>
      <c r="S111" s="2" t="s">
        <v>403</v>
      </c>
      <c r="T111" s="2" t="s">
        <v>403</v>
      </c>
      <c r="U111" s="2" t="s">
        <v>403</v>
      </c>
      <c r="V111" s="2" t="s">
        <v>403</v>
      </c>
      <c r="W111" s="2" t="s">
        <v>403</v>
      </c>
      <c r="X111" s="2" t="s">
        <v>403</v>
      </c>
      <c r="Y111" s="2" t="s">
        <v>403</v>
      </c>
      <c r="Z111" s="2" t="s">
        <v>403</v>
      </c>
      <c r="AA111" s="2" t="s">
        <v>403</v>
      </c>
      <c r="AB111" s="2" t="s">
        <v>403</v>
      </c>
      <c r="AC111" s="2" t="s">
        <v>403</v>
      </c>
      <c r="AD111" s="2" t="s">
        <v>403</v>
      </c>
      <c r="AE111" s="33"/>
      <c r="AF111" s="15" t="s">
        <v>403</v>
      </c>
      <c r="AG111" s="15" t="s">
        <v>403</v>
      </c>
      <c r="AH111" s="15" t="s">
        <v>403</v>
      </c>
      <c r="AI111" s="15" t="s">
        <v>403</v>
      </c>
      <c r="AJ111" s="15" t="s">
        <v>403</v>
      </c>
      <c r="AK111" s="15" t="s">
        <v>403</v>
      </c>
      <c r="AL111" s="22" t="s">
        <v>226</v>
      </c>
    </row>
    <row r="112" spans="1:38" ht="26.25" customHeight="1" thickBot="1" x14ac:dyDescent="0.3">
      <c r="A112" s="41" t="s">
        <v>244</v>
      </c>
      <c r="B112" s="41" t="s">
        <v>245</v>
      </c>
      <c r="C112" s="41" t="s">
        <v>246</v>
      </c>
      <c r="D112" s="42"/>
      <c r="E112" s="2">
        <v>1.2528400000000002</v>
      </c>
      <c r="F112" s="2" t="s">
        <v>403</v>
      </c>
      <c r="G112" s="2" t="s">
        <v>405</v>
      </c>
      <c r="H112" s="2">
        <v>1.6813072709119998</v>
      </c>
      <c r="I112" s="2" t="s">
        <v>403</v>
      </c>
      <c r="J112" s="2" t="s">
        <v>403</v>
      </c>
      <c r="K112" s="2" t="s">
        <v>403</v>
      </c>
      <c r="L112" s="2" t="s">
        <v>403</v>
      </c>
      <c r="M112" s="2" t="s">
        <v>405</v>
      </c>
      <c r="N112" s="2" t="s">
        <v>403</v>
      </c>
      <c r="O112" s="2" t="s">
        <v>403</v>
      </c>
      <c r="P112" s="2" t="s">
        <v>403</v>
      </c>
      <c r="Q112" s="2" t="s">
        <v>403</v>
      </c>
      <c r="R112" s="2" t="s">
        <v>403</v>
      </c>
      <c r="S112" s="2" t="s">
        <v>403</v>
      </c>
      <c r="T112" s="2" t="s">
        <v>403</v>
      </c>
      <c r="U112" s="2" t="s">
        <v>403</v>
      </c>
      <c r="V112" s="2" t="s">
        <v>403</v>
      </c>
      <c r="W112" s="2" t="s">
        <v>403</v>
      </c>
      <c r="X112" s="2" t="s">
        <v>403</v>
      </c>
      <c r="Y112" s="2" t="s">
        <v>403</v>
      </c>
      <c r="Z112" s="2" t="s">
        <v>403</v>
      </c>
      <c r="AA112" s="2" t="s">
        <v>403</v>
      </c>
      <c r="AB112" s="2" t="s">
        <v>403</v>
      </c>
      <c r="AC112" s="2" t="s">
        <v>403</v>
      </c>
      <c r="AD112" s="2" t="s">
        <v>403</v>
      </c>
      <c r="AE112" s="33"/>
      <c r="AF112" s="15" t="s">
        <v>403</v>
      </c>
      <c r="AG112" s="15" t="s">
        <v>403</v>
      </c>
      <c r="AH112" s="15" t="s">
        <v>403</v>
      </c>
      <c r="AI112" s="15" t="s">
        <v>403</v>
      </c>
      <c r="AJ112" s="15" t="s">
        <v>403</v>
      </c>
      <c r="AK112" s="15" t="s">
        <v>403</v>
      </c>
      <c r="AL112" s="22" t="s">
        <v>393</v>
      </c>
    </row>
    <row r="113" spans="1:38" ht="26.25" customHeight="1" thickBot="1" x14ac:dyDescent="0.3">
      <c r="A113" s="41" t="s">
        <v>244</v>
      </c>
      <c r="B113" s="51" t="s">
        <v>247</v>
      </c>
      <c r="C113" s="51" t="s">
        <v>248</v>
      </c>
      <c r="D113" s="42"/>
      <c r="E113" s="2">
        <v>1.2060973366538272</v>
      </c>
      <c r="F113" s="2" t="s">
        <v>403</v>
      </c>
      <c r="G113" s="2" t="s">
        <v>405</v>
      </c>
      <c r="H113" s="2">
        <v>8.936427814863336</v>
      </c>
      <c r="I113" s="2" t="s">
        <v>403</v>
      </c>
      <c r="J113" s="2" t="s">
        <v>403</v>
      </c>
      <c r="K113" s="2" t="s">
        <v>403</v>
      </c>
      <c r="L113" s="2" t="s">
        <v>403</v>
      </c>
      <c r="M113" s="2" t="s">
        <v>405</v>
      </c>
      <c r="N113" s="2" t="s">
        <v>403</v>
      </c>
      <c r="O113" s="2" t="s">
        <v>403</v>
      </c>
      <c r="P113" s="2" t="s">
        <v>403</v>
      </c>
      <c r="Q113" s="2" t="s">
        <v>403</v>
      </c>
      <c r="R113" s="2" t="s">
        <v>403</v>
      </c>
      <c r="S113" s="2" t="s">
        <v>403</v>
      </c>
      <c r="T113" s="2" t="s">
        <v>403</v>
      </c>
      <c r="U113" s="2" t="s">
        <v>403</v>
      </c>
      <c r="V113" s="2" t="s">
        <v>403</v>
      </c>
      <c r="W113" s="2" t="s">
        <v>403</v>
      </c>
      <c r="X113" s="2" t="s">
        <v>403</v>
      </c>
      <c r="Y113" s="2" t="s">
        <v>403</v>
      </c>
      <c r="Z113" s="2" t="s">
        <v>403</v>
      </c>
      <c r="AA113" s="2" t="s">
        <v>403</v>
      </c>
      <c r="AB113" s="2" t="s">
        <v>403</v>
      </c>
      <c r="AC113" s="2" t="s">
        <v>403</v>
      </c>
      <c r="AD113" s="2" t="s">
        <v>403</v>
      </c>
      <c r="AE113" s="33"/>
      <c r="AF113" s="15" t="s">
        <v>403</v>
      </c>
      <c r="AG113" s="15" t="s">
        <v>403</v>
      </c>
      <c r="AH113" s="15" t="s">
        <v>403</v>
      </c>
      <c r="AI113" s="15" t="s">
        <v>403</v>
      </c>
      <c r="AJ113" s="15" t="s">
        <v>403</v>
      </c>
      <c r="AK113" s="15" t="s">
        <v>403</v>
      </c>
      <c r="AL113" s="22" t="s">
        <v>387</v>
      </c>
    </row>
    <row r="114" spans="1:38" ht="26.25" customHeight="1" thickBot="1" x14ac:dyDescent="0.3">
      <c r="A114" s="41" t="s">
        <v>244</v>
      </c>
      <c r="B114" s="51" t="s">
        <v>249</v>
      </c>
      <c r="C114" s="51" t="s">
        <v>363</v>
      </c>
      <c r="D114" s="42"/>
      <c r="E114" s="2">
        <v>3.1199999999999999E-3</v>
      </c>
      <c r="F114" s="2" t="s">
        <v>403</v>
      </c>
      <c r="G114" s="2" t="s">
        <v>405</v>
      </c>
      <c r="H114" s="2">
        <v>1.014E-2</v>
      </c>
      <c r="I114" s="2" t="s">
        <v>403</v>
      </c>
      <c r="J114" s="2" t="s">
        <v>403</v>
      </c>
      <c r="K114" s="2" t="s">
        <v>403</v>
      </c>
      <c r="L114" s="2" t="s">
        <v>403</v>
      </c>
      <c r="M114" s="2" t="s">
        <v>405</v>
      </c>
      <c r="N114" s="2" t="s">
        <v>403</v>
      </c>
      <c r="O114" s="2" t="s">
        <v>403</v>
      </c>
      <c r="P114" s="2" t="s">
        <v>403</v>
      </c>
      <c r="Q114" s="2" t="s">
        <v>403</v>
      </c>
      <c r="R114" s="2" t="s">
        <v>403</v>
      </c>
      <c r="S114" s="2" t="s">
        <v>403</v>
      </c>
      <c r="T114" s="2" t="s">
        <v>403</v>
      </c>
      <c r="U114" s="2" t="s">
        <v>403</v>
      </c>
      <c r="V114" s="2" t="s">
        <v>403</v>
      </c>
      <c r="W114" s="2" t="s">
        <v>403</v>
      </c>
      <c r="X114" s="2" t="s">
        <v>403</v>
      </c>
      <c r="Y114" s="2" t="s">
        <v>403</v>
      </c>
      <c r="Z114" s="2" t="s">
        <v>403</v>
      </c>
      <c r="AA114" s="2" t="s">
        <v>403</v>
      </c>
      <c r="AB114" s="2" t="s">
        <v>403</v>
      </c>
      <c r="AC114" s="2" t="s">
        <v>403</v>
      </c>
      <c r="AD114" s="2" t="s">
        <v>403</v>
      </c>
      <c r="AE114" s="33"/>
      <c r="AF114" s="15" t="s">
        <v>403</v>
      </c>
      <c r="AG114" s="15" t="s">
        <v>403</v>
      </c>
      <c r="AH114" s="15" t="s">
        <v>403</v>
      </c>
      <c r="AI114" s="15" t="s">
        <v>403</v>
      </c>
      <c r="AJ114" s="15" t="s">
        <v>403</v>
      </c>
      <c r="AK114" s="15" t="s">
        <v>403</v>
      </c>
      <c r="AL114" s="22" t="s">
        <v>387</v>
      </c>
    </row>
    <row r="115" spans="1:38" ht="26.25" customHeight="1" thickBot="1" x14ac:dyDescent="0.3">
      <c r="A115" s="41" t="s">
        <v>244</v>
      </c>
      <c r="B115" s="51" t="s">
        <v>250</v>
      </c>
      <c r="C115" s="51" t="s">
        <v>251</v>
      </c>
      <c r="D115" s="42"/>
      <c r="E115" s="2">
        <v>2.1024751999999996E-3</v>
      </c>
      <c r="F115" s="2" t="s">
        <v>403</v>
      </c>
      <c r="G115" s="2" t="s">
        <v>405</v>
      </c>
      <c r="H115" s="2">
        <v>4.2124592399999999E-3</v>
      </c>
      <c r="I115" s="2" t="s">
        <v>403</v>
      </c>
      <c r="J115" s="2" t="s">
        <v>403</v>
      </c>
      <c r="K115" s="2" t="s">
        <v>403</v>
      </c>
      <c r="L115" s="2" t="s">
        <v>403</v>
      </c>
      <c r="M115" s="2" t="s">
        <v>405</v>
      </c>
      <c r="N115" s="2" t="s">
        <v>403</v>
      </c>
      <c r="O115" s="2" t="s">
        <v>403</v>
      </c>
      <c r="P115" s="2" t="s">
        <v>403</v>
      </c>
      <c r="Q115" s="2" t="s">
        <v>403</v>
      </c>
      <c r="R115" s="2" t="s">
        <v>403</v>
      </c>
      <c r="S115" s="2" t="s">
        <v>403</v>
      </c>
      <c r="T115" s="2" t="s">
        <v>403</v>
      </c>
      <c r="U115" s="2" t="s">
        <v>403</v>
      </c>
      <c r="V115" s="2" t="s">
        <v>403</v>
      </c>
      <c r="W115" s="2" t="s">
        <v>403</v>
      </c>
      <c r="X115" s="2" t="s">
        <v>403</v>
      </c>
      <c r="Y115" s="2" t="s">
        <v>403</v>
      </c>
      <c r="Z115" s="2" t="s">
        <v>403</v>
      </c>
      <c r="AA115" s="2" t="s">
        <v>403</v>
      </c>
      <c r="AB115" s="2" t="s">
        <v>403</v>
      </c>
      <c r="AC115" s="2" t="s">
        <v>403</v>
      </c>
      <c r="AD115" s="2" t="s">
        <v>403</v>
      </c>
      <c r="AE115" s="33"/>
      <c r="AF115" s="15" t="s">
        <v>403</v>
      </c>
      <c r="AG115" s="15" t="s">
        <v>403</v>
      </c>
      <c r="AH115" s="15" t="s">
        <v>403</v>
      </c>
      <c r="AI115" s="15" t="s">
        <v>403</v>
      </c>
      <c r="AJ115" s="15" t="s">
        <v>403</v>
      </c>
      <c r="AK115" s="15" t="s">
        <v>403</v>
      </c>
      <c r="AL115" s="22" t="s">
        <v>387</v>
      </c>
    </row>
    <row r="116" spans="1:38" ht="26.25" customHeight="1" thickBot="1" x14ac:dyDescent="0.3">
      <c r="A116" s="41" t="s">
        <v>244</v>
      </c>
      <c r="B116" s="41" t="s">
        <v>252</v>
      </c>
      <c r="C116" s="44" t="s">
        <v>384</v>
      </c>
      <c r="D116" s="42"/>
      <c r="E116" s="2">
        <v>9.2190108528564754E-2</v>
      </c>
      <c r="F116" s="2" t="s">
        <v>403</v>
      </c>
      <c r="G116" s="2" t="s">
        <v>405</v>
      </c>
      <c r="H116" s="2">
        <v>0.24286040014014704</v>
      </c>
      <c r="I116" s="2" t="s">
        <v>403</v>
      </c>
      <c r="J116" s="2" t="s">
        <v>403</v>
      </c>
      <c r="K116" s="2" t="s">
        <v>403</v>
      </c>
      <c r="L116" s="2" t="s">
        <v>403</v>
      </c>
      <c r="M116" s="2" t="s">
        <v>405</v>
      </c>
      <c r="N116" s="2" t="s">
        <v>403</v>
      </c>
      <c r="O116" s="2" t="s">
        <v>403</v>
      </c>
      <c r="P116" s="2" t="s">
        <v>403</v>
      </c>
      <c r="Q116" s="2" t="s">
        <v>403</v>
      </c>
      <c r="R116" s="2" t="s">
        <v>403</v>
      </c>
      <c r="S116" s="2" t="s">
        <v>403</v>
      </c>
      <c r="T116" s="2" t="s">
        <v>403</v>
      </c>
      <c r="U116" s="2" t="s">
        <v>403</v>
      </c>
      <c r="V116" s="2" t="s">
        <v>403</v>
      </c>
      <c r="W116" s="2" t="s">
        <v>403</v>
      </c>
      <c r="X116" s="2" t="s">
        <v>403</v>
      </c>
      <c r="Y116" s="2" t="s">
        <v>403</v>
      </c>
      <c r="Z116" s="2" t="s">
        <v>403</v>
      </c>
      <c r="AA116" s="2" t="s">
        <v>403</v>
      </c>
      <c r="AB116" s="2" t="s">
        <v>403</v>
      </c>
      <c r="AC116" s="2" t="s">
        <v>403</v>
      </c>
      <c r="AD116" s="2" t="s">
        <v>403</v>
      </c>
      <c r="AE116" s="33"/>
      <c r="AF116" s="15" t="s">
        <v>403</v>
      </c>
      <c r="AG116" s="15" t="s">
        <v>403</v>
      </c>
      <c r="AH116" s="15" t="s">
        <v>403</v>
      </c>
      <c r="AI116" s="15" t="s">
        <v>403</v>
      </c>
      <c r="AJ116" s="15" t="s">
        <v>403</v>
      </c>
      <c r="AK116" s="15" t="s">
        <v>403</v>
      </c>
      <c r="AL116" s="22" t="s">
        <v>387</v>
      </c>
    </row>
    <row r="117" spans="1:38" ht="26.25" customHeight="1" thickBot="1" x14ac:dyDescent="0.3">
      <c r="A117" s="41" t="s">
        <v>244</v>
      </c>
      <c r="B117" s="41" t="s">
        <v>253</v>
      </c>
      <c r="C117" s="44" t="s">
        <v>254</v>
      </c>
      <c r="D117" s="42"/>
      <c r="E117" s="2" t="s">
        <v>407</v>
      </c>
      <c r="F117" s="2" t="s">
        <v>403</v>
      </c>
      <c r="G117" s="2" t="s">
        <v>405</v>
      </c>
      <c r="H117" s="2" t="s">
        <v>407</v>
      </c>
      <c r="I117" s="2" t="s">
        <v>403</v>
      </c>
      <c r="J117" s="2" t="s">
        <v>403</v>
      </c>
      <c r="K117" s="2" t="s">
        <v>403</v>
      </c>
      <c r="L117" s="2" t="s">
        <v>403</v>
      </c>
      <c r="M117" s="2" t="s">
        <v>405</v>
      </c>
      <c r="N117" s="2" t="s">
        <v>403</v>
      </c>
      <c r="O117" s="2" t="s">
        <v>403</v>
      </c>
      <c r="P117" s="2" t="s">
        <v>403</v>
      </c>
      <c r="Q117" s="2" t="s">
        <v>403</v>
      </c>
      <c r="R117" s="2" t="s">
        <v>403</v>
      </c>
      <c r="S117" s="2" t="s">
        <v>403</v>
      </c>
      <c r="T117" s="2" t="s">
        <v>403</v>
      </c>
      <c r="U117" s="2" t="s">
        <v>403</v>
      </c>
      <c r="V117" s="2" t="s">
        <v>403</v>
      </c>
      <c r="W117" s="2" t="s">
        <v>403</v>
      </c>
      <c r="X117" s="2" t="s">
        <v>403</v>
      </c>
      <c r="Y117" s="2" t="s">
        <v>403</v>
      </c>
      <c r="Z117" s="2" t="s">
        <v>403</v>
      </c>
      <c r="AA117" s="2" t="s">
        <v>403</v>
      </c>
      <c r="AB117" s="2" t="s">
        <v>403</v>
      </c>
      <c r="AC117" s="2" t="s">
        <v>403</v>
      </c>
      <c r="AD117" s="2" t="s">
        <v>403</v>
      </c>
      <c r="AE117" s="33"/>
      <c r="AF117" s="15" t="s">
        <v>403</v>
      </c>
      <c r="AG117" s="15" t="s">
        <v>403</v>
      </c>
      <c r="AH117" s="15" t="s">
        <v>403</v>
      </c>
      <c r="AI117" s="15" t="s">
        <v>403</v>
      </c>
      <c r="AJ117" s="15" t="s">
        <v>403</v>
      </c>
      <c r="AK117" s="15" t="s">
        <v>403</v>
      </c>
      <c r="AL117" s="22" t="s">
        <v>387</v>
      </c>
    </row>
    <row r="118" spans="1:38" ht="26.25" customHeight="1" thickBot="1" x14ac:dyDescent="0.3">
      <c r="A118" s="41" t="s">
        <v>244</v>
      </c>
      <c r="B118" s="41" t="s">
        <v>255</v>
      </c>
      <c r="C118" s="44" t="s">
        <v>385</v>
      </c>
      <c r="D118" s="42"/>
      <c r="E118" s="2" t="s">
        <v>407</v>
      </c>
      <c r="F118" s="2" t="s">
        <v>403</v>
      </c>
      <c r="G118" s="2" t="s">
        <v>405</v>
      </c>
      <c r="H118" s="2" t="s">
        <v>405</v>
      </c>
      <c r="I118" s="2" t="s">
        <v>403</v>
      </c>
      <c r="J118" s="2" t="s">
        <v>403</v>
      </c>
      <c r="K118" s="2" t="s">
        <v>403</v>
      </c>
      <c r="L118" s="2" t="s">
        <v>403</v>
      </c>
      <c r="M118" s="2" t="s">
        <v>405</v>
      </c>
      <c r="N118" s="2" t="s">
        <v>403</v>
      </c>
      <c r="O118" s="2" t="s">
        <v>403</v>
      </c>
      <c r="P118" s="2" t="s">
        <v>403</v>
      </c>
      <c r="Q118" s="2" t="s">
        <v>403</v>
      </c>
      <c r="R118" s="2" t="s">
        <v>403</v>
      </c>
      <c r="S118" s="2" t="s">
        <v>403</v>
      </c>
      <c r="T118" s="2" t="s">
        <v>403</v>
      </c>
      <c r="U118" s="2" t="s">
        <v>403</v>
      </c>
      <c r="V118" s="2" t="s">
        <v>403</v>
      </c>
      <c r="W118" s="2" t="s">
        <v>403</v>
      </c>
      <c r="X118" s="2" t="s">
        <v>403</v>
      </c>
      <c r="Y118" s="2" t="s">
        <v>403</v>
      </c>
      <c r="Z118" s="2" t="s">
        <v>403</v>
      </c>
      <c r="AA118" s="2" t="s">
        <v>403</v>
      </c>
      <c r="AB118" s="2" t="s">
        <v>403</v>
      </c>
      <c r="AC118" s="2" t="s">
        <v>403</v>
      </c>
      <c r="AD118" s="2" t="s">
        <v>403</v>
      </c>
      <c r="AE118" s="33"/>
      <c r="AF118" s="15" t="s">
        <v>403</v>
      </c>
      <c r="AG118" s="15" t="s">
        <v>403</v>
      </c>
      <c r="AH118" s="15" t="s">
        <v>403</v>
      </c>
      <c r="AI118" s="15" t="s">
        <v>403</v>
      </c>
      <c r="AJ118" s="15" t="s">
        <v>403</v>
      </c>
      <c r="AK118" s="15" t="s">
        <v>403</v>
      </c>
      <c r="AL118" s="22" t="s">
        <v>387</v>
      </c>
    </row>
    <row r="119" spans="1:38" ht="26.25" customHeight="1" thickBot="1" x14ac:dyDescent="0.3">
      <c r="A119" s="41" t="s">
        <v>244</v>
      </c>
      <c r="B119" s="41" t="s">
        <v>256</v>
      </c>
      <c r="C119" s="41" t="s">
        <v>257</v>
      </c>
      <c r="D119" s="42"/>
      <c r="E119" s="2" t="s">
        <v>405</v>
      </c>
      <c r="F119" s="2" t="s">
        <v>403</v>
      </c>
      <c r="G119" s="2" t="s">
        <v>405</v>
      </c>
      <c r="H119" s="2" t="s">
        <v>405</v>
      </c>
      <c r="I119" s="2" t="s">
        <v>403</v>
      </c>
      <c r="J119" s="2" t="s">
        <v>403</v>
      </c>
      <c r="K119" s="2" t="s">
        <v>403</v>
      </c>
      <c r="L119" s="2" t="s">
        <v>403</v>
      </c>
      <c r="M119" s="2" t="s">
        <v>405</v>
      </c>
      <c r="N119" s="2" t="s">
        <v>403</v>
      </c>
      <c r="O119" s="2" t="s">
        <v>403</v>
      </c>
      <c r="P119" s="2" t="s">
        <v>403</v>
      </c>
      <c r="Q119" s="2" t="s">
        <v>403</v>
      </c>
      <c r="R119" s="2" t="s">
        <v>403</v>
      </c>
      <c r="S119" s="2" t="s">
        <v>403</v>
      </c>
      <c r="T119" s="2" t="s">
        <v>403</v>
      </c>
      <c r="U119" s="2" t="s">
        <v>403</v>
      </c>
      <c r="V119" s="2" t="s">
        <v>403</v>
      </c>
      <c r="W119" s="2" t="s">
        <v>403</v>
      </c>
      <c r="X119" s="2" t="s">
        <v>403</v>
      </c>
      <c r="Y119" s="2" t="s">
        <v>403</v>
      </c>
      <c r="Z119" s="2" t="s">
        <v>403</v>
      </c>
      <c r="AA119" s="2" t="s">
        <v>403</v>
      </c>
      <c r="AB119" s="2" t="s">
        <v>403</v>
      </c>
      <c r="AC119" s="2" t="s">
        <v>403</v>
      </c>
      <c r="AD119" s="2" t="s">
        <v>403</v>
      </c>
      <c r="AE119" s="33"/>
      <c r="AF119" s="15" t="s">
        <v>403</v>
      </c>
      <c r="AG119" s="15" t="s">
        <v>403</v>
      </c>
      <c r="AH119" s="15" t="s">
        <v>403</v>
      </c>
      <c r="AI119" s="15" t="s">
        <v>403</v>
      </c>
      <c r="AJ119" s="15" t="s">
        <v>403</v>
      </c>
      <c r="AK119" s="15" t="s">
        <v>403</v>
      </c>
      <c r="AL119" s="22" t="s">
        <v>387</v>
      </c>
    </row>
    <row r="120" spans="1:38" ht="26.25" customHeight="1" thickBot="1" x14ac:dyDescent="0.3">
      <c r="A120" s="41" t="s">
        <v>244</v>
      </c>
      <c r="B120" s="41" t="s">
        <v>258</v>
      </c>
      <c r="C120" s="41" t="s">
        <v>259</v>
      </c>
      <c r="D120" s="42"/>
      <c r="E120" s="2" t="s">
        <v>405</v>
      </c>
      <c r="F120" s="2" t="s">
        <v>403</v>
      </c>
      <c r="G120" s="2" t="s">
        <v>405</v>
      </c>
      <c r="H120" s="2" t="s">
        <v>405</v>
      </c>
      <c r="I120" s="2" t="s">
        <v>403</v>
      </c>
      <c r="J120" s="2" t="s">
        <v>403</v>
      </c>
      <c r="K120" s="2" t="s">
        <v>403</v>
      </c>
      <c r="L120" s="2" t="s">
        <v>403</v>
      </c>
      <c r="M120" s="2" t="s">
        <v>405</v>
      </c>
      <c r="N120" s="2" t="s">
        <v>403</v>
      </c>
      <c r="O120" s="2" t="s">
        <v>403</v>
      </c>
      <c r="P120" s="2" t="s">
        <v>403</v>
      </c>
      <c r="Q120" s="2" t="s">
        <v>403</v>
      </c>
      <c r="R120" s="2" t="s">
        <v>403</v>
      </c>
      <c r="S120" s="2" t="s">
        <v>403</v>
      </c>
      <c r="T120" s="2" t="s">
        <v>403</v>
      </c>
      <c r="U120" s="2" t="s">
        <v>403</v>
      </c>
      <c r="V120" s="2" t="s">
        <v>403</v>
      </c>
      <c r="W120" s="2" t="s">
        <v>403</v>
      </c>
      <c r="X120" s="2" t="s">
        <v>403</v>
      </c>
      <c r="Y120" s="2" t="s">
        <v>403</v>
      </c>
      <c r="Z120" s="2" t="s">
        <v>403</v>
      </c>
      <c r="AA120" s="2" t="s">
        <v>403</v>
      </c>
      <c r="AB120" s="2" t="s">
        <v>403</v>
      </c>
      <c r="AC120" s="2" t="s">
        <v>403</v>
      </c>
      <c r="AD120" s="2" t="s">
        <v>403</v>
      </c>
      <c r="AE120" s="33"/>
      <c r="AF120" s="15" t="s">
        <v>403</v>
      </c>
      <c r="AG120" s="15" t="s">
        <v>403</v>
      </c>
      <c r="AH120" s="15" t="s">
        <v>403</v>
      </c>
      <c r="AI120" s="15" t="s">
        <v>403</v>
      </c>
      <c r="AJ120" s="15" t="s">
        <v>403</v>
      </c>
      <c r="AK120" s="15" t="s">
        <v>403</v>
      </c>
      <c r="AL120" s="22" t="s">
        <v>387</v>
      </c>
    </row>
    <row r="121" spans="1:38" ht="26.25" customHeight="1" thickBot="1" x14ac:dyDescent="0.3">
      <c r="A121" s="41" t="s">
        <v>244</v>
      </c>
      <c r="B121" s="41" t="s">
        <v>260</v>
      </c>
      <c r="C121" s="44" t="s">
        <v>261</v>
      </c>
      <c r="D121" s="43"/>
      <c r="E121" s="2" t="s">
        <v>405</v>
      </c>
      <c r="F121" s="2" t="s">
        <v>403</v>
      </c>
      <c r="G121" s="2" t="s">
        <v>405</v>
      </c>
      <c r="H121" s="2" t="s">
        <v>405</v>
      </c>
      <c r="I121" s="2" t="s">
        <v>403</v>
      </c>
      <c r="J121" s="2" t="s">
        <v>403</v>
      </c>
      <c r="K121" s="2" t="s">
        <v>403</v>
      </c>
      <c r="L121" s="2" t="s">
        <v>403</v>
      </c>
      <c r="M121" s="2" t="s">
        <v>405</v>
      </c>
      <c r="N121" s="2" t="s">
        <v>403</v>
      </c>
      <c r="O121" s="2" t="s">
        <v>403</v>
      </c>
      <c r="P121" s="2" t="s">
        <v>403</v>
      </c>
      <c r="Q121" s="2" t="s">
        <v>403</v>
      </c>
      <c r="R121" s="2" t="s">
        <v>403</v>
      </c>
      <c r="S121" s="2" t="s">
        <v>403</v>
      </c>
      <c r="T121" s="2" t="s">
        <v>403</v>
      </c>
      <c r="U121" s="2" t="s">
        <v>403</v>
      </c>
      <c r="V121" s="2" t="s">
        <v>403</v>
      </c>
      <c r="W121" s="2" t="s">
        <v>403</v>
      </c>
      <c r="X121" s="2" t="s">
        <v>403</v>
      </c>
      <c r="Y121" s="2" t="s">
        <v>403</v>
      </c>
      <c r="Z121" s="2" t="s">
        <v>403</v>
      </c>
      <c r="AA121" s="2" t="s">
        <v>403</v>
      </c>
      <c r="AB121" s="2" t="s">
        <v>403</v>
      </c>
      <c r="AC121" s="2" t="s">
        <v>403</v>
      </c>
      <c r="AD121" s="2" t="s">
        <v>403</v>
      </c>
      <c r="AE121" s="33"/>
      <c r="AF121" s="15" t="s">
        <v>403</v>
      </c>
      <c r="AG121" s="15" t="s">
        <v>403</v>
      </c>
      <c r="AH121" s="15" t="s">
        <v>403</v>
      </c>
      <c r="AI121" s="15" t="s">
        <v>403</v>
      </c>
      <c r="AJ121" s="15" t="s">
        <v>403</v>
      </c>
      <c r="AK121" s="15" t="s">
        <v>403</v>
      </c>
      <c r="AL121" s="22" t="s">
        <v>387</v>
      </c>
    </row>
    <row r="122" spans="1:38" ht="26.25" customHeight="1" thickBot="1" x14ac:dyDescent="0.3">
      <c r="A122" s="41" t="s">
        <v>244</v>
      </c>
      <c r="B122" s="51" t="s">
        <v>263</v>
      </c>
      <c r="C122" s="51" t="s">
        <v>264</v>
      </c>
      <c r="D122" s="42"/>
      <c r="E122" s="2" t="s">
        <v>405</v>
      </c>
      <c r="F122" s="2" t="s">
        <v>403</v>
      </c>
      <c r="G122" s="2" t="s">
        <v>405</v>
      </c>
      <c r="H122" s="2" t="s">
        <v>405</v>
      </c>
      <c r="I122" s="2" t="s">
        <v>403</v>
      </c>
      <c r="J122" s="2" t="s">
        <v>403</v>
      </c>
      <c r="K122" s="2" t="s">
        <v>403</v>
      </c>
      <c r="L122" s="2" t="s">
        <v>403</v>
      </c>
      <c r="M122" s="2" t="s">
        <v>405</v>
      </c>
      <c r="N122" s="2" t="s">
        <v>403</v>
      </c>
      <c r="O122" s="2" t="s">
        <v>403</v>
      </c>
      <c r="P122" s="2" t="s">
        <v>403</v>
      </c>
      <c r="Q122" s="2" t="s">
        <v>403</v>
      </c>
      <c r="R122" s="2" t="s">
        <v>403</v>
      </c>
      <c r="S122" s="2" t="s">
        <v>403</v>
      </c>
      <c r="T122" s="2" t="s">
        <v>403</v>
      </c>
      <c r="U122" s="2" t="s">
        <v>403</v>
      </c>
      <c r="V122" s="2" t="s">
        <v>403</v>
      </c>
      <c r="W122" s="2" t="s">
        <v>403</v>
      </c>
      <c r="X122" s="2" t="s">
        <v>403</v>
      </c>
      <c r="Y122" s="2" t="s">
        <v>403</v>
      </c>
      <c r="Z122" s="2" t="s">
        <v>403</v>
      </c>
      <c r="AA122" s="2" t="s">
        <v>403</v>
      </c>
      <c r="AB122" s="2" t="s">
        <v>403</v>
      </c>
      <c r="AC122" s="2" t="s">
        <v>403</v>
      </c>
      <c r="AD122" s="2" t="s">
        <v>403</v>
      </c>
      <c r="AE122" s="33"/>
      <c r="AF122" s="15" t="s">
        <v>403</v>
      </c>
      <c r="AG122" s="15" t="s">
        <v>403</v>
      </c>
      <c r="AH122" s="15" t="s">
        <v>403</v>
      </c>
      <c r="AI122" s="15" t="s">
        <v>403</v>
      </c>
      <c r="AJ122" s="15" t="s">
        <v>403</v>
      </c>
      <c r="AK122" s="15" t="s">
        <v>403</v>
      </c>
      <c r="AL122" s="22" t="s">
        <v>387</v>
      </c>
    </row>
    <row r="123" spans="1:38" ht="26.25" customHeight="1" thickBot="1" x14ac:dyDescent="0.3">
      <c r="A123" s="41" t="s">
        <v>244</v>
      </c>
      <c r="B123" s="41" t="s">
        <v>265</v>
      </c>
      <c r="C123" s="41" t="s">
        <v>266</v>
      </c>
      <c r="D123" s="42"/>
      <c r="E123" s="2" t="s">
        <v>406</v>
      </c>
      <c r="F123" s="2" t="s">
        <v>406</v>
      </c>
      <c r="G123" s="2" t="s">
        <v>406</v>
      </c>
      <c r="H123" s="2" t="s">
        <v>406</v>
      </c>
      <c r="I123" s="2" t="s">
        <v>406</v>
      </c>
      <c r="J123" s="2" t="s">
        <v>406</v>
      </c>
      <c r="K123" s="2" t="s">
        <v>406</v>
      </c>
      <c r="L123" s="2" t="s">
        <v>406</v>
      </c>
      <c r="M123" s="2" t="s">
        <v>406</v>
      </c>
      <c r="N123" s="2" t="s">
        <v>406</v>
      </c>
      <c r="O123" s="2" t="s">
        <v>406</v>
      </c>
      <c r="P123" s="2" t="s">
        <v>406</v>
      </c>
      <c r="Q123" s="2" t="s">
        <v>406</v>
      </c>
      <c r="R123" s="2" t="s">
        <v>406</v>
      </c>
      <c r="S123" s="2" t="s">
        <v>406</v>
      </c>
      <c r="T123" s="2" t="s">
        <v>406</v>
      </c>
      <c r="U123" s="2" t="s">
        <v>406</v>
      </c>
      <c r="V123" s="2" t="s">
        <v>406</v>
      </c>
      <c r="W123" s="2" t="s">
        <v>406</v>
      </c>
      <c r="X123" s="2" t="s">
        <v>406</v>
      </c>
      <c r="Y123" s="2" t="s">
        <v>406</v>
      </c>
      <c r="Z123" s="2" t="s">
        <v>406</v>
      </c>
      <c r="AA123" s="2" t="s">
        <v>406</v>
      </c>
      <c r="AB123" s="2" t="s">
        <v>406</v>
      </c>
      <c r="AC123" s="2" t="s">
        <v>406</v>
      </c>
      <c r="AD123" s="2" t="s">
        <v>406</v>
      </c>
      <c r="AE123" s="33"/>
      <c r="AF123" s="15" t="s">
        <v>406</v>
      </c>
      <c r="AG123" s="15" t="s">
        <v>406</v>
      </c>
      <c r="AH123" s="15" t="s">
        <v>406</v>
      </c>
      <c r="AI123" s="15" t="s">
        <v>406</v>
      </c>
      <c r="AJ123" s="15" t="s">
        <v>406</v>
      </c>
      <c r="AK123" s="15" t="s">
        <v>406</v>
      </c>
      <c r="AL123" s="22" t="s">
        <v>392</v>
      </c>
    </row>
    <row r="124" spans="1:38" ht="26.25" customHeight="1" thickBot="1" x14ac:dyDescent="0.3">
      <c r="A124" s="41" t="s">
        <v>244</v>
      </c>
      <c r="B124" s="52" t="s">
        <v>267</v>
      </c>
      <c r="C124" s="41" t="s">
        <v>268</v>
      </c>
      <c r="D124" s="42"/>
      <c r="E124" s="2" t="s">
        <v>406</v>
      </c>
      <c r="F124" s="2" t="s">
        <v>406</v>
      </c>
      <c r="G124" s="2" t="s">
        <v>406</v>
      </c>
      <c r="H124" s="2" t="s">
        <v>406</v>
      </c>
      <c r="I124" s="2" t="s">
        <v>406</v>
      </c>
      <c r="J124" s="2" t="s">
        <v>406</v>
      </c>
      <c r="K124" s="2" t="s">
        <v>406</v>
      </c>
      <c r="L124" s="2" t="s">
        <v>406</v>
      </c>
      <c r="M124" s="2" t="s">
        <v>406</v>
      </c>
      <c r="N124" s="2" t="s">
        <v>406</v>
      </c>
      <c r="O124" s="2" t="s">
        <v>406</v>
      </c>
      <c r="P124" s="2" t="s">
        <v>406</v>
      </c>
      <c r="Q124" s="2" t="s">
        <v>406</v>
      </c>
      <c r="R124" s="2" t="s">
        <v>406</v>
      </c>
      <c r="S124" s="2" t="s">
        <v>406</v>
      </c>
      <c r="T124" s="2" t="s">
        <v>406</v>
      </c>
      <c r="U124" s="2" t="s">
        <v>406</v>
      </c>
      <c r="V124" s="2" t="s">
        <v>406</v>
      </c>
      <c r="W124" s="2" t="s">
        <v>406</v>
      </c>
      <c r="X124" s="2" t="s">
        <v>406</v>
      </c>
      <c r="Y124" s="2" t="s">
        <v>406</v>
      </c>
      <c r="Z124" s="2" t="s">
        <v>406</v>
      </c>
      <c r="AA124" s="2" t="s">
        <v>406</v>
      </c>
      <c r="AB124" s="2" t="s">
        <v>406</v>
      </c>
      <c r="AC124" s="2" t="s">
        <v>406</v>
      </c>
      <c r="AD124" s="2" t="s">
        <v>406</v>
      </c>
      <c r="AE124" s="33"/>
      <c r="AF124" s="15" t="s">
        <v>406</v>
      </c>
      <c r="AG124" s="15" t="s">
        <v>406</v>
      </c>
      <c r="AH124" s="15" t="s">
        <v>406</v>
      </c>
      <c r="AI124" s="15" t="s">
        <v>406</v>
      </c>
      <c r="AJ124" s="15" t="s">
        <v>406</v>
      </c>
      <c r="AK124" s="15" t="s">
        <v>406</v>
      </c>
      <c r="AL124" s="22" t="s">
        <v>387</v>
      </c>
    </row>
    <row r="125" spans="1:38" ht="26.25" customHeight="1" thickBot="1" x14ac:dyDescent="0.3">
      <c r="A125" s="41" t="s">
        <v>269</v>
      </c>
      <c r="B125" s="41" t="s">
        <v>270</v>
      </c>
      <c r="C125" s="41" t="s">
        <v>271</v>
      </c>
      <c r="D125" s="42"/>
      <c r="E125" s="2" t="s">
        <v>405</v>
      </c>
      <c r="F125" s="2" t="s">
        <v>403</v>
      </c>
      <c r="G125" s="2" t="s">
        <v>405</v>
      </c>
      <c r="H125" s="2" t="s">
        <v>407</v>
      </c>
      <c r="I125" s="2" t="s">
        <v>403</v>
      </c>
      <c r="J125" s="2" t="s">
        <v>403</v>
      </c>
      <c r="K125" s="2" t="s">
        <v>403</v>
      </c>
      <c r="L125" s="2" t="s">
        <v>403</v>
      </c>
      <c r="M125" s="2" t="s">
        <v>405</v>
      </c>
      <c r="N125" s="2" t="s">
        <v>403</v>
      </c>
      <c r="O125" s="2" t="s">
        <v>403</v>
      </c>
      <c r="P125" s="2" t="s">
        <v>403</v>
      </c>
      <c r="Q125" s="2" t="s">
        <v>403</v>
      </c>
      <c r="R125" s="2" t="s">
        <v>403</v>
      </c>
      <c r="S125" s="2" t="s">
        <v>403</v>
      </c>
      <c r="T125" s="2" t="s">
        <v>403</v>
      </c>
      <c r="U125" s="2" t="s">
        <v>403</v>
      </c>
      <c r="V125" s="2" t="s">
        <v>403</v>
      </c>
      <c r="W125" s="2" t="s">
        <v>403</v>
      </c>
      <c r="X125" s="2" t="s">
        <v>403</v>
      </c>
      <c r="Y125" s="2" t="s">
        <v>403</v>
      </c>
      <c r="Z125" s="2" t="s">
        <v>403</v>
      </c>
      <c r="AA125" s="2" t="s">
        <v>403</v>
      </c>
      <c r="AB125" s="2" t="s">
        <v>403</v>
      </c>
      <c r="AC125" s="2" t="s">
        <v>403</v>
      </c>
      <c r="AD125" s="2" t="s">
        <v>403</v>
      </c>
      <c r="AE125" s="33"/>
      <c r="AF125" s="15" t="s">
        <v>403</v>
      </c>
      <c r="AG125" s="15" t="s">
        <v>403</v>
      </c>
      <c r="AH125" s="15" t="s">
        <v>403</v>
      </c>
      <c r="AI125" s="15" t="s">
        <v>403</v>
      </c>
      <c r="AJ125" s="15" t="s">
        <v>403</v>
      </c>
      <c r="AK125" s="15" t="s">
        <v>403</v>
      </c>
      <c r="AL125" s="22" t="s">
        <v>400</v>
      </c>
    </row>
    <row r="126" spans="1:38" ht="26.25" customHeight="1" thickBot="1" x14ac:dyDescent="0.3">
      <c r="A126" s="41" t="s">
        <v>269</v>
      </c>
      <c r="B126" s="41" t="s">
        <v>272</v>
      </c>
      <c r="C126" s="41" t="s">
        <v>273</v>
      </c>
      <c r="D126" s="42"/>
      <c r="E126" s="2" t="s">
        <v>406</v>
      </c>
      <c r="F126" s="2" t="s">
        <v>406</v>
      </c>
      <c r="G126" s="2" t="s">
        <v>406</v>
      </c>
      <c r="H126" s="2" t="s">
        <v>406</v>
      </c>
      <c r="I126" s="2" t="s">
        <v>406</v>
      </c>
      <c r="J126" s="2" t="s">
        <v>406</v>
      </c>
      <c r="K126" s="2" t="s">
        <v>406</v>
      </c>
      <c r="L126" s="2" t="s">
        <v>406</v>
      </c>
      <c r="M126" s="2" t="s">
        <v>406</v>
      </c>
      <c r="N126" s="2" t="s">
        <v>406</v>
      </c>
      <c r="O126" s="2" t="s">
        <v>406</v>
      </c>
      <c r="P126" s="2" t="s">
        <v>406</v>
      </c>
      <c r="Q126" s="2" t="s">
        <v>406</v>
      </c>
      <c r="R126" s="2" t="s">
        <v>406</v>
      </c>
      <c r="S126" s="2" t="s">
        <v>406</v>
      </c>
      <c r="T126" s="2" t="s">
        <v>406</v>
      </c>
      <c r="U126" s="2" t="s">
        <v>406</v>
      </c>
      <c r="V126" s="2" t="s">
        <v>406</v>
      </c>
      <c r="W126" s="2" t="s">
        <v>406</v>
      </c>
      <c r="X126" s="2" t="s">
        <v>406</v>
      </c>
      <c r="Y126" s="2" t="s">
        <v>406</v>
      </c>
      <c r="Z126" s="2" t="s">
        <v>406</v>
      </c>
      <c r="AA126" s="2" t="s">
        <v>406</v>
      </c>
      <c r="AB126" s="2" t="s">
        <v>406</v>
      </c>
      <c r="AC126" s="2" t="s">
        <v>406</v>
      </c>
      <c r="AD126" s="2" t="s">
        <v>406</v>
      </c>
      <c r="AE126" s="33"/>
      <c r="AF126" s="15" t="s">
        <v>406</v>
      </c>
      <c r="AG126" s="15" t="s">
        <v>406</v>
      </c>
      <c r="AH126" s="15" t="s">
        <v>406</v>
      </c>
      <c r="AI126" s="15" t="s">
        <v>406</v>
      </c>
      <c r="AJ126" s="15" t="s">
        <v>406</v>
      </c>
      <c r="AK126" s="15" t="s">
        <v>406</v>
      </c>
      <c r="AL126" s="22" t="s">
        <v>399</v>
      </c>
    </row>
    <row r="127" spans="1:38" ht="26.25" customHeight="1" thickBot="1" x14ac:dyDescent="0.3">
      <c r="A127" s="41" t="s">
        <v>269</v>
      </c>
      <c r="B127" s="41" t="s">
        <v>274</v>
      </c>
      <c r="C127" s="41" t="s">
        <v>275</v>
      </c>
      <c r="D127" s="42"/>
      <c r="E127" s="2" t="s">
        <v>406</v>
      </c>
      <c r="F127" s="2" t="s">
        <v>406</v>
      </c>
      <c r="G127" s="2" t="s">
        <v>406</v>
      </c>
      <c r="H127" s="2" t="s">
        <v>406</v>
      </c>
      <c r="I127" s="2" t="s">
        <v>406</v>
      </c>
      <c r="J127" s="2" t="s">
        <v>406</v>
      </c>
      <c r="K127" s="2" t="s">
        <v>406</v>
      </c>
      <c r="L127" s="2" t="s">
        <v>406</v>
      </c>
      <c r="M127" s="2" t="s">
        <v>406</v>
      </c>
      <c r="N127" s="2" t="s">
        <v>406</v>
      </c>
      <c r="O127" s="2" t="s">
        <v>406</v>
      </c>
      <c r="P127" s="2" t="s">
        <v>406</v>
      </c>
      <c r="Q127" s="2" t="s">
        <v>406</v>
      </c>
      <c r="R127" s="2" t="s">
        <v>406</v>
      </c>
      <c r="S127" s="2" t="s">
        <v>406</v>
      </c>
      <c r="T127" s="2" t="s">
        <v>406</v>
      </c>
      <c r="U127" s="2" t="s">
        <v>406</v>
      </c>
      <c r="V127" s="2" t="s">
        <v>406</v>
      </c>
      <c r="W127" s="2" t="s">
        <v>406</v>
      </c>
      <c r="X127" s="2" t="s">
        <v>406</v>
      </c>
      <c r="Y127" s="2" t="s">
        <v>406</v>
      </c>
      <c r="Z127" s="2" t="s">
        <v>406</v>
      </c>
      <c r="AA127" s="2" t="s">
        <v>406</v>
      </c>
      <c r="AB127" s="2" t="s">
        <v>406</v>
      </c>
      <c r="AC127" s="2" t="s">
        <v>406</v>
      </c>
      <c r="AD127" s="2" t="s">
        <v>406</v>
      </c>
      <c r="AE127" s="33"/>
      <c r="AF127" s="15" t="s">
        <v>406</v>
      </c>
      <c r="AG127" s="15" t="s">
        <v>406</v>
      </c>
      <c r="AH127" s="15" t="s">
        <v>406</v>
      </c>
      <c r="AI127" s="15" t="s">
        <v>406</v>
      </c>
      <c r="AJ127" s="15" t="s">
        <v>406</v>
      </c>
      <c r="AK127" s="15" t="s">
        <v>406</v>
      </c>
      <c r="AL127" s="22" t="s">
        <v>401</v>
      </c>
    </row>
    <row r="128" spans="1:38" ht="26.25" customHeight="1" thickBot="1" x14ac:dyDescent="0.3">
      <c r="A128" s="41" t="s">
        <v>269</v>
      </c>
      <c r="B128" s="44" t="s">
        <v>276</v>
      </c>
      <c r="C128" s="44" t="s">
        <v>277</v>
      </c>
      <c r="D128" s="42"/>
      <c r="E128" s="2" t="s">
        <v>406</v>
      </c>
      <c r="F128" s="2" t="s">
        <v>406</v>
      </c>
      <c r="G128" s="2" t="s">
        <v>406</v>
      </c>
      <c r="H128" s="2" t="s">
        <v>406</v>
      </c>
      <c r="I128" s="2" t="s">
        <v>406</v>
      </c>
      <c r="J128" s="2" t="s">
        <v>406</v>
      </c>
      <c r="K128" s="2" t="s">
        <v>406</v>
      </c>
      <c r="L128" s="2" t="s">
        <v>406</v>
      </c>
      <c r="M128" s="2" t="s">
        <v>406</v>
      </c>
      <c r="N128" s="2" t="s">
        <v>406</v>
      </c>
      <c r="O128" s="2" t="s">
        <v>406</v>
      </c>
      <c r="P128" s="2" t="s">
        <v>406</v>
      </c>
      <c r="Q128" s="2" t="s">
        <v>406</v>
      </c>
      <c r="R128" s="2" t="s">
        <v>406</v>
      </c>
      <c r="S128" s="2" t="s">
        <v>406</v>
      </c>
      <c r="T128" s="2" t="s">
        <v>406</v>
      </c>
      <c r="U128" s="2" t="s">
        <v>406</v>
      </c>
      <c r="V128" s="2" t="s">
        <v>406</v>
      </c>
      <c r="W128" s="2" t="s">
        <v>406</v>
      </c>
      <c r="X128" s="2" t="s">
        <v>406</v>
      </c>
      <c r="Y128" s="2" t="s">
        <v>406</v>
      </c>
      <c r="Z128" s="2" t="s">
        <v>406</v>
      </c>
      <c r="AA128" s="2" t="s">
        <v>406</v>
      </c>
      <c r="AB128" s="2" t="s">
        <v>406</v>
      </c>
      <c r="AC128" s="2" t="s">
        <v>406</v>
      </c>
      <c r="AD128" s="2" t="s">
        <v>406</v>
      </c>
      <c r="AE128" s="33"/>
      <c r="AF128" s="15" t="s">
        <v>406</v>
      </c>
      <c r="AG128" s="15" t="s">
        <v>406</v>
      </c>
      <c r="AH128" s="15" t="s">
        <v>406</v>
      </c>
      <c r="AI128" s="15" t="s">
        <v>406</v>
      </c>
      <c r="AJ128" s="15" t="s">
        <v>406</v>
      </c>
      <c r="AK128" s="15" t="s">
        <v>406</v>
      </c>
      <c r="AL128" s="22" t="s">
        <v>281</v>
      </c>
    </row>
    <row r="129" spans="1:38" ht="26.25" customHeight="1" thickBot="1" x14ac:dyDescent="0.3">
      <c r="A129" s="41" t="s">
        <v>269</v>
      </c>
      <c r="B129" s="44" t="s">
        <v>279</v>
      </c>
      <c r="C129" s="87" t="s">
        <v>280</v>
      </c>
      <c r="D129" s="42"/>
      <c r="E129" s="2" t="s">
        <v>406</v>
      </c>
      <c r="F129" s="2" t="s">
        <v>406</v>
      </c>
      <c r="G129" s="2" t="s">
        <v>406</v>
      </c>
      <c r="H129" s="2" t="s">
        <v>406</v>
      </c>
      <c r="I129" s="2" t="s">
        <v>406</v>
      </c>
      <c r="J129" s="2" t="s">
        <v>406</v>
      </c>
      <c r="K129" s="2" t="s">
        <v>406</v>
      </c>
      <c r="L129" s="2" t="s">
        <v>406</v>
      </c>
      <c r="M129" s="2" t="s">
        <v>406</v>
      </c>
      <c r="N129" s="2" t="s">
        <v>406</v>
      </c>
      <c r="O129" s="2" t="s">
        <v>406</v>
      </c>
      <c r="P129" s="2" t="s">
        <v>406</v>
      </c>
      <c r="Q129" s="2" t="s">
        <v>406</v>
      </c>
      <c r="R129" s="2" t="s">
        <v>406</v>
      </c>
      <c r="S129" s="2" t="s">
        <v>406</v>
      </c>
      <c r="T129" s="2" t="s">
        <v>406</v>
      </c>
      <c r="U129" s="2" t="s">
        <v>406</v>
      </c>
      <c r="V129" s="2" t="s">
        <v>406</v>
      </c>
      <c r="W129" s="2" t="s">
        <v>406</v>
      </c>
      <c r="X129" s="2" t="s">
        <v>406</v>
      </c>
      <c r="Y129" s="2" t="s">
        <v>406</v>
      </c>
      <c r="Z129" s="2" t="s">
        <v>406</v>
      </c>
      <c r="AA129" s="2" t="s">
        <v>406</v>
      </c>
      <c r="AB129" s="2" t="s">
        <v>406</v>
      </c>
      <c r="AC129" s="2" t="s">
        <v>406</v>
      </c>
      <c r="AD129" s="2" t="s">
        <v>406</v>
      </c>
      <c r="AE129" s="33"/>
      <c r="AF129" s="15" t="s">
        <v>406</v>
      </c>
      <c r="AG129" s="15" t="s">
        <v>406</v>
      </c>
      <c r="AH129" s="15" t="s">
        <v>406</v>
      </c>
      <c r="AI129" s="15" t="s">
        <v>406</v>
      </c>
      <c r="AJ129" s="15" t="s">
        <v>406</v>
      </c>
      <c r="AK129" s="15" t="s">
        <v>406</v>
      </c>
      <c r="AL129" s="22" t="s">
        <v>281</v>
      </c>
    </row>
    <row r="130" spans="1:38" ht="26.25" customHeight="1" thickBot="1" x14ac:dyDescent="0.3">
      <c r="A130" s="41" t="s">
        <v>269</v>
      </c>
      <c r="B130" s="44" t="s">
        <v>282</v>
      </c>
      <c r="C130" s="88" t="s">
        <v>283</v>
      </c>
      <c r="D130" s="42"/>
      <c r="E130" s="2" t="s">
        <v>407</v>
      </c>
      <c r="F130" s="2" t="s">
        <v>403</v>
      </c>
      <c r="G130" s="2" t="s">
        <v>407</v>
      </c>
      <c r="H130" s="2" t="s">
        <v>407</v>
      </c>
      <c r="I130" s="2" t="s">
        <v>403</v>
      </c>
      <c r="J130" s="2" t="s">
        <v>403</v>
      </c>
      <c r="K130" s="2" t="s">
        <v>403</v>
      </c>
      <c r="L130" s="2" t="s">
        <v>403</v>
      </c>
      <c r="M130" s="2" t="s">
        <v>407</v>
      </c>
      <c r="N130" s="2" t="s">
        <v>403</v>
      </c>
      <c r="O130" s="2" t="s">
        <v>403</v>
      </c>
      <c r="P130" s="2" t="s">
        <v>403</v>
      </c>
      <c r="Q130" s="2" t="s">
        <v>403</v>
      </c>
      <c r="R130" s="2" t="s">
        <v>403</v>
      </c>
      <c r="S130" s="2" t="s">
        <v>403</v>
      </c>
      <c r="T130" s="2" t="s">
        <v>403</v>
      </c>
      <c r="U130" s="2" t="s">
        <v>403</v>
      </c>
      <c r="V130" s="2" t="s">
        <v>403</v>
      </c>
      <c r="W130" s="2" t="s">
        <v>403</v>
      </c>
      <c r="X130" s="2" t="s">
        <v>403</v>
      </c>
      <c r="Y130" s="2" t="s">
        <v>403</v>
      </c>
      <c r="Z130" s="2" t="s">
        <v>403</v>
      </c>
      <c r="AA130" s="2" t="s">
        <v>403</v>
      </c>
      <c r="AB130" s="2" t="s">
        <v>403</v>
      </c>
      <c r="AC130" s="2" t="s">
        <v>403</v>
      </c>
      <c r="AD130" s="2" t="s">
        <v>403</v>
      </c>
      <c r="AE130" s="33"/>
      <c r="AF130" s="15" t="s">
        <v>403</v>
      </c>
      <c r="AG130" s="15" t="s">
        <v>403</v>
      </c>
      <c r="AH130" s="15" t="s">
        <v>403</v>
      </c>
      <c r="AI130" s="15" t="s">
        <v>403</v>
      </c>
      <c r="AJ130" s="15" t="s">
        <v>403</v>
      </c>
      <c r="AK130" s="15" t="s">
        <v>403</v>
      </c>
      <c r="AL130" s="22" t="s">
        <v>281</v>
      </c>
    </row>
    <row r="131" spans="1:38" ht="26.25" customHeight="1" thickBot="1" x14ac:dyDescent="0.3">
      <c r="A131" s="41" t="s">
        <v>269</v>
      </c>
      <c r="B131" s="44" t="s">
        <v>284</v>
      </c>
      <c r="C131" s="87" t="s">
        <v>285</v>
      </c>
      <c r="D131" s="42"/>
      <c r="E131" s="2" t="s">
        <v>406</v>
      </c>
      <c r="F131" s="2" t="s">
        <v>406</v>
      </c>
      <c r="G131" s="2" t="s">
        <v>406</v>
      </c>
      <c r="H131" s="2" t="s">
        <v>406</v>
      </c>
      <c r="I131" s="2" t="s">
        <v>406</v>
      </c>
      <c r="J131" s="2" t="s">
        <v>406</v>
      </c>
      <c r="K131" s="2" t="s">
        <v>406</v>
      </c>
      <c r="L131" s="2" t="s">
        <v>406</v>
      </c>
      <c r="M131" s="2" t="s">
        <v>406</v>
      </c>
      <c r="N131" s="2" t="s">
        <v>406</v>
      </c>
      <c r="O131" s="2" t="s">
        <v>406</v>
      </c>
      <c r="P131" s="2" t="s">
        <v>406</v>
      </c>
      <c r="Q131" s="2" t="s">
        <v>406</v>
      </c>
      <c r="R131" s="2" t="s">
        <v>406</v>
      </c>
      <c r="S131" s="2" t="s">
        <v>406</v>
      </c>
      <c r="T131" s="2" t="s">
        <v>406</v>
      </c>
      <c r="U131" s="2" t="s">
        <v>406</v>
      </c>
      <c r="V131" s="2" t="s">
        <v>406</v>
      </c>
      <c r="W131" s="2" t="s">
        <v>406</v>
      </c>
      <c r="X131" s="2" t="s">
        <v>406</v>
      </c>
      <c r="Y131" s="2" t="s">
        <v>406</v>
      </c>
      <c r="Z131" s="2" t="s">
        <v>406</v>
      </c>
      <c r="AA131" s="2" t="s">
        <v>406</v>
      </c>
      <c r="AB131" s="2" t="s">
        <v>406</v>
      </c>
      <c r="AC131" s="2" t="s">
        <v>406</v>
      </c>
      <c r="AD131" s="2" t="s">
        <v>406</v>
      </c>
      <c r="AE131" s="33"/>
      <c r="AF131" s="15" t="s">
        <v>406</v>
      </c>
      <c r="AG131" s="15" t="s">
        <v>406</v>
      </c>
      <c r="AH131" s="15" t="s">
        <v>406</v>
      </c>
      <c r="AI131" s="15" t="s">
        <v>406</v>
      </c>
      <c r="AJ131" s="15" t="s">
        <v>406</v>
      </c>
      <c r="AK131" s="15" t="s">
        <v>406</v>
      </c>
      <c r="AL131" s="22" t="s">
        <v>281</v>
      </c>
    </row>
    <row r="132" spans="1:38" ht="26.25" customHeight="1" thickBot="1" x14ac:dyDescent="0.3">
      <c r="A132" s="41" t="s">
        <v>269</v>
      </c>
      <c r="B132" s="44" t="s">
        <v>286</v>
      </c>
      <c r="C132" s="87" t="s">
        <v>287</v>
      </c>
      <c r="D132" s="42"/>
      <c r="E132" s="2" t="s">
        <v>406</v>
      </c>
      <c r="F132" s="2" t="s">
        <v>406</v>
      </c>
      <c r="G132" s="2" t="s">
        <v>406</v>
      </c>
      <c r="H132" s="2" t="s">
        <v>406</v>
      </c>
      <c r="I132" s="2" t="s">
        <v>406</v>
      </c>
      <c r="J132" s="2" t="s">
        <v>406</v>
      </c>
      <c r="K132" s="2" t="s">
        <v>406</v>
      </c>
      <c r="L132" s="2" t="s">
        <v>406</v>
      </c>
      <c r="M132" s="2" t="s">
        <v>406</v>
      </c>
      <c r="N132" s="2" t="s">
        <v>406</v>
      </c>
      <c r="O132" s="2" t="s">
        <v>406</v>
      </c>
      <c r="P132" s="2" t="s">
        <v>406</v>
      </c>
      <c r="Q132" s="2" t="s">
        <v>406</v>
      </c>
      <c r="R132" s="2" t="s">
        <v>406</v>
      </c>
      <c r="S132" s="2" t="s">
        <v>406</v>
      </c>
      <c r="T132" s="2" t="s">
        <v>406</v>
      </c>
      <c r="U132" s="2" t="s">
        <v>406</v>
      </c>
      <c r="V132" s="2" t="s">
        <v>406</v>
      </c>
      <c r="W132" s="2" t="s">
        <v>406</v>
      </c>
      <c r="X132" s="2" t="s">
        <v>406</v>
      </c>
      <c r="Y132" s="2" t="s">
        <v>406</v>
      </c>
      <c r="Z132" s="2" t="s">
        <v>406</v>
      </c>
      <c r="AA132" s="2" t="s">
        <v>406</v>
      </c>
      <c r="AB132" s="2" t="s">
        <v>406</v>
      </c>
      <c r="AC132" s="2" t="s">
        <v>406</v>
      </c>
      <c r="AD132" s="2" t="s">
        <v>406</v>
      </c>
      <c r="AE132" s="33"/>
      <c r="AF132" s="15" t="s">
        <v>406</v>
      </c>
      <c r="AG132" s="15" t="s">
        <v>406</v>
      </c>
      <c r="AH132" s="15" t="s">
        <v>406</v>
      </c>
      <c r="AI132" s="15" t="s">
        <v>406</v>
      </c>
      <c r="AJ132" s="15" t="s">
        <v>406</v>
      </c>
      <c r="AK132" s="15" t="s">
        <v>406</v>
      </c>
      <c r="AL132" s="22" t="s">
        <v>389</v>
      </c>
    </row>
    <row r="133" spans="1:38" ht="26.25" customHeight="1" thickBot="1" x14ac:dyDescent="0.3">
      <c r="A133" s="41" t="s">
        <v>269</v>
      </c>
      <c r="B133" s="44" t="s">
        <v>288</v>
      </c>
      <c r="C133" s="87" t="s">
        <v>289</v>
      </c>
      <c r="D133" s="42"/>
      <c r="E133" s="2" t="s">
        <v>406</v>
      </c>
      <c r="F133" s="2" t="s">
        <v>406</v>
      </c>
      <c r="G133" s="2" t="s">
        <v>406</v>
      </c>
      <c r="H133" s="2" t="s">
        <v>406</v>
      </c>
      <c r="I133" s="2" t="s">
        <v>406</v>
      </c>
      <c r="J133" s="2" t="s">
        <v>406</v>
      </c>
      <c r="K133" s="2" t="s">
        <v>406</v>
      </c>
      <c r="L133" s="2" t="s">
        <v>406</v>
      </c>
      <c r="M133" s="2" t="s">
        <v>406</v>
      </c>
      <c r="N133" s="2" t="s">
        <v>406</v>
      </c>
      <c r="O133" s="2" t="s">
        <v>406</v>
      </c>
      <c r="P133" s="2" t="s">
        <v>406</v>
      </c>
      <c r="Q133" s="2" t="s">
        <v>406</v>
      </c>
      <c r="R133" s="2" t="s">
        <v>406</v>
      </c>
      <c r="S133" s="2" t="s">
        <v>406</v>
      </c>
      <c r="T133" s="2" t="s">
        <v>406</v>
      </c>
      <c r="U133" s="2" t="s">
        <v>406</v>
      </c>
      <c r="V133" s="2" t="s">
        <v>406</v>
      </c>
      <c r="W133" s="2" t="s">
        <v>406</v>
      </c>
      <c r="X133" s="2" t="s">
        <v>406</v>
      </c>
      <c r="Y133" s="2" t="s">
        <v>406</v>
      </c>
      <c r="Z133" s="2" t="s">
        <v>406</v>
      </c>
      <c r="AA133" s="2" t="s">
        <v>406</v>
      </c>
      <c r="AB133" s="2" t="s">
        <v>406</v>
      </c>
      <c r="AC133" s="2" t="s">
        <v>406</v>
      </c>
      <c r="AD133" s="2" t="s">
        <v>406</v>
      </c>
      <c r="AE133" s="33"/>
      <c r="AF133" s="15" t="s">
        <v>406</v>
      </c>
      <c r="AG133" s="15" t="s">
        <v>406</v>
      </c>
      <c r="AH133" s="15" t="s">
        <v>406</v>
      </c>
      <c r="AI133" s="15" t="s">
        <v>406</v>
      </c>
      <c r="AJ133" s="15" t="s">
        <v>406</v>
      </c>
      <c r="AK133" s="15" t="s">
        <v>406</v>
      </c>
      <c r="AL133" s="22" t="s">
        <v>390</v>
      </c>
    </row>
    <row r="134" spans="1:38" ht="26.25" customHeight="1" thickBot="1" x14ac:dyDescent="0.3">
      <c r="A134" s="41" t="s">
        <v>269</v>
      </c>
      <c r="B134" s="44" t="s">
        <v>290</v>
      </c>
      <c r="C134" s="41" t="s">
        <v>291</v>
      </c>
      <c r="D134" s="42"/>
      <c r="E134" s="2" t="s">
        <v>406</v>
      </c>
      <c r="F134" s="2" t="s">
        <v>406</v>
      </c>
      <c r="G134" s="2" t="s">
        <v>406</v>
      </c>
      <c r="H134" s="2" t="s">
        <v>406</v>
      </c>
      <c r="I134" s="2" t="s">
        <v>406</v>
      </c>
      <c r="J134" s="2" t="s">
        <v>406</v>
      </c>
      <c r="K134" s="2" t="s">
        <v>406</v>
      </c>
      <c r="L134" s="2" t="s">
        <v>406</v>
      </c>
      <c r="M134" s="2" t="s">
        <v>406</v>
      </c>
      <c r="N134" s="2" t="s">
        <v>406</v>
      </c>
      <c r="O134" s="2" t="s">
        <v>406</v>
      </c>
      <c r="P134" s="2" t="s">
        <v>406</v>
      </c>
      <c r="Q134" s="2" t="s">
        <v>406</v>
      </c>
      <c r="R134" s="2" t="s">
        <v>406</v>
      </c>
      <c r="S134" s="2" t="s">
        <v>406</v>
      </c>
      <c r="T134" s="2" t="s">
        <v>406</v>
      </c>
      <c r="U134" s="2" t="s">
        <v>406</v>
      </c>
      <c r="V134" s="2" t="s">
        <v>406</v>
      </c>
      <c r="W134" s="2" t="s">
        <v>406</v>
      </c>
      <c r="X134" s="2" t="s">
        <v>406</v>
      </c>
      <c r="Y134" s="2" t="s">
        <v>406</v>
      </c>
      <c r="Z134" s="2" t="s">
        <v>406</v>
      </c>
      <c r="AA134" s="2" t="s">
        <v>406</v>
      </c>
      <c r="AB134" s="2" t="s">
        <v>406</v>
      </c>
      <c r="AC134" s="2" t="s">
        <v>406</v>
      </c>
      <c r="AD134" s="2" t="s">
        <v>406</v>
      </c>
      <c r="AE134" s="33"/>
      <c r="AF134" s="15" t="s">
        <v>406</v>
      </c>
      <c r="AG134" s="15" t="s">
        <v>406</v>
      </c>
      <c r="AH134" s="15" t="s">
        <v>406</v>
      </c>
      <c r="AI134" s="15" t="s">
        <v>406</v>
      </c>
      <c r="AJ134" s="15" t="s">
        <v>406</v>
      </c>
      <c r="AK134" s="15" t="s">
        <v>406</v>
      </c>
      <c r="AL134" s="22" t="s">
        <v>387</v>
      </c>
    </row>
    <row r="135" spans="1:38" ht="26.25" customHeight="1" thickBot="1" x14ac:dyDescent="0.3">
      <c r="A135" s="41" t="s">
        <v>269</v>
      </c>
      <c r="B135" s="41" t="s">
        <v>292</v>
      </c>
      <c r="C135" s="41" t="s">
        <v>293</v>
      </c>
      <c r="D135" s="42"/>
      <c r="E135" s="2" t="s">
        <v>406</v>
      </c>
      <c r="F135" s="2" t="s">
        <v>406</v>
      </c>
      <c r="G135" s="2" t="s">
        <v>406</v>
      </c>
      <c r="H135" s="2" t="s">
        <v>406</v>
      </c>
      <c r="I135" s="2" t="s">
        <v>406</v>
      </c>
      <c r="J135" s="2" t="s">
        <v>406</v>
      </c>
      <c r="K135" s="2" t="s">
        <v>406</v>
      </c>
      <c r="L135" s="2" t="s">
        <v>406</v>
      </c>
      <c r="M135" s="2" t="s">
        <v>406</v>
      </c>
      <c r="N135" s="2" t="s">
        <v>406</v>
      </c>
      <c r="O135" s="2" t="s">
        <v>406</v>
      </c>
      <c r="P135" s="2" t="s">
        <v>406</v>
      </c>
      <c r="Q135" s="2" t="s">
        <v>406</v>
      </c>
      <c r="R135" s="2" t="s">
        <v>406</v>
      </c>
      <c r="S135" s="2" t="s">
        <v>406</v>
      </c>
      <c r="T135" s="2" t="s">
        <v>406</v>
      </c>
      <c r="U135" s="2" t="s">
        <v>406</v>
      </c>
      <c r="V135" s="2" t="s">
        <v>406</v>
      </c>
      <c r="W135" s="2" t="s">
        <v>406</v>
      </c>
      <c r="X135" s="2" t="s">
        <v>406</v>
      </c>
      <c r="Y135" s="2" t="s">
        <v>406</v>
      </c>
      <c r="Z135" s="2" t="s">
        <v>406</v>
      </c>
      <c r="AA135" s="2" t="s">
        <v>406</v>
      </c>
      <c r="AB135" s="2" t="s">
        <v>406</v>
      </c>
      <c r="AC135" s="2" t="s">
        <v>406</v>
      </c>
      <c r="AD135" s="2" t="s">
        <v>406</v>
      </c>
      <c r="AE135" s="33"/>
      <c r="AF135" s="15" t="s">
        <v>406</v>
      </c>
      <c r="AG135" s="15" t="s">
        <v>406</v>
      </c>
      <c r="AH135" s="15" t="s">
        <v>406</v>
      </c>
      <c r="AI135" s="15" t="s">
        <v>406</v>
      </c>
      <c r="AJ135" s="15" t="s">
        <v>406</v>
      </c>
      <c r="AK135" s="15" t="s">
        <v>406</v>
      </c>
      <c r="AL135" s="22" t="s">
        <v>387</v>
      </c>
    </row>
    <row r="136" spans="1:38" ht="26.25" customHeight="1" thickBot="1" x14ac:dyDescent="0.3">
      <c r="A136" s="41" t="s">
        <v>269</v>
      </c>
      <c r="B136" s="41" t="s">
        <v>294</v>
      </c>
      <c r="C136" s="41" t="s">
        <v>295</v>
      </c>
      <c r="D136" s="42"/>
      <c r="E136" s="2" t="s">
        <v>405</v>
      </c>
      <c r="F136" s="2" t="s">
        <v>403</v>
      </c>
      <c r="G136" s="2" t="s">
        <v>405</v>
      </c>
      <c r="H136" s="2">
        <v>0.74660663578947395</v>
      </c>
      <c r="I136" s="2" t="s">
        <v>403</v>
      </c>
      <c r="J136" s="2" t="s">
        <v>403</v>
      </c>
      <c r="K136" s="2" t="s">
        <v>403</v>
      </c>
      <c r="L136" s="2" t="s">
        <v>403</v>
      </c>
      <c r="M136" s="2" t="s">
        <v>405</v>
      </c>
      <c r="N136" s="2" t="s">
        <v>403</v>
      </c>
      <c r="O136" s="2" t="s">
        <v>403</v>
      </c>
      <c r="P136" s="2" t="s">
        <v>403</v>
      </c>
      <c r="Q136" s="2" t="s">
        <v>403</v>
      </c>
      <c r="R136" s="2" t="s">
        <v>403</v>
      </c>
      <c r="S136" s="2" t="s">
        <v>403</v>
      </c>
      <c r="T136" s="2" t="s">
        <v>403</v>
      </c>
      <c r="U136" s="2" t="s">
        <v>403</v>
      </c>
      <c r="V136" s="2" t="s">
        <v>403</v>
      </c>
      <c r="W136" s="2" t="s">
        <v>403</v>
      </c>
      <c r="X136" s="2" t="s">
        <v>403</v>
      </c>
      <c r="Y136" s="2" t="s">
        <v>403</v>
      </c>
      <c r="Z136" s="2" t="s">
        <v>403</v>
      </c>
      <c r="AA136" s="2" t="s">
        <v>403</v>
      </c>
      <c r="AB136" s="2" t="s">
        <v>403</v>
      </c>
      <c r="AC136" s="2" t="s">
        <v>403</v>
      </c>
      <c r="AD136" s="2" t="s">
        <v>403</v>
      </c>
      <c r="AE136" s="33"/>
      <c r="AF136" s="15" t="s">
        <v>403</v>
      </c>
      <c r="AG136" s="15" t="s">
        <v>403</v>
      </c>
      <c r="AH136" s="15" t="s">
        <v>403</v>
      </c>
      <c r="AI136" s="15" t="s">
        <v>403</v>
      </c>
      <c r="AJ136" s="15" t="s">
        <v>403</v>
      </c>
      <c r="AK136" s="15" t="s">
        <v>403</v>
      </c>
      <c r="AL136" s="22" t="s">
        <v>391</v>
      </c>
    </row>
    <row r="137" spans="1:38" ht="26.25" customHeight="1" thickBot="1" x14ac:dyDescent="0.3">
      <c r="A137" s="41" t="s">
        <v>269</v>
      </c>
      <c r="B137" s="41" t="s">
        <v>296</v>
      </c>
      <c r="C137" s="41" t="s">
        <v>297</v>
      </c>
      <c r="D137" s="42"/>
      <c r="E137" s="2" t="s">
        <v>405</v>
      </c>
      <c r="F137" s="2" t="s">
        <v>403</v>
      </c>
      <c r="G137" s="2" t="s">
        <v>405</v>
      </c>
      <c r="H137" s="2" t="s">
        <v>407</v>
      </c>
      <c r="I137" s="2" t="s">
        <v>403</v>
      </c>
      <c r="J137" s="2" t="s">
        <v>403</v>
      </c>
      <c r="K137" s="2" t="s">
        <v>403</v>
      </c>
      <c r="L137" s="2" t="s">
        <v>403</v>
      </c>
      <c r="M137" s="2" t="s">
        <v>405</v>
      </c>
      <c r="N137" s="2" t="s">
        <v>403</v>
      </c>
      <c r="O137" s="2" t="s">
        <v>403</v>
      </c>
      <c r="P137" s="2" t="s">
        <v>403</v>
      </c>
      <c r="Q137" s="2" t="s">
        <v>403</v>
      </c>
      <c r="R137" s="2" t="s">
        <v>403</v>
      </c>
      <c r="S137" s="2" t="s">
        <v>403</v>
      </c>
      <c r="T137" s="2" t="s">
        <v>403</v>
      </c>
      <c r="U137" s="2" t="s">
        <v>403</v>
      </c>
      <c r="V137" s="2" t="s">
        <v>403</v>
      </c>
      <c r="W137" s="2" t="s">
        <v>403</v>
      </c>
      <c r="X137" s="2" t="s">
        <v>403</v>
      </c>
      <c r="Y137" s="2" t="s">
        <v>403</v>
      </c>
      <c r="Z137" s="2" t="s">
        <v>403</v>
      </c>
      <c r="AA137" s="2" t="s">
        <v>403</v>
      </c>
      <c r="AB137" s="2" t="s">
        <v>403</v>
      </c>
      <c r="AC137" s="2" t="s">
        <v>403</v>
      </c>
      <c r="AD137" s="2" t="s">
        <v>403</v>
      </c>
      <c r="AE137" s="33"/>
      <c r="AF137" s="15" t="s">
        <v>403</v>
      </c>
      <c r="AG137" s="15" t="s">
        <v>403</v>
      </c>
      <c r="AH137" s="15" t="s">
        <v>403</v>
      </c>
      <c r="AI137" s="15" t="s">
        <v>403</v>
      </c>
      <c r="AJ137" s="15" t="s">
        <v>403</v>
      </c>
      <c r="AK137" s="15" t="s">
        <v>403</v>
      </c>
      <c r="AL137" s="22" t="s">
        <v>391</v>
      </c>
    </row>
    <row r="138" spans="1:38" ht="26.25" customHeight="1" thickBot="1" x14ac:dyDescent="0.3">
      <c r="A138" s="44" t="s">
        <v>269</v>
      </c>
      <c r="B138" s="44" t="s">
        <v>298</v>
      </c>
      <c r="C138" s="44" t="s">
        <v>299</v>
      </c>
      <c r="D138" s="43"/>
      <c r="E138" s="2" t="s">
        <v>406</v>
      </c>
      <c r="F138" s="2" t="s">
        <v>406</v>
      </c>
      <c r="G138" s="2" t="s">
        <v>406</v>
      </c>
      <c r="H138" s="2" t="s">
        <v>406</v>
      </c>
      <c r="I138" s="2" t="s">
        <v>406</v>
      </c>
      <c r="J138" s="2" t="s">
        <v>406</v>
      </c>
      <c r="K138" s="2" t="s">
        <v>406</v>
      </c>
      <c r="L138" s="2" t="s">
        <v>406</v>
      </c>
      <c r="M138" s="2" t="s">
        <v>406</v>
      </c>
      <c r="N138" s="2" t="s">
        <v>406</v>
      </c>
      <c r="O138" s="2" t="s">
        <v>406</v>
      </c>
      <c r="P138" s="2" t="s">
        <v>406</v>
      </c>
      <c r="Q138" s="2" t="s">
        <v>406</v>
      </c>
      <c r="R138" s="2" t="s">
        <v>406</v>
      </c>
      <c r="S138" s="2" t="s">
        <v>406</v>
      </c>
      <c r="T138" s="2" t="s">
        <v>406</v>
      </c>
      <c r="U138" s="2" t="s">
        <v>406</v>
      </c>
      <c r="V138" s="2" t="s">
        <v>406</v>
      </c>
      <c r="W138" s="2" t="s">
        <v>406</v>
      </c>
      <c r="X138" s="2" t="s">
        <v>406</v>
      </c>
      <c r="Y138" s="2" t="s">
        <v>406</v>
      </c>
      <c r="Z138" s="2" t="s">
        <v>406</v>
      </c>
      <c r="AA138" s="2" t="s">
        <v>406</v>
      </c>
      <c r="AB138" s="2" t="s">
        <v>406</v>
      </c>
      <c r="AC138" s="2" t="s">
        <v>406</v>
      </c>
      <c r="AD138" s="2" t="s">
        <v>406</v>
      </c>
      <c r="AE138" s="33"/>
      <c r="AF138" s="15" t="s">
        <v>406</v>
      </c>
      <c r="AG138" s="15" t="s">
        <v>406</v>
      </c>
      <c r="AH138" s="15" t="s">
        <v>406</v>
      </c>
      <c r="AI138" s="15" t="s">
        <v>406</v>
      </c>
      <c r="AJ138" s="15" t="s">
        <v>406</v>
      </c>
      <c r="AK138" s="15" t="s">
        <v>406</v>
      </c>
      <c r="AL138" s="22" t="s">
        <v>391</v>
      </c>
    </row>
    <row r="139" spans="1:38" ht="26.25" customHeight="1" thickBot="1" x14ac:dyDescent="0.3">
      <c r="A139" s="44" t="s">
        <v>269</v>
      </c>
      <c r="B139" s="44" t="s">
        <v>300</v>
      </c>
      <c r="C139" s="44" t="s">
        <v>353</v>
      </c>
      <c r="D139" s="43"/>
      <c r="E139" s="2" t="s">
        <v>407</v>
      </c>
      <c r="F139" s="2" t="s">
        <v>403</v>
      </c>
      <c r="G139" s="2" t="s">
        <v>407</v>
      </c>
      <c r="H139" s="2" t="s">
        <v>407</v>
      </c>
      <c r="I139" s="2" t="s">
        <v>403</v>
      </c>
      <c r="J139" s="2" t="s">
        <v>403</v>
      </c>
      <c r="K139" s="2" t="s">
        <v>403</v>
      </c>
      <c r="L139" s="2" t="s">
        <v>403</v>
      </c>
      <c r="M139" s="2" t="s">
        <v>407</v>
      </c>
      <c r="N139" s="2" t="s">
        <v>403</v>
      </c>
      <c r="O139" s="2" t="s">
        <v>403</v>
      </c>
      <c r="P139" s="2" t="s">
        <v>403</v>
      </c>
      <c r="Q139" s="2" t="s">
        <v>403</v>
      </c>
      <c r="R139" s="2" t="s">
        <v>403</v>
      </c>
      <c r="S139" s="2" t="s">
        <v>403</v>
      </c>
      <c r="T139" s="2" t="s">
        <v>403</v>
      </c>
      <c r="U139" s="2" t="s">
        <v>403</v>
      </c>
      <c r="V139" s="2" t="s">
        <v>403</v>
      </c>
      <c r="W139" s="2" t="s">
        <v>403</v>
      </c>
      <c r="X139" s="2" t="s">
        <v>403</v>
      </c>
      <c r="Y139" s="2" t="s">
        <v>403</v>
      </c>
      <c r="Z139" s="2" t="s">
        <v>403</v>
      </c>
      <c r="AA139" s="2" t="s">
        <v>403</v>
      </c>
      <c r="AB139" s="2" t="s">
        <v>403</v>
      </c>
      <c r="AC139" s="2" t="s">
        <v>403</v>
      </c>
      <c r="AD139" s="2" t="s">
        <v>403</v>
      </c>
      <c r="AE139" s="33"/>
      <c r="AF139" s="15" t="s">
        <v>403</v>
      </c>
      <c r="AG139" s="15" t="s">
        <v>403</v>
      </c>
      <c r="AH139" s="15" t="s">
        <v>403</v>
      </c>
      <c r="AI139" s="15" t="s">
        <v>403</v>
      </c>
      <c r="AJ139" s="15" t="s">
        <v>403</v>
      </c>
      <c r="AK139" s="15" t="s">
        <v>403</v>
      </c>
      <c r="AL139" s="22" t="s">
        <v>387</v>
      </c>
    </row>
    <row r="140" spans="1:38" ht="26.25" customHeight="1" thickBot="1" x14ac:dyDescent="0.3">
      <c r="A140" s="41" t="s">
        <v>302</v>
      </c>
      <c r="B140" s="44" t="s">
        <v>303</v>
      </c>
      <c r="C140" s="41" t="s">
        <v>354</v>
      </c>
      <c r="D140" s="42"/>
      <c r="E140" s="2" t="s">
        <v>406</v>
      </c>
      <c r="F140" s="2" t="s">
        <v>406</v>
      </c>
      <c r="G140" s="2" t="s">
        <v>406</v>
      </c>
      <c r="H140" s="2" t="s">
        <v>406</v>
      </c>
      <c r="I140" s="2" t="s">
        <v>406</v>
      </c>
      <c r="J140" s="2" t="s">
        <v>406</v>
      </c>
      <c r="K140" s="2" t="s">
        <v>406</v>
      </c>
      <c r="L140" s="2" t="s">
        <v>406</v>
      </c>
      <c r="M140" s="2" t="s">
        <v>406</v>
      </c>
      <c r="N140" s="2" t="s">
        <v>406</v>
      </c>
      <c r="O140" s="2" t="s">
        <v>406</v>
      </c>
      <c r="P140" s="2" t="s">
        <v>406</v>
      </c>
      <c r="Q140" s="2" t="s">
        <v>406</v>
      </c>
      <c r="R140" s="2" t="s">
        <v>406</v>
      </c>
      <c r="S140" s="2" t="s">
        <v>406</v>
      </c>
      <c r="T140" s="2" t="s">
        <v>406</v>
      </c>
      <c r="U140" s="2" t="s">
        <v>406</v>
      </c>
      <c r="V140" s="2" t="s">
        <v>406</v>
      </c>
      <c r="W140" s="2" t="s">
        <v>406</v>
      </c>
      <c r="X140" s="2" t="s">
        <v>406</v>
      </c>
      <c r="Y140" s="2" t="s">
        <v>406</v>
      </c>
      <c r="Z140" s="2" t="s">
        <v>406</v>
      </c>
      <c r="AA140" s="2" t="s">
        <v>406</v>
      </c>
      <c r="AB140" s="2" t="s">
        <v>406</v>
      </c>
      <c r="AC140" s="2" t="s">
        <v>406</v>
      </c>
      <c r="AD140" s="2" t="s">
        <v>406</v>
      </c>
      <c r="AE140" s="33"/>
      <c r="AF140" s="15" t="s">
        <v>406</v>
      </c>
      <c r="AG140" s="15" t="s">
        <v>406</v>
      </c>
      <c r="AH140" s="15" t="s">
        <v>406</v>
      </c>
      <c r="AI140" s="15" t="s">
        <v>406</v>
      </c>
      <c r="AJ140" s="15" t="s">
        <v>406</v>
      </c>
      <c r="AK140" s="15" t="s">
        <v>406</v>
      </c>
      <c r="AL140" s="22" t="s">
        <v>387</v>
      </c>
    </row>
    <row r="141" spans="1:38" s="4" customFormat="1" ht="37.5" customHeight="1" thickBot="1" x14ac:dyDescent="0.35">
      <c r="A141" s="53"/>
      <c r="B141" s="54" t="s">
        <v>304</v>
      </c>
      <c r="C141" s="23" t="s">
        <v>420</v>
      </c>
      <c r="D141" s="53" t="s">
        <v>127</v>
      </c>
      <c r="E141" s="10">
        <f>SUM(E14:E140)</f>
        <v>75.329073363021593</v>
      </c>
      <c r="F141" s="10">
        <f t="shared" ref="F141:AD141" si="0">SUM(F14:F140)</f>
        <v>0</v>
      </c>
      <c r="G141" s="10">
        <f t="shared" si="0"/>
        <v>218.16330889959443</v>
      </c>
      <c r="H141" s="10">
        <f t="shared" si="0"/>
        <v>23.076837966854281</v>
      </c>
      <c r="I141" s="10">
        <f t="shared" si="0"/>
        <v>0</v>
      </c>
      <c r="J141" s="10">
        <f t="shared" si="0"/>
        <v>0</v>
      </c>
      <c r="K141" s="10">
        <f t="shared" si="0"/>
        <v>0</v>
      </c>
      <c r="L141" s="10">
        <f t="shared" si="0"/>
        <v>0</v>
      </c>
      <c r="M141" s="10">
        <f t="shared" si="0"/>
        <v>297.02189342488532</v>
      </c>
      <c r="N141" s="10">
        <f t="shared" si="0"/>
        <v>0</v>
      </c>
      <c r="O141" s="10">
        <f t="shared" si="0"/>
        <v>0</v>
      </c>
      <c r="P141" s="10">
        <f t="shared" si="0"/>
        <v>0</v>
      </c>
      <c r="Q141" s="10">
        <f t="shared" si="0"/>
        <v>0</v>
      </c>
      <c r="R141" s="10">
        <f t="shared" si="0"/>
        <v>0</v>
      </c>
      <c r="S141" s="10">
        <f t="shared" si="0"/>
        <v>0</v>
      </c>
      <c r="T141" s="10">
        <f t="shared" si="0"/>
        <v>0</v>
      </c>
      <c r="U141" s="10">
        <f t="shared" si="0"/>
        <v>0</v>
      </c>
      <c r="V141" s="10">
        <f t="shared" si="0"/>
        <v>0</v>
      </c>
      <c r="W141" s="10">
        <f t="shared" si="0"/>
        <v>0</v>
      </c>
      <c r="X141" s="10">
        <f t="shared" si="0"/>
        <v>0</v>
      </c>
      <c r="Y141" s="10">
        <f t="shared" si="0"/>
        <v>0</v>
      </c>
      <c r="Z141" s="10">
        <f t="shared" si="0"/>
        <v>0</v>
      </c>
      <c r="AA141" s="10">
        <f t="shared" si="0"/>
        <v>0</v>
      </c>
      <c r="AB141" s="10">
        <f t="shared" si="0"/>
        <v>0</v>
      </c>
      <c r="AC141" s="10">
        <f t="shared" si="0"/>
        <v>0</v>
      </c>
      <c r="AD141" s="10">
        <f t="shared" si="0"/>
        <v>0</v>
      </c>
      <c r="AE141" s="34"/>
      <c r="AF141" s="10"/>
      <c r="AG141" s="10"/>
      <c r="AH141" s="10"/>
      <c r="AI141" s="10"/>
      <c r="AJ141" s="10"/>
      <c r="AK141" s="10"/>
      <c r="AL141" s="23"/>
    </row>
    <row r="142" spans="1:38" ht="15" customHeight="1" thickBot="1" x14ac:dyDescent="0.4">
      <c r="A142" s="55"/>
      <c r="B142" s="24"/>
      <c r="C142" s="63"/>
      <c r="D142" s="56"/>
      <c r="E142" s="89"/>
      <c r="F142" s="89"/>
      <c r="G142" s="89"/>
      <c r="H142" s="89"/>
      <c r="I142" s="89"/>
      <c r="J142" s="89"/>
      <c r="K142" s="89"/>
      <c r="L142" s="89"/>
      <c r="M142" s="89"/>
      <c r="N142" s="89"/>
      <c r="O142" s="112"/>
      <c r="P142" s="112"/>
      <c r="Q142" s="112"/>
      <c r="R142" s="112"/>
      <c r="S142" s="112"/>
      <c r="T142" s="112"/>
      <c r="U142" s="112"/>
      <c r="V142" s="112"/>
      <c r="W142" s="112"/>
      <c r="X142" s="112"/>
      <c r="Y142" s="112"/>
      <c r="Z142" s="112"/>
      <c r="AA142" s="112"/>
      <c r="AB142" s="112"/>
      <c r="AC142" s="112"/>
      <c r="AD142" s="112"/>
      <c r="AE142" s="113"/>
      <c r="AF142" s="114"/>
      <c r="AG142" s="114"/>
      <c r="AH142" s="114"/>
      <c r="AI142" s="114"/>
      <c r="AJ142" s="114"/>
      <c r="AK142" s="114"/>
      <c r="AL142" s="24"/>
    </row>
    <row r="143" spans="1:38" ht="26.25" customHeight="1" thickBot="1" x14ac:dyDescent="0.3">
      <c r="A143" s="57"/>
      <c r="B143" s="25" t="s">
        <v>328</v>
      </c>
      <c r="C143" s="25" t="s">
        <v>335</v>
      </c>
      <c r="D143" s="58" t="s">
        <v>262</v>
      </c>
      <c r="E143" s="5" t="s">
        <v>403</v>
      </c>
      <c r="F143" s="5" t="s">
        <v>403</v>
      </c>
      <c r="G143" s="5" t="s">
        <v>403</v>
      </c>
      <c r="H143" s="5" t="s">
        <v>403</v>
      </c>
      <c r="I143" s="5" t="s">
        <v>403</v>
      </c>
      <c r="J143" s="5" t="s">
        <v>403</v>
      </c>
      <c r="K143" s="5" t="s">
        <v>403</v>
      </c>
      <c r="L143" s="5" t="s">
        <v>403</v>
      </c>
      <c r="M143" s="5" t="s">
        <v>403</v>
      </c>
      <c r="N143" s="5" t="s">
        <v>403</v>
      </c>
      <c r="O143" s="5" t="s">
        <v>403</v>
      </c>
      <c r="P143" s="5" t="s">
        <v>403</v>
      </c>
      <c r="Q143" s="5" t="s">
        <v>403</v>
      </c>
      <c r="R143" s="5" t="s">
        <v>403</v>
      </c>
      <c r="S143" s="5" t="s">
        <v>403</v>
      </c>
      <c r="T143" s="5" t="s">
        <v>403</v>
      </c>
      <c r="U143" s="5" t="s">
        <v>403</v>
      </c>
      <c r="V143" s="5" t="s">
        <v>403</v>
      </c>
      <c r="W143" s="5" t="s">
        <v>403</v>
      </c>
      <c r="X143" s="5" t="s">
        <v>403</v>
      </c>
      <c r="Y143" s="5" t="s">
        <v>403</v>
      </c>
      <c r="Z143" s="5" t="s">
        <v>403</v>
      </c>
      <c r="AA143" s="5" t="s">
        <v>403</v>
      </c>
      <c r="AB143" s="5" t="s">
        <v>403</v>
      </c>
      <c r="AC143" s="5" t="s">
        <v>403</v>
      </c>
      <c r="AD143" s="5" t="s">
        <v>403</v>
      </c>
      <c r="AE143" s="35"/>
      <c r="AF143" s="5" t="s">
        <v>403</v>
      </c>
      <c r="AG143" s="5" t="s">
        <v>403</v>
      </c>
      <c r="AH143" s="5" t="s">
        <v>403</v>
      </c>
      <c r="AI143" s="5" t="s">
        <v>403</v>
      </c>
      <c r="AJ143" s="5" t="s">
        <v>403</v>
      </c>
      <c r="AK143" s="5" t="s">
        <v>403</v>
      </c>
      <c r="AL143" s="25" t="s">
        <v>49</v>
      </c>
    </row>
    <row r="144" spans="1:38" ht="26.25" customHeight="1" thickBot="1" x14ac:dyDescent="0.3">
      <c r="A144" s="57"/>
      <c r="B144" s="25" t="s">
        <v>329</v>
      </c>
      <c r="C144" s="25" t="s">
        <v>336</v>
      </c>
      <c r="D144" s="58" t="s">
        <v>262</v>
      </c>
      <c r="E144" s="5" t="s">
        <v>403</v>
      </c>
      <c r="F144" s="5" t="s">
        <v>403</v>
      </c>
      <c r="G144" s="5" t="s">
        <v>403</v>
      </c>
      <c r="H144" s="5" t="s">
        <v>403</v>
      </c>
      <c r="I144" s="5" t="s">
        <v>403</v>
      </c>
      <c r="J144" s="5" t="s">
        <v>403</v>
      </c>
      <c r="K144" s="5" t="s">
        <v>403</v>
      </c>
      <c r="L144" s="5" t="s">
        <v>403</v>
      </c>
      <c r="M144" s="5" t="s">
        <v>403</v>
      </c>
      <c r="N144" s="5" t="s">
        <v>403</v>
      </c>
      <c r="O144" s="5" t="s">
        <v>403</v>
      </c>
      <c r="P144" s="5" t="s">
        <v>403</v>
      </c>
      <c r="Q144" s="5" t="s">
        <v>403</v>
      </c>
      <c r="R144" s="5" t="s">
        <v>403</v>
      </c>
      <c r="S144" s="5" t="s">
        <v>403</v>
      </c>
      <c r="T144" s="5" t="s">
        <v>403</v>
      </c>
      <c r="U144" s="5" t="s">
        <v>403</v>
      </c>
      <c r="V144" s="5" t="s">
        <v>403</v>
      </c>
      <c r="W144" s="5" t="s">
        <v>403</v>
      </c>
      <c r="X144" s="5" t="s">
        <v>403</v>
      </c>
      <c r="Y144" s="5" t="s">
        <v>403</v>
      </c>
      <c r="Z144" s="5" t="s">
        <v>403</v>
      </c>
      <c r="AA144" s="5" t="s">
        <v>403</v>
      </c>
      <c r="AB144" s="5" t="s">
        <v>403</v>
      </c>
      <c r="AC144" s="5" t="s">
        <v>403</v>
      </c>
      <c r="AD144" s="5" t="s">
        <v>403</v>
      </c>
      <c r="AE144" s="35"/>
      <c r="AF144" s="5" t="s">
        <v>403</v>
      </c>
      <c r="AG144" s="5" t="s">
        <v>403</v>
      </c>
      <c r="AH144" s="5" t="s">
        <v>403</v>
      </c>
      <c r="AI144" s="5" t="s">
        <v>403</v>
      </c>
      <c r="AJ144" s="5" t="s">
        <v>403</v>
      </c>
      <c r="AK144" s="5" t="s">
        <v>403</v>
      </c>
      <c r="AL144" s="25" t="s">
        <v>49</v>
      </c>
    </row>
    <row r="145" spans="1:38" ht="26.25" customHeight="1" thickBot="1" x14ac:dyDescent="0.3">
      <c r="A145" s="57"/>
      <c r="B145" s="25" t="s">
        <v>330</v>
      </c>
      <c r="C145" s="25" t="s">
        <v>337</v>
      </c>
      <c r="D145" s="58" t="s">
        <v>262</v>
      </c>
      <c r="E145" s="5" t="s">
        <v>403</v>
      </c>
      <c r="F145" s="5" t="s">
        <v>403</v>
      </c>
      <c r="G145" s="5" t="s">
        <v>403</v>
      </c>
      <c r="H145" s="5" t="s">
        <v>403</v>
      </c>
      <c r="I145" s="5" t="s">
        <v>403</v>
      </c>
      <c r="J145" s="5" t="s">
        <v>403</v>
      </c>
      <c r="K145" s="5" t="s">
        <v>403</v>
      </c>
      <c r="L145" s="5" t="s">
        <v>403</v>
      </c>
      <c r="M145" s="5" t="s">
        <v>403</v>
      </c>
      <c r="N145" s="5" t="s">
        <v>403</v>
      </c>
      <c r="O145" s="5" t="s">
        <v>403</v>
      </c>
      <c r="P145" s="5" t="s">
        <v>403</v>
      </c>
      <c r="Q145" s="5" t="s">
        <v>403</v>
      </c>
      <c r="R145" s="5" t="s">
        <v>403</v>
      </c>
      <c r="S145" s="5" t="s">
        <v>403</v>
      </c>
      <c r="T145" s="5" t="s">
        <v>403</v>
      </c>
      <c r="U145" s="5" t="s">
        <v>403</v>
      </c>
      <c r="V145" s="5" t="s">
        <v>403</v>
      </c>
      <c r="W145" s="5" t="s">
        <v>403</v>
      </c>
      <c r="X145" s="5" t="s">
        <v>403</v>
      </c>
      <c r="Y145" s="5" t="s">
        <v>403</v>
      </c>
      <c r="Z145" s="5" t="s">
        <v>403</v>
      </c>
      <c r="AA145" s="5" t="s">
        <v>403</v>
      </c>
      <c r="AB145" s="5" t="s">
        <v>403</v>
      </c>
      <c r="AC145" s="5" t="s">
        <v>403</v>
      </c>
      <c r="AD145" s="5" t="s">
        <v>403</v>
      </c>
      <c r="AE145" s="35"/>
      <c r="AF145" s="5" t="s">
        <v>403</v>
      </c>
      <c r="AG145" s="5" t="s">
        <v>403</v>
      </c>
      <c r="AH145" s="5" t="s">
        <v>403</v>
      </c>
      <c r="AI145" s="5" t="s">
        <v>403</v>
      </c>
      <c r="AJ145" s="5" t="s">
        <v>403</v>
      </c>
      <c r="AK145" s="5" t="s">
        <v>403</v>
      </c>
      <c r="AL145" s="25" t="s">
        <v>49</v>
      </c>
    </row>
    <row r="146" spans="1:38" ht="26.25" customHeight="1" thickBot="1" x14ac:dyDescent="0.3">
      <c r="A146" s="57"/>
      <c r="B146" s="25" t="s">
        <v>331</v>
      </c>
      <c r="C146" s="25" t="s">
        <v>338</v>
      </c>
      <c r="D146" s="58" t="s">
        <v>262</v>
      </c>
      <c r="E146" s="5" t="s">
        <v>403</v>
      </c>
      <c r="F146" s="5" t="s">
        <v>403</v>
      </c>
      <c r="G146" s="5" t="s">
        <v>403</v>
      </c>
      <c r="H146" s="5" t="s">
        <v>403</v>
      </c>
      <c r="I146" s="5" t="s">
        <v>403</v>
      </c>
      <c r="J146" s="5" t="s">
        <v>403</v>
      </c>
      <c r="K146" s="5" t="s">
        <v>403</v>
      </c>
      <c r="L146" s="5" t="s">
        <v>403</v>
      </c>
      <c r="M146" s="5" t="s">
        <v>403</v>
      </c>
      <c r="N146" s="5" t="s">
        <v>403</v>
      </c>
      <c r="O146" s="5" t="s">
        <v>403</v>
      </c>
      <c r="P146" s="5" t="s">
        <v>403</v>
      </c>
      <c r="Q146" s="5" t="s">
        <v>403</v>
      </c>
      <c r="R146" s="5" t="s">
        <v>403</v>
      </c>
      <c r="S146" s="5" t="s">
        <v>403</v>
      </c>
      <c r="T146" s="5" t="s">
        <v>403</v>
      </c>
      <c r="U146" s="5" t="s">
        <v>403</v>
      </c>
      <c r="V146" s="5" t="s">
        <v>403</v>
      </c>
      <c r="W146" s="5" t="s">
        <v>403</v>
      </c>
      <c r="X146" s="5" t="s">
        <v>403</v>
      </c>
      <c r="Y146" s="5" t="s">
        <v>403</v>
      </c>
      <c r="Z146" s="5" t="s">
        <v>403</v>
      </c>
      <c r="AA146" s="5" t="s">
        <v>403</v>
      </c>
      <c r="AB146" s="5" t="s">
        <v>403</v>
      </c>
      <c r="AC146" s="5" t="s">
        <v>403</v>
      </c>
      <c r="AD146" s="5" t="s">
        <v>403</v>
      </c>
      <c r="AE146" s="35"/>
      <c r="AF146" s="5" t="s">
        <v>403</v>
      </c>
      <c r="AG146" s="5" t="s">
        <v>403</v>
      </c>
      <c r="AH146" s="5" t="s">
        <v>403</v>
      </c>
      <c r="AI146" s="5" t="s">
        <v>403</v>
      </c>
      <c r="AJ146" s="5" t="s">
        <v>403</v>
      </c>
      <c r="AK146" s="5" t="s">
        <v>403</v>
      </c>
      <c r="AL146" s="25" t="s">
        <v>49</v>
      </c>
    </row>
    <row r="147" spans="1:38" ht="26.25" customHeight="1" thickBot="1" x14ac:dyDescent="0.3">
      <c r="A147" s="57"/>
      <c r="B147" s="25" t="s">
        <v>332</v>
      </c>
      <c r="C147" s="25" t="s">
        <v>339</v>
      </c>
      <c r="D147" s="58" t="s">
        <v>262</v>
      </c>
      <c r="E147" s="5" t="s">
        <v>403</v>
      </c>
      <c r="F147" s="5" t="s">
        <v>403</v>
      </c>
      <c r="G147" s="5" t="s">
        <v>403</v>
      </c>
      <c r="H147" s="5" t="s">
        <v>403</v>
      </c>
      <c r="I147" s="5" t="s">
        <v>403</v>
      </c>
      <c r="J147" s="5" t="s">
        <v>403</v>
      </c>
      <c r="K147" s="5" t="s">
        <v>403</v>
      </c>
      <c r="L147" s="5" t="s">
        <v>403</v>
      </c>
      <c r="M147" s="5" t="s">
        <v>403</v>
      </c>
      <c r="N147" s="5" t="s">
        <v>403</v>
      </c>
      <c r="O147" s="5" t="s">
        <v>403</v>
      </c>
      <c r="P147" s="5" t="s">
        <v>403</v>
      </c>
      <c r="Q147" s="5" t="s">
        <v>403</v>
      </c>
      <c r="R147" s="5" t="s">
        <v>403</v>
      </c>
      <c r="S147" s="5" t="s">
        <v>403</v>
      </c>
      <c r="T147" s="5" t="s">
        <v>403</v>
      </c>
      <c r="U147" s="5" t="s">
        <v>403</v>
      </c>
      <c r="V147" s="5" t="s">
        <v>403</v>
      </c>
      <c r="W147" s="5" t="s">
        <v>403</v>
      </c>
      <c r="X147" s="5" t="s">
        <v>403</v>
      </c>
      <c r="Y147" s="5" t="s">
        <v>403</v>
      </c>
      <c r="Z147" s="5" t="s">
        <v>403</v>
      </c>
      <c r="AA147" s="5" t="s">
        <v>403</v>
      </c>
      <c r="AB147" s="5" t="s">
        <v>403</v>
      </c>
      <c r="AC147" s="5" t="s">
        <v>403</v>
      </c>
      <c r="AD147" s="5" t="s">
        <v>403</v>
      </c>
      <c r="AE147" s="35"/>
      <c r="AF147" s="5" t="s">
        <v>403</v>
      </c>
      <c r="AG147" s="5" t="s">
        <v>403</v>
      </c>
      <c r="AH147" s="5" t="s">
        <v>403</v>
      </c>
      <c r="AI147" s="5" t="s">
        <v>403</v>
      </c>
      <c r="AJ147" s="5" t="s">
        <v>403</v>
      </c>
      <c r="AK147" s="5" t="s">
        <v>403</v>
      </c>
      <c r="AL147" s="25" t="s">
        <v>49</v>
      </c>
    </row>
    <row r="148" spans="1:38" ht="26.25" customHeight="1" thickBot="1" x14ac:dyDescent="0.3">
      <c r="A148" s="57"/>
      <c r="B148" s="25" t="s">
        <v>333</v>
      </c>
      <c r="C148" s="25" t="s">
        <v>340</v>
      </c>
      <c r="D148" s="58" t="s">
        <v>262</v>
      </c>
      <c r="E148" s="5" t="s">
        <v>403</v>
      </c>
      <c r="F148" s="5" t="s">
        <v>403</v>
      </c>
      <c r="G148" s="5" t="s">
        <v>403</v>
      </c>
      <c r="H148" s="5" t="s">
        <v>403</v>
      </c>
      <c r="I148" s="5" t="s">
        <v>403</v>
      </c>
      <c r="J148" s="5" t="s">
        <v>403</v>
      </c>
      <c r="K148" s="5" t="s">
        <v>403</v>
      </c>
      <c r="L148" s="5" t="s">
        <v>403</v>
      </c>
      <c r="M148" s="5" t="s">
        <v>403</v>
      </c>
      <c r="N148" s="5" t="s">
        <v>403</v>
      </c>
      <c r="O148" s="5" t="s">
        <v>403</v>
      </c>
      <c r="P148" s="5" t="s">
        <v>403</v>
      </c>
      <c r="Q148" s="5" t="s">
        <v>403</v>
      </c>
      <c r="R148" s="5" t="s">
        <v>403</v>
      </c>
      <c r="S148" s="5" t="s">
        <v>403</v>
      </c>
      <c r="T148" s="5" t="s">
        <v>403</v>
      </c>
      <c r="U148" s="5" t="s">
        <v>403</v>
      </c>
      <c r="V148" s="5" t="s">
        <v>403</v>
      </c>
      <c r="W148" s="5" t="s">
        <v>403</v>
      </c>
      <c r="X148" s="5" t="s">
        <v>403</v>
      </c>
      <c r="Y148" s="5" t="s">
        <v>403</v>
      </c>
      <c r="Z148" s="5" t="s">
        <v>403</v>
      </c>
      <c r="AA148" s="5" t="s">
        <v>403</v>
      </c>
      <c r="AB148" s="5" t="s">
        <v>403</v>
      </c>
      <c r="AC148" s="5" t="s">
        <v>403</v>
      </c>
      <c r="AD148" s="5" t="s">
        <v>403</v>
      </c>
      <c r="AE148" s="35"/>
      <c r="AF148" s="5" t="s">
        <v>403</v>
      </c>
      <c r="AG148" s="5" t="s">
        <v>403</v>
      </c>
      <c r="AH148" s="5" t="s">
        <v>403</v>
      </c>
      <c r="AI148" s="5" t="s">
        <v>403</v>
      </c>
      <c r="AJ148" s="5" t="s">
        <v>403</v>
      </c>
      <c r="AK148" s="5" t="s">
        <v>403</v>
      </c>
      <c r="AL148" s="25" t="s">
        <v>388</v>
      </c>
    </row>
    <row r="149" spans="1:38" ht="26.25" customHeight="1" thickBot="1" x14ac:dyDescent="0.3">
      <c r="A149" s="57"/>
      <c r="B149" s="25" t="s">
        <v>334</v>
      </c>
      <c r="C149" s="25" t="s">
        <v>341</v>
      </c>
      <c r="D149" s="58" t="s">
        <v>262</v>
      </c>
      <c r="E149" s="5" t="s">
        <v>403</v>
      </c>
      <c r="F149" s="5" t="s">
        <v>403</v>
      </c>
      <c r="G149" s="5" t="s">
        <v>403</v>
      </c>
      <c r="H149" s="5" t="s">
        <v>403</v>
      </c>
      <c r="I149" s="5" t="s">
        <v>403</v>
      </c>
      <c r="J149" s="5" t="s">
        <v>403</v>
      </c>
      <c r="K149" s="5" t="s">
        <v>403</v>
      </c>
      <c r="L149" s="5" t="s">
        <v>403</v>
      </c>
      <c r="M149" s="5" t="s">
        <v>403</v>
      </c>
      <c r="N149" s="5" t="s">
        <v>403</v>
      </c>
      <c r="O149" s="5" t="s">
        <v>403</v>
      </c>
      <c r="P149" s="5" t="s">
        <v>403</v>
      </c>
      <c r="Q149" s="5" t="s">
        <v>403</v>
      </c>
      <c r="R149" s="5" t="s">
        <v>403</v>
      </c>
      <c r="S149" s="5" t="s">
        <v>403</v>
      </c>
      <c r="T149" s="5" t="s">
        <v>403</v>
      </c>
      <c r="U149" s="5" t="s">
        <v>403</v>
      </c>
      <c r="V149" s="5" t="s">
        <v>403</v>
      </c>
      <c r="W149" s="5" t="s">
        <v>403</v>
      </c>
      <c r="X149" s="5" t="s">
        <v>403</v>
      </c>
      <c r="Y149" s="5" t="s">
        <v>403</v>
      </c>
      <c r="Z149" s="5" t="s">
        <v>403</v>
      </c>
      <c r="AA149" s="5" t="s">
        <v>403</v>
      </c>
      <c r="AB149" s="5" t="s">
        <v>403</v>
      </c>
      <c r="AC149" s="5" t="s">
        <v>403</v>
      </c>
      <c r="AD149" s="5" t="s">
        <v>403</v>
      </c>
      <c r="AE149" s="35"/>
      <c r="AF149" s="5" t="s">
        <v>403</v>
      </c>
      <c r="AG149" s="5" t="s">
        <v>403</v>
      </c>
      <c r="AH149" s="5" t="s">
        <v>403</v>
      </c>
      <c r="AI149" s="5" t="s">
        <v>403</v>
      </c>
      <c r="AJ149" s="5" t="s">
        <v>403</v>
      </c>
      <c r="AK149" s="5" t="s">
        <v>403</v>
      </c>
      <c r="AL149" s="25" t="s">
        <v>388</v>
      </c>
    </row>
    <row r="150" spans="1:38" ht="15" customHeight="1" thickBot="1" x14ac:dyDescent="0.4">
      <c r="A150" s="62"/>
      <c r="B150" s="63"/>
      <c r="C150" s="63"/>
      <c r="D150" s="56"/>
      <c r="E150" s="89"/>
      <c r="F150" s="89"/>
      <c r="G150" s="89"/>
      <c r="H150" s="89"/>
      <c r="I150" s="89"/>
      <c r="J150" s="89"/>
      <c r="K150" s="89"/>
      <c r="L150" s="89"/>
      <c r="M150" s="89"/>
      <c r="N150" s="89"/>
      <c r="O150" s="56"/>
      <c r="P150" s="56"/>
      <c r="Q150" s="56"/>
      <c r="R150" s="56"/>
      <c r="S150" s="56"/>
      <c r="T150" s="56"/>
      <c r="U150" s="56"/>
      <c r="V150" s="56"/>
      <c r="W150" s="56"/>
      <c r="X150" s="56"/>
      <c r="Y150" s="56"/>
      <c r="Z150" s="56"/>
      <c r="AA150" s="56"/>
      <c r="AB150" s="56"/>
      <c r="AC150" s="56"/>
      <c r="AD150" s="56"/>
      <c r="AE150" s="38"/>
      <c r="AF150" s="56"/>
      <c r="AG150" s="56"/>
      <c r="AH150" s="56"/>
      <c r="AI150" s="56"/>
      <c r="AJ150" s="56"/>
      <c r="AK150" s="56"/>
      <c r="AL150" s="28"/>
    </row>
    <row r="151" spans="1:38" ht="26.25" customHeight="1" thickBot="1" x14ac:dyDescent="0.3">
      <c r="A151" s="59"/>
      <c r="B151" s="26" t="s">
        <v>306</v>
      </c>
      <c r="C151" s="26" t="s">
        <v>350</v>
      </c>
      <c r="D151" s="59"/>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36"/>
      <c r="AF151" s="6"/>
      <c r="AG151" s="6"/>
      <c r="AH151" s="6"/>
      <c r="AI151" s="6"/>
      <c r="AJ151" s="6"/>
      <c r="AK151" s="6"/>
      <c r="AL151" s="26"/>
    </row>
    <row r="152" spans="1:38" ht="37.5" customHeight="1" thickBot="1" x14ac:dyDescent="0.3">
      <c r="A152" s="60"/>
      <c r="B152" s="61" t="s">
        <v>348</v>
      </c>
      <c r="C152" s="27" t="s">
        <v>345</v>
      </c>
      <c r="D152" s="60" t="s">
        <v>278</v>
      </c>
      <c r="E152" s="7">
        <f>SUM(E$141, E$151, IF(AND(ISNUMBER(SEARCH($B$4,"AT|BE|CH|GB|IE|LT|LU|NL")),SUM(E$143:E$149)&gt;0),SUM(E$143:E$149)-SUM(E$27:E$33),0))</f>
        <v>75.329073363021593</v>
      </c>
      <c r="F152" s="7">
        <f t="shared" ref="F152:AD152" si="1">SUM(F$141, F$151, IF(AND(ISNUMBER(SEARCH($B$4,"AT|BE|CH|GB|IE|LT|LU|NL")),SUM(F$143:F$149)&gt;0),SUM(F$143:F$149)-SUM(F$27:F$33),0))</f>
        <v>0</v>
      </c>
      <c r="G152" s="7">
        <f t="shared" si="1"/>
        <v>218.16330889959443</v>
      </c>
      <c r="H152" s="7">
        <f t="shared" si="1"/>
        <v>23.076837966854281</v>
      </c>
      <c r="I152" s="7">
        <f t="shared" si="1"/>
        <v>0</v>
      </c>
      <c r="J152" s="7">
        <f t="shared" si="1"/>
        <v>0</v>
      </c>
      <c r="K152" s="7">
        <f t="shared" si="1"/>
        <v>0</v>
      </c>
      <c r="L152" s="7">
        <f t="shared" si="1"/>
        <v>0</v>
      </c>
      <c r="M152" s="7">
        <f t="shared" si="1"/>
        <v>297.02189342488532</v>
      </c>
      <c r="N152" s="7">
        <f t="shared" si="1"/>
        <v>0</v>
      </c>
      <c r="O152" s="7">
        <f t="shared" si="1"/>
        <v>0</v>
      </c>
      <c r="P152" s="7">
        <f t="shared" si="1"/>
        <v>0</v>
      </c>
      <c r="Q152" s="7">
        <f t="shared" si="1"/>
        <v>0</v>
      </c>
      <c r="R152" s="7">
        <f t="shared" si="1"/>
        <v>0</v>
      </c>
      <c r="S152" s="7">
        <f t="shared" si="1"/>
        <v>0</v>
      </c>
      <c r="T152" s="7">
        <f t="shared" si="1"/>
        <v>0</v>
      </c>
      <c r="U152" s="7">
        <f t="shared" si="1"/>
        <v>0</v>
      </c>
      <c r="V152" s="7">
        <f t="shared" si="1"/>
        <v>0</v>
      </c>
      <c r="W152" s="7">
        <f t="shared" si="1"/>
        <v>0</v>
      </c>
      <c r="X152" s="7">
        <f t="shared" si="1"/>
        <v>0</v>
      </c>
      <c r="Y152" s="7">
        <f t="shared" si="1"/>
        <v>0</v>
      </c>
      <c r="Z152" s="7">
        <f t="shared" si="1"/>
        <v>0</v>
      </c>
      <c r="AA152" s="7">
        <f t="shared" si="1"/>
        <v>0</v>
      </c>
      <c r="AB152" s="7">
        <f t="shared" si="1"/>
        <v>0</v>
      </c>
      <c r="AC152" s="7">
        <f t="shared" si="1"/>
        <v>0</v>
      </c>
      <c r="AD152" s="7">
        <f t="shared" si="1"/>
        <v>0</v>
      </c>
      <c r="AE152" s="35"/>
      <c r="AF152" s="7"/>
      <c r="AG152" s="7"/>
      <c r="AH152" s="7"/>
      <c r="AI152" s="7"/>
      <c r="AJ152" s="7"/>
      <c r="AK152" s="7"/>
      <c r="AL152" s="27"/>
    </row>
    <row r="153" spans="1:38" ht="26.25" customHeight="1" thickBot="1" x14ac:dyDescent="0.3">
      <c r="A153" s="59"/>
      <c r="B153" s="26" t="s">
        <v>307</v>
      </c>
      <c r="C153" s="26" t="s">
        <v>351</v>
      </c>
      <c r="D153" s="59" t="s">
        <v>301</v>
      </c>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36"/>
      <c r="AF153" s="6"/>
      <c r="AG153" s="6"/>
      <c r="AH153" s="6"/>
      <c r="AI153" s="6"/>
      <c r="AJ153" s="6"/>
      <c r="AK153" s="6"/>
      <c r="AL153" s="26"/>
    </row>
    <row r="154" spans="1:38" ht="37.5" customHeight="1" thickBot="1" x14ac:dyDescent="0.3">
      <c r="A154" s="60"/>
      <c r="B154" s="61" t="s">
        <v>349</v>
      </c>
      <c r="C154" s="27" t="s">
        <v>346</v>
      </c>
      <c r="D154" s="60" t="s">
        <v>305</v>
      </c>
      <c r="E154" s="7">
        <f>SUM(E$141, E$153, -1 * IF(OR($B$6=2005,$B$6&gt;=2020),SUM(E$99:E$122),0), IF(AND(ISNUMBER(SEARCH($B$4,"AT|BE|CH|GB|IE|LT|LU|NL")),SUM(E$143:E$149)&gt;0),SUM(E$143:E$149)-SUM(E$27:E$33),0))</f>
        <v>75.329073363021593</v>
      </c>
      <c r="F154" s="7">
        <f>SUM(F$141, F$153, -1 * IF(OR($B$6=2005,$B$6&gt;=2020),SUM(F$99:F$122),0), IF(AND(ISNUMBER(SEARCH($B$4,"AT|BE|CH|GB|IE|LT|LU|NL")),SUM(F$143:F$149)&gt;0),SUM(F$143:F$149)-SUM(F$27:F$33),0))</f>
        <v>0</v>
      </c>
      <c r="G154" s="7">
        <f>SUM(G$141, G$153, IF(AND(ISNUMBER(SEARCH($B$4,"AT|BE|CH|GB|IE|LT|LU|NL")),SUM(G$143:G$149)&gt;0),SUM(G$143:G$149)-SUM(G$27:G$33),0))</f>
        <v>218.16330889959443</v>
      </c>
      <c r="H154" s="7">
        <f>SUM(H$141, H$153, IF(AND(ISNUMBER(SEARCH($B$4,"AT|BE|CH|GB|IE|LT|LU|NL")),SUM(H$143:H$149)&gt;0),SUM(H$143:H$149)-SUM(H$27:H$33),0))</f>
        <v>23.076837966854281</v>
      </c>
      <c r="I154" s="7">
        <f t="shared" ref="I154:AD154" si="2">SUM(I$141, I$153, IF(AND(ISNUMBER(SEARCH($B$4,"AT|BE|CH|GB|IE|LT|LU|NL")),SUM(I$143:I$149)&gt;0),SUM(I$143:I$149)-SUM(I$27:I$33),0))</f>
        <v>0</v>
      </c>
      <c r="J154" s="7">
        <f t="shared" si="2"/>
        <v>0</v>
      </c>
      <c r="K154" s="7">
        <f t="shared" si="2"/>
        <v>0</v>
      </c>
      <c r="L154" s="7">
        <f t="shared" si="2"/>
        <v>0</v>
      </c>
      <c r="M154" s="7">
        <f t="shared" si="2"/>
        <v>297.02189342488532</v>
      </c>
      <c r="N154" s="7">
        <f t="shared" si="2"/>
        <v>0</v>
      </c>
      <c r="O154" s="7">
        <f t="shared" si="2"/>
        <v>0</v>
      </c>
      <c r="P154" s="7">
        <f t="shared" si="2"/>
        <v>0</v>
      </c>
      <c r="Q154" s="7">
        <f t="shared" si="2"/>
        <v>0</v>
      </c>
      <c r="R154" s="7">
        <f t="shared" si="2"/>
        <v>0</v>
      </c>
      <c r="S154" s="7">
        <f t="shared" si="2"/>
        <v>0</v>
      </c>
      <c r="T154" s="7">
        <f t="shared" si="2"/>
        <v>0</v>
      </c>
      <c r="U154" s="7">
        <f t="shared" si="2"/>
        <v>0</v>
      </c>
      <c r="V154" s="7">
        <f t="shared" si="2"/>
        <v>0</v>
      </c>
      <c r="W154" s="7">
        <f t="shared" si="2"/>
        <v>0</v>
      </c>
      <c r="X154" s="7">
        <f t="shared" si="2"/>
        <v>0</v>
      </c>
      <c r="Y154" s="7">
        <f t="shared" si="2"/>
        <v>0</v>
      </c>
      <c r="Z154" s="7">
        <f t="shared" si="2"/>
        <v>0</v>
      </c>
      <c r="AA154" s="7">
        <f t="shared" si="2"/>
        <v>0</v>
      </c>
      <c r="AB154" s="7">
        <f t="shared" si="2"/>
        <v>0</v>
      </c>
      <c r="AC154" s="7">
        <f t="shared" si="2"/>
        <v>0</v>
      </c>
      <c r="AD154" s="7">
        <f t="shared" si="2"/>
        <v>0</v>
      </c>
      <c r="AE154" s="37"/>
      <c r="AF154" s="7"/>
      <c r="AG154" s="7"/>
      <c r="AH154" s="7"/>
      <c r="AI154" s="7"/>
      <c r="AJ154" s="7"/>
      <c r="AK154" s="7"/>
      <c r="AL154" s="27"/>
    </row>
    <row r="155" spans="1:38" ht="15" customHeight="1" thickBot="1" x14ac:dyDescent="0.4">
      <c r="A155" s="62"/>
      <c r="B155" s="63"/>
      <c r="C155" s="63"/>
      <c r="D155" s="56"/>
      <c r="E155" s="89"/>
      <c r="F155" s="89"/>
      <c r="G155" s="89"/>
      <c r="H155" s="89"/>
      <c r="I155" s="89"/>
      <c r="J155" s="89"/>
      <c r="K155" s="89"/>
      <c r="L155" s="89"/>
      <c r="M155" s="89"/>
      <c r="N155" s="89"/>
      <c r="O155" s="56"/>
      <c r="P155" s="56"/>
      <c r="Q155" s="56"/>
      <c r="R155" s="56"/>
      <c r="S155" s="56"/>
      <c r="T155" s="56"/>
      <c r="U155" s="56"/>
      <c r="V155" s="56"/>
      <c r="W155" s="56"/>
      <c r="X155" s="56"/>
      <c r="Y155" s="56"/>
      <c r="Z155" s="56"/>
      <c r="AA155" s="56"/>
      <c r="AB155" s="56"/>
      <c r="AC155" s="56"/>
      <c r="AD155" s="56"/>
      <c r="AE155" s="38"/>
      <c r="AF155" s="56"/>
      <c r="AG155" s="56"/>
      <c r="AH155" s="56"/>
      <c r="AI155" s="56"/>
      <c r="AJ155" s="56"/>
      <c r="AK155" s="56"/>
      <c r="AL155" s="28"/>
    </row>
    <row r="156" spans="1:38" ht="26.25" customHeight="1" thickBot="1" x14ac:dyDescent="0.3">
      <c r="A156" s="64" t="s">
        <v>344</v>
      </c>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39"/>
      <c r="AF156" s="65"/>
      <c r="AG156" s="65"/>
      <c r="AH156" s="65"/>
      <c r="AI156" s="65"/>
      <c r="AJ156" s="65"/>
      <c r="AK156" s="65"/>
      <c r="AL156" s="29"/>
    </row>
    <row r="157" spans="1:38" ht="26.25" customHeight="1" thickBot="1" x14ac:dyDescent="0.3">
      <c r="A157" s="30" t="s">
        <v>308</v>
      </c>
      <c r="B157" s="30" t="s">
        <v>309</v>
      </c>
      <c r="C157" s="30" t="s">
        <v>310</v>
      </c>
      <c r="D157" s="66"/>
      <c r="E157" s="12">
        <v>0.168156</v>
      </c>
      <c r="F157" s="12" t="s">
        <v>403</v>
      </c>
      <c r="G157" s="12">
        <v>1.0898999999999999E-2</v>
      </c>
      <c r="H157" s="12" t="s">
        <v>407</v>
      </c>
      <c r="I157" s="12" t="s">
        <v>403</v>
      </c>
      <c r="J157" s="12" t="s">
        <v>403</v>
      </c>
      <c r="K157" s="12" t="s">
        <v>403</v>
      </c>
      <c r="L157" s="12" t="s">
        <v>403</v>
      </c>
      <c r="M157" s="12">
        <v>8.7775874999999989E-2</v>
      </c>
      <c r="N157" s="12" t="s">
        <v>403</v>
      </c>
      <c r="O157" s="12" t="s">
        <v>403</v>
      </c>
      <c r="P157" s="12" t="s">
        <v>403</v>
      </c>
      <c r="Q157" s="12" t="s">
        <v>403</v>
      </c>
      <c r="R157" s="12" t="s">
        <v>403</v>
      </c>
      <c r="S157" s="12" t="s">
        <v>403</v>
      </c>
      <c r="T157" s="12" t="s">
        <v>403</v>
      </c>
      <c r="U157" s="12" t="s">
        <v>403</v>
      </c>
      <c r="V157" s="12" t="s">
        <v>403</v>
      </c>
      <c r="W157" s="12" t="s">
        <v>403</v>
      </c>
      <c r="X157" s="12" t="s">
        <v>403</v>
      </c>
      <c r="Y157" s="12" t="s">
        <v>403</v>
      </c>
      <c r="Z157" s="12" t="s">
        <v>403</v>
      </c>
      <c r="AA157" s="12" t="s">
        <v>403</v>
      </c>
      <c r="AB157" s="12" t="s">
        <v>403</v>
      </c>
      <c r="AC157" s="12" t="s">
        <v>403</v>
      </c>
      <c r="AD157" s="12" t="s">
        <v>403</v>
      </c>
      <c r="AE157" s="35"/>
      <c r="AF157" s="12" t="s">
        <v>403</v>
      </c>
      <c r="AG157" s="12" t="s">
        <v>403</v>
      </c>
      <c r="AH157" s="12" t="s">
        <v>403</v>
      </c>
      <c r="AI157" s="12" t="s">
        <v>403</v>
      </c>
      <c r="AJ157" s="12" t="s">
        <v>403</v>
      </c>
      <c r="AK157" s="12"/>
      <c r="AL157" s="30" t="s">
        <v>49</v>
      </c>
    </row>
    <row r="158" spans="1:38" ht="26.25" customHeight="1" thickBot="1" x14ac:dyDescent="0.3">
      <c r="A158" s="30" t="s">
        <v>308</v>
      </c>
      <c r="B158" s="30" t="s">
        <v>311</v>
      </c>
      <c r="C158" s="30" t="s">
        <v>312</v>
      </c>
      <c r="D158" s="66"/>
      <c r="E158" s="12">
        <v>4.5840000000000002E-5</v>
      </c>
      <c r="F158" s="12" t="s">
        <v>403</v>
      </c>
      <c r="G158" s="12">
        <v>6.4176000000000002E-6</v>
      </c>
      <c r="H158" s="12" t="s">
        <v>407</v>
      </c>
      <c r="I158" s="12" t="s">
        <v>403</v>
      </c>
      <c r="J158" s="12" t="s">
        <v>403</v>
      </c>
      <c r="K158" s="12" t="s">
        <v>403</v>
      </c>
      <c r="L158" s="12" t="s">
        <v>403</v>
      </c>
      <c r="M158" s="12">
        <v>8.404E-3</v>
      </c>
      <c r="N158" s="12" t="s">
        <v>403</v>
      </c>
      <c r="O158" s="12" t="s">
        <v>403</v>
      </c>
      <c r="P158" s="12" t="s">
        <v>403</v>
      </c>
      <c r="Q158" s="12" t="s">
        <v>403</v>
      </c>
      <c r="R158" s="12" t="s">
        <v>403</v>
      </c>
      <c r="S158" s="12" t="s">
        <v>403</v>
      </c>
      <c r="T158" s="12" t="s">
        <v>403</v>
      </c>
      <c r="U158" s="12" t="s">
        <v>403</v>
      </c>
      <c r="V158" s="12" t="s">
        <v>403</v>
      </c>
      <c r="W158" s="12" t="s">
        <v>403</v>
      </c>
      <c r="X158" s="12" t="s">
        <v>403</v>
      </c>
      <c r="Y158" s="12" t="s">
        <v>403</v>
      </c>
      <c r="Z158" s="12" t="s">
        <v>403</v>
      </c>
      <c r="AA158" s="12" t="s">
        <v>403</v>
      </c>
      <c r="AB158" s="12" t="s">
        <v>403</v>
      </c>
      <c r="AC158" s="12" t="s">
        <v>403</v>
      </c>
      <c r="AD158" s="12" t="s">
        <v>403</v>
      </c>
      <c r="AE158" s="35"/>
      <c r="AF158" s="12" t="s">
        <v>403</v>
      </c>
      <c r="AG158" s="12" t="s">
        <v>403</v>
      </c>
      <c r="AH158" s="12" t="s">
        <v>403</v>
      </c>
      <c r="AI158" s="12" t="s">
        <v>403</v>
      </c>
      <c r="AJ158" s="12" t="s">
        <v>403</v>
      </c>
      <c r="AK158" s="12"/>
      <c r="AL158" s="30" t="s">
        <v>49</v>
      </c>
    </row>
    <row r="159" spans="1:38" ht="26.25" customHeight="1" thickBot="1" x14ac:dyDescent="0.3">
      <c r="A159" s="30" t="s">
        <v>313</v>
      </c>
      <c r="B159" s="30" t="s">
        <v>314</v>
      </c>
      <c r="C159" s="30" t="s">
        <v>386</v>
      </c>
      <c r="D159" s="66"/>
      <c r="E159" s="12" t="s">
        <v>406</v>
      </c>
      <c r="F159" s="12" t="s">
        <v>406</v>
      </c>
      <c r="G159" s="12" t="s">
        <v>406</v>
      </c>
      <c r="H159" s="12" t="s">
        <v>406</v>
      </c>
      <c r="I159" s="12" t="s">
        <v>406</v>
      </c>
      <c r="J159" s="12" t="s">
        <v>406</v>
      </c>
      <c r="K159" s="12" t="s">
        <v>406</v>
      </c>
      <c r="L159" s="12" t="s">
        <v>406</v>
      </c>
      <c r="M159" s="12" t="s">
        <v>406</v>
      </c>
      <c r="N159" s="12" t="s">
        <v>406</v>
      </c>
      <c r="O159" s="12" t="s">
        <v>406</v>
      </c>
      <c r="P159" s="12" t="s">
        <v>406</v>
      </c>
      <c r="Q159" s="12" t="s">
        <v>406</v>
      </c>
      <c r="R159" s="12" t="s">
        <v>406</v>
      </c>
      <c r="S159" s="12" t="s">
        <v>406</v>
      </c>
      <c r="T159" s="12" t="s">
        <v>406</v>
      </c>
      <c r="U159" s="12" t="s">
        <v>406</v>
      </c>
      <c r="V159" s="12" t="s">
        <v>406</v>
      </c>
      <c r="W159" s="12" t="s">
        <v>406</v>
      </c>
      <c r="X159" s="12" t="s">
        <v>406</v>
      </c>
      <c r="Y159" s="12" t="s">
        <v>406</v>
      </c>
      <c r="Z159" s="12" t="s">
        <v>406</v>
      </c>
      <c r="AA159" s="12" t="s">
        <v>406</v>
      </c>
      <c r="AB159" s="12" t="s">
        <v>406</v>
      </c>
      <c r="AC159" s="12" t="s">
        <v>406</v>
      </c>
      <c r="AD159" s="12" t="s">
        <v>406</v>
      </c>
      <c r="AE159" s="35"/>
      <c r="AF159" s="12" t="s">
        <v>406</v>
      </c>
      <c r="AG159" s="12" t="s">
        <v>406</v>
      </c>
      <c r="AH159" s="12" t="s">
        <v>406</v>
      </c>
      <c r="AI159" s="12" t="s">
        <v>406</v>
      </c>
      <c r="AJ159" s="12" t="s">
        <v>406</v>
      </c>
      <c r="AK159" s="12"/>
      <c r="AL159" s="30" t="s">
        <v>49</v>
      </c>
    </row>
    <row r="160" spans="1:38" ht="26.25" customHeight="1" thickBot="1" x14ac:dyDescent="0.3">
      <c r="A160" s="30" t="s">
        <v>315</v>
      </c>
      <c r="B160" s="30" t="s">
        <v>316</v>
      </c>
      <c r="C160" s="30" t="s">
        <v>317</v>
      </c>
      <c r="D160" s="66"/>
      <c r="E160" s="12" t="s">
        <v>406</v>
      </c>
      <c r="F160" s="12" t="s">
        <v>406</v>
      </c>
      <c r="G160" s="12" t="s">
        <v>406</v>
      </c>
      <c r="H160" s="12" t="s">
        <v>406</v>
      </c>
      <c r="I160" s="12" t="s">
        <v>406</v>
      </c>
      <c r="J160" s="12" t="s">
        <v>406</v>
      </c>
      <c r="K160" s="12" t="s">
        <v>406</v>
      </c>
      <c r="L160" s="12" t="s">
        <v>406</v>
      </c>
      <c r="M160" s="12" t="s">
        <v>406</v>
      </c>
      <c r="N160" s="12" t="s">
        <v>406</v>
      </c>
      <c r="O160" s="12" t="s">
        <v>406</v>
      </c>
      <c r="P160" s="12" t="s">
        <v>406</v>
      </c>
      <c r="Q160" s="12" t="s">
        <v>406</v>
      </c>
      <c r="R160" s="12" t="s">
        <v>406</v>
      </c>
      <c r="S160" s="12" t="s">
        <v>406</v>
      </c>
      <c r="T160" s="12" t="s">
        <v>406</v>
      </c>
      <c r="U160" s="12" t="s">
        <v>406</v>
      </c>
      <c r="V160" s="12" t="s">
        <v>406</v>
      </c>
      <c r="W160" s="12" t="s">
        <v>406</v>
      </c>
      <c r="X160" s="12" t="s">
        <v>406</v>
      </c>
      <c r="Y160" s="12" t="s">
        <v>406</v>
      </c>
      <c r="Z160" s="12" t="s">
        <v>406</v>
      </c>
      <c r="AA160" s="12" t="s">
        <v>406</v>
      </c>
      <c r="AB160" s="12" t="s">
        <v>406</v>
      </c>
      <c r="AC160" s="12" t="s">
        <v>406</v>
      </c>
      <c r="AD160" s="12" t="s">
        <v>406</v>
      </c>
      <c r="AE160" s="35"/>
      <c r="AF160" s="12" t="s">
        <v>406</v>
      </c>
      <c r="AG160" s="12" t="s">
        <v>406</v>
      </c>
      <c r="AH160" s="12" t="s">
        <v>406</v>
      </c>
      <c r="AI160" s="12" t="s">
        <v>406</v>
      </c>
      <c r="AJ160" s="12" t="s">
        <v>406</v>
      </c>
      <c r="AK160" s="12"/>
      <c r="AL160" s="30" t="s">
        <v>49</v>
      </c>
    </row>
    <row r="161" spans="1:38" ht="26.25" customHeight="1" thickBot="1" x14ac:dyDescent="0.3">
      <c r="A161" s="31" t="s">
        <v>315</v>
      </c>
      <c r="B161" s="31" t="s">
        <v>318</v>
      </c>
      <c r="C161" s="31" t="s">
        <v>319</v>
      </c>
      <c r="D161" s="67"/>
      <c r="E161" s="13" t="s">
        <v>406</v>
      </c>
      <c r="F161" s="13" t="s">
        <v>406</v>
      </c>
      <c r="G161" s="13" t="s">
        <v>406</v>
      </c>
      <c r="H161" s="13" t="s">
        <v>406</v>
      </c>
      <c r="I161" s="13" t="s">
        <v>406</v>
      </c>
      <c r="J161" s="13" t="s">
        <v>406</v>
      </c>
      <c r="K161" s="13" t="s">
        <v>406</v>
      </c>
      <c r="L161" s="13" t="s">
        <v>406</v>
      </c>
      <c r="M161" s="13" t="s">
        <v>406</v>
      </c>
      <c r="N161" s="13" t="s">
        <v>406</v>
      </c>
      <c r="O161" s="13" t="s">
        <v>406</v>
      </c>
      <c r="P161" s="13" t="s">
        <v>406</v>
      </c>
      <c r="Q161" s="13" t="s">
        <v>406</v>
      </c>
      <c r="R161" s="13" t="s">
        <v>406</v>
      </c>
      <c r="S161" s="13" t="s">
        <v>406</v>
      </c>
      <c r="T161" s="13" t="s">
        <v>406</v>
      </c>
      <c r="U161" s="13" t="s">
        <v>406</v>
      </c>
      <c r="V161" s="13" t="s">
        <v>406</v>
      </c>
      <c r="W161" s="13" t="s">
        <v>406</v>
      </c>
      <c r="X161" s="13" t="s">
        <v>406</v>
      </c>
      <c r="Y161" s="13" t="s">
        <v>406</v>
      </c>
      <c r="Z161" s="13" t="s">
        <v>406</v>
      </c>
      <c r="AA161" s="13" t="s">
        <v>406</v>
      </c>
      <c r="AB161" s="13" t="s">
        <v>406</v>
      </c>
      <c r="AC161" s="13" t="s">
        <v>406</v>
      </c>
      <c r="AD161" s="13" t="s">
        <v>406</v>
      </c>
      <c r="AE161" s="36"/>
      <c r="AF161" s="13" t="s">
        <v>406</v>
      </c>
      <c r="AG161" s="13" t="s">
        <v>406</v>
      </c>
      <c r="AH161" s="13" t="s">
        <v>406</v>
      </c>
      <c r="AI161" s="13" t="s">
        <v>406</v>
      </c>
      <c r="AJ161" s="13" t="s">
        <v>406</v>
      </c>
      <c r="AK161" s="13"/>
      <c r="AL161" s="31" t="s">
        <v>387</v>
      </c>
    </row>
    <row r="162" spans="1:38" ht="26.25" customHeight="1" thickBot="1" x14ac:dyDescent="0.3">
      <c r="A162" s="32" t="s">
        <v>320</v>
      </c>
      <c r="B162" s="32" t="s">
        <v>321</v>
      </c>
      <c r="C162" s="32" t="s">
        <v>322</v>
      </c>
      <c r="D162" s="68"/>
      <c r="E162" s="14" t="s">
        <v>406</v>
      </c>
      <c r="F162" s="14" t="s">
        <v>406</v>
      </c>
      <c r="G162" s="14" t="s">
        <v>406</v>
      </c>
      <c r="H162" s="14" t="s">
        <v>406</v>
      </c>
      <c r="I162" s="14" t="s">
        <v>406</v>
      </c>
      <c r="J162" s="14" t="s">
        <v>406</v>
      </c>
      <c r="K162" s="14" t="s">
        <v>406</v>
      </c>
      <c r="L162" s="14" t="s">
        <v>406</v>
      </c>
      <c r="M162" s="14" t="s">
        <v>406</v>
      </c>
      <c r="N162" s="14" t="s">
        <v>406</v>
      </c>
      <c r="O162" s="14" t="s">
        <v>406</v>
      </c>
      <c r="P162" s="14" t="s">
        <v>406</v>
      </c>
      <c r="Q162" s="14" t="s">
        <v>406</v>
      </c>
      <c r="R162" s="14" t="s">
        <v>406</v>
      </c>
      <c r="S162" s="14" t="s">
        <v>406</v>
      </c>
      <c r="T162" s="14" t="s">
        <v>406</v>
      </c>
      <c r="U162" s="14" t="s">
        <v>406</v>
      </c>
      <c r="V162" s="14" t="s">
        <v>406</v>
      </c>
      <c r="W162" s="14" t="s">
        <v>406</v>
      </c>
      <c r="X162" s="14" t="s">
        <v>406</v>
      </c>
      <c r="Y162" s="14" t="s">
        <v>406</v>
      </c>
      <c r="Z162" s="14" t="s">
        <v>406</v>
      </c>
      <c r="AA162" s="14" t="s">
        <v>406</v>
      </c>
      <c r="AB162" s="14" t="s">
        <v>406</v>
      </c>
      <c r="AC162" s="14" t="s">
        <v>406</v>
      </c>
      <c r="AD162" s="14" t="s">
        <v>406</v>
      </c>
      <c r="AE162" s="36"/>
      <c r="AF162" s="14" t="s">
        <v>406</v>
      </c>
      <c r="AG162" s="14" t="s">
        <v>406</v>
      </c>
      <c r="AH162" s="14" t="s">
        <v>406</v>
      </c>
      <c r="AI162" s="14" t="s">
        <v>406</v>
      </c>
      <c r="AJ162" s="14" t="s">
        <v>406</v>
      </c>
      <c r="AK162" s="14"/>
      <c r="AL162" s="32" t="s">
        <v>387</v>
      </c>
    </row>
    <row r="163" spans="1:38" ht="26.25" customHeight="1" thickBot="1" x14ac:dyDescent="0.3">
      <c r="A163" s="32" t="s">
        <v>320</v>
      </c>
      <c r="B163" s="32" t="s">
        <v>323</v>
      </c>
      <c r="C163" s="32" t="s">
        <v>324</v>
      </c>
      <c r="D163" s="68"/>
      <c r="E163" s="14" t="s">
        <v>407</v>
      </c>
      <c r="F163" s="14" t="s">
        <v>403</v>
      </c>
      <c r="G163" s="14" t="s">
        <v>407</v>
      </c>
      <c r="H163" s="14" t="s">
        <v>407</v>
      </c>
      <c r="I163" s="14" t="s">
        <v>403</v>
      </c>
      <c r="J163" s="14" t="s">
        <v>403</v>
      </c>
      <c r="K163" s="14" t="s">
        <v>403</v>
      </c>
      <c r="L163" s="14" t="s">
        <v>403</v>
      </c>
      <c r="M163" s="14" t="s">
        <v>407</v>
      </c>
      <c r="N163" s="14" t="s">
        <v>403</v>
      </c>
      <c r="O163" s="14" t="s">
        <v>403</v>
      </c>
      <c r="P163" s="14" t="s">
        <v>403</v>
      </c>
      <c r="Q163" s="14" t="s">
        <v>403</v>
      </c>
      <c r="R163" s="14" t="s">
        <v>403</v>
      </c>
      <c r="S163" s="14" t="s">
        <v>403</v>
      </c>
      <c r="T163" s="14" t="s">
        <v>403</v>
      </c>
      <c r="U163" s="14" t="s">
        <v>403</v>
      </c>
      <c r="V163" s="14" t="s">
        <v>403</v>
      </c>
      <c r="W163" s="14" t="s">
        <v>403</v>
      </c>
      <c r="X163" s="14" t="s">
        <v>403</v>
      </c>
      <c r="Y163" s="14" t="s">
        <v>403</v>
      </c>
      <c r="Z163" s="14" t="s">
        <v>403</v>
      </c>
      <c r="AA163" s="14" t="s">
        <v>403</v>
      </c>
      <c r="AB163" s="14" t="s">
        <v>403</v>
      </c>
      <c r="AC163" s="14" t="s">
        <v>403</v>
      </c>
      <c r="AD163" s="14" t="s">
        <v>403</v>
      </c>
      <c r="AE163" s="36"/>
      <c r="AF163" s="14" t="s">
        <v>403</v>
      </c>
      <c r="AG163" s="14" t="s">
        <v>403</v>
      </c>
      <c r="AH163" s="14" t="s">
        <v>403</v>
      </c>
      <c r="AI163" s="14" t="s">
        <v>403</v>
      </c>
      <c r="AJ163" s="14" t="s">
        <v>403</v>
      </c>
      <c r="AK163" s="14"/>
      <c r="AL163" s="32" t="s">
        <v>325</v>
      </c>
    </row>
    <row r="164" spans="1:38" ht="26.25" customHeight="1" thickBot="1" x14ac:dyDescent="0.3">
      <c r="A164" s="32" t="s">
        <v>320</v>
      </c>
      <c r="B164" s="32" t="s">
        <v>326</v>
      </c>
      <c r="C164" s="32" t="s">
        <v>327</v>
      </c>
      <c r="D164" s="68"/>
      <c r="E164" s="14" t="s">
        <v>406</v>
      </c>
      <c r="F164" s="14" t="s">
        <v>406</v>
      </c>
      <c r="G164" s="14" t="s">
        <v>406</v>
      </c>
      <c r="H164" s="14" t="s">
        <v>406</v>
      </c>
      <c r="I164" s="14" t="s">
        <v>406</v>
      </c>
      <c r="J164" s="14" t="s">
        <v>406</v>
      </c>
      <c r="K164" s="14" t="s">
        <v>406</v>
      </c>
      <c r="L164" s="14" t="s">
        <v>406</v>
      </c>
      <c r="M164" s="14" t="s">
        <v>406</v>
      </c>
      <c r="N164" s="14" t="s">
        <v>406</v>
      </c>
      <c r="O164" s="14" t="s">
        <v>406</v>
      </c>
      <c r="P164" s="14" t="s">
        <v>406</v>
      </c>
      <c r="Q164" s="14" t="s">
        <v>406</v>
      </c>
      <c r="R164" s="14" t="s">
        <v>406</v>
      </c>
      <c r="S164" s="14" t="s">
        <v>406</v>
      </c>
      <c r="T164" s="14" t="s">
        <v>406</v>
      </c>
      <c r="U164" s="14" t="s">
        <v>406</v>
      </c>
      <c r="V164" s="14" t="s">
        <v>406</v>
      </c>
      <c r="W164" s="14" t="s">
        <v>406</v>
      </c>
      <c r="X164" s="14" t="s">
        <v>406</v>
      </c>
      <c r="Y164" s="14" t="s">
        <v>406</v>
      </c>
      <c r="Z164" s="14" t="s">
        <v>406</v>
      </c>
      <c r="AA164" s="14" t="s">
        <v>406</v>
      </c>
      <c r="AB164" s="14" t="s">
        <v>406</v>
      </c>
      <c r="AC164" s="14" t="s">
        <v>406</v>
      </c>
      <c r="AD164" s="14" t="s">
        <v>406</v>
      </c>
      <c r="AE164" s="40"/>
      <c r="AF164" s="14" t="s">
        <v>406</v>
      </c>
      <c r="AG164" s="14" t="s">
        <v>406</v>
      </c>
      <c r="AH164" s="14" t="s">
        <v>406</v>
      </c>
      <c r="AI164" s="14" t="s">
        <v>406</v>
      </c>
      <c r="AJ164" s="14" t="s">
        <v>406</v>
      </c>
      <c r="AK164" s="14"/>
      <c r="AL164" s="32" t="s">
        <v>387</v>
      </c>
    </row>
    <row r="165" spans="1:38" ht="15" customHeight="1" x14ac:dyDescent="0.25">
      <c r="D165" s="8"/>
      <c r="E165" s="8"/>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115"/>
      <c r="AG165" s="115"/>
      <c r="AH165" s="115"/>
      <c r="AI165" s="115"/>
      <c r="AJ165" s="115"/>
      <c r="AK165" s="115"/>
      <c r="AL165" s="11"/>
    </row>
    <row r="166" spans="1:38" s="70" customFormat="1" ht="52.5" customHeight="1" x14ac:dyDescent="0.35">
      <c r="A166" s="118" t="s">
        <v>421</v>
      </c>
      <c r="B166" s="118"/>
      <c r="C166" s="118"/>
      <c r="D166" s="118"/>
      <c r="E166" s="118"/>
      <c r="F166" s="118"/>
      <c r="G166" s="118"/>
      <c r="H166" s="90"/>
      <c r="I166" s="91"/>
      <c r="J166" s="91"/>
      <c r="K166" s="91"/>
      <c r="L166" s="91"/>
      <c r="M166" s="91"/>
      <c r="N166" s="91"/>
      <c r="O166" s="91"/>
      <c r="P166" s="91"/>
      <c r="Q166" s="91"/>
      <c r="R166" s="91"/>
      <c r="S166" s="91"/>
      <c r="T166" s="91"/>
      <c r="U166" s="91"/>
      <c r="AC166" s="71"/>
      <c r="AD166" s="71"/>
      <c r="AG166" s="72"/>
      <c r="AH166" s="72"/>
      <c r="AI166" s="72"/>
      <c r="AJ166" s="72"/>
      <c r="AK166" s="72"/>
      <c r="AL166" s="72"/>
    </row>
    <row r="167" spans="1:38" s="116" customFormat="1" ht="63.75" customHeight="1" x14ac:dyDescent="0.35">
      <c r="A167" s="118" t="s">
        <v>422</v>
      </c>
      <c r="B167" s="118"/>
      <c r="C167" s="118"/>
      <c r="D167" s="118"/>
      <c r="E167" s="118"/>
      <c r="F167" s="118"/>
      <c r="G167" s="118"/>
      <c r="H167" s="90"/>
      <c r="I167" s="91"/>
      <c r="J167" s="89"/>
      <c r="K167" s="89"/>
      <c r="L167" s="89"/>
      <c r="M167" s="91"/>
      <c r="N167" s="91"/>
      <c r="O167" s="91"/>
      <c r="P167" s="91"/>
      <c r="Q167" s="91"/>
      <c r="R167" s="91"/>
      <c r="S167" s="91"/>
      <c r="T167" s="91"/>
      <c r="U167" s="91"/>
    </row>
    <row r="168" spans="1:38" s="116" customFormat="1" ht="26.25" customHeight="1" x14ac:dyDescent="0.35">
      <c r="A168" s="118" t="s">
        <v>423</v>
      </c>
      <c r="B168" s="118"/>
      <c r="C168" s="118"/>
      <c r="D168" s="118"/>
      <c r="E168" s="118"/>
      <c r="F168" s="118"/>
      <c r="G168" s="118"/>
      <c r="H168" s="90"/>
      <c r="I168" s="91"/>
      <c r="J168" s="89"/>
      <c r="K168" s="89"/>
      <c r="L168" s="89"/>
      <c r="M168" s="91"/>
      <c r="N168" s="91"/>
      <c r="O168" s="91"/>
      <c r="P168" s="91"/>
      <c r="Q168" s="91"/>
      <c r="R168" s="91"/>
      <c r="S168" s="91"/>
      <c r="T168" s="91"/>
      <c r="U168" s="91"/>
    </row>
    <row r="169" spans="1:38" s="70" customFormat="1" ht="26.25" customHeight="1" x14ac:dyDescent="0.35">
      <c r="A169" s="118" t="s">
        <v>424</v>
      </c>
      <c r="B169" s="118"/>
      <c r="C169" s="118"/>
      <c r="D169" s="118"/>
      <c r="E169" s="118"/>
      <c r="F169" s="118"/>
      <c r="G169" s="118"/>
      <c r="H169" s="90"/>
      <c r="I169" s="91"/>
      <c r="J169" s="89"/>
      <c r="K169" s="89"/>
      <c r="L169" s="89"/>
      <c r="M169" s="91"/>
      <c r="N169" s="91"/>
      <c r="O169" s="91"/>
      <c r="P169" s="91"/>
      <c r="Q169" s="91"/>
      <c r="R169" s="91"/>
      <c r="S169" s="91"/>
      <c r="T169" s="91"/>
      <c r="U169" s="91"/>
      <c r="AC169" s="71"/>
      <c r="AD169" s="71"/>
      <c r="AG169" s="72"/>
      <c r="AH169" s="72"/>
      <c r="AI169" s="72"/>
      <c r="AJ169" s="72"/>
      <c r="AK169" s="72"/>
      <c r="AL169" s="72"/>
    </row>
    <row r="170" spans="1:38" s="116" customFormat="1" ht="52.5" customHeight="1" x14ac:dyDescent="0.35">
      <c r="A170" s="118" t="s">
        <v>425</v>
      </c>
      <c r="B170" s="118"/>
      <c r="C170" s="118"/>
      <c r="D170" s="118"/>
      <c r="E170" s="118"/>
      <c r="F170" s="118"/>
      <c r="G170" s="118"/>
      <c r="H170" s="90"/>
      <c r="I170" s="91"/>
      <c r="J170" s="89"/>
      <c r="K170" s="89"/>
      <c r="L170" s="89"/>
      <c r="M170" s="91"/>
      <c r="N170" s="91"/>
      <c r="O170" s="91"/>
      <c r="P170" s="91"/>
      <c r="Q170" s="91"/>
      <c r="R170" s="91"/>
      <c r="S170" s="91"/>
      <c r="T170" s="91"/>
      <c r="U170" s="9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A186B34AAF4047A570F9DFA6808567" ma:contentTypeVersion="21" ma:contentTypeDescription="Crée un document." ma:contentTypeScope="" ma:versionID="fce0365f084aa83c939fd411890ab9a5">
  <xsd:schema xmlns:xsd="http://www.w3.org/2001/XMLSchema" xmlns:xs="http://www.w3.org/2001/XMLSchema" xmlns:p="http://schemas.microsoft.com/office/2006/metadata/properties" xmlns:ns2="822da31b-d518-49e2-88cd-1351ccd720a8" xmlns:ns3="8e99bad0-3155-475a-8063-b4d93685c2ad" xmlns:ns4="985ec44e-1bab-4c0b-9df0-6ba128686fc9" targetNamespace="http://schemas.microsoft.com/office/2006/metadata/properties" ma:root="true" ma:fieldsID="da1c42d73d31e540a9d6d98fc89285d8" ns2:_="" ns3:_="" ns4:_="">
    <xsd:import namespace="822da31b-d518-49e2-88cd-1351ccd720a8"/>
    <xsd:import namespace="8e99bad0-3155-475a-8063-b4d93685c2ad"/>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2:Hypelink"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2da31b-d518-49e2-88cd-1351ccd720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Hypelink" ma:index="26" nillable="true" ma:displayName="Hypelink" ma:format="Hyperlink" ma:internalName="Hype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99bad0-3155-475a-8063-b4d93685c2ad"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142ff2ae-b80c-41f6-b4f1-f813bc1fe85a}" ma:internalName="TaxCatchAll" ma:showField="CatchAllData" ma:web="8e99bad0-3155-475a-8063-b4d93685c2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Hypelink xmlns="822da31b-d518-49e2-88cd-1351ccd720a8">
      <Url xsi:nil="true"/>
      <Description xsi:nil="true"/>
    </Hypelink>
    <lcf76f155ced4ddcb4097134ff3c332f xmlns="822da31b-d518-49e2-88cd-1351ccd720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1B07BB0-1F19-4E52-A165-1D21C8707D6F}"/>
</file>

<file path=customXml/itemProps2.xml><?xml version="1.0" encoding="utf-8"?>
<ds:datastoreItem xmlns:ds="http://schemas.openxmlformats.org/officeDocument/2006/customXml" ds:itemID="{8069D123-1BAB-46B3-AE58-83A178A04D62}"/>
</file>

<file path=customXml/itemProps3.xml><?xml version="1.0" encoding="utf-8"?>
<ds:datastoreItem xmlns:ds="http://schemas.openxmlformats.org/officeDocument/2006/customXml" ds:itemID="{B8DC6111-FFBD-4B0C-A519-0E9377FE69B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Delovni listi</vt:lpstr>
      </vt:variant>
      <vt:variant>
        <vt:i4>44</vt:i4>
      </vt:variant>
    </vt:vector>
  </HeadingPairs>
  <TitlesOfParts>
    <vt:vector size="44" baseType="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2025-06-11T07:05:24Z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0x010100D4A186B34AAF4047A570F9DFA6808567</vt:lpwstr>
  </property>
</Properties>
</file>